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390" windowWidth="18915" windowHeight="10950" activeTab="1"/>
  </bookViews>
  <sheets>
    <sheet name="projet" sheetId="1" r:id="rId1"/>
    <sheet name="projet avec macro par ressource" sheetId="5" r:id="rId2"/>
    <sheet name="Légende" sheetId="2" r:id="rId3"/>
  </sheets>
  <definedNames>
    <definedName name="_xlnm._FilterDatabase" localSheetId="0" hidden="1">projet!$A$2:$CE$27</definedName>
    <definedName name="_xlnm._FilterDatabase" localSheetId="1" hidden="1">'projet avec macro par ressource'!$A$2:$CE$32</definedName>
    <definedName name="_xlnm.Criteria" localSheetId="0">projet!#REF!</definedName>
    <definedName name="_xlnm.Criteria" localSheetId="1">'projet avec macro par ressource'!#REF!</definedName>
    <definedName name="_xlnm.Print_Titles" localSheetId="0">projet!$2:$2</definedName>
    <definedName name="_xlnm.Print_Titles" localSheetId="1">'projet avec macro par ressource'!$2:$2</definedName>
    <definedName name="ListeDe_catégories" localSheetId="1">#REF!</definedName>
    <definedName name="ListeDe_catégories">#REF!</definedName>
    <definedName name="ListeEmployés" localSheetId="1">#REF!</definedName>
    <definedName name="ListeEmployés">#REF!</definedName>
    <definedName name="Z_5D27CF03_6249_41DB_AB1D_07517E8A4DC6_.wvu.FilterData" localSheetId="0" hidden="1">projet!$C$2:$Y$27</definedName>
    <definedName name="Z_5D27CF03_6249_41DB_AB1D_07517E8A4DC6_.wvu.FilterData" localSheetId="1" hidden="1">'projet avec macro par ressource'!$C$2:$Y$32</definedName>
    <definedName name="_xlnm.Print_Area" localSheetId="0">projet!$A$1:$CE$27</definedName>
    <definedName name="_xlnm.Print_Area" localSheetId="1">'projet avec macro par ressource'!$A$1:$CE$32</definedName>
  </definedNames>
  <calcPr calcId="145621"/>
  <customWorkbookViews>
    <customWorkbookView name="Ludovic GUILLOT - Affichage personnalisé" guid="{5D27CF03-6249-41DB-AB1D-07517E8A4DC6}" mergeInterval="0" personalView="1" maximized="1" windowWidth="1184" windowHeight="692" activeSheetId="1"/>
  </customWorkbookViews>
</workbook>
</file>

<file path=xl/calcChain.xml><?xml version="1.0" encoding="utf-8"?>
<calcChain xmlns="http://schemas.openxmlformats.org/spreadsheetml/2006/main">
  <c r="L19" i="5" l="1"/>
  <c r="L18" i="5"/>
  <c r="L17" i="5"/>
  <c r="L16" i="5"/>
  <c r="L15" i="5"/>
  <c r="L32" i="5"/>
  <c r="L31" i="5"/>
  <c r="L30" i="5"/>
  <c r="L29" i="5"/>
  <c r="L28" i="5"/>
  <c r="L27" i="5"/>
  <c r="L26" i="5"/>
  <c r="L25" i="5"/>
  <c r="L24" i="5"/>
  <c r="L23" i="5"/>
  <c r="L22" i="5"/>
  <c r="L27" i="1"/>
  <c r="L26" i="1"/>
  <c r="L25" i="1"/>
  <c r="L24" i="1"/>
  <c r="L23" i="1"/>
  <c r="L22" i="1"/>
  <c r="L21" i="1"/>
  <c r="L20" i="1"/>
  <c r="L19" i="1"/>
  <c r="L18" i="1"/>
  <c r="L17" i="1"/>
  <c r="L8" i="5"/>
  <c r="L9" i="5"/>
  <c r="L11" i="5"/>
  <c r="M20" i="5" l="1"/>
  <c r="L20" i="5"/>
  <c r="Q3" i="5"/>
  <c r="R3" i="5"/>
  <c r="S3" i="5"/>
  <c r="T3" i="5"/>
  <c r="U3" i="5"/>
  <c r="V3" i="5"/>
  <c r="W3" i="5"/>
  <c r="X3" i="5"/>
  <c r="X20" i="5"/>
  <c r="W20" i="5"/>
  <c r="V20" i="5"/>
  <c r="U20" i="5"/>
  <c r="T20" i="5"/>
  <c r="S20" i="5"/>
  <c r="R20" i="5"/>
  <c r="Q20" i="5"/>
  <c r="P20" i="5"/>
  <c r="X10" i="5"/>
  <c r="W10" i="5"/>
  <c r="V10" i="5"/>
  <c r="U10" i="5"/>
  <c r="T10" i="5"/>
  <c r="S10" i="5"/>
  <c r="R10" i="5"/>
  <c r="Q10" i="5"/>
  <c r="P10" i="5"/>
  <c r="Q15" i="1"/>
  <c r="R15" i="1"/>
  <c r="S15" i="1"/>
  <c r="T15" i="1"/>
  <c r="U15" i="1"/>
  <c r="V15" i="1"/>
  <c r="W15" i="1"/>
  <c r="X15" i="1"/>
  <c r="P15" i="1"/>
  <c r="Q3" i="1"/>
  <c r="R3" i="1"/>
  <c r="S3" i="1"/>
  <c r="T3" i="1"/>
  <c r="U3" i="1"/>
  <c r="V3" i="1"/>
  <c r="W3" i="1"/>
  <c r="X3" i="1"/>
  <c r="Q8" i="1"/>
  <c r="R8" i="1"/>
  <c r="S8" i="1"/>
  <c r="T8" i="1"/>
  <c r="U8" i="1"/>
  <c r="V8" i="1"/>
  <c r="W8" i="1"/>
  <c r="X8" i="1"/>
  <c r="P8" i="1"/>
  <c r="M15" i="1"/>
  <c r="L15" i="1"/>
  <c r="AA15" i="1"/>
  <c r="AA8" i="1"/>
  <c r="AA11" i="1"/>
  <c r="AA12" i="1" s="1"/>
  <c r="AA13" i="1" s="1"/>
  <c r="AA14" i="1"/>
  <c r="Z10" i="1"/>
  <c r="Z11" i="1" s="1"/>
  <c r="Z12" i="1" s="1"/>
  <c r="Z13" i="1" s="1"/>
  <c r="Z14" i="1" s="1"/>
  <c r="AA14" i="5"/>
  <c r="Z13" i="5"/>
  <c r="Z14" i="5"/>
  <c r="Z15" i="5" s="1"/>
  <c r="CB13" i="5"/>
  <c r="BY13" i="5"/>
  <c r="BX13" i="5"/>
  <c r="BT13" i="5"/>
  <c r="BP13" i="5"/>
  <c r="BL13" i="5"/>
  <c r="BH13" i="5"/>
  <c r="BD13" i="5"/>
  <c r="AZ13" i="5"/>
  <c r="AV13" i="5"/>
  <c r="AR13" i="5"/>
  <c r="AN13" i="5"/>
  <c r="AJ13" i="5"/>
  <c r="AF13" i="5"/>
  <c r="AD13" i="5"/>
  <c r="AC13" i="5"/>
  <c r="CE13" i="5" s="1"/>
  <c r="AB13" i="5"/>
  <c r="AA13" i="5"/>
  <c r="L13" i="5"/>
  <c r="AE13" i="5" s="1"/>
  <c r="CB12" i="5"/>
  <c r="BX12" i="5"/>
  <c r="BT12" i="5"/>
  <c r="BP12" i="5"/>
  <c r="BL12" i="5"/>
  <c r="BH12" i="5"/>
  <c r="BD12" i="5"/>
  <c r="BC12" i="5"/>
  <c r="AZ12" i="5"/>
  <c r="AY12" i="5"/>
  <c r="AV12" i="5"/>
  <c r="AU12" i="5"/>
  <c r="AR12" i="5"/>
  <c r="AQ12" i="5"/>
  <c r="AN12" i="5"/>
  <c r="AM12" i="5"/>
  <c r="AJ12" i="5"/>
  <c r="AI12" i="5"/>
  <c r="AF12" i="5"/>
  <c r="AE12" i="5"/>
  <c r="AD12" i="5"/>
  <c r="AC12" i="5"/>
  <c r="CE12" i="5" s="1"/>
  <c r="AB12" i="5"/>
  <c r="AA12" i="5"/>
  <c r="Z12" i="5"/>
  <c r="L12" i="5"/>
  <c r="AB10" i="1"/>
  <c r="CB10" i="1"/>
  <c r="BX10" i="1"/>
  <c r="BT10" i="1"/>
  <c r="BP10" i="1"/>
  <c r="BL10" i="1"/>
  <c r="BH10" i="1"/>
  <c r="BD10" i="1"/>
  <c r="AZ10" i="1"/>
  <c r="AV10" i="1"/>
  <c r="AR10" i="1"/>
  <c r="AN10" i="1"/>
  <c r="AJ10" i="1"/>
  <c r="AF10" i="1"/>
  <c r="AD10" i="1"/>
  <c r="BW10" i="1" s="1"/>
  <c r="AC10" i="1"/>
  <c r="CE10" i="1" s="1"/>
  <c r="L10" i="1"/>
  <c r="AE10" i="1" s="1"/>
  <c r="L7" i="5"/>
  <c r="L6" i="5"/>
  <c r="AE6" i="5" s="1"/>
  <c r="L5" i="5"/>
  <c r="L4" i="5"/>
  <c r="L12" i="1"/>
  <c r="L13" i="1"/>
  <c r="L14" i="1"/>
  <c r="L9" i="1"/>
  <c r="L7" i="1"/>
  <c r="L6" i="1"/>
  <c r="L5" i="1"/>
  <c r="L4" i="1"/>
  <c r="AE16" i="5"/>
  <c r="AD16" i="5"/>
  <c r="AC16" i="5"/>
  <c r="AB16" i="5"/>
  <c r="AA16" i="5"/>
  <c r="AE17" i="5"/>
  <c r="BT17" i="5" s="1"/>
  <c r="AD17" i="5"/>
  <c r="AC17" i="5"/>
  <c r="AB17" i="5"/>
  <c r="AA17" i="5"/>
  <c r="AA8" i="5"/>
  <c r="AA9" i="5"/>
  <c r="Z8" i="5"/>
  <c r="Z9" i="5"/>
  <c r="CB7" i="5"/>
  <c r="BX7" i="5"/>
  <c r="BT7" i="5"/>
  <c r="BP7" i="5"/>
  <c r="BL7" i="5"/>
  <c r="BH7" i="5"/>
  <c r="BD7" i="5"/>
  <c r="AZ7" i="5"/>
  <c r="AV7" i="5"/>
  <c r="AR7" i="5"/>
  <c r="AN7" i="5"/>
  <c r="AJ7" i="5"/>
  <c r="AF7" i="5"/>
  <c r="AE7" i="5"/>
  <c r="AD7" i="5"/>
  <c r="AC7" i="5"/>
  <c r="CE7" i="5" s="1"/>
  <c r="AB7" i="5"/>
  <c r="AA7" i="5"/>
  <c r="Z7" i="5"/>
  <c r="CB6" i="5"/>
  <c r="BX6" i="5"/>
  <c r="BT6" i="5"/>
  <c r="BP6" i="5"/>
  <c r="BL6" i="5"/>
  <c r="BH6" i="5"/>
  <c r="BD6" i="5"/>
  <c r="AZ6" i="5"/>
  <c r="AV6" i="5"/>
  <c r="AR6" i="5"/>
  <c r="AN6" i="5"/>
  <c r="AJ6" i="5"/>
  <c r="AI6" i="5"/>
  <c r="AF6" i="5"/>
  <c r="AD6" i="5"/>
  <c r="AC6" i="5"/>
  <c r="CE6" i="5" s="1"/>
  <c r="AB6" i="5"/>
  <c r="AA6" i="5"/>
  <c r="Z6" i="5"/>
  <c r="CB32" i="5"/>
  <c r="BX32" i="5"/>
  <c r="BT32" i="5"/>
  <c r="BP32" i="5"/>
  <c r="BL32" i="5"/>
  <c r="BH32" i="5"/>
  <c r="BD32" i="5"/>
  <c r="AZ32" i="5"/>
  <c r="AV32" i="5"/>
  <c r="AR32" i="5"/>
  <c r="AN32" i="5"/>
  <c r="AJ32" i="5"/>
  <c r="AF32" i="5"/>
  <c r="AE32" i="5"/>
  <c r="AD32" i="5"/>
  <c r="AC32" i="5"/>
  <c r="CE32" i="5" s="1"/>
  <c r="AB32" i="5"/>
  <c r="AP31" i="5"/>
  <c r="AE31" i="5"/>
  <c r="AD31" i="5"/>
  <c r="BF31" i="5" s="1"/>
  <c r="AC31" i="5"/>
  <c r="AB31" i="5"/>
  <c r="CB30" i="5"/>
  <c r="BX30" i="5"/>
  <c r="BT30" i="5"/>
  <c r="BP30" i="5"/>
  <c r="BL30" i="5"/>
  <c r="BH30" i="5"/>
  <c r="BD30" i="5"/>
  <c r="AZ30" i="5"/>
  <c r="AV30" i="5"/>
  <c r="AR30" i="5"/>
  <c r="AN30" i="5"/>
  <c r="AF30" i="5"/>
  <c r="AE30" i="5"/>
  <c r="AJ30" i="5" s="1"/>
  <c r="AD30" i="5"/>
  <c r="CA30" i="5" s="1"/>
  <c r="AC30" i="5"/>
  <c r="CE30" i="5" s="1"/>
  <c r="AB30" i="5"/>
  <c r="CD29" i="5"/>
  <c r="BR29" i="5"/>
  <c r="BN29" i="5"/>
  <c r="BB29" i="5"/>
  <c r="AX29" i="5"/>
  <c r="AL29" i="5"/>
  <c r="AH29" i="5"/>
  <c r="AE29" i="5"/>
  <c r="AD29" i="5"/>
  <c r="AC29" i="5"/>
  <c r="CC29" i="5" s="1"/>
  <c r="AB29" i="5"/>
  <c r="CD28" i="5"/>
  <c r="CB28" i="5"/>
  <c r="BZ28" i="5"/>
  <c r="BV28" i="5"/>
  <c r="BT28" i="5"/>
  <c r="BR28" i="5"/>
  <c r="BN28" i="5"/>
  <c r="BL28" i="5"/>
  <c r="BJ28" i="5"/>
  <c r="BF28" i="5"/>
  <c r="BD28" i="5"/>
  <c r="BB28" i="5"/>
  <c r="AX28" i="5"/>
  <c r="AV28" i="5"/>
  <c r="AT28" i="5"/>
  <c r="AP28" i="5"/>
  <c r="AN28" i="5"/>
  <c r="AL28" i="5"/>
  <c r="AH28" i="5"/>
  <c r="AF28" i="5"/>
  <c r="AE28" i="5"/>
  <c r="AD28" i="5"/>
  <c r="AC28" i="5"/>
  <c r="CE28" i="5" s="1"/>
  <c r="AB28" i="5"/>
  <c r="BZ27" i="5"/>
  <c r="BR27" i="5"/>
  <c r="BJ27" i="5"/>
  <c r="BB27" i="5"/>
  <c r="AT27" i="5"/>
  <c r="AL27" i="5"/>
  <c r="AE27" i="5"/>
  <c r="AD27" i="5"/>
  <c r="BX27" i="5" s="1"/>
  <c r="AC27" i="5"/>
  <c r="AB27" i="5"/>
  <c r="AA27" i="5"/>
  <c r="AA28" i="5" s="1"/>
  <c r="AA29" i="5" s="1"/>
  <c r="AA30" i="5" s="1"/>
  <c r="AA31" i="5" s="1"/>
  <c r="AA32" i="5" s="1"/>
  <c r="CB26" i="5"/>
  <c r="BV26" i="5"/>
  <c r="BM26" i="5"/>
  <c r="BI26" i="5"/>
  <c r="BE26" i="5"/>
  <c r="AW26" i="5"/>
  <c r="AS26" i="5"/>
  <c r="AO26" i="5"/>
  <c r="AG26" i="5"/>
  <c r="AE26" i="5"/>
  <c r="AD26" i="5"/>
  <c r="AC26" i="5"/>
  <c r="AB26" i="5"/>
  <c r="CE25" i="5"/>
  <c r="CA25" i="5"/>
  <c r="BW25" i="5"/>
  <c r="BS25" i="5"/>
  <c r="BO25" i="5"/>
  <c r="BK25" i="5"/>
  <c r="BG25" i="5"/>
  <c r="BC25" i="5"/>
  <c r="AY25" i="5"/>
  <c r="AU25" i="5"/>
  <c r="AQ25" i="5"/>
  <c r="AM25" i="5"/>
  <c r="AE25" i="5"/>
  <c r="AI25" i="5" s="1"/>
  <c r="AD25" i="5"/>
  <c r="CD25" i="5" s="1"/>
  <c r="AC25" i="5"/>
  <c r="CC25" i="5" s="1"/>
  <c r="AB25" i="5"/>
  <c r="CB24" i="5"/>
  <c r="BY24" i="5"/>
  <c r="BT24" i="5"/>
  <c r="BQ24" i="5"/>
  <c r="BL24" i="5"/>
  <c r="BI24" i="5"/>
  <c r="BD24" i="5"/>
  <c r="BA24" i="5"/>
  <c r="AV24" i="5"/>
  <c r="AS24" i="5"/>
  <c r="AN24" i="5"/>
  <c r="AF24" i="5"/>
  <c r="AE24" i="5"/>
  <c r="AK24" i="5" s="1"/>
  <c r="AD24" i="5"/>
  <c r="AC24" i="5"/>
  <c r="AB24" i="5"/>
  <c r="AA24" i="5"/>
  <c r="AA25" i="5" s="1"/>
  <c r="AA26" i="5" s="1"/>
  <c r="CD23" i="5"/>
  <c r="CA23" i="5"/>
  <c r="BZ23" i="5"/>
  <c r="BV23" i="5"/>
  <c r="BS23" i="5"/>
  <c r="BR23" i="5"/>
  <c r="BN23" i="5"/>
  <c r="BK23" i="5"/>
  <c r="BJ23" i="5"/>
  <c r="BF23" i="5"/>
  <c r="BC23" i="5"/>
  <c r="BB23" i="5"/>
  <c r="AX23" i="5"/>
  <c r="AU23" i="5"/>
  <c r="AT23" i="5"/>
  <c r="AP23" i="5"/>
  <c r="AM23" i="5"/>
  <c r="AL23" i="5"/>
  <c r="AF23" i="5"/>
  <c r="AE23" i="5"/>
  <c r="AH23" i="5" s="1"/>
  <c r="AD23" i="5"/>
  <c r="AC23" i="5"/>
  <c r="CC23" i="5" s="1"/>
  <c r="AB23" i="5"/>
  <c r="CC22" i="5"/>
  <c r="BX22" i="5"/>
  <c r="BR22" i="5"/>
  <c r="BM22" i="5"/>
  <c r="BH22" i="5"/>
  <c r="BB22" i="5"/>
  <c r="AW22" i="5"/>
  <c r="AR22" i="5"/>
  <c r="AM22" i="5"/>
  <c r="AE22" i="5"/>
  <c r="AI22" i="5" s="1"/>
  <c r="AD22" i="5"/>
  <c r="CB22" i="5" s="1"/>
  <c r="AC22" i="5"/>
  <c r="AB22" i="5"/>
  <c r="AA22" i="5"/>
  <c r="AA23" i="5" s="1"/>
  <c r="CC21" i="5"/>
  <c r="BQ21" i="5"/>
  <c r="BM21" i="5"/>
  <c r="BA21" i="5"/>
  <c r="AW21" i="5"/>
  <c r="AN21" i="5"/>
  <c r="AK21" i="5"/>
  <c r="AF21" i="5"/>
  <c r="AE21" i="5"/>
  <c r="AD21" i="5"/>
  <c r="AC21" i="5"/>
  <c r="AB21" i="5"/>
  <c r="AA21" i="5"/>
  <c r="AE20" i="5"/>
  <c r="AB20" i="5"/>
  <c r="AA20" i="5"/>
  <c r="Z20" i="5"/>
  <c r="Z21" i="5" s="1"/>
  <c r="Z22" i="5" s="1"/>
  <c r="Z23" i="5" s="1"/>
  <c r="Z24" i="5" s="1"/>
  <c r="Z25" i="5" s="1"/>
  <c r="Z26" i="5" s="1"/>
  <c r="Z27" i="5" s="1"/>
  <c r="Z28" i="5" s="1"/>
  <c r="Z29" i="5" s="1"/>
  <c r="Z30" i="5" s="1"/>
  <c r="Z31" i="5" s="1"/>
  <c r="Z32" i="5" s="1"/>
  <c r="J20" i="5"/>
  <c r="AD20" i="5" s="1"/>
  <c r="I20" i="5"/>
  <c r="AC20" i="5" s="1"/>
  <c r="BZ19" i="5"/>
  <c r="BR19" i="5"/>
  <c r="BJ19" i="5"/>
  <c r="BB19" i="5"/>
  <c r="AT19" i="5"/>
  <c r="AL19" i="5"/>
  <c r="AE19" i="5"/>
  <c r="AD19" i="5"/>
  <c r="BY19" i="5" s="1"/>
  <c r="AC19" i="5"/>
  <c r="CC19" i="5" s="1"/>
  <c r="AB19" i="5"/>
  <c r="AA19" i="5"/>
  <c r="AE18" i="5"/>
  <c r="BX18" i="5" s="1"/>
  <c r="AD18" i="5"/>
  <c r="AC18" i="5"/>
  <c r="AB18" i="5"/>
  <c r="AK15" i="5"/>
  <c r="AE15" i="5"/>
  <c r="BY15" i="5" s="1"/>
  <c r="AD15" i="5"/>
  <c r="CD15" i="5" s="1"/>
  <c r="AC15" i="5"/>
  <c r="BZ15" i="5" s="1"/>
  <c r="AB15" i="5"/>
  <c r="AE14" i="5"/>
  <c r="AD14" i="5"/>
  <c r="AC14" i="5"/>
  <c r="CB14" i="5" s="1"/>
  <c r="AB14" i="5"/>
  <c r="AA15" i="5"/>
  <c r="AA18" i="5" s="1"/>
  <c r="CE11" i="5"/>
  <c r="CA11" i="5"/>
  <c r="BW11" i="5"/>
  <c r="BS11" i="5"/>
  <c r="BO11" i="5"/>
  <c r="BK11" i="5"/>
  <c r="BG11" i="5"/>
  <c r="BC11" i="5"/>
  <c r="AY11" i="5"/>
  <c r="AU11" i="5"/>
  <c r="AQ11" i="5"/>
  <c r="AM11" i="5"/>
  <c r="AI11" i="5"/>
  <c r="AE11" i="5"/>
  <c r="AD11" i="5"/>
  <c r="AC11" i="5"/>
  <c r="CC11" i="5" s="1"/>
  <c r="AB11" i="5"/>
  <c r="AA11" i="5"/>
  <c r="AB10" i="5"/>
  <c r="AA10" i="5"/>
  <c r="Z10" i="5"/>
  <c r="Z11" i="5" s="1"/>
  <c r="M10" i="5"/>
  <c r="L10" i="5"/>
  <c r="AE10" i="5" s="1"/>
  <c r="J10" i="5"/>
  <c r="AD10" i="5" s="1"/>
  <c r="I10" i="5"/>
  <c r="AC10" i="5" s="1"/>
  <c r="CE9" i="5"/>
  <c r="CB9" i="5"/>
  <c r="CA9" i="5"/>
  <c r="BX9" i="5"/>
  <c r="BW9" i="5"/>
  <c r="BT9" i="5"/>
  <c r="BS9" i="5"/>
  <c r="BP9" i="5"/>
  <c r="BO9" i="5"/>
  <c r="BL9" i="5"/>
  <c r="BK9" i="5"/>
  <c r="BH9" i="5"/>
  <c r="BG9" i="5"/>
  <c r="BD9" i="5"/>
  <c r="BC9" i="5"/>
  <c r="AZ9" i="5"/>
  <c r="AY9" i="5"/>
  <c r="AV9" i="5"/>
  <c r="AU9" i="5"/>
  <c r="AR9" i="5"/>
  <c r="AQ9" i="5"/>
  <c r="AN9" i="5"/>
  <c r="AM9" i="5"/>
  <c r="AJ9" i="5"/>
  <c r="AI9" i="5"/>
  <c r="AF9" i="5"/>
  <c r="AE9" i="5"/>
  <c r="AD9" i="5"/>
  <c r="AC9" i="5"/>
  <c r="CD9" i="5" s="1"/>
  <c r="AB9" i="5"/>
  <c r="AE8" i="5"/>
  <c r="AD8" i="5"/>
  <c r="BZ8" i="5" s="1"/>
  <c r="AC8" i="5"/>
  <c r="CC8" i="5" s="1"/>
  <c r="AB8" i="5"/>
  <c r="CE5" i="5"/>
  <c r="CB5" i="5"/>
  <c r="CA5" i="5"/>
  <c r="BX5" i="5"/>
  <c r="BW5" i="5"/>
  <c r="BT5" i="5"/>
  <c r="BS5" i="5"/>
  <c r="BP5" i="5"/>
  <c r="BO5" i="5"/>
  <c r="BL5" i="5"/>
  <c r="BK5" i="5"/>
  <c r="BH5" i="5"/>
  <c r="BG5" i="5"/>
  <c r="BD5" i="5"/>
  <c r="BC5" i="5"/>
  <c r="AZ5" i="5"/>
  <c r="AY5" i="5"/>
  <c r="AV5" i="5"/>
  <c r="AU5" i="5"/>
  <c r="AR5" i="5"/>
  <c r="AQ5" i="5"/>
  <c r="AN5" i="5"/>
  <c r="AM5" i="5"/>
  <c r="AJ5" i="5"/>
  <c r="AI5" i="5"/>
  <c r="AF5" i="5"/>
  <c r="AE5" i="5"/>
  <c r="AD5" i="5"/>
  <c r="AC5" i="5"/>
  <c r="CD5" i="5" s="1"/>
  <c r="AB5" i="5"/>
  <c r="AA5" i="5"/>
  <c r="AE4" i="5"/>
  <c r="AD4" i="5"/>
  <c r="BZ4" i="5" s="1"/>
  <c r="AC4" i="5"/>
  <c r="CC4" i="5" s="1"/>
  <c r="AB4" i="5"/>
  <c r="AA4" i="5"/>
  <c r="Z4" i="5"/>
  <c r="Z5" i="5" s="1"/>
  <c r="AB3" i="5"/>
  <c r="AA3" i="5"/>
  <c r="Z3" i="5"/>
  <c r="P3" i="5"/>
  <c r="M3" i="5"/>
  <c r="L3" i="5"/>
  <c r="AE3" i="5" s="1"/>
  <c r="J3" i="5"/>
  <c r="AD3" i="5" s="1"/>
  <c r="I3" i="5"/>
  <c r="AC3" i="5" s="1"/>
  <c r="AB7" i="1"/>
  <c r="AB6" i="1"/>
  <c r="AB5" i="1"/>
  <c r="AB4" i="1"/>
  <c r="AB14" i="1"/>
  <c r="AB13" i="1"/>
  <c r="AB12" i="1"/>
  <c r="AB11" i="1"/>
  <c r="AB9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A19" i="1"/>
  <c r="AA20" i="1" s="1"/>
  <c r="AA21" i="1" s="1"/>
  <c r="AA22" i="1"/>
  <c r="AA23" i="1" s="1"/>
  <c r="AA24" i="1" s="1"/>
  <c r="AA25" i="1" s="1"/>
  <c r="AA26" i="1" s="1"/>
  <c r="AA27" i="1" s="1"/>
  <c r="Z15" i="1"/>
  <c r="Z8" i="1"/>
  <c r="P3" i="1"/>
  <c r="M3" i="1"/>
  <c r="L3" i="1"/>
  <c r="CB17" i="5" l="1"/>
  <c r="AR17" i="5"/>
  <c r="BH17" i="5"/>
  <c r="BX17" i="5"/>
  <c r="AF17" i="5"/>
  <c r="AV17" i="5"/>
  <c r="BL17" i="5"/>
  <c r="CE17" i="5"/>
  <c r="AJ17" i="5"/>
  <c r="AZ17" i="5"/>
  <c r="BP17" i="5"/>
  <c r="BS17" i="5"/>
  <c r="AN17" i="5"/>
  <c r="BD17" i="5"/>
  <c r="CE16" i="5"/>
  <c r="CA16" i="5"/>
  <c r="CD11" i="5"/>
  <c r="L8" i="1"/>
  <c r="Z16" i="5"/>
  <c r="Z18" i="5"/>
  <c r="Z19" i="5" s="1"/>
  <c r="Z17" i="5"/>
  <c r="AG13" i="5"/>
  <c r="AK13" i="5"/>
  <c r="AO13" i="5"/>
  <c r="AS13" i="5"/>
  <c r="AW13" i="5"/>
  <c r="BA13" i="5"/>
  <c r="BE13" i="5"/>
  <c r="BI13" i="5"/>
  <c r="BM13" i="5"/>
  <c r="BQ13" i="5"/>
  <c r="BU13" i="5"/>
  <c r="CC13" i="5"/>
  <c r="AH13" i="5"/>
  <c r="AL13" i="5"/>
  <c r="AP13" i="5"/>
  <c r="AT13" i="5"/>
  <c r="AX13" i="5"/>
  <c r="BB13" i="5"/>
  <c r="BF13" i="5"/>
  <c r="BJ13" i="5"/>
  <c r="BN13" i="5"/>
  <c r="BR13" i="5"/>
  <c r="BV13" i="5"/>
  <c r="BZ13" i="5"/>
  <c r="CD13" i="5"/>
  <c r="AI13" i="5"/>
  <c r="AM13" i="5"/>
  <c r="AQ13" i="5"/>
  <c r="AU13" i="5"/>
  <c r="AY13" i="5"/>
  <c r="BC13" i="5"/>
  <c r="BG13" i="5"/>
  <c r="BK13" i="5"/>
  <c r="BO13" i="5"/>
  <c r="BS13" i="5"/>
  <c r="BW13" i="5"/>
  <c r="CA13" i="5"/>
  <c r="AG12" i="5"/>
  <c r="AK12" i="5"/>
  <c r="AO12" i="5"/>
  <c r="AS12" i="5"/>
  <c r="AW12" i="5"/>
  <c r="BA12" i="5"/>
  <c r="BE12" i="5"/>
  <c r="BI12" i="5"/>
  <c r="BM12" i="5"/>
  <c r="BQ12" i="5"/>
  <c r="BU12" i="5"/>
  <c r="BY12" i="5"/>
  <c r="CC12" i="5"/>
  <c r="AH12" i="5"/>
  <c r="AL12" i="5"/>
  <c r="AP12" i="5"/>
  <c r="AT12" i="5"/>
  <c r="AX12" i="5"/>
  <c r="BB12" i="5"/>
  <c r="BF12" i="5"/>
  <c r="BJ12" i="5"/>
  <c r="BN12" i="5"/>
  <c r="BR12" i="5"/>
  <c r="BV12" i="5"/>
  <c r="BZ12" i="5"/>
  <c r="CD12" i="5"/>
  <c r="BG12" i="5"/>
  <c r="BK12" i="5"/>
  <c r="BO12" i="5"/>
  <c r="BS12" i="5"/>
  <c r="BW12" i="5"/>
  <c r="CA12" i="5"/>
  <c r="AG10" i="1"/>
  <c r="AK10" i="1"/>
  <c r="AO10" i="1"/>
  <c r="AS10" i="1"/>
  <c r="AW10" i="1"/>
  <c r="BA10" i="1"/>
  <c r="BE10" i="1"/>
  <c r="BI10" i="1"/>
  <c r="BM10" i="1"/>
  <c r="BQ10" i="1"/>
  <c r="BU10" i="1"/>
  <c r="BY10" i="1"/>
  <c r="CC10" i="1"/>
  <c r="AH10" i="1"/>
  <c r="AL10" i="1"/>
  <c r="AP10" i="1"/>
  <c r="AT10" i="1"/>
  <c r="AX10" i="1"/>
  <c r="BB10" i="1"/>
  <c r="BF10" i="1"/>
  <c r="BJ10" i="1"/>
  <c r="BN10" i="1"/>
  <c r="BR10" i="1"/>
  <c r="BV10" i="1"/>
  <c r="BZ10" i="1"/>
  <c r="CD10" i="1"/>
  <c r="AI10" i="1"/>
  <c r="AM10" i="1"/>
  <c r="AQ10" i="1"/>
  <c r="AU10" i="1"/>
  <c r="AY10" i="1"/>
  <c r="BC10" i="1"/>
  <c r="BG10" i="1"/>
  <c r="BK10" i="1"/>
  <c r="BO10" i="1"/>
  <c r="BS10" i="1"/>
  <c r="CA10" i="1"/>
  <c r="AF16" i="5"/>
  <c r="AJ16" i="5"/>
  <c r="AN16" i="5"/>
  <c r="AR16" i="5"/>
  <c r="AV16" i="5"/>
  <c r="AZ16" i="5"/>
  <c r="BD16" i="5"/>
  <c r="BH16" i="5"/>
  <c r="BL16" i="5"/>
  <c r="BP16" i="5"/>
  <c r="BT16" i="5"/>
  <c r="BX16" i="5"/>
  <c r="CB16" i="5"/>
  <c r="AG16" i="5"/>
  <c r="AK16" i="5"/>
  <c r="AO16" i="5"/>
  <c r="AS16" i="5"/>
  <c r="AW16" i="5"/>
  <c r="BA16" i="5"/>
  <c r="BE16" i="5"/>
  <c r="BI16" i="5"/>
  <c r="BM16" i="5"/>
  <c r="BQ16" i="5"/>
  <c r="BU16" i="5"/>
  <c r="BY16" i="5"/>
  <c r="CC16" i="5"/>
  <c r="AH16" i="5"/>
  <c r="AL16" i="5"/>
  <c r="AP16" i="5"/>
  <c r="AT16" i="5"/>
  <c r="AX16" i="5"/>
  <c r="BB16" i="5"/>
  <c r="BF16" i="5"/>
  <c r="BJ16" i="5"/>
  <c r="BN16" i="5"/>
  <c r="BR16" i="5"/>
  <c r="BV16" i="5"/>
  <c r="BZ16" i="5"/>
  <c r="CD16" i="5"/>
  <c r="AI16" i="5"/>
  <c r="AM16" i="5"/>
  <c r="AQ16" i="5"/>
  <c r="AU16" i="5"/>
  <c r="AY16" i="5"/>
  <c r="BC16" i="5"/>
  <c r="BG16" i="5"/>
  <c r="BK16" i="5"/>
  <c r="BO16" i="5"/>
  <c r="BS16" i="5"/>
  <c r="BW16" i="5"/>
  <c r="AG17" i="5"/>
  <c r="AK17" i="5"/>
  <c r="AO17" i="5"/>
  <c r="AS17" i="5"/>
  <c r="AW17" i="5"/>
  <c r="BA17" i="5"/>
  <c r="BE17" i="5"/>
  <c r="BI17" i="5"/>
  <c r="BM17" i="5"/>
  <c r="BQ17" i="5"/>
  <c r="BU17" i="5"/>
  <c r="BY17" i="5"/>
  <c r="CC17" i="5"/>
  <c r="AH17" i="5"/>
  <c r="AL17" i="5"/>
  <c r="AP17" i="5"/>
  <c r="AT17" i="5"/>
  <c r="AX17" i="5"/>
  <c r="BB17" i="5"/>
  <c r="BF17" i="5"/>
  <c r="BJ17" i="5"/>
  <c r="BN17" i="5"/>
  <c r="BR17" i="5"/>
  <c r="BV17" i="5"/>
  <c r="BZ17" i="5"/>
  <c r="CD17" i="5"/>
  <c r="AI17" i="5"/>
  <c r="AM17" i="5"/>
  <c r="AQ17" i="5"/>
  <c r="AU17" i="5"/>
  <c r="AY17" i="5"/>
  <c r="BC17" i="5"/>
  <c r="BG17" i="5"/>
  <c r="BK17" i="5"/>
  <c r="BO17" i="5"/>
  <c r="BW17" i="5"/>
  <c r="CA17" i="5"/>
  <c r="AG7" i="5"/>
  <c r="AO7" i="5"/>
  <c r="BA7" i="5"/>
  <c r="BY7" i="5"/>
  <c r="AH7" i="5"/>
  <c r="AL7" i="5"/>
  <c r="AP7" i="5"/>
  <c r="AT7" i="5"/>
  <c r="AX7" i="5"/>
  <c r="BB7" i="5"/>
  <c r="BF7" i="5"/>
  <c r="BJ7" i="5"/>
  <c r="BN7" i="5"/>
  <c r="BR7" i="5"/>
  <c r="BV7" i="5"/>
  <c r="BZ7" i="5"/>
  <c r="CD7" i="5"/>
  <c r="AK7" i="5"/>
  <c r="AS7" i="5"/>
  <c r="AW7" i="5"/>
  <c r="BE7" i="5"/>
  <c r="BI7" i="5"/>
  <c r="BM7" i="5"/>
  <c r="BQ7" i="5"/>
  <c r="BU7" i="5"/>
  <c r="CC7" i="5"/>
  <c r="AI7" i="5"/>
  <c r="AM7" i="5"/>
  <c r="AQ7" i="5"/>
  <c r="AU7" i="5"/>
  <c r="AY7" i="5"/>
  <c r="BC7" i="5"/>
  <c r="BG7" i="5"/>
  <c r="BK7" i="5"/>
  <c r="BO7" i="5"/>
  <c r="BS7" i="5"/>
  <c r="BW7" i="5"/>
  <c r="CA7" i="5"/>
  <c r="AG6" i="5"/>
  <c r="AK6" i="5"/>
  <c r="AO6" i="5"/>
  <c r="AS6" i="5"/>
  <c r="AW6" i="5"/>
  <c r="BA6" i="5"/>
  <c r="BE6" i="5"/>
  <c r="BI6" i="5"/>
  <c r="BM6" i="5"/>
  <c r="BQ6" i="5"/>
  <c r="BU6" i="5"/>
  <c r="BY6" i="5"/>
  <c r="CC6" i="5"/>
  <c r="AH6" i="5"/>
  <c r="AL6" i="5"/>
  <c r="AP6" i="5"/>
  <c r="AT6" i="5"/>
  <c r="AX6" i="5"/>
  <c r="BB6" i="5"/>
  <c r="BF6" i="5"/>
  <c r="BJ6" i="5"/>
  <c r="BN6" i="5"/>
  <c r="BR6" i="5"/>
  <c r="BV6" i="5"/>
  <c r="BZ6" i="5"/>
  <c r="CD6" i="5"/>
  <c r="AM6" i="5"/>
  <c r="AQ6" i="5"/>
  <c r="AU6" i="5"/>
  <c r="AY6" i="5"/>
  <c r="BC6" i="5"/>
  <c r="BG6" i="5"/>
  <c r="BK6" i="5"/>
  <c r="BO6" i="5"/>
  <c r="BS6" i="5"/>
  <c r="BW6" i="5"/>
  <c r="CA6" i="5"/>
  <c r="CB10" i="5"/>
  <c r="BX10" i="5"/>
  <c r="BT10" i="5"/>
  <c r="BP10" i="5"/>
  <c r="BL10" i="5"/>
  <c r="BH10" i="5"/>
  <c r="BD10" i="5"/>
  <c r="AZ10" i="5"/>
  <c r="AV10" i="5"/>
  <c r="AR10" i="5"/>
  <c r="AN10" i="5"/>
  <c r="AJ10" i="5"/>
  <c r="AF10" i="5"/>
  <c r="CC10" i="5"/>
  <c r="BY10" i="5"/>
  <c r="BQ10" i="5"/>
  <c r="BM10" i="5"/>
  <c r="BE10" i="5"/>
  <c r="BA10" i="5"/>
  <c r="AS10" i="5"/>
  <c r="AK10" i="5"/>
  <c r="CE10" i="5"/>
  <c r="CA10" i="5"/>
  <c r="BW10" i="5"/>
  <c r="BS10" i="5"/>
  <c r="BO10" i="5"/>
  <c r="BK10" i="5"/>
  <c r="BG10" i="5"/>
  <c r="BC10" i="5"/>
  <c r="AY10" i="5"/>
  <c r="AU10" i="5"/>
  <c r="AQ10" i="5"/>
  <c r="AM10" i="5"/>
  <c r="AI10" i="5"/>
  <c r="BU10" i="5"/>
  <c r="BI10" i="5"/>
  <c r="AW10" i="5"/>
  <c r="AO10" i="5"/>
  <c r="CD10" i="5"/>
  <c r="BZ10" i="5"/>
  <c r="BV10" i="5"/>
  <c r="BR10" i="5"/>
  <c r="BN10" i="5"/>
  <c r="BJ10" i="5"/>
  <c r="BF10" i="5"/>
  <c r="BB10" i="5"/>
  <c r="AX10" i="5"/>
  <c r="AT10" i="5"/>
  <c r="AP10" i="5"/>
  <c r="AL10" i="5"/>
  <c r="AH10" i="5"/>
  <c r="AG10" i="5"/>
  <c r="CA20" i="5"/>
  <c r="BS20" i="5"/>
  <c r="BK20" i="5"/>
  <c r="BC20" i="5"/>
  <c r="AU20" i="5"/>
  <c r="AM20" i="5"/>
  <c r="CE3" i="5"/>
  <c r="CA3" i="5"/>
  <c r="BW3" i="5"/>
  <c r="BS3" i="5"/>
  <c r="BO3" i="5"/>
  <c r="BK3" i="5"/>
  <c r="BG3" i="5"/>
  <c r="BC3" i="5"/>
  <c r="AY3" i="5"/>
  <c r="AU3" i="5"/>
  <c r="AQ3" i="5"/>
  <c r="AM3" i="5"/>
  <c r="AI3" i="5"/>
  <c r="CB3" i="5"/>
  <c r="BX3" i="5"/>
  <c r="BT3" i="5"/>
  <c r="BP3" i="5"/>
  <c r="BL3" i="5"/>
  <c r="BH3" i="5"/>
  <c r="AZ3" i="5"/>
  <c r="AV3" i="5"/>
  <c r="AR3" i="5"/>
  <c r="AJ3" i="5"/>
  <c r="CD3" i="5"/>
  <c r="BZ3" i="5"/>
  <c r="BV3" i="5"/>
  <c r="BR3" i="5"/>
  <c r="BN3" i="5"/>
  <c r="BJ3" i="5"/>
  <c r="BF3" i="5"/>
  <c r="BB3" i="5"/>
  <c r="AX3" i="5"/>
  <c r="AT3" i="5"/>
  <c r="AP3" i="5"/>
  <c r="AL3" i="5"/>
  <c r="AH3" i="5"/>
  <c r="CC3" i="5"/>
  <c r="BY3" i="5"/>
  <c r="BU3" i="5"/>
  <c r="BQ3" i="5"/>
  <c r="BM3" i="5"/>
  <c r="BI3" i="5"/>
  <c r="BE3" i="5"/>
  <c r="BA3" i="5"/>
  <c r="AW3" i="5"/>
  <c r="AS3" i="5"/>
  <c r="AO3" i="5"/>
  <c r="AK3" i="5"/>
  <c r="AG3" i="5"/>
  <c r="BD3" i="5"/>
  <c r="AN3" i="5"/>
  <c r="AF3" i="5"/>
  <c r="CE20" i="5"/>
  <c r="AL4" i="5"/>
  <c r="AX4" i="5"/>
  <c r="BN4" i="5"/>
  <c r="AL8" i="5"/>
  <c r="AX8" i="5"/>
  <c r="BN8" i="5"/>
  <c r="AO14" i="5"/>
  <c r="BA14" i="5"/>
  <c r="BM14" i="5"/>
  <c r="BU14" i="5"/>
  <c r="BI15" i="5"/>
  <c r="AU18" i="5"/>
  <c r="BS18" i="5"/>
  <c r="AI4" i="5"/>
  <c r="AM4" i="5"/>
  <c r="AQ4" i="5"/>
  <c r="AU4" i="5"/>
  <c r="AY4" i="5"/>
  <c r="BC4" i="5"/>
  <c r="BG4" i="5"/>
  <c r="BK4" i="5"/>
  <c r="BO4" i="5"/>
  <c r="BS4" i="5"/>
  <c r="BW4" i="5"/>
  <c r="CA4" i="5"/>
  <c r="CE4" i="5"/>
  <c r="AG5" i="5"/>
  <c r="AK5" i="5"/>
  <c r="AO5" i="5"/>
  <c r="AS5" i="5"/>
  <c r="AW5" i="5"/>
  <c r="BA5" i="5"/>
  <c r="BE5" i="5"/>
  <c r="BI5" i="5"/>
  <c r="BM5" i="5"/>
  <c r="BQ5" i="5"/>
  <c r="BU5" i="5"/>
  <c r="BY5" i="5"/>
  <c r="CC5" i="5"/>
  <c r="AI8" i="5"/>
  <c r="AM8" i="5"/>
  <c r="AQ8" i="5"/>
  <c r="AU8" i="5"/>
  <c r="AY8" i="5"/>
  <c r="BC8" i="5"/>
  <c r="BG8" i="5"/>
  <c r="BK8" i="5"/>
  <c r="BO8" i="5"/>
  <c r="BS8" i="5"/>
  <c r="BW8" i="5"/>
  <c r="CA8" i="5"/>
  <c r="CE8" i="5"/>
  <c r="AG9" i="5"/>
  <c r="AK9" i="5"/>
  <c r="AO9" i="5"/>
  <c r="AS9" i="5"/>
  <c r="AW9" i="5"/>
  <c r="BA9" i="5"/>
  <c r="BE9" i="5"/>
  <c r="BI9" i="5"/>
  <c r="BM9" i="5"/>
  <c r="BQ9" i="5"/>
  <c r="BU9" i="5"/>
  <c r="BY9" i="5"/>
  <c r="CC9" i="5"/>
  <c r="AF11" i="5"/>
  <c r="AJ11" i="5"/>
  <c r="AN11" i="5"/>
  <c r="AR11" i="5"/>
  <c r="AV11" i="5"/>
  <c r="AZ11" i="5"/>
  <c r="BD11" i="5"/>
  <c r="BH11" i="5"/>
  <c r="BL11" i="5"/>
  <c r="BP11" i="5"/>
  <c r="BT11" i="5"/>
  <c r="BX11" i="5"/>
  <c r="CB11" i="5"/>
  <c r="AH14" i="5"/>
  <c r="AL14" i="5"/>
  <c r="AP14" i="5"/>
  <c r="AT14" i="5"/>
  <c r="AX14" i="5"/>
  <c r="BB14" i="5"/>
  <c r="BF14" i="5"/>
  <c r="BJ14" i="5"/>
  <c r="BN14" i="5"/>
  <c r="BR14" i="5"/>
  <c r="BV14" i="5"/>
  <c r="BZ14" i="5"/>
  <c r="CD14" i="5"/>
  <c r="AG15" i="5"/>
  <c r="AL15" i="5"/>
  <c r="AT15" i="5"/>
  <c r="BB15" i="5"/>
  <c r="BJ15" i="5"/>
  <c r="BR15" i="5"/>
  <c r="AF18" i="5"/>
  <c r="AN18" i="5"/>
  <c r="AV18" i="5"/>
  <c r="BD18" i="5"/>
  <c r="BL18" i="5"/>
  <c r="BT18" i="5"/>
  <c r="CB18" i="5"/>
  <c r="AG19" i="5"/>
  <c r="AO19" i="5"/>
  <c r="AW19" i="5"/>
  <c r="BE19" i="5"/>
  <c r="BM19" i="5"/>
  <c r="BU19" i="5"/>
  <c r="AH20" i="5"/>
  <c r="AP20" i="5"/>
  <c r="AX20" i="5"/>
  <c r="BF20" i="5"/>
  <c r="BN20" i="5"/>
  <c r="BV20" i="5"/>
  <c r="CD20" i="5"/>
  <c r="CB21" i="5"/>
  <c r="BX21" i="5"/>
  <c r="BT21" i="5"/>
  <c r="BP21" i="5"/>
  <c r="BL21" i="5"/>
  <c r="BH21" i="5"/>
  <c r="BD21" i="5"/>
  <c r="AZ21" i="5"/>
  <c r="AV21" i="5"/>
  <c r="AR21" i="5"/>
  <c r="CE21" i="5"/>
  <c r="CA21" i="5"/>
  <c r="BW21" i="5"/>
  <c r="BS21" i="5"/>
  <c r="BO21" i="5"/>
  <c r="BK21" i="5"/>
  <c r="BG21" i="5"/>
  <c r="BC21" i="5"/>
  <c r="AY21" i="5"/>
  <c r="AU21" i="5"/>
  <c r="AQ21" i="5"/>
  <c r="AM21" i="5"/>
  <c r="AI21" i="5"/>
  <c r="CD21" i="5"/>
  <c r="BZ21" i="5"/>
  <c r="BV21" i="5"/>
  <c r="BR21" i="5"/>
  <c r="BN21" i="5"/>
  <c r="BJ21" i="5"/>
  <c r="BF21" i="5"/>
  <c r="BB21" i="5"/>
  <c r="AX21" i="5"/>
  <c r="AT21" i="5"/>
  <c r="AP21" i="5"/>
  <c r="AL21" i="5"/>
  <c r="AH21" i="5"/>
  <c r="AG21" i="5"/>
  <c r="AO21" i="5"/>
  <c r="BE21" i="5"/>
  <c r="BU21" i="5"/>
  <c r="AT4" i="5"/>
  <c r="BF4" i="5"/>
  <c r="BV4" i="5"/>
  <c r="CD4" i="5"/>
  <c r="AP8" i="5"/>
  <c r="BF8" i="5"/>
  <c r="BV8" i="5"/>
  <c r="CD8" i="5"/>
  <c r="AG14" i="5"/>
  <c r="AW14" i="5"/>
  <c r="BI14" i="5"/>
  <c r="BY14" i="5"/>
  <c r="CC14" i="5"/>
  <c r="AF4" i="5"/>
  <c r="AJ4" i="5"/>
  <c r="AN4" i="5"/>
  <c r="AR4" i="5"/>
  <c r="AV4" i="5"/>
  <c r="AZ4" i="5"/>
  <c r="BD4" i="5"/>
  <c r="BH4" i="5"/>
  <c r="BL4" i="5"/>
  <c r="BP4" i="5"/>
  <c r="BT4" i="5"/>
  <c r="BX4" i="5"/>
  <c r="CB4" i="5"/>
  <c r="AH5" i="5"/>
  <c r="AL5" i="5"/>
  <c r="AP5" i="5"/>
  <c r="AT5" i="5"/>
  <c r="AX5" i="5"/>
  <c r="BB5" i="5"/>
  <c r="BF5" i="5"/>
  <c r="BJ5" i="5"/>
  <c r="BN5" i="5"/>
  <c r="BR5" i="5"/>
  <c r="BV5" i="5"/>
  <c r="BZ5" i="5"/>
  <c r="AF8" i="5"/>
  <c r="AJ8" i="5"/>
  <c r="AN8" i="5"/>
  <c r="AR8" i="5"/>
  <c r="AV8" i="5"/>
  <c r="AZ8" i="5"/>
  <c r="BD8" i="5"/>
  <c r="BH8" i="5"/>
  <c r="BL8" i="5"/>
  <c r="BP8" i="5"/>
  <c r="BT8" i="5"/>
  <c r="BX8" i="5"/>
  <c r="CB8" i="5"/>
  <c r="AH9" i="5"/>
  <c r="AL9" i="5"/>
  <c r="AP9" i="5"/>
  <c r="AT9" i="5"/>
  <c r="AX9" i="5"/>
  <c r="BB9" i="5"/>
  <c r="BF9" i="5"/>
  <c r="BJ9" i="5"/>
  <c r="BN9" i="5"/>
  <c r="BR9" i="5"/>
  <c r="BV9" i="5"/>
  <c r="BZ9" i="5"/>
  <c r="AG11" i="5"/>
  <c r="AK11" i="5"/>
  <c r="AO11" i="5"/>
  <c r="AS11" i="5"/>
  <c r="AW11" i="5"/>
  <c r="BA11" i="5"/>
  <c r="BE11" i="5"/>
  <c r="BI11" i="5"/>
  <c r="BM11" i="5"/>
  <c r="BQ11" i="5"/>
  <c r="BU11" i="5"/>
  <c r="BY11" i="5"/>
  <c r="AI14" i="5"/>
  <c r="AM14" i="5"/>
  <c r="AQ14" i="5"/>
  <c r="AU14" i="5"/>
  <c r="AY14" i="5"/>
  <c r="BC14" i="5"/>
  <c r="BG14" i="5"/>
  <c r="BK14" i="5"/>
  <c r="BO14" i="5"/>
  <c r="BS14" i="5"/>
  <c r="BW14" i="5"/>
  <c r="CA14" i="5"/>
  <c r="CE14" i="5"/>
  <c r="CB15" i="5"/>
  <c r="BX15" i="5"/>
  <c r="BT15" i="5"/>
  <c r="BP15" i="5"/>
  <c r="BL15" i="5"/>
  <c r="BH15" i="5"/>
  <c r="BD15" i="5"/>
  <c r="AZ15" i="5"/>
  <c r="AV15" i="5"/>
  <c r="AR15" i="5"/>
  <c r="AN15" i="5"/>
  <c r="AJ15" i="5"/>
  <c r="AF15" i="5"/>
  <c r="CE15" i="5"/>
  <c r="CA15" i="5"/>
  <c r="BW15" i="5"/>
  <c r="BS15" i="5"/>
  <c r="BO15" i="5"/>
  <c r="BK15" i="5"/>
  <c r="BG15" i="5"/>
  <c r="BC15" i="5"/>
  <c r="AY15" i="5"/>
  <c r="AU15" i="5"/>
  <c r="AQ15" i="5"/>
  <c r="AM15" i="5"/>
  <c r="AH15" i="5"/>
  <c r="AO15" i="5"/>
  <c r="AW15" i="5"/>
  <c r="BE15" i="5"/>
  <c r="BM15" i="5"/>
  <c r="BU15" i="5"/>
  <c r="CC15" i="5"/>
  <c r="CD18" i="5"/>
  <c r="AI18" i="5"/>
  <c r="AQ18" i="5"/>
  <c r="AY18" i="5"/>
  <c r="BG18" i="5"/>
  <c r="BO18" i="5"/>
  <c r="BW18" i="5"/>
  <c r="CE18" i="5"/>
  <c r="CB19" i="5"/>
  <c r="BX19" i="5"/>
  <c r="BT19" i="5"/>
  <c r="BP19" i="5"/>
  <c r="BL19" i="5"/>
  <c r="BH19" i="5"/>
  <c r="BD19" i="5"/>
  <c r="AZ19" i="5"/>
  <c r="AV19" i="5"/>
  <c r="AR19" i="5"/>
  <c r="AN19" i="5"/>
  <c r="AJ19" i="5"/>
  <c r="AF19" i="5"/>
  <c r="CE19" i="5"/>
  <c r="CA19" i="5"/>
  <c r="BW19" i="5"/>
  <c r="BS19" i="5"/>
  <c r="BO19" i="5"/>
  <c r="BK19" i="5"/>
  <c r="BG19" i="5"/>
  <c r="BC19" i="5"/>
  <c r="AY19" i="5"/>
  <c r="AU19" i="5"/>
  <c r="AQ19" i="5"/>
  <c r="AM19" i="5"/>
  <c r="AI19" i="5"/>
  <c r="AH19" i="5"/>
  <c r="AP19" i="5"/>
  <c r="AX19" i="5"/>
  <c r="BF19" i="5"/>
  <c r="BN19" i="5"/>
  <c r="BV19" i="5"/>
  <c r="CD19" i="5"/>
  <c r="AI20" i="5"/>
  <c r="AQ20" i="5"/>
  <c r="AY20" i="5"/>
  <c r="BG20" i="5"/>
  <c r="BO20" i="5"/>
  <c r="BW20" i="5"/>
  <c r="AJ21" i="5"/>
  <c r="AS21" i="5"/>
  <c r="BI21" i="5"/>
  <c r="BY21" i="5"/>
  <c r="AH4" i="5"/>
  <c r="AP4" i="5"/>
  <c r="BB4" i="5"/>
  <c r="BJ4" i="5"/>
  <c r="BR4" i="5"/>
  <c r="AH8" i="5"/>
  <c r="AT8" i="5"/>
  <c r="BB8" i="5"/>
  <c r="BJ8" i="5"/>
  <c r="BR8" i="5"/>
  <c r="AK14" i="5"/>
  <c r="AS14" i="5"/>
  <c r="BE14" i="5"/>
  <c r="BQ14" i="5"/>
  <c r="AS15" i="5"/>
  <c r="BA15" i="5"/>
  <c r="BQ15" i="5"/>
  <c r="AM18" i="5"/>
  <c r="BC18" i="5"/>
  <c r="BK18" i="5"/>
  <c r="CA18" i="5"/>
  <c r="AG4" i="5"/>
  <c r="AK4" i="5"/>
  <c r="AO4" i="5"/>
  <c r="AS4" i="5"/>
  <c r="AW4" i="5"/>
  <c r="BA4" i="5"/>
  <c r="BE4" i="5"/>
  <c r="BI4" i="5"/>
  <c r="BM4" i="5"/>
  <c r="BQ4" i="5"/>
  <c r="BU4" i="5"/>
  <c r="BY4" i="5"/>
  <c r="AG8" i="5"/>
  <c r="AK8" i="5"/>
  <c r="AO8" i="5"/>
  <c r="AS8" i="5"/>
  <c r="AW8" i="5"/>
  <c r="BA8" i="5"/>
  <c r="BE8" i="5"/>
  <c r="BI8" i="5"/>
  <c r="BM8" i="5"/>
  <c r="BQ8" i="5"/>
  <c r="BU8" i="5"/>
  <c r="BY8" i="5"/>
  <c r="AH11" i="5"/>
  <c r="AL11" i="5"/>
  <c r="AP11" i="5"/>
  <c r="AT11" i="5"/>
  <c r="AX11" i="5"/>
  <c r="BB11" i="5"/>
  <c r="BF11" i="5"/>
  <c r="BJ11" i="5"/>
  <c r="BN11" i="5"/>
  <c r="BR11" i="5"/>
  <c r="BV11" i="5"/>
  <c r="BZ11" i="5"/>
  <c r="AF14" i="5"/>
  <c r="AJ14" i="5"/>
  <c r="AN14" i="5"/>
  <c r="AR14" i="5"/>
  <c r="AV14" i="5"/>
  <c r="AZ14" i="5"/>
  <c r="BD14" i="5"/>
  <c r="BH14" i="5"/>
  <c r="BL14" i="5"/>
  <c r="BP14" i="5"/>
  <c r="BT14" i="5"/>
  <c r="BX14" i="5"/>
  <c r="AI15" i="5"/>
  <c r="AP15" i="5"/>
  <c r="AX15" i="5"/>
  <c r="BF15" i="5"/>
  <c r="BN15" i="5"/>
  <c r="BV15" i="5"/>
  <c r="AJ18" i="5"/>
  <c r="AR18" i="5"/>
  <c r="AZ18" i="5"/>
  <c r="BH18" i="5"/>
  <c r="BP18" i="5"/>
  <c r="AK19" i="5"/>
  <c r="AS19" i="5"/>
  <c r="BA19" i="5"/>
  <c r="BI19" i="5"/>
  <c r="BQ19" i="5"/>
  <c r="CC20" i="5"/>
  <c r="BY20" i="5"/>
  <c r="BU20" i="5"/>
  <c r="BQ20" i="5"/>
  <c r="BM20" i="5"/>
  <c r="BI20" i="5"/>
  <c r="BE20" i="5"/>
  <c r="BA20" i="5"/>
  <c r="AW20" i="5"/>
  <c r="AS20" i="5"/>
  <c r="AO20" i="5"/>
  <c r="AK20" i="5"/>
  <c r="AG20" i="5"/>
  <c r="CB20" i="5"/>
  <c r="BX20" i="5"/>
  <c r="BT20" i="5"/>
  <c r="BP20" i="5"/>
  <c r="BL20" i="5"/>
  <c r="BH20" i="5"/>
  <c r="BD20" i="5"/>
  <c r="AZ20" i="5"/>
  <c r="AV20" i="5"/>
  <c r="AR20" i="5"/>
  <c r="AN20" i="5"/>
  <c r="AJ20" i="5"/>
  <c r="AF20" i="5"/>
  <c r="AL20" i="5"/>
  <c r="AT20" i="5"/>
  <c r="BB20" i="5"/>
  <c r="BJ20" i="5"/>
  <c r="BR20" i="5"/>
  <c r="BZ20" i="5"/>
  <c r="AG18" i="5"/>
  <c r="AK18" i="5"/>
  <c r="AO18" i="5"/>
  <c r="AS18" i="5"/>
  <c r="AW18" i="5"/>
  <c r="BA18" i="5"/>
  <c r="BE18" i="5"/>
  <c r="BI18" i="5"/>
  <c r="BM18" i="5"/>
  <c r="BQ18" i="5"/>
  <c r="BU18" i="5"/>
  <c r="BY18" i="5"/>
  <c r="CC18" i="5"/>
  <c r="AF22" i="5"/>
  <c r="AJ22" i="5"/>
  <c r="AN22" i="5"/>
  <c r="AS22" i="5"/>
  <c r="AX22" i="5"/>
  <c r="BD22" i="5"/>
  <c r="BI22" i="5"/>
  <c r="BN22" i="5"/>
  <c r="BT22" i="5"/>
  <c r="BY22" i="5"/>
  <c r="CD22" i="5"/>
  <c r="CE24" i="5"/>
  <c r="CA24" i="5"/>
  <c r="BW24" i="5"/>
  <c r="BS24" i="5"/>
  <c r="BO24" i="5"/>
  <c r="BK24" i="5"/>
  <c r="BG24" i="5"/>
  <c r="BC24" i="5"/>
  <c r="AY24" i="5"/>
  <c r="AU24" i="5"/>
  <c r="AQ24" i="5"/>
  <c r="AM24" i="5"/>
  <c r="AI24" i="5"/>
  <c r="CD24" i="5"/>
  <c r="BZ24" i="5"/>
  <c r="BV24" i="5"/>
  <c r="BR24" i="5"/>
  <c r="BN24" i="5"/>
  <c r="BJ24" i="5"/>
  <c r="BF24" i="5"/>
  <c r="BB24" i="5"/>
  <c r="AX24" i="5"/>
  <c r="AT24" i="5"/>
  <c r="AP24" i="5"/>
  <c r="AL24" i="5"/>
  <c r="AH24" i="5"/>
  <c r="AG24" i="5"/>
  <c r="AO24" i="5"/>
  <c r="AW24" i="5"/>
  <c r="BE24" i="5"/>
  <c r="BM24" i="5"/>
  <c r="BU24" i="5"/>
  <c r="CC24" i="5"/>
  <c r="AH18" i="5"/>
  <c r="AL18" i="5"/>
  <c r="AP18" i="5"/>
  <c r="AT18" i="5"/>
  <c r="AX18" i="5"/>
  <c r="BB18" i="5"/>
  <c r="BF18" i="5"/>
  <c r="BJ18" i="5"/>
  <c r="BN18" i="5"/>
  <c r="BR18" i="5"/>
  <c r="BV18" i="5"/>
  <c r="BZ18" i="5"/>
  <c r="CE22" i="5"/>
  <c r="CA22" i="5"/>
  <c r="BW22" i="5"/>
  <c r="BS22" i="5"/>
  <c r="BO22" i="5"/>
  <c r="BK22" i="5"/>
  <c r="BG22" i="5"/>
  <c r="BC22" i="5"/>
  <c r="AY22" i="5"/>
  <c r="AU22" i="5"/>
  <c r="AQ22" i="5"/>
  <c r="AG22" i="5"/>
  <c r="AK22" i="5"/>
  <c r="AO22" i="5"/>
  <c r="AT22" i="5"/>
  <c r="AZ22" i="5"/>
  <c r="BE22" i="5"/>
  <c r="BJ22" i="5"/>
  <c r="BP22" i="5"/>
  <c r="BU22" i="5"/>
  <c r="BZ22" i="5"/>
  <c r="CB23" i="5"/>
  <c r="BX23" i="5"/>
  <c r="BT23" i="5"/>
  <c r="BP23" i="5"/>
  <c r="BL23" i="5"/>
  <c r="BH23" i="5"/>
  <c r="BD23" i="5"/>
  <c r="AZ23" i="5"/>
  <c r="AV23" i="5"/>
  <c r="AR23" i="5"/>
  <c r="AN23" i="5"/>
  <c r="AJ23" i="5"/>
  <c r="AI23" i="5"/>
  <c r="AQ23" i="5"/>
  <c r="AY23" i="5"/>
  <c r="BG23" i="5"/>
  <c r="BO23" i="5"/>
  <c r="BW23" i="5"/>
  <c r="CE23" i="5"/>
  <c r="AJ24" i="5"/>
  <c r="AR24" i="5"/>
  <c r="AZ24" i="5"/>
  <c r="BH24" i="5"/>
  <c r="BP24" i="5"/>
  <c r="BX24" i="5"/>
  <c r="CE26" i="5"/>
  <c r="CA26" i="5"/>
  <c r="BW26" i="5"/>
  <c r="BS26" i="5"/>
  <c r="BZ26" i="5"/>
  <c r="BU26" i="5"/>
  <c r="BP26" i="5"/>
  <c r="BL26" i="5"/>
  <c r="BH26" i="5"/>
  <c r="BD26" i="5"/>
  <c r="AZ26" i="5"/>
  <c r="AV26" i="5"/>
  <c r="AR26" i="5"/>
  <c r="AN26" i="5"/>
  <c r="AJ26" i="5"/>
  <c r="AF26" i="5"/>
  <c r="CD26" i="5"/>
  <c r="BY26" i="5"/>
  <c r="BT26" i="5"/>
  <c r="BO26" i="5"/>
  <c r="BK26" i="5"/>
  <c r="BG26" i="5"/>
  <c r="BC26" i="5"/>
  <c r="AY26" i="5"/>
  <c r="AU26" i="5"/>
  <c r="AQ26" i="5"/>
  <c r="AM26" i="5"/>
  <c r="AI26" i="5"/>
  <c r="CC26" i="5"/>
  <c r="BX26" i="5"/>
  <c r="BR26" i="5"/>
  <c r="BN26" i="5"/>
  <c r="BJ26" i="5"/>
  <c r="BF26" i="5"/>
  <c r="BB26" i="5"/>
  <c r="AX26" i="5"/>
  <c r="AT26" i="5"/>
  <c r="AP26" i="5"/>
  <c r="AL26" i="5"/>
  <c r="AH26" i="5"/>
  <c r="AK26" i="5"/>
  <c r="BA26" i="5"/>
  <c r="BQ26" i="5"/>
  <c r="BR31" i="5"/>
  <c r="BB31" i="5"/>
  <c r="AL31" i="5"/>
  <c r="CD31" i="5"/>
  <c r="BN31" i="5"/>
  <c r="AX31" i="5"/>
  <c r="AH31" i="5"/>
  <c r="BZ31" i="5"/>
  <c r="BJ31" i="5"/>
  <c r="AT31" i="5"/>
  <c r="BV31" i="5"/>
  <c r="AH22" i="5"/>
  <c r="AL22" i="5"/>
  <c r="AP22" i="5"/>
  <c r="AV22" i="5"/>
  <c r="BA22" i="5"/>
  <c r="BF22" i="5"/>
  <c r="BL22" i="5"/>
  <c r="BQ22" i="5"/>
  <c r="BV22" i="5"/>
  <c r="AF25" i="5"/>
  <c r="AJ25" i="5"/>
  <c r="AN25" i="5"/>
  <c r="AR25" i="5"/>
  <c r="AV25" i="5"/>
  <c r="AZ25" i="5"/>
  <c r="BD25" i="5"/>
  <c r="BH25" i="5"/>
  <c r="BL25" i="5"/>
  <c r="BP25" i="5"/>
  <c r="BT25" i="5"/>
  <c r="BX25" i="5"/>
  <c r="CB25" i="5"/>
  <c r="AF27" i="5"/>
  <c r="AN27" i="5"/>
  <c r="AV27" i="5"/>
  <c r="BD27" i="5"/>
  <c r="BL27" i="5"/>
  <c r="BT27" i="5"/>
  <c r="CB27" i="5"/>
  <c r="CB29" i="5"/>
  <c r="BX29" i="5"/>
  <c r="BT29" i="5"/>
  <c r="BP29" i="5"/>
  <c r="BL29" i="5"/>
  <c r="BH29" i="5"/>
  <c r="BD29" i="5"/>
  <c r="AZ29" i="5"/>
  <c r="AV29" i="5"/>
  <c r="AR29" i="5"/>
  <c r="AN29" i="5"/>
  <c r="AJ29" i="5"/>
  <c r="AF29" i="5"/>
  <c r="AP29" i="5"/>
  <c r="BF29" i="5"/>
  <c r="BV29" i="5"/>
  <c r="AG23" i="5"/>
  <c r="AK23" i="5"/>
  <c r="AO23" i="5"/>
  <c r="AS23" i="5"/>
  <c r="AW23" i="5"/>
  <c r="BA23" i="5"/>
  <c r="BE23" i="5"/>
  <c r="BI23" i="5"/>
  <c r="BM23" i="5"/>
  <c r="BQ23" i="5"/>
  <c r="BU23" i="5"/>
  <c r="BY23" i="5"/>
  <c r="AG25" i="5"/>
  <c r="AK25" i="5"/>
  <c r="AO25" i="5"/>
  <c r="AS25" i="5"/>
  <c r="AW25" i="5"/>
  <c r="BA25" i="5"/>
  <c r="BE25" i="5"/>
  <c r="BI25" i="5"/>
  <c r="BM25" i="5"/>
  <c r="BQ25" i="5"/>
  <c r="BU25" i="5"/>
  <c r="BY25" i="5"/>
  <c r="CC27" i="5"/>
  <c r="AH27" i="5"/>
  <c r="AP27" i="5"/>
  <c r="AX27" i="5"/>
  <c r="BF27" i="5"/>
  <c r="BN27" i="5"/>
  <c r="BV27" i="5"/>
  <c r="CD27" i="5"/>
  <c r="AM28" i="5"/>
  <c r="AI28" i="5"/>
  <c r="AJ28" i="5"/>
  <c r="AR28" i="5"/>
  <c r="AZ28" i="5"/>
  <c r="BH28" i="5"/>
  <c r="BP28" i="5"/>
  <c r="BX28" i="5"/>
  <c r="AT29" i="5"/>
  <c r="BJ29" i="5"/>
  <c r="BZ29" i="5"/>
  <c r="AH25" i="5"/>
  <c r="AL25" i="5"/>
  <c r="AP25" i="5"/>
  <c r="AT25" i="5"/>
  <c r="AX25" i="5"/>
  <c r="BB25" i="5"/>
  <c r="BF25" i="5"/>
  <c r="BJ25" i="5"/>
  <c r="BN25" i="5"/>
  <c r="BR25" i="5"/>
  <c r="BV25" i="5"/>
  <c r="BZ25" i="5"/>
  <c r="AJ27" i="5"/>
  <c r="AR27" i="5"/>
  <c r="AZ27" i="5"/>
  <c r="BH27" i="5"/>
  <c r="BP27" i="5"/>
  <c r="CC31" i="5"/>
  <c r="AI27" i="5"/>
  <c r="AM27" i="5"/>
  <c r="AQ27" i="5"/>
  <c r="AU27" i="5"/>
  <c r="AY27" i="5"/>
  <c r="BC27" i="5"/>
  <c r="BG27" i="5"/>
  <c r="BK27" i="5"/>
  <c r="BO27" i="5"/>
  <c r="BS27" i="5"/>
  <c r="BW27" i="5"/>
  <c r="CA27" i="5"/>
  <c r="CE27" i="5"/>
  <c r="AG28" i="5"/>
  <c r="AK28" i="5"/>
  <c r="AO28" i="5"/>
  <c r="AS28" i="5"/>
  <c r="AW28" i="5"/>
  <c r="BA28" i="5"/>
  <c r="BE28" i="5"/>
  <c r="BI28" i="5"/>
  <c r="BM28" i="5"/>
  <c r="BQ28" i="5"/>
  <c r="BU28" i="5"/>
  <c r="BY28" i="5"/>
  <c r="CC28" i="5"/>
  <c r="AI29" i="5"/>
  <c r="AM29" i="5"/>
  <c r="AQ29" i="5"/>
  <c r="AU29" i="5"/>
  <c r="AY29" i="5"/>
  <c r="BC29" i="5"/>
  <c r="BG29" i="5"/>
  <c r="BK29" i="5"/>
  <c r="BO29" i="5"/>
  <c r="BS29" i="5"/>
  <c r="BW29" i="5"/>
  <c r="CA29" i="5"/>
  <c r="CE29" i="5"/>
  <c r="AG30" i="5"/>
  <c r="AK30" i="5"/>
  <c r="AO30" i="5"/>
  <c r="AS30" i="5"/>
  <c r="AW30" i="5"/>
  <c r="BA30" i="5"/>
  <c r="BE30" i="5"/>
  <c r="BI30" i="5"/>
  <c r="BM30" i="5"/>
  <c r="BQ30" i="5"/>
  <c r="BU30" i="5"/>
  <c r="BY30" i="5"/>
  <c r="CC30" i="5"/>
  <c r="AI31" i="5"/>
  <c r="AM31" i="5"/>
  <c r="AQ31" i="5"/>
  <c r="AU31" i="5"/>
  <c r="AY31" i="5"/>
  <c r="BC31" i="5"/>
  <c r="BG31" i="5"/>
  <c r="BK31" i="5"/>
  <c r="BO31" i="5"/>
  <c r="BS31" i="5"/>
  <c r="BW31" i="5"/>
  <c r="CA31" i="5"/>
  <c r="CE31" i="5"/>
  <c r="AG32" i="5"/>
  <c r="AK32" i="5"/>
  <c r="AO32" i="5"/>
  <c r="AS32" i="5"/>
  <c r="AW32" i="5"/>
  <c r="BA32" i="5"/>
  <c r="BE32" i="5"/>
  <c r="BI32" i="5"/>
  <c r="BM32" i="5"/>
  <c r="BQ32" i="5"/>
  <c r="BU32" i="5"/>
  <c r="BY32" i="5"/>
  <c r="CC32" i="5"/>
  <c r="AH30" i="5"/>
  <c r="AL30" i="5"/>
  <c r="AP30" i="5"/>
  <c r="AT30" i="5"/>
  <c r="AX30" i="5"/>
  <c r="BB30" i="5"/>
  <c r="BF30" i="5"/>
  <c r="BJ30" i="5"/>
  <c r="BN30" i="5"/>
  <c r="BR30" i="5"/>
  <c r="BV30" i="5"/>
  <c r="BZ30" i="5"/>
  <c r="CD30" i="5"/>
  <c r="AF31" i="5"/>
  <c r="AJ31" i="5"/>
  <c r="AN31" i="5"/>
  <c r="AR31" i="5"/>
  <c r="AV31" i="5"/>
  <c r="AZ31" i="5"/>
  <c r="BD31" i="5"/>
  <c r="BH31" i="5"/>
  <c r="BL31" i="5"/>
  <c r="BP31" i="5"/>
  <c r="BT31" i="5"/>
  <c r="BX31" i="5"/>
  <c r="CB31" i="5"/>
  <c r="AH32" i="5"/>
  <c r="AL32" i="5"/>
  <c r="AP32" i="5"/>
  <c r="AT32" i="5"/>
  <c r="AX32" i="5"/>
  <c r="BB32" i="5"/>
  <c r="BF32" i="5"/>
  <c r="BJ32" i="5"/>
  <c r="BN32" i="5"/>
  <c r="BR32" i="5"/>
  <c r="BV32" i="5"/>
  <c r="BZ32" i="5"/>
  <c r="CD32" i="5"/>
  <c r="AG27" i="5"/>
  <c r="AK27" i="5"/>
  <c r="AO27" i="5"/>
  <c r="AS27" i="5"/>
  <c r="AW27" i="5"/>
  <c r="BA27" i="5"/>
  <c r="BE27" i="5"/>
  <c r="BI27" i="5"/>
  <c r="BM27" i="5"/>
  <c r="BQ27" i="5"/>
  <c r="BU27" i="5"/>
  <c r="BY27" i="5"/>
  <c r="AQ28" i="5"/>
  <c r="AU28" i="5"/>
  <c r="AY28" i="5"/>
  <c r="BC28" i="5"/>
  <c r="BG28" i="5"/>
  <c r="BK28" i="5"/>
  <c r="BO28" i="5"/>
  <c r="BS28" i="5"/>
  <c r="BW28" i="5"/>
  <c r="CA28" i="5"/>
  <c r="AG29" i="5"/>
  <c r="AK29" i="5"/>
  <c r="AO29" i="5"/>
  <c r="AS29" i="5"/>
  <c r="AW29" i="5"/>
  <c r="BA29" i="5"/>
  <c r="BE29" i="5"/>
  <c r="BI29" i="5"/>
  <c r="BM29" i="5"/>
  <c r="BQ29" i="5"/>
  <c r="BU29" i="5"/>
  <c r="BY29" i="5"/>
  <c r="AI30" i="5"/>
  <c r="AM30" i="5"/>
  <c r="AQ30" i="5"/>
  <c r="AU30" i="5"/>
  <c r="AY30" i="5"/>
  <c r="BC30" i="5"/>
  <c r="BG30" i="5"/>
  <c r="BK30" i="5"/>
  <c r="BO30" i="5"/>
  <c r="BS30" i="5"/>
  <c r="BW30" i="5"/>
  <c r="AG31" i="5"/>
  <c r="AK31" i="5"/>
  <c r="AO31" i="5"/>
  <c r="AS31" i="5"/>
  <c r="AW31" i="5"/>
  <c r="BA31" i="5"/>
  <c r="BE31" i="5"/>
  <c r="BI31" i="5"/>
  <c r="BM31" i="5"/>
  <c r="BQ31" i="5"/>
  <c r="BU31" i="5"/>
  <c r="BY31" i="5"/>
  <c r="AI32" i="5"/>
  <c r="AM32" i="5"/>
  <c r="AQ32" i="5"/>
  <c r="AU32" i="5"/>
  <c r="AY32" i="5"/>
  <c r="BC32" i="5"/>
  <c r="BG32" i="5"/>
  <c r="BK32" i="5"/>
  <c r="BO32" i="5"/>
  <c r="BS32" i="5"/>
  <c r="BW32" i="5"/>
  <c r="CA32" i="5"/>
  <c r="AA16" i="1"/>
  <c r="AA17" i="1" s="1"/>
  <c r="AA18" i="1" s="1"/>
  <c r="AA3" i="1"/>
  <c r="AA7" i="1"/>
  <c r="AA6" i="1"/>
  <c r="AA5" i="1"/>
  <c r="AA4" i="1"/>
  <c r="AA9" i="1"/>
  <c r="AA10" i="1" s="1"/>
  <c r="Z16" i="1"/>
  <c r="Z17" i="1" s="1"/>
  <c r="Z18" i="1" s="1"/>
  <c r="Z19" i="1" s="1"/>
  <c r="Z20" i="1" s="1"/>
  <c r="Z21" i="1" s="1"/>
  <c r="Z22" i="1" s="1"/>
  <c r="Z23" i="1" s="1"/>
  <c r="Z24" i="1" s="1"/>
  <c r="Z25" i="1" s="1"/>
  <c r="Z26" i="1" s="1"/>
  <c r="Z27" i="1" s="1"/>
  <c r="Z9" i="1"/>
  <c r="Z3" i="1"/>
  <c r="Z4" i="1" s="1"/>
  <c r="Z5" i="1" s="1"/>
  <c r="Z6" i="1" s="1"/>
  <c r="Z7" i="1" s="1"/>
  <c r="AE27" i="1" l="1"/>
  <c r="AE26" i="1"/>
  <c r="AE25" i="1"/>
  <c r="AE24" i="1"/>
  <c r="AE23" i="1"/>
  <c r="AE22" i="1"/>
  <c r="AE21" i="1"/>
  <c r="AE20" i="1"/>
  <c r="AE19" i="1"/>
  <c r="AE18" i="1"/>
  <c r="AE17" i="1"/>
  <c r="AE16" i="1"/>
  <c r="AE14" i="1"/>
  <c r="AE13" i="1"/>
  <c r="AE12" i="1"/>
  <c r="AE11" i="1"/>
  <c r="AE9" i="1"/>
  <c r="AE7" i="1"/>
  <c r="AE6" i="1"/>
  <c r="AE5" i="1"/>
  <c r="AE4" i="1"/>
  <c r="AD27" i="1"/>
  <c r="AC27" i="1"/>
  <c r="AD26" i="1"/>
  <c r="AC26" i="1"/>
  <c r="AD25" i="1"/>
  <c r="AC25" i="1"/>
  <c r="AD24" i="1"/>
  <c r="AC24" i="1"/>
  <c r="AD23" i="1"/>
  <c r="AC23" i="1"/>
  <c r="AD22" i="1"/>
  <c r="AC22" i="1"/>
  <c r="AD21" i="1"/>
  <c r="AC21" i="1"/>
  <c r="AD20" i="1"/>
  <c r="AC20" i="1"/>
  <c r="AD19" i="1"/>
  <c r="AC19" i="1"/>
  <c r="AD18" i="1"/>
  <c r="AC18" i="1"/>
  <c r="AD17" i="1"/>
  <c r="AC17" i="1"/>
  <c r="AD16" i="1"/>
  <c r="AC16" i="1"/>
  <c r="AD14" i="1"/>
  <c r="AC14" i="1"/>
  <c r="AD13" i="1"/>
  <c r="AC13" i="1"/>
  <c r="AD12" i="1"/>
  <c r="AC12" i="1"/>
  <c r="AD11" i="1"/>
  <c r="AC11" i="1"/>
  <c r="AD9" i="1"/>
  <c r="AC9" i="1"/>
  <c r="AD7" i="1"/>
  <c r="AC7" i="1"/>
  <c r="AD6" i="1"/>
  <c r="AC6" i="1"/>
  <c r="AD5" i="1"/>
  <c r="AC5" i="1"/>
  <c r="AD4" i="1"/>
  <c r="AC4" i="1"/>
  <c r="AB15" i="1"/>
  <c r="AB8" i="1"/>
  <c r="AB3" i="1"/>
  <c r="BY11" i="1" l="1"/>
  <c r="BY16" i="1"/>
  <c r="BJ19" i="1"/>
  <c r="BZ21" i="1"/>
  <c r="BO25" i="1"/>
  <c r="CB4" i="1"/>
  <c r="CC4" i="1"/>
  <c r="BU4" i="1"/>
  <c r="BM4" i="1"/>
  <c r="BE4" i="1"/>
  <c r="AW4" i="1"/>
  <c r="AO4" i="1"/>
  <c r="BZ4" i="1"/>
  <c r="BR4" i="1"/>
  <c r="BJ4" i="1"/>
  <c r="BB4" i="1"/>
  <c r="AT4" i="1"/>
  <c r="AL4" i="1"/>
  <c r="AH4" i="1"/>
  <c r="CB6" i="1"/>
  <c r="CD6" i="1"/>
  <c r="BV6" i="1"/>
  <c r="BN6" i="1"/>
  <c r="BF6" i="1"/>
  <c r="AX6" i="1"/>
  <c r="AP6" i="1"/>
  <c r="CC6" i="1"/>
  <c r="BU6" i="1"/>
  <c r="BM6" i="1"/>
  <c r="BE6" i="1"/>
  <c r="AW6" i="1"/>
  <c r="AO6" i="1"/>
  <c r="CB13" i="1"/>
  <c r="CD13" i="1"/>
  <c r="BV13" i="1"/>
  <c r="BN13" i="1"/>
  <c r="BF13" i="1"/>
  <c r="AX13" i="1"/>
  <c r="AP13" i="1"/>
  <c r="CC13" i="1"/>
  <c r="BU13" i="1"/>
  <c r="BM13" i="1"/>
  <c r="BE13" i="1"/>
  <c r="AW13" i="1"/>
  <c r="AO13" i="1"/>
  <c r="AH13" i="1"/>
  <c r="CB18" i="1"/>
  <c r="CD18" i="1"/>
  <c r="BV18" i="1"/>
  <c r="BN18" i="1"/>
  <c r="BF18" i="1"/>
  <c r="AX18" i="1"/>
  <c r="AP18" i="1"/>
  <c r="CC18" i="1"/>
  <c r="BU18" i="1"/>
  <c r="BM18" i="1"/>
  <c r="BE18" i="1"/>
  <c r="AW18" i="1"/>
  <c r="AO18" i="1"/>
  <c r="BR18" i="1"/>
  <c r="BB18" i="1"/>
  <c r="AL18" i="1"/>
  <c r="BQ18" i="1"/>
  <c r="BA18" i="1"/>
  <c r="AK18" i="1"/>
  <c r="CD23" i="1"/>
  <c r="BS23" i="1"/>
  <c r="BI23" i="1"/>
  <c r="AX23" i="1"/>
  <c r="AM23" i="1"/>
  <c r="BZ23" i="1"/>
  <c r="BO23" i="1"/>
  <c r="BE23" i="1"/>
  <c r="AT23" i="1"/>
  <c r="BN23" i="1"/>
  <c r="AS23" i="1"/>
  <c r="AG23" i="1"/>
  <c r="CE23" i="1"/>
  <c r="BJ23" i="1"/>
  <c r="AO23" i="1"/>
  <c r="CD27" i="1"/>
  <c r="BS27" i="1"/>
  <c r="BI27" i="1"/>
  <c r="AX27" i="1"/>
  <c r="AM27" i="1"/>
  <c r="BZ27" i="1"/>
  <c r="BO27" i="1"/>
  <c r="BE27" i="1"/>
  <c r="AT27" i="1"/>
  <c r="BY27" i="1"/>
  <c r="BC27" i="1"/>
  <c r="BU27" i="1"/>
  <c r="AY27" i="1"/>
  <c r="AH27" i="1"/>
  <c r="AF27" i="1"/>
  <c r="AH18" i="1"/>
  <c r="AH16" i="1"/>
  <c r="AX4" i="1"/>
  <c r="BN4" i="1"/>
  <c r="CD4" i="1"/>
  <c r="BA6" i="1"/>
  <c r="BQ6" i="1"/>
  <c r="AK11" i="1"/>
  <c r="BA11" i="1"/>
  <c r="BQ11" i="1"/>
  <c r="AK13" i="1"/>
  <c r="BA13" i="1"/>
  <c r="BQ13" i="1"/>
  <c r="AK16" i="1"/>
  <c r="BI16" i="1"/>
  <c r="AS18" i="1"/>
  <c r="BY18" i="1"/>
  <c r="AT19" i="1"/>
  <c r="BZ19" i="1"/>
  <c r="BJ21" i="1"/>
  <c r="AY23" i="1"/>
  <c r="AT25" i="1"/>
  <c r="AO27" i="1"/>
  <c r="CE27" i="1"/>
  <c r="AF4" i="1"/>
  <c r="AK4" i="1"/>
  <c r="BA4" i="1"/>
  <c r="BQ4" i="1"/>
  <c r="AL6" i="1"/>
  <c r="BB6" i="1"/>
  <c r="BR6" i="1"/>
  <c r="AL11" i="1"/>
  <c r="BB11" i="1"/>
  <c r="BR11" i="1"/>
  <c r="AL13" i="1"/>
  <c r="BB13" i="1"/>
  <c r="BR13" i="1"/>
  <c r="AL16" i="1"/>
  <c r="BJ16" i="1"/>
  <c r="AT18" i="1"/>
  <c r="BZ18" i="1"/>
  <c r="AW19" i="1"/>
  <c r="CC19" i="1"/>
  <c r="BM21" i="1"/>
  <c r="BC23" i="1"/>
  <c r="AX25" i="1"/>
  <c r="AS27" i="1"/>
  <c r="CD5" i="1"/>
  <c r="BZ7" i="1"/>
  <c r="CD9" i="1"/>
  <c r="BZ12" i="1"/>
  <c r="BV14" i="1"/>
  <c r="BZ17" i="1"/>
  <c r="BZ20" i="1"/>
  <c r="BZ22" i="1"/>
  <c r="BZ24" i="1"/>
  <c r="BZ26" i="1"/>
  <c r="AK6" i="1"/>
  <c r="AI21" i="1"/>
  <c r="AH23" i="1"/>
  <c r="AH11" i="1"/>
  <c r="AP4" i="1"/>
  <c r="BF4" i="1"/>
  <c r="BV4" i="1"/>
  <c r="AS6" i="1"/>
  <c r="BI6" i="1"/>
  <c r="BY6" i="1"/>
  <c r="AS11" i="1"/>
  <c r="BI11" i="1"/>
  <c r="AS13" i="1"/>
  <c r="BI13" i="1"/>
  <c r="BY13" i="1"/>
  <c r="AS16" i="1"/>
  <c r="BI18" i="1"/>
  <c r="AT21" i="1"/>
  <c r="BU23" i="1"/>
  <c r="BJ27" i="1"/>
  <c r="CB11" i="1"/>
  <c r="CD11" i="1"/>
  <c r="BV11" i="1"/>
  <c r="BN11" i="1"/>
  <c r="BF11" i="1"/>
  <c r="AX11" i="1"/>
  <c r="AP11" i="1"/>
  <c r="AG11" i="1"/>
  <c r="CC11" i="1"/>
  <c r="BU11" i="1"/>
  <c r="BM11" i="1"/>
  <c r="BE11" i="1"/>
  <c r="AW11" i="1"/>
  <c r="AO11" i="1"/>
  <c r="CB16" i="1"/>
  <c r="CD16" i="1"/>
  <c r="BV16" i="1"/>
  <c r="BN16" i="1"/>
  <c r="BF16" i="1"/>
  <c r="AX16" i="1"/>
  <c r="CC16" i="1"/>
  <c r="BU16" i="1"/>
  <c r="BM16" i="1"/>
  <c r="BE16" i="1"/>
  <c r="AW16" i="1"/>
  <c r="BR16" i="1"/>
  <c r="BB16" i="1"/>
  <c r="AP16" i="1"/>
  <c r="AG16" i="1"/>
  <c r="BQ16" i="1"/>
  <c r="BA16" i="1"/>
  <c r="AO16" i="1"/>
  <c r="CB19" i="1"/>
  <c r="BY19" i="1"/>
  <c r="BQ19" i="1"/>
  <c r="BI19" i="1"/>
  <c r="BA19" i="1"/>
  <c r="AS19" i="1"/>
  <c r="AK19" i="1"/>
  <c r="CD19" i="1"/>
  <c r="BV19" i="1"/>
  <c r="BN19" i="1"/>
  <c r="BF19" i="1"/>
  <c r="AX19" i="1"/>
  <c r="AP19" i="1"/>
  <c r="BU19" i="1"/>
  <c r="BE19" i="1"/>
  <c r="AO19" i="1"/>
  <c r="AH19" i="1"/>
  <c r="BR19" i="1"/>
  <c r="BB19" i="1"/>
  <c r="AL19" i="1"/>
  <c r="AG19" i="1"/>
  <c r="CB21" i="1"/>
  <c r="BY21" i="1"/>
  <c r="BQ21" i="1"/>
  <c r="BI21" i="1"/>
  <c r="BA21" i="1"/>
  <c r="AS21" i="1"/>
  <c r="AK21" i="1"/>
  <c r="BV21" i="1"/>
  <c r="BN21" i="1"/>
  <c r="BF21" i="1"/>
  <c r="AX21" i="1"/>
  <c r="AP21" i="1"/>
  <c r="BU21" i="1"/>
  <c r="BE21" i="1"/>
  <c r="AO21" i="1"/>
  <c r="BR21" i="1"/>
  <c r="BB21" i="1"/>
  <c r="AL21" i="1"/>
  <c r="BY25" i="1"/>
  <c r="BN25" i="1"/>
  <c r="BC25" i="1"/>
  <c r="AS25" i="1"/>
  <c r="CE25" i="1"/>
  <c r="BU25" i="1"/>
  <c r="BJ25" i="1"/>
  <c r="AY25" i="1"/>
  <c r="AO25" i="1"/>
  <c r="CD25" i="1"/>
  <c r="BI25" i="1"/>
  <c r="AM25" i="1"/>
  <c r="BZ25" i="1"/>
  <c r="BE25" i="1"/>
  <c r="AF19" i="1"/>
  <c r="AI6" i="1"/>
  <c r="CC21" i="1"/>
  <c r="AI25" i="1"/>
  <c r="AF18" i="1"/>
  <c r="AF23" i="1"/>
  <c r="AG4" i="1"/>
  <c r="AG18" i="1"/>
  <c r="AG27" i="1"/>
  <c r="AG13" i="1"/>
  <c r="AS4" i="1"/>
  <c r="BI4" i="1"/>
  <c r="BY4" i="1"/>
  <c r="AT6" i="1"/>
  <c r="BJ6" i="1"/>
  <c r="BZ6" i="1"/>
  <c r="AT11" i="1"/>
  <c r="BJ11" i="1"/>
  <c r="BZ11" i="1"/>
  <c r="AT13" i="1"/>
  <c r="BJ13" i="1"/>
  <c r="BZ13" i="1"/>
  <c r="AT16" i="1"/>
  <c r="BZ16" i="1"/>
  <c r="BJ18" i="1"/>
  <c r="BM19" i="1"/>
  <c r="AW21" i="1"/>
  <c r="BY23" i="1"/>
  <c r="BS25" i="1"/>
  <c r="BN27" i="1"/>
  <c r="AF5" i="1"/>
  <c r="AF24" i="1"/>
  <c r="AI5" i="1"/>
  <c r="AG17" i="1"/>
  <c r="AG22" i="1"/>
  <c r="AI24" i="1"/>
  <c r="AL5" i="1"/>
  <c r="AT5" i="1"/>
  <c r="BB5" i="1"/>
  <c r="BJ5" i="1"/>
  <c r="BR5" i="1"/>
  <c r="BZ5" i="1"/>
  <c r="AL7" i="1"/>
  <c r="AT7" i="1"/>
  <c r="BB7" i="1"/>
  <c r="BJ7" i="1"/>
  <c r="BR7" i="1"/>
  <c r="AL9" i="1"/>
  <c r="AT9" i="1"/>
  <c r="BB9" i="1"/>
  <c r="BJ9" i="1"/>
  <c r="BR9" i="1"/>
  <c r="BZ9" i="1"/>
  <c r="AL12" i="1"/>
  <c r="AT12" i="1"/>
  <c r="BB12" i="1"/>
  <c r="BJ12" i="1"/>
  <c r="BR12" i="1"/>
  <c r="AL14" i="1"/>
  <c r="AT14" i="1"/>
  <c r="BB14" i="1"/>
  <c r="BJ14" i="1"/>
  <c r="BR14" i="1"/>
  <c r="BZ14" i="1"/>
  <c r="AL17" i="1"/>
  <c r="AT17" i="1"/>
  <c r="BB17" i="1"/>
  <c r="BJ17" i="1"/>
  <c r="BR17" i="1"/>
  <c r="AL20" i="1"/>
  <c r="AT20" i="1"/>
  <c r="BB20" i="1"/>
  <c r="BJ20" i="1"/>
  <c r="BR20" i="1"/>
  <c r="AT22" i="1"/>
  <c r="BE22" i="1"/>
  <c r="BO22" i="1"/>
  <c r="AT24" i="1"/>
  <c r="BE24" i="1"/>
  <c r="BO24" i="1"/>
  <c r="AT26" i="1"/>
  <c r="BE26" i="1"/>
  <c r="BO26" i="1"/>
  <c r="CB7" i="1"/>
  <c r="BX7" i="1"/>
  <c r="BT7" i="1"/>
  <c r="BP7" i="1"/>
  <c r="BL7" i="1"/>
  <c r="BH7" i="1"/>
  <c r="BD7" i="1"/>
  <c r="AZ7" i="1"/>
  <c r="AV7" i="1"/>
  <c r="AR7" i="1"/>
  <c r="AN7" i="1"/>
  <c r="AJ7" i="1"/>
  <c r="AI7" i="1"/>
  <c r="AF7" i="1"/>
  <c r="CE7" i="1"/>
  <c r="CA7" i="1"/>
  <c r="BW7" i="1"/>
  <c r="BS7" i="1"/>
  <c r="BO7" i="1"/>
  <c r="BK7" i="1"/>
  <c r="BG7" i="1"/>
  <c r="BC7" i="1"/>
  <c r="AY7" i="1"/>
  <c r="AU7" i="1"/>
  <c r="AQ7" i="1"/>
  <c r="AM7" i="1"/>
  <c r="AH7" i="1"/>
  <c r="CB12" i="1"/>
  <c r="BX12" i="1"/>
  <c r="BT12" i="1"/>
  <c r="BP12" i="1"/>
  <c r="BL12" i="1"/>
  <c r="BH12" i="1"/>
  <c r="BD12" i="1"/>
  <c r="AZ12" i="1"/>
  <c r="AV12" i="1"/>
  <c r="AR12" i="1"/>
  <c r="AN12" i="1"/>
  <c r="AJ12" i="1"/>
  <c r="AF12" i="1"/>
  <c r="CE12" i="1"/>
  <c r="CA12" i="1"/>
  <c r="BW12" i="1"/>
  <c r="BS12" i="1"/>
  <c r="BO12" i="1"/>
  <c r="BK12" i="1"/>
  <c r="BG12" i="1"/>
  <c r="BC12" i="1"/>
  <c r="AY12" i="1"/>
  <c r="AU12" i="1"/>
  <c r="AQ12" i="1"/>
  <c r="AM12" i="1"/>
  <c r="AI12" i="1"/>
  <c r="CB17" i="1"/>
  <c r="BX17" i="1"/>
  <c r="BT17" i="1"/>
  <c r="BP17" i="1"/>
  <c r="BL17" i="1"/>
  <c r="BH17" i="1"/>
  <c r="BD17" i="1"/>
  <c r="AZ17" i="1"/>
  <c r="AV17" i="1"/>
  <c r="AR17" i="1"/>
  <c r="AN17" i="1"/>
  <c r="AJ17" i="1"/>
  <c r="AI17" i="1"/>
  <c r="AF17" i="1"/>
  <c r="CE17" i="1"/>
  <c r="CA17" i="1"/>
  <c r="BW17" i="1"/>
  <c r="BS17" i="1"/>
  <c r="BO17" i="1"/>
  <c r="BK17" i="1"/>
  <c r="BG17" i="1"/>
  <c r="BC17" i="1"/>
  <c r="AY17" i="1"/>
  <c r="AU17" i="1"/>
  <c r="AQ17" i="1"/>
  <c r="AM17" i="1"/>
  <c r="AH17" i="1"/>
  <c r="CB20" i="1"/>
  <c r="BX20" i="1"/>
  <c r="BT20" i="1"/>
  <c r="BP20" i="1"/>
  <c r="BL20" i="1"/>
  <c r="BH20" i="1"/>
  <c r="BD20" i="1"/>
  <c r="AZ20" i="1"/>
  <c r="AV20" i="1"/>
  <c r="AR20" i="1"/>
  <c r="AN20" i="1"/>
  <c r="AJ20" i="1"/>
  <c r="AG20" i="1"/>
  <c r="CE20" i="1"/>
  <c r="CA20" i="1"/>
  <c r="BW20" i="1"/>
  <c r="BS20" i="1"/>
  <c r="BO20" i="1"/>
  <c r="BK20" i="1"/>
  <c r="BG20" i="1"/>
  <c r="BC20" i="1"/>
  <c r="AY20" i="1"/>
  <c r="AU20" i="1"/>
  <c r="AQ20" i="1"/>
  <c r="AM20" i="1"/>
  <c r="CB22" i="1"/>
  <c r="BX22" i="1"/>
  <c r="BT22" i="1"/>
  <c r="BP22" i="1"/>
  <c r="BL22" i="1"/>
  <c r="BH22" i="1"/>
  <c r="BD22" i="1"/>
  <c r="AZ22" i="1"/>
  <c r="AV22" i="1"/>
  <c r="AR22" i="1"/>
  <c r="AN22" i="1"/>
  <c r="AJ22" i="1"/>
  <c r="CC22" i="1"/>
  <c r="BW22" i="1"/>
  <c r="BR22" i="1"/>
  <c r="BM22" i="1"/>
  <c r="BG22" i="1"/>
  <c r="BB22" i="1"/>
  <c r="AW22" i="1"/>
  <c r="AQ22" i="1"/>
  <c r="AL22" i="1"/>
  <c r="AI22" i="1"/>
  <c r="AF22" i="1"/>
  <c r="CA22" i="1"/>
  <c r="BV22" i="1"/>
  <c r="BQ22" i="1"/>
  <c r="BK22" i="1"/>
  <c r="BF22" i="1"/>
  <c r="BA22" i="1"/>
  <c r="AU22" i="1"/>
  <c r="AP22" i="1"/>
  <c r="AK22" i="1"/>
  <c r="AH22" i="1"/>
  <c r="CB24" i="1"/>
  <c r="BX24" i="1"/>
  <c r="BT24" i="1"/>
  <c r="BP24" i="1"/>
  <c r="BL24" i="1"/>
  <c r="BH24" i="1"/>
  <c r="BD24" i="1"/>
  <c r="AZ24" i="1"/>
  <c r="AV24" i="1"/>
  <c r="AR24" i="1"/>
  <c r="AN24" i="1"/>
  <c r="AJ24" i="1"/>
  <c r="CC24" i="1"/>
  <c r="BW24" i="1"/>
  <c r="BR24" i="1"/>
  <c r="BM24" i="1"/>
  <c r="BG24" i="1"/>
  <c r="BB24" i="1"/>
  <c r="AW24" i="1"/>
  <c r="AQ24" i="1"/>
  <c r="AL24" i="1"/>
  <c r="AG24" i="1"/>
  <c r="CA24" i="1"/>
  <c r="BV24" i="1"/>
  <c r="BQ24" i="1"/>
  <c r="BK24" i="1"/>
  <c r="BF24" i="1"/>
  <c r="BA24" i="1"/>
  <c r="AU24" i="1"/>
  <c r="AP24" i="1"/>
  <c r="AK24" i="1"/>
  <c r="CB26" i="1"/>
  <c r="BX26" i="1"/>
  <c r="BT26" i="1"/>
  <c r="BP26" i="1"/>
  <c r="BL26" i="1"/>
  <c r="BH26" i="1"/>
  <c r="BD26" i="1"/>
  <c r="AZ26" i="1"/>
  <c r="AV26" i="1"/>
  <c r="AR26" i="1"/>
  <c r="AN26" i="1"/>
  <c r="AJ26" i="1"/>
  <c r="CC26" i="1"/>
  <c r="BW26" i="1"/>
  <c r="BR26" i="1"/>
  <c r="BM26" i="1"/>
  <c r="BG26" i="1"/>
  <c r="BB26" i="1"/>
  <c r="AW26" i="1"/>
  <c r="AQ26" i="1"/>
  <c r="AL26" i="1"/>
  <c r="AI26" i="1"/>
  <c r="AF26" i="1"/>
  <c r="CA26" i="1"/>
  <c r="BV26" i="1"/>
  <c r="BQ26" i="1"/>
  <c r="BK26" i="1"/>
  <c r="BF26" i="1"/>
  <c r="BA26" i="1"/>
  <c r="AU26" i="1"/>
  <c r="AP26" i="1"/>
  <c r="AK26" i="1"/>
  <c r="AH26" i="1"/>
  <c r="AH20" i="1"/>
  <c r="AG9" i="1"/>
  <c r="AG12" i="1"/>
  <c r="AG14" i="1"/>
  <c r="AO5" i="1"/>
  <c r="BM5" i="1"/>
  <c r="AW7" i="1"/>
  <c r="BE7" i="1"/>
  <c r="BU7" i="1"/>
  <c r="CC7" i="1"/>
  <c r="AW9" i="1"/>
  <c r="BM9" i="1"/>
  <c r="AO12" i="1"/>
  <c r="BE12" i="1"/>
  <c r="BM12" i="1"/>
  <c r="CC12" i="1"/>
  <c r="AW14" i="1"/>
  <c r="BE14" i="1"/>
  <c r="BM14" i="1"/>
  <c r="CC14" i="1"/>
  <c r="AO17" i="1"/>
  <c r="BE17" i="1"/>
  <c r="BU17" i="1"/>
  <c r="CC17" i="1"/>
  <c r="AO20" i="1"/>
  <c r="BE20" i="1"/>
  <c r="BM20" i="1"/>
  <c r="CC20" i="1"/>
  <c r="AM22" i="1"/>
  <c r="BI22" i="1"/>
  <c r="AM24" i="1"/>
  <c r="BI24" i="1"/>
  <c r="CD24" i="1"/>
  <c r="AM26" i="1"/>
  <c r="BI26" i="1"/>
  <c r="AF20" i="1"/>
  <c r="AH9" i="1"/>
  <c r="AH12" i="1"/>
  <c r="AH14" i="1"/>
  <c r="AX5" i="1"/>
  <c r="BF5" i="1"/>
  <c r="BV5" i="1"/>
  <c r="AP7" i="1"/>
  <c r="BN7" i="1"/>
  <c r="AP9" i="1"/>
  <c r="BF9" i="1"/>
  <c r="AX12" i="1"/>
  <c r="BN12" i="1"/>
  <c r="BV12" i="1"/>
  <c r="BF14" i="1"/>
  <c r="AP17" i="1"/>
  <c r="BF17" i="1"/>
  <c r="BV17" i="1"/>
  <c r="AX20" i="1"/>
  <c r="BN20" i="1"/>
  <c r="CD21" i="1"/>
  <c r="AO22" i="1"/>
  <c r="BJ22" i="1"/>
  <c r="AO24" i="1"/>
  <c r="BU24" i="1"/>
  <c r="AY26" i="1"/>
  <c r="BU26" i="1"/>
  <c r="CE26" i="1"/>
  <c r="CB5" i="1"/>
  <c r="BX5" i="1"/>
  <c r="BT5" i="1"/>
  <c r="BP5" i="1"/>
  <c r="BL5" i="1"/>
  <c r="BH5" i="1"/>
  <c r="BD5" i="1"/>
  <c r="AZ5" i="1"/>
  <c r="AV5" i="1"/>
  <c r="AR5" i="1"/>
  <c r="AN5" i="1"/>
  <c r="AJ5" i="1"/>
  <c r="AG5" i="1"/>
  <c r="CE5" i="1"/>
  <c r="CA5" i="1"/>
  <c r="BW5" i="1"/>
  <c r="BS5" i="1"/>
  <c r="BO5" i="1"/>
  <c r="BK5" i="1"/>
  <c r="BG5" i="1"/>
  <c r="BC5" i="1"/>
  <c r="AY5" i="1"/>
  <c r="AU5" i="1"/>
  <c r="AQ5" i="1"/>
  <c r="AM5" i="1"/>
  <c r="CB9" i="1"/>
  <c r="BX9" i="1"/>
  <c r="BT9" i="1"/>
  <c r="BP9" i="1"/>
  <c r="BL9" i="1"/>
  <c r="BH9" i="1"/>
  <c r="BD9" i="1"/>
  <c r="AZ9" i="1"/>
  <c r="AV9" i="1"/>
  <c r="AR9" i="1"/>
  <c r="AN9" i="1"/>
  <c r="AJ9" i="1"/>
  <c r="AF9" i="1"/>
  <c r="CE9" i="1"/>
  <c r="CA9" i="1"/>
  <c r="BW9" i="1"/>
  <c r="BS9" i="1"/>
  <c r="BO9" i="1"/>
  <c r="BK9" i="1"/>
  <c r="BG9" i="1"/>
  <c r="BC9" i="1"/>
  <c r="AY9" i="1"/>
  <c r="AU9" i="1"/>
  <c r="AQ9" i="1"/>
  <c r="AM9" i="1"/>
  <c r="AI9" i="1"/>
  <c r="CB14" i="1"/>
  <c r="BX14" i="1"/>
  <c r="BT14" i="1"/>
  <c r="BP14" i="1"/>
  <c r="BL14" i="1"/>
  <c r="BH14" i="1"/>
  <c r="BD14" i="1"/>
  <c r="AZ14" i="1"/>
  <c r="AV14" i="1"/>
  <c r="AR14" i="1"/>
  <c r="AN14" i="1"/>
  <c r="AJ14" i="1"/>
  <c r="AF14" i="1"/>
  <c r="CE14" i="1"/>
  <c r="CA14" i="1"/>
  <c r="BW14" i="1"/>
  <c r="BS14" i="1"/>
  <c r="BO14" i="1"/>
  <c r="BK14" i="1"/>
  <c r="BG14" i="1"/>
  <c r="BC14" i="1"/>
  <c r="AY14" i="1"/>
  <c r="AU14" i="1"/>
  <c r="AQ14" i="1"/>
  <c r="AM14" i="1"/>
  <c r="AI14" i="1"/>
  <c r="AW5" i="1"/>
  <c r="BE5" i="1"/>
  <c r="BU5" i="1"/>
  <c r="CC5" i="1"/>
  <c r="AO7" i="1"/>
  <c r="BM7" i="1"/>
  <c r="AO9" i="1"/>
  <c r="BE9" i="1"/>
  <c r="BU9" i="1"/>
  <c r="CC9" i="1"/>
  <c r="AW12" i="1"/>
  <c r="BU12" i="1"/>
  <c r="AO14" i="1"/>
  <c r="BU14" i="1"/>
  <c r="AW17" i="1"/>
  <c r="BM17" i="1"/>
  <c r="AW20" i="1"/>
  <c r="BU20" i="1"/>
  <c r="AX22" i="1"/>
  <c r="BS22" i="1"/>
  <c r="CD22" i="1"/>
  <c r="AX24" i="1"/>
  <c r="BS24" i="1"/>
  <c r="AX26" i="1"/>
  <c r="BS26" i="1"/>
  <c r="CD26" i="1"/>
  <c r="AG7" i="1"/>
  <c r="AI20" i="1"/>
  <c r="AG26" i="1"/>
  <c r="AP5" i="1"/>
  <c r="BN5" i="1"/>
  <c r="AX7" i="1"/>
  <c r="BF7" i="1"/>
  <c r="BV7" i="1"/>
  <c r="CD7" i="1"/>
  <c r="AX9" i="1"/>
  <c r="BN9" i="1"/>
  <c r="BV9" i="1"/>
  <c r="AP12" i="1"/>
  <c r="BF12" i="1"/>
  <c r="CD12" i="1"/>
  <c r="AP14" i="1"/>
  <c r="AX14" i="1"/>
  <c r="BN14" i="1"/>
  <c r="CD14" i="1"/>
  <c r="AX17" i="1"/>
  <c r="BN17" i="1"/>
  <c r="CD17" i="1"/>
  <c r="AP20" i="1"/>
  <c r="BF20" i="1"/>
  <c r="BV20" i="1"/>
  <c r="CD20" i="1"/>
  <c r="AY22" i="1"/>
  <c r="BU22" i="1"/>
  <c r="CE22" i="1"/>
  <c r="AY24" i="1"/>
  <c r="BJ24" i="1"/>
  <c r="CE24" i="1"/>
  <c r="AO26" i="1"/>
  <c r="BJ26" i="1"/>
  <c r="AH5" i="1"/>
  <c r="AH24" i="1"/>
  <c r="AK5" i="1"/>
  <c r="AS5" i="1"/>
  <c r="BA5" i="1"/>
  <c r="BI5" i="1"/>
  <c r="BQ5" i="1"/>
  <c r="BY5" i="1"/>
  <c r="AK7" i="1"/>
  <c r="AS7" i="1"/>
  <c r="BA7" i="1"/>
  <c r="BI7" i="1"/>
  <c r="BQ7" i="1"/>
  <c r="BY7" i="1"/>
  <c r="AK9" i="1"/>
  <c r="AS9" i="1"/>
  <c r="BA9" i="1"/>
  <c r="BI9" i="1"/>
  <c r="BQ9" i="1"/>
  <c r="BY9" i="1"/>
  <c r="AK12" i="1"/>
  <c r="AS12" i="1"/>
  <c r="BA12" i="1"/>
  <c r="BI12" i="1"/>
  <c r="BQ12" i="1"/>
  <c r="BY12" i="1"/>
  <c r="AK14" i="1"/>
  <c r="AS14" i="1"/>
  <c r="BA14" i="1"/>
  <c r="BI14" i="1"/>
  <c r="BQ14" i="1"/>
  <c r="BY14" i="1"/>
  <c r="AK17" i="1"/>
  <c r="AS17" i="1"/>
  <c r="BA17" i="1"/>
  <c r="BI17" i="1"/>
  <c r="BQ17" i="1"/>
  <c r="BY17" i="1"/>
  <c r="AK20" i="1"/>
  <c r="AS20" i="1"/>
  <c r="BA20" i="1"/>
  <c r="BI20" i="1"/>
  <c r="BQ20" i="1"/>
  <c r="BY20" i="1"/>
  <c r="AS22" i="1"/>
  <c r="BC22" i="1"/>
  <c r="BN22" i="1"/>
  <c r="BY22" i="1"/>
  <c r="AS24" i="1"/>
  <c r="BC24" i="1"/>
  <c r="BN24" i="1"/>
  <c r="BY24" i="1"/>
  <c r="AS26" i="1"/>
  <c r="BC26" i="1"/>
  <c r="BN26" i="1"/>
  <c r="BY26" i="1"/>
  <c r="CB23" i="1"/>
  <c r="BX23" i="1"/>
  <c r="BT23" i="1"/>
  <c r="BP23" i="1"/>
  <c r="BL23" i="1"/>
  <c r="BH23" i="1"/>
  <c r="BD23" i="1"/>
  <c r="AZ23" i="1"/>
  <c r="AV23" i="1"/>
  <c r="AR23" i="1"/>
  <c r="AN23" i="1"/>
  <c r="AJ23" i="1"/>
  <c r="CB25" i="1"/>
  <c r="BX25" i="1"/>
  <c r="BT25" i="1"/>
  <c r="BP25" i="1"/>
  <c r="BL25" i="1"/>
  <c r="BH25" i="1"/>
  <c r="BD25" i="1"/>
  <c r="AZ25" i="1"/>
  <c r="AV25" i="1"/>
  <c r="AR25" i="1"/>
  <c r="AN25" i="1"/>
  <c r="AJ25" i="1"/>
  <c r="CB27" i="1"/>
  <c r="BX27" i="1"/>
  <c r="BT27" i="1"/>
  <c r="BP27" i="1"/>
  <c r="BL27" i="1"/>
  <c r="BH27" i="1"/>
  <c r="BD27" i="1"/>
  <c r="AZ27" i="1"/>
  <c r="AV27" i="1"/>
  <c r="AR27" i="1"/>
  <c r="AN27" i="1"/>
  <c r="AJ27" i="1"/>
  <c r="AF6" i="1"/>
  <c r="AF21" i="1"/>
  <c r="AF25" i="1"/>
  <c r="AI4" i="1"/>
  <c r="AG6" i="1"/>
  <c r="AI18" i="1"/>
  <c r="AI19" i="1"/>
  <c r="AG21" i="1"/>
  <c r="AI23" i="1"/>
  <c r="AG25" i="1"/>
  <c r="AI27" i="1"/>
  <c r="AI11" i="1"/>
  <c r="AI13" i="1"/>
  <c r="AI16" i="1"/>
  <c r="AM4" i="1"/>
  <c r="AQ4" i="1"/>
  <c r="AU4" i="1"/>
  <c r="AY4" i="1"/>
  <c r="BC4" i="1"/>
  <c r="BG4" i="1"/>
  <c r="BK4" i="1"/>
  <c r="BO4" i="1"/>
  <c r="BS4" i="1"/>
  <c r="BW4" i="1"/>
  <c r="CA4" i="1"/>
  <c r="CE4" i="1"/>
  <c r="AM6" i="1"/>
  <c r="AQ6" i="1"/>
  <c r="AU6" i="1"/>
  <c r="AY6" i="1"/>
  <c r="BC6" i="1"/>
  <c r="BG6" i="1"/>
  <c r="BK6" i="1"/>
  <c r="BO6" i="1"/>
  <c r="BS6" i="1"/>
  <c r="BW6" i="1"/>
  <c r="CA6" i="1"/>
  <c r="CE6" i="1"/>
  <c r="AM11" i="1"/>
  <c r="AQ11" i="1"/>
  <c r="AU11" i="1"/>
  <c r="AY11" i="1"/>
  <c r="BC11" i="1"/>
  <c r="BG11" i="1"/>
  <c r="BK11" i="1"/>
  <c r="BO11" i="1"/>
  <c r="BS11" i="1"/>
  <c r="BW11" i="1"/>
  <c r="CA11" i="1"/>
  <c r="CE11" i="1"/>
  <c r="AM13" i="1"/>
  <c r="AQ13" i="1"/>
  <c r="AU13" i="1"/>
  <c r="AY13" i="1"/>
  <c r="BC13" i="1"/>
  <c r="BG13" i="1"/>
  <c r="BK13" i="1"/>
  <c r="BO13" i="1"/>
  <c r="BS13" i="1"/>
  <c r="BW13" i="1"/>
  <c r="CA13" i="1"/>
  <c r="CE13" i="1"/>
  <c r="AM16" i="1"/>
  <c r="AQ16" i="1"/>
  <c r="AU16" i="1"/>
  <c r="AY16" i="1"/>
  <c r="BC16" i="1"/>
  <c r="BG16" i="1"/>
  <c r="BK16" i="1"/>
  <c r="BO16" i="1"/>
  <c r="BS16" i="1"/>
  <c r="BW16" i="1"/>
  <c r="CA16" i="1"/>
  <c r="CE16" i="1"/>
  <c r="AM18" i="1"/>
  <c r="AQ18" i="1"/>
  <c r="AU18" i="1"/>
  <c r="AY18" i="1"/>
  <c r="BC18" i="1"/>
  <c r="BG18" i="1"/>
  <c r="BK18" i="1"/>
  <c r="BO18" i="1"/>
  <c r="BS18" i="1"/>
  <c r="BW18" i="1"/>
  <c r="CA18" i="1"/>
  <c r="CE18" i="1"/>
  <c r="AM19" i="1"/>
  <c r="AQ19" i="1"/>
  <c r="AU19" i="1"/>
  <c r="AY19" i="1"/>
  <c r="BC19" i="1"/>
  <c r="BG19" i="1"/>
  <c r="BK19" i="1"/>
  <c r="BO19" i="1"/>
  <c r="BS19" i="1"/>
  <c r="BW19" i="1"/>
  <c r="CA19" i="1"/>
  <c r="CE19" i="1"/>
  <c r="AM21" i="1"/>
  <c r="AQ21" i="1"/>
  <c r="AU21" i="1"/>
  <c r="AY21" i="1"/>
  <c r="BC21" i="1"/>
  <c r="BG21" i="1"/>
  <c r="BK21" i="1"/>
  <c r="BO21" i="1"/>
  <c r="BS21" i="1"/>
  <c r="BW21" i="1"/>
  <c r="CA21" i="1"/>
  <c r="CE21" i="1"/>
  <c r="AK23" i="1"/>
  <c r="AP23" i="1"/>
  <c r="AU23" i="1"/>
  <c r="BA23" i="1"/>
  <c r="BF23" i="1"/>
  <c r="BK23" i="1"/>
  <c r="BQ23" i="1"/>
  <c r="BV23" i="1"/>
  <c r="CA23" i="1"/>
  <c r="AK25" i="1"/>
  <c r="AP25" i="1"/>
  <c r="AU25" i="1"/>
  <c r="BA25" i="1"/>
  <c r="BF25" i="1"/>
  <c r="BK25" i="1"/>
  <c r="BQ25" i="1"/>
  <c r="BV25" i="1"/>
  <c r="CA25" i="1"/>
  <c r="AK27" i="1"/>
  <c r="AP27" i="1"/>
  <c r="AU27" i="1"/>
  <c r="BA27" i="1"/>
  <c r="BF27" i="1"/>
  <c r="BK27" i="1"/>
  <c r="BQ27" i="1"/>
  <c r="BV27" i="1"/>
  <c r="CA27" i="1"/>
  <c r="AH6" i="1"/>
  <c r="AH21" i="1"/>
  <c r="AH25" i="1"/>
  <c r="AF11" i="1"/>
  <c r="AF13" i="1"/>
  <c r="AF16" i="1"/>
  <c r="AJ4" i="1"/>
  <c r="AN4" i="1"/>
  <c r="AR4" i="1"/>
  <c r="AV4" i="1"/>
  <c r="AZ4" i="1"/>
  <c r="BD4" i="1"/>
  <c r="BH4" i="1"/>
  <c r="BL4" i="1"/>
  <c r="BP4" i="1"/>
  <c r="BT4" i="1"/>
  <c r="BX4" i="1"/>
  <c r="AJ6" i="1"/>
  <c r="AN6" i="1"/>
  <c r="AR6" i="1"/>
  <c r="AV6" i="1"/>
  <c r="AZ6" i="1"/>
  <c r="BD6" i="1"/>
  <c r="BH6" i="1"/>
  <c r="BL6" i="1"/>
  <c r="BP6" i="1"/>
  <c r="BT6" i="1"/>
  <c r="BX6" i="1"/>
  <c r="AJ11" i="1"/>
  <c r="AN11" i="1"/>
  <c r="AR11" i="1"/>
  <c r="AV11" i="1"/>
  <c r="AZ11" i="1"/>
  <c r="BD11" i="1"/>
  <c r="BH11" i="1"/>
  <c r="BL11" i="1"/>
  <c r="BP11" i="1"/>
  <c r="BT11" i="1"/>
  <c r="BX11" i="1"/>
  <c r="AJ13" i="1"/>
  <c r="AN13" i="1"/>
  <c r="AR13" i="1"/>
  <c r="AV13" i="1"/>
  <c r="AZ13" i="1"/>
  <c r="BD13" i="1"/>
  <c r="BH13" i="1"/>
  <c r="BL13" i="1"/>
  <c r="BP13" i="1"/>
  <c r="BT13" i="1"/>
  <c r="BX13" i="1"/>
  <c r="AJ16" i="1"/>
  <c r="AN16" i="1"/>
  <c r="AR16" i="1"/>
  <c r="AV16" i="1"/>
  <c r="AZ16" i="1"/>
  <c r="BD16" i="1"/>
  <c r="BH16" i="1"/>
  <c r="BL16" i="1"/>
  <c r="BP16" i="1"/>
  <c r="BT16" i="1"/>
  <c r="BX16" i="1"/>
  <c r="AJ18" i="1"/>
  <c r="AN18" i="1"/>
  <c r="AR18" i="1"/>
  <c r="AV18" i="1"/>
  <c r="AZ18" i="1"/>
  <c r="BD18" i="1"/>
  <c r="BH18" i="1"/>
  <c r="BL18" i="1"/>
  <c r="BP18" i="1"/>
  <c r="BT18" i="1"/>
  <c r="BX18" i="1"/>
  <c r="AJ19" i="1"/>
  <c r="AN19" i="1"/>
  <c r="AR19" i="1"/>
  <c r="AV19" i="1"/>
  <c r="AZ19" i="1"/>
  <c r="BD19" i="1"/>
  <c r="BH19" i="1"/>
  <c r="BL19" i="1"/>
  <c r="BP19" i="1"/>
  <c r="BT19" i="1"/>
  <c r="BX19" i="1"/>
  <c r="AJ21" i="1"/>
  <c r="AN21" i="1"/>
  <c r="AR21" i="1"/>
  <c r="AV21" i="1"/>
  <c r="AZ21" i="1"/>
  <c r="BD21" i="1"/>
  <c r="BH21" i="1"/>
  <c r="BL21" i="1"/>
  <c r="BP21" i="1"/>
  <c r="BT21" i="1"/>
  <c r="BX21" i="1"/>
  <c r="AL23" i="1"/>
  <c r="AQ23" i="1"/>
  <c r="AW23" i="1"/>
  <c r="BB23" i="1"/>
  <c r="BG23" i="1"/>
  <c r="BM23" i="1"/>
  <c r="BR23" i="1"/>
  <c r="BW23" i="1"/>
  <c r="CC23" i="1"/>
  <c r="AL25" i="1"/>
  <c r="AQ25" i="1"/>
  <c r="AW25" i="1"/>
  <c r="BB25" i="1"/>
  <c r="BG25" i="1"/>
  <c r="BM25" i="1"/>
  <c r="BR25" i="1"/>
  <c r="BW25" i="1"/>
  <c r="CC25" i="1"/>
  <c r="AL27" i="1"/>
  <c r="AQ27" i="1"/>
  <c r="AW27" i="1"/>
  <c r="BB27" i="1"/>
  <c r="BG27" i="1"/>
  <c r="BM27" i="1"/>
  <c r="BR27" i="1"/>
  <c r="BW27" i="1"/>
  <c r="CC27" i="1"/>
  <c r="J3" i="1" l="1"/>
  <c r="AD3" i="1" s="1"/>
  <c r="I3" i="1"/>
  <c r="AC3" i="1" s="1"/>
  <c r="CB3" i="1" l="1"/>
  <c r="BX3" i="1"/>
  <c r="BT3" i="1"/>
  <c r="BP3" i="1"/>
  <c r="BL3" i="1"/>
  <c r="BH3" i="1"/>
  <c r="BD3" i="1"/>
  <c r="AZ3" i="1"/>
  <c r="AV3" i="1"/>
  <c r="AR3" i="1"/>
  <c r="AN3" i="1"/>
  <c r="AJ3" i="1"/>
  <c r="AI3" i="1"/>
  <c r="AF3" i="1"/>
  <c r="CA3" i="1"/>
  <c r="BW3" i="1"/>
  <c r="BS3" i="1"/>
  <c r="BO3" i="1"/>
  <c r="BK3" i="1"/>
  <c r="BG3" i="1"/>
  <c r="BC3" i="1"/>
  <c r="AY3" i="1"/>
  <c r="AU3" i="1"/>
  <c r="AQ3" i="1"/>
  <c r="AM3" i="1"/>
  <c r="AH3" i="1"/>
  <c r="BY3" i="1"/>
  <c r="BQ3" i="1"/>
  <c r="BI3" i="1"/>
  <c r="BA3" i="1"/>
  <c r="AS3" i="1"/>
  <c r="AK3" i="1"/>
  <c r="BV3" i="1"/>
  <c r="BF3" i="1"/>
  <c r="BU3" i="1"/>
  <c r="BE3" i="1"/>
  <c r="CD3" i="1"/>
  <c r="BN3" i="1"/>
  <c r="AX3" i="1"/>
  <c r="AP3" i="1"/>
  <c r="CC3" i="1"/>
  <c r="BM3" i="1"/>
  <c r="AW3" i="1"/>
  <c r="AO3" i="1"/>
  <c r="BZ3" i="1"/>
  <c r="BR3" i="1"/>
  <c r="BJ3" i="1"/>
  <c r="BB3" i="1"/>
  <c r="AT3" i="1"/>
  <c r="AL3" i="1"/>
  <c r="AE15" i="1"/>
  <c r="J15" i="1"/>
  <c r="AD15" i="1" s="1"/>
  <c r="I15" i="1"/>
  <c r="AC15" i="1" s="1"/>
  <c r="CB15" i="1" l="1"/>
  <c r="BX15" i="1"/>
  <c r="BT15" i="1"/>
  <c r="BP15" i="1"/>
  <c r="BL15" i="1"/>
  <c r="BH15" i="1"/>
  <c r="BD15" i="1"/>
  <c r="AZ15" i="1"/>
  <c r="AV15" i="1"/>
  <c r="AR15" i="1"/>
  <c r="AN15" i="1"/>
  <c r="AJ15" i="1"/>
  <c r="AF15" i="1"/>
  <c r="CE15" i="1"/>
  <c r="CA15" i="1"/>
  <c r="BW15" i="1"/>
  <c r="BS15" i="1"/>
  <c r="BO15" i="1"/>
  <c r="BK15" i="1"/>
  <c r="BG15" i="1"/>
  <c r="BC15" i="1"/>
  <c r="AY15" i="1"/>
  <c r="AU15" i="1"/>
  <c r="AQ15" i="1"/>
  <c r="AM15" i="1"/>
  <c r="AI15" i="1"/>
  <c r="BY15" i="1"/>
  <c r="BQ15" i="1"/>
  <c r="BI15" i="1"/>
  <c r="BA15" i="1"/>
  <c r="AS15" i="1"/>
  <c r="AK15" i="1"/>
  <c r="AG15" i="1"/>
  <c r="CD15" i="1"/>
  <c r="BN15" i="1"/>
  <c r="AX15" i="1"/>
  <c r="CC15" i="1"/>
  <c r="BU15" i="1"/>
  <c r="BE15" i="1"/>
  <c r="AO15" i="1"/>
  <c r="BV15" i="1"/>
  <c r="BF15" i="1"/>
  <c r="AP15" i="1"/>
  <c r="BM15" i="1"/>
  <c r="AW15" i="1"/>
  <c r="BZ15" i="1"/>
  <c r="BR15" i="1"/>
  <c r="BJ15" i="1"/>
  <c r="BB15" i="1"/>
  <c r="AT15" i="1"/>
  <c r="AL15" i="1"/>
  <c r="AH15" i="1"/>
  <c r="M8" i="1" l="1"/>
  <c r="J8" i="1" l="1"/>
  <c r="AD8" i="1" s="1"/>
  <c r="I8" i="1"/>
  <c r="AC8" i="1" s="1"/>
  <c r="AE3" i="1" l="1"/>
  <c r="AE8" i="1"/>
  <c r="CB8" i="1" s="1"/>
  <c r="AH8" i="1" l="1"/>
  <c r="BJ8" i="1"/>
  <c r="BM8" i="1"/>
  <c r="AO8" i="1"/>
  <c r="BF8" i="1"/>
  <c r="AK8" i="1"/>
  <c r="BQ8" i="1"/>
  <c r="AQ8" i="1"/>
  <c r="BG8" i="1"/>
  <c r="BW8" i="1"/>
  <c r="AJ8" i="1"/>
  <c r="AZ8" i="1"/>
  <c r="BP8" i="1"/>
  <c r="AL8" i="1"/>
  <c r="BR8" i="1"/>
  <c r="CC8" i="1"/>
  <c r="BE8" i="1"/>
  <c r="BN8" i="1"/>
  <c r="AS8" i="1"/>
  <c r="BY8" i="1"/>
  <c r="AU8" i="1"/>
  <c r="BK8" i="1"/>
  <c r="CA8" i="1"/>
  <c r="AN8" i="1"/>
  <c r="BD8" i="1"/>
  <c r="BT8" i="1"/>
  <c r="AT8" i="1"/>
  <c r="BZ8" i="1"/>
  <c r="AX8" i="1"/>
  <c r="BU8" i="1"/>
  <c r="CD8" i="1"/>
  <c r="BA8" i="1"/>
  <c r="AI8" i="1"/>
  <c r="AY8" i="1"/>
  <c r="BO8" i="1"/>
  <c r="CE8" i="1"/>
  <c r="AR8" i="1"/>
  <c r="BH8" i="1"/>
  <c r="BX8" i="1"/>
  <c r="BB8" i="1"/>
  <c r="AW8" i="1"/>
  <c r="BV8" i="1"/>
  <c r="AP8" i="1"/>
  <c r="AG8" i="1"/>
  <c r="BI8" i="1"/>
  <c r="AM8" i="1"/>
  <c r="BC8" i="1"/>
  <c r="BS8" i="1"/>
  <c r="AF8" i="1"/>
  <c r="AV8" i="1"/>
  <c r="BL8" i="1"/>
  <c r="CE3" i="1"/>
  <c r="AG3" i="1"/>
</calcChain>
</file>

<file path=xl/sharedStrings.xml><?xml version="1.0" encoding="utf-8"?>
<sst xmlns="http://schemas.openxmlformats.org/spreadsheetml/2006/main" count="186" uniqueCount="85">
  <si>
    <t>Etat</t>
  </si>
  <si>
    <t>Réalisé</t>
  </si>
  <si>
    <t>Début</t>
  </si>
  <si>
    <t>Fin</t>
  </si>
  <si>
    <t>Description/ Commentaire</t>
  </si>
  <si>
    <t>2.1</t>
  </si>
  <si>
    <t>2.2</t>
  </si>
  <si>
    <t>2.2.1</t>
  </si>
  <si>
    <t>2.2.2</t>
  </si>
  <si>
    <t>2.3</t>
  </si>
  <si>
    <t>Priorité</t>
  </si>
  <si>
    <t>Tendance</t>
  </si>
  <si>
    <t>RESSOURCE</t>
  </si>
  <si>
    <t>TENDANCE</t>
  </si>
  <si>
    <t>Titre</t>
  </si>
  <si>
    <t>Sous Titre</t>
  </si>
  <si>
    <t>Sous sous Titre</t>
  </si>
  <si>
    <t>3</t>
  </si>
  <si>
    <t>3.1</t>
  </si>
  <si>
    <t>3.2</t>
  </si>
  <si>
    <t>3.1.1</t>
  </si>
  <si>
    <t>3.1.2</t>
  </si>
  <si>
    <t>3.2.1</t>
  </si>
  <si>
    <t>3.2.2</t>
  </si>
  <si>
    <t>3.3</t>
  </si>
  <si>
    <t>3.3.1</t>
  </si>
  <si>
    <t>1</t>
  </si>
  <si>
    <t>1.1</t>
  </si>
  <si>
    <t>1.2</t>
  </si>
  <si>
    <t>1.3</t>
  </si>
  <si>
    <t>1.4</t>
  </si>
  <si>
    <t>Référent</t>
  </si>
  <si>
    <t>3.3.2</t>
  </si>
  <si>
    <t>3.3.3</t>
  </si>
  <si>
    <t>3.3.4</t>
  </si>
  <si>
    <t>3.3.5</t>
  </si>
  <si>
    <t>Déb</t>
  </si>
  <si>
    <t>Charge</t>
  </si>
  <si>
    <t>_</t>
  </si>
  <si>
    <t>projet 1</t>
  </si>
  <si>
    <t>Projet 1 activité 1</t>
  </si>
  <si>
    <t>Projet 1 activité 2</t>
  </si>
  <si>
    <t>Projet 1 activité 3</t>
  </si>
  <si>
    <t>Projet 1 activité 4</t>
  </si>
  <si>
    <t>Projet 3</t>
  </si>
  <si>
    <t>Projet 2 activité 1</t>
  </si>
  <si>
    <t>Projet 2 activité 2</t>
  </si>
  <si>
    <t>Projet 2 activité 2 détail 1</t>
  </si>
  <si>
    <t>Projet 2 activité 2 détail 2</t>
  </si>
  <si>
    <t>Projet 2 activité 3</t>
  </si>
  <si>
    <t>Projet 3 activité 1</t>
  </si>
  <si>
    <t>Projet 3 activité 1 détail 1</t>
  </si>
  <si>
    <t>Projet 3 activité 1 détail 2</t>
  </si>
  <si>
    <t>Projet 3 activité 2 détail 1</t>
  </si>
  <si>
    <t>Projet 3 activité 2 détail 2</t>
  </si>
  <si>
    <t>Projet 3 activité 2</t>
  </si>
  <si>
    <t>Projet 3 activité 3</t>
  </si>
  <si>
    <t>Projet 3 activité 3 détail 1</t>
  </si>
  <si>
    <t>Projet 3 activité 3 détail 2</t>
  </si>
  <si>
    <t>Projet 3 activité 3 détail 3</t>
  </si>
  <si>
    <t>Projet 3 activité 3 détail 4</t>
  </si>
  <si>
    <t>Projet 3 activité 3 détail 5</t>
  </si>
  <si>
    <t>Réf</t>
  </si>
  <si>
    <t xml:space="preserve">Origine </t>
  </si>
  <si>
    <t>Durée</t>
  </si>
  <si>
    <t>Mesure</t>
  </si>
  <si>
    <t>Projet 2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</si>
  <si>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</si>
  <si>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</si>
  <si>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</si>
  <si>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</si>
  <si>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</si>
  <si>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</si>
  <si>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</si>
  <si>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</si>
  <si>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</si>
  <si>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</si>
  <si>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projet activité détail</t>
  </si>
  <si>
    <t>Projet</t>
  </si>
  <si>
    <t>Activité</t>
  </si>
  <si>
    <t>Détail</t>
  </si>
  <si>
    <t>Projet 2 activité 1 détail 1</t>
  </si>
  <si>
    <t>2.1.1</t>
  </si>
  <si>
    <t>Personnes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</si>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</sst>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0.0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rgb="FFFFFFFF"/>
      <name val="Calibri"/>
      <family val="2"/>
    </font>
    <font>
      <b/>
      <sz val="12"/>
      <color rgb="FFFFFF00"/>
      <name val="Calibri"/>
      <family val="2"/>
    </font>
    <font>
      <sz val="8"/>
      <color theme="3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rgb="FFFFFFFF"/>
      <name val="Calibri"/>
      <family val="2"/>
    </font>
    <font>
      <sz val="8"/>
      <color rgb="FFFF0000"/>
      <name val="Calibri"/>
      <family val="2"/>
      <scheme val="minor"/>
    </font>
    <font>
      <b/>
      <sz val="12"/>
      <name val="Calibri"/>
      <family val="2"/>
    </font>
    <font>
      <b/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8195A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5">
    <border>
      <left/>
      <right/>
      <top/>
      <bottom/>
      <diagonal/>
    </border>
    <border>
      <left style="thin">
        <color rgb="FF0066CC"/>
      </left>
      <right style="thin">
        <color rgb="FF0066CC"/>
      </right>
      <top style="thin">
        <color rgb="FF0066CC"/>
      </top>
      <bottom style="thin">
        <color rgb="FF0066CC"/>
      </bottom>
      <diagonal/>
    </border>
    <border>
      <left/>
      <right/>
      <top style="medium">
        <color rgb="FF8195A9"/>
      </top>
      <bottom/>
      <diagonal/>
    </border>
    <border>
      <left/>
      <right style="medium">
        <color rgb="FF8195A9"/>
      </right>
      <top style="medium">
        <color rgb="FF8195A9"/>
      </top>
      <bottom style="medium">
        <color rgb="FFFFFFFF"/>
      </bottom>
      <diagonal/>
    </border>
    <border>
      <left style="medium">
        <color rgb="FF8195A9"/>
      </left>
      <right/>
      <top style="medium">
        <color rgb="FF8195A9"/>
      </top>
      <bottom style="medium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medium">
        <color rgb="FFFFFFFF"/>
      </top>
      <bottom/>
      <diagonal/>
    </border>
    <border>
      <left style="medium">
        <color rgb="FFFFFFFF"/>
      </left>
      <right/>
      <top style="medium">
        <color rgb="FFFFFFFF"/>
      </top>
      <bottom/>
      <diagonal/>
    </border>
    <border>
      <left style="medium">
        <color rgb="FFFFFFFF"/>
      </left>
      <right style="medium">
        <color rgb="FF8195A9"/>
      </right>
      <top style="medium">
        <color rgb="FFFFFFFF"/>
      </top>
      <bottom/>
      <diagonal/>
    </border>
    <border>
      <left style="thin">
        <color rgb="FF0066CC"/>
      </left>
      <right/>
      <top style="medium">
        <color rgb="FF8195A9"/>
      </top>
      <bottom/>
      <diagonal/>
    </border>
    <border>
      <left style="thin">
        <color rgb="FF0066CC"/>
      </left>
      <right/>
      <top style="thin">
        <color rgb="FF0066CC"/>
      </top>
      <bottom/>
      <diagonal/>
    </border>
    <border>
      <left style="medium">
        <color theme="0"/>
      </left>
      <right style="medium">
        <color theme="0"/>
      </right>
      <top style="medium">
        <color rgb="FFFFFFFF"/>
      </top>
      <bottom style="medium">
        <color rgb="FF8195A9"/>
      </bottom>
      <diagonal/>
    </border>
    <border>
      <left style="medium">
        <color rgb="FF8195A9"/>
      </left>
      <right/>
      <top style="medium">
        <color rgb="FFFFFFFF"/>
      </top>
      <bottom style="medium">
        <color rgb="FF8195A9"/>
      </bottom>
      <diagonal/>
    </border>
    <border>
      <left style="thin">
        <color rgb="FF0066CC"/>
      </left>
      <right/>
      <top/>
      <bottom/>
      <diagonal/>
    </border>
    <border>
      <left/>
      <right/>
      <top style="thin">
        <color rgb="FF0066CC"/>
      </top>
      <bottom/>
      <diagonal/>
    </border>
    <border>
      <left style="thin">
        <color rgb="FF0066CC"/>
      </left>
      <right style="thin">
        <color rgb="FF8195A9"/>
      </right>
      <top style="medium">
        <color rgb="FF8195A9"/>
      </top>
      <bottom/>
      <diagonal/>
    </border>
    <border>
      <left style="thin">
        <color rgb="FF0066CC"/>
      </left>
      <right style="thin">
        <color rgb="FF8195A9"/>
      </right>
      <top style="thin">
        <color rgb="FF0066CC"/>
      </top>
      <bottom/>
      <diagonal/>
    </border>
    <border>
      <left style="thick">
        <color rgb="FF8195A9"/>
      </left>
      <right style="thin">
        <color rgb="FF0066CC"/>
      </right>
      <top style="thin">
        <color rgb="FF0066CC"/>
      </top>
      <bottom style="thin">
        <color rgb="FF0066CC"/>
      </bottom>
      <diagonal/>
    </border>
    <border>
      <left style="medium">
        <color rgb="FF8195A9"/>
      </left>
      <right style="medium">
        <color rgb="FF8195A9"/>
      </right>
      <top style="medium">
        <color rgb="FF8195A9"/>
      </top>
      <bottom/>
      <diagonal/>
    </border>
    <border>
      <left/>
      <right style="medium">
        <color rgb="FF8195A9"/>
      </right>
      <top style="thin">
        <color rgb="FF0066CC"/>
      </top>
      <bottom/>
      <diagonal/>
    </border>
    <border>
      <left style="medium">
        <color rgb="FF8195A9"/>
      </left>
      <right style="medium">
        <color rgb="FF8195A9"/>
      </right>
      <top style="thin">
        <color rgb="FF0066CC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5" fillId="0" borderId="0" applyNumberFormat="0" applyFont="0" applyFill="0" applyBorder="0" applyProtection="0">
      <alignment horizontal="left" vertical="center" indent="1"/>
    </xf>
  </cellStyleXfs>
  <cellXfs count="106">
    <xf numFmtId="0" fontId="0" fillId="0" borderId="0" xfId="0"/>
    <xf numFmtId="0" fontId="3" fillId="4" borderId="2" xfId="0" applyFont="1" applyFill="1" applyBorder="1" applyAlignment="1">
      <alignment horizontal="center" vertical="center" readingOrder="1"/>
    </xf>
    <xf numFmtId="0" fontId="4" fillId="4" borderId="2" xfId="0" applyFont="1" applyFill="1" applyBorder="1" applyAlignment="1">
      <alignment horizontal="center" vertical="center" readingOrder="1"/>
    </xf>
    <xf numFmtId="0" fontId="3" fillId="4" borderId="2" xfId="0" applyFont="1" applyFill="1" applyBorder="1" applyAlignment="1">
      <alignment vertical="center"/>
    </xf>
    <xf numFmtId="0" fontId="3" fillId="4" borderId="3" xfId="0" applyFont="1" applyFill="1" applyBorder="1" applyAlignment="1">
      <alignment horizontal="center" vertical="center" readingOrder="1"/>
    </xf>
    <xf numFmtId="0" fontId="1" fillId="0" borderId="5" xfId="0" applyFont="1" applyBorder="1" applyAlignment="1">
      <alignment horizontal="center"/>
    </xf>
    <xf numFmtId="0" fontId="0" fillId="0" borderId="6" xfId="0" applyBorder="1"/>
    <xf numFmtId="0" fontId="1" fillId="0" borderId="5" xfId="0" applyFont="1" applyFill="1" applyBorder="1" applyAlignment="1">
      <alignment horizontal="center"/>
    </xf>
    <xf numFmtId="164" fontId="9" fillId="2" borderId="1" xfId="0" applyNumberFormat="1" applyFont="1" applyFill="1" applyBorder="1" applyAlignment="1">
      <alignment horizontal="center"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vertical="center" wrapText="1" readingOrder="1"/>
    </xf>
    <xf numFmtId="0" fontId="1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4" fillId="4" borderId="4" xfId="0" applyNumberFormat="1" applyFont="1" applyFill="1" applyBorder="1" applyAlignment="1">
      <alignment horizontal="center" vertical="center" readingOrder="1"/>
    </xf>
    <xf numFmtId="49" fontId="0" fillId="0" borderId="0" xfId="0" applyNumberFormat="1" applyAlignment="1">
      <alignment vertical="top" wrapText="1"/>
    </xf>
    <xf numFmtId="49" fontId="0" fillId="0" borderId="8" xfId="0" applyNumberFormat="1" applyFont="1" applyBorder="1" applyAlignment="1">
      <alignment horizontal="right" vertical="top" wrapText="1"/>
    </xf>
    <xf numFmtId="49" fontId="0" fillId="0" borderId="8" xfId="0" applyNumberFormat="1" applyFont="1" applyBorder="1" applyAlignment="1">
      <alignment horizontal="center" vertical="top" wrapText="1"/>
    </xf>
    <xf numFmtId="0" fontId="3" fillId="4" borderId="9" xfId="0" applyFont="1" applyFill="1" applyBorder="1" applyAlignment="1">
      <alignment horizontal="center" vertical="center" wrapText="1" readingOrder="1"/>
    </xf>
    <xf numFmtId="0" fontId="3" fillId="4" borderId="10" xfId="0" applyFont="1" applyFill="1" applyBorder="1" applyAlignment="1">
      <alignment horizontal="center" vertical="center" textRotation="90" readingOrder="1"/>
    </xf>
    <xf numFmtId="0" fontId="3" fillId="4" borderId="10" xfId="0" applyFont="1" applyFill="1" applyBorder="1" applyAlignment="1">
      <alignment horizontal="center" vertical="center" readingOrder="1"/>
    </xf>
    <xf numFmtId="0" fontId="3" fillId="4" borderId="10" xfId="0" applyFont="1" applyFill="1" applyBorder="1" applyAlignment="1">
      <alignment horizontal="center" vertical="center" wrapText="1" readingOrder="1"/>
    </xf>
    <xf numFmtId="0" fontId="3" fillId="4" borderId="10" xfId="0" applyFont="1" applyFill="1" applyBorder="1" applyAlignment="1">
      <alignment horizontal="center" vertical="center"/>
    </xf>
    <xf numFmtId="2" fontId="9" fillId="2" borderId="12" xfId="0" applyNumberFormat="1" applyFont="1" applyFill="1" applyBorder="1" applyAlignment="1">
      <alignment horizontal="center" vertical="top" wrapText="1"/>
    </xf>
    <xf numFmtId="164" fontId="9" fillId="2" borderId="12" xfId="0" applyNumberFormat="1" applyFont="1" applyFill="1" applyBorder="1" applyAlignment="1">
      <alignment horizontal="left" vertical="top" wrapText="1"/>
    </xf>
    <xf numFmtId="0" fontId="0" fillId="3" borderId="13" xfId="0" applyFont="1" applyFill="1" applyBorder="1" applyAlignment="1">
      <alignment horizontal="left" vertical="top" wrapText="1"/>
    </xf>
    <xf numFmtId="0" fontId="8" fillId="3" borderId="13" xfId="0" applyFont="1" applyFill="1" applyBorder="1" applyAlignment="1">
      <alignment horizontal="center" vertical="center" wrapText="1" readingOrder="1"/>
    </xf>
    <xf numFmtId="164" fontId="0" fillId="3" borderId="13" xfId="0" applyNumberFormat="1" applyFont="1" applyFill="1" applyBorder="1" applyAlignment="1">
      <alignment horizontal="center" vertical="top" wrapText="1"/>
    </xf>
    <xf numFmtId="2" fontId="0" fillId="3" borderId="13" xfId="0" applyNumberFormat="1" applyFont="1" applyFill="1" applyBorder="1" applyAlignment="1">
      <alignment horizontal="center" vertical="top" wrapText="1"/>
    </xf>
    <xf numFmtId="164" fontId="0" fillId="3" borderId="13" xfId="0" applyNumberFormat="1" applyFont="1" applyFill="1" applyBorder="1" applyAlignment="1">
      <alignment horizontal="left" vertical="top" wrapText="1"/>
    </xf>
    <xf numFmtId="0" fontId="6" fillId="3" borderId="13" xfId="0" applyFont="1" applyFill="1" applyBorder="1" applyAlignment="1">
      <alignment horizontal="left" vertical="top" wrapText="1"/>
    </xf>
    <xf numFmtId="0" fontId="1" fillId="2" borderId="13" xfId="0" applyFont="1" applyFill="1" applyBorder="1" applyAlignment="1">
      <alignment horizontal="left" vertical="top" wrapText="1"/>
    </xf>
    <xf numFmtId="0" fontId="10" fillId="2" borderId="13" xfId="0" applyFont="1" applyFill="1" applyBorder="1" applyAlignment="1">
      <alignment horizontal="center" vertical="center" wrapText="1" readingOrder="1"/>
    </xf>
    <xf numFmtId="164" fontId="9" fillId="2" borderId="13" xfId="0" applyNumberFormat="1" applyFont="1" applyFill="1" applyBorder="1" applyAlignment="1">
      <alignment horizontal="center" vertical="top" wrapText="1"/>
    </xf>
    <xf numFmtId="0" fontId="2" fillId="3" borderId="13" xfId="0" applyFont="1" applyFill="1" applyBorder="1" applyAlignment="1">
      <alignment horizontal="left" vertical="top" wrapText="1"/>
    </xf>
    <xf numFmtId="164" fontId="3" fillId="4" borderId="2" xfId="0" applyNumberFormat="1" applyFont="1" applyFill="1" applyBorder="1" applyAlignment="1">
      <alignment horizontal="center" vertical="center" readingOrder="1"/>
    </xf>
    <xf numFmtId="164" fontId="3" fillId="4" borderId="10" xfId="0" applyNumberFormat="1" applyFont="1" applyFill="1" applyBorder="1" applyAlignment="1">
      <alignment horizontal="center" vertical="center" readingOrder="1"/>
    </xf>
    <xf numFmtId="164" fontId="0" fillId="0" borderId="0" xfId="0" applyNumberFormat="1" applyAlignment="1">
      <alignment vertical="top" wrapText="1"/>
    </xf>
    <xf numFmtId="49" fontId="3" fillId="4" borderId="15" xfId="0" applyNumberFormat="1" applyFont="1" applyFill="1" applyBorder="1" applyAlignment="1">
      <alignment horizontal="center" vertical="center" wrapText="1" readingOrder="1"/>
    </xf>
    <xf numFmtId="49" fontId="3" fillId="4" borderId="14" xfId="0" applyNumberFormat="1" applyFont="1" applyFill="1" applyBorder="1" applyAlignment="1">
      <alignment horizontal="center" vertical="center" wrapText="1" readingOrder="1"/>
    </xf>
    <xf numFmtId="0" fontId="0" fillId="0" borderId="0" xfId="0" applyAlignment="1">
      <alignment horizontal="center" vertical="center" wrapText="1" readingOrder="1"/>
    </xf>
    <xf numFmtId="49" fontId="4" fillId="4" borderId="4" xfId="0" applyNumberFormat="1" applyFont="1" applyFill="1" applyBorder="1" applyAlignment="1">
      <alignment horizontal="right" vertical="center" readingOrder="1"/>
    </xf>
    <xf numFmtId="49" fontId="3" fillId="4" borderId="14" xfId="0" applyNumberFormat="1" applyFont="1" applyFill="1" applyBorder="1" applyAlignment="1">
      <alignment horizontal="right" vertical="center" wrapText="1" readingOrder="1"/>
    </xf>
    <xf numFmtId="49" fontId="0" fillId="0" borderId="8" xfId="0" applyNumberFormat="1" applyFont="1" applyBorder="1" applyAlignment="1">
      <alignment horizontal="right" vertical="top" wrapText="1" readingOrder="1"/>
    </xf>
    <xf numFmtId="49" fontId="0" fillId="0" borderId="0" xfId="0" applyNumberFormat="1" applyAlignment="1">
      <alignment horizontal="right" vertical="top" wrapText="1" readingOrder="1"/>
    </xf>
    <xf numFmtId="2" fontId="9" fillId="2" borderId="13" xfId="0" applyNumberFormat="1" applyFont="1" applyFill="1" applyBorder="1" applyAlignment="1">
      <alignment horizontal="center" vertical="top" wrapText="1"/>
    </xf>
    <xf numFmtId="0" fontId="0" fillId="0" borderId="7" xfId="0" applyBorder="1"/>
    <xf numFmtId="0" fontId="9" fillId="2" borderId="16" xfId="0" applyFont="1" applyFill="1" applyBorder="1" applyAlignment="1">
      <alignment horizontal="center" vertical="center" wrapText="1" readingOrder="1"/>
    </xf>
    <xf numFmtId="0" fontId="9" fillId="2" borderId="1" xfId="0" applyFont="1" applyFill="1" applyBorder="1" applyAlignment="1">
      <alignment horizontal="center" vertical="center" wrapText="1" readingOrder="1"/>
    </xf>
    <xf numFmtId="164" fontId="9" fillId="2" borderId="17" xfId="0" applyNumberFormat="1" applyFont="1" applyFill="1" applyBorder="1" applyAlignment="1">
      <alignment horizontal="center" vertical="top" wrapText="1"/>
    </xf>
    <xf numFmtId="164" fontId="0" fillId="3" borderId="17" xfId="0" applyNumberFormat="1" applyFont="1" applyFill="1" applyBorder="1" applyAlignment="1">
      <alignment horizontal="center" vertical="top" wrapText="1"/>
    </xf>
    <xf numFmtId="14" fontId="9" fillId="2" borderId="18" xfId="0" applyNumberFormat="1" applyFont="1" applyFill="1" applyBorder="1" applyAlignment="1">
      <alignment horizontal="center" vertical="top" wrapText="1" readingOrder="1"/>
    </xf>
    <xf numFmtId="14" fontId="0" fillId="3" borderId="19" xfId="0" applyNumberFormat="1" applyFont="1" applyFill="1" applyBorder="1" applyAlignment="1">
      <alignment horizontal="center" vertical="top" wrapText="1" readingOrder="1"/>
    </xf>
    <xf numFmtId="14" fontId="9" fillId="2" borderId="19" xfId="0" applyNumberFormat="1" applyFont="1" applyFill="1" applyBorder="1" applyAlignment="1">
      <alignment horizontal="center" vertical="top" wrapText="1" readingOrder="1"/>
    </xf>
    <xf numFmtId="0" fontId="1" fillId="2" borderId="13" xfId="1" applyFont="1" applyFill="1" applyBorder="1">
      <alignment horizontal="left" vertical="center" indent="1"/>
    </xf>
    <xf numFmtId="164" fontId="9" fillId="2" borderId="12" xfId="0" applyNumberFormat="1" applyFont="1" applyFill="1" applyBorder="1" applyAlignment="1">
      <alignment horizontal="center" vertical="top" wrapText="1"/>
    </xf>
    <xf numFmtId="0" fontId="10" fillId="2" borderId="22" xfId="0" applyFont="1" applyFill="1" applyBorder="1" applyAlignment="1">
      <alignment horizontal="left" vertical="top" wrapText="1"/>
    </xf>
    <xf numFmtId="0" fontId="0" fillId="3" borderId="22" xfId="0" applyFont="1" applyFill="1" applyBorder="1" applyAlignment="1">
      <alignment horizontal="left" vertical="top" wrapText="1"/>
    </xf>
    <xf numFmtId="0" fontId="7" fillId="3" borderId="22" xfId="0" applyFont="1" applyFill="1" applyBorder="1" applyAlignment="1">
      <alignment horizontal="left" vertical="top" wrapText="1"/>
    </xf>
    <xf numFmtId="0" fontId="9" fillId="2" borderId="21" xfId="0" applyNumberFormat="1" applyFont="1" applyFill="1" applyBorder="1" applyAlignment="1">
      <alignment horizontal="center" vertical="top" wrapText="1"/>
    </xf>
    <xf numFmtId="14" fontId="0" fillId="3" borderId="23" xfId="0" applyNumberFormat="1" applyFont="1" applyFill="1" applyBorder="1" applyAlignment="1">
      <alignment vertical="top" wrapText="1"/>
    </xf>
    <xf numFmtId="0" fontId="9" fillId="2" borderId="23" xfId="0" applyNumberFormat="1" applyFont="1" applyFill="1" applyBorder="1" applyAlignment="1">
      <alignment horizontal="center" vertical="top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12" fillId="5" borderId="0" xfId="0" applyFont="1" applyFill="1" applyAlignment="1">
      <alignment vertical="center"/>
    </xf>
    <xf numFmtId="165" fontId="0" fillId="0" borderId="0" xfId="0" applyNumberFormat="1" applyAlignment="1">
      <alignment vertical="center" wrapText="1"/>
    </xf>
    <xf numFmtId="0" fontId="0" fillId="3" borderId="0" xfId="0" applyFont="1" applyFill="1" applyBorder="1" applyAlignment="1">
      <alignment horizontal="left" vertical="center" wrapText="1"/>
    </xf>
    <xf numFmtId="0" fontId="14" fillId="5" borderId="0" xfId="0" applyFont="1" applyFill="1" applyBorder="1" applyAlignment="1">
      <alignment horizontal="center" vertical="center" readingOrder="1"/>
    </xf>
    <xf numFmtId="0" fontId="13" fillId="0" borderId="0" xfId="0" applyFont="1" applyAlignment="1">
      <alignment horizontal="center" vertical="center"/>
    </xf>
    <xf numFmtId="0" fontId="15" fillId="2" borderId="20" xfId="0" applyFont="1" applyFill="1" applyBorder="1" applyAlignment="1">
      <alignment horizontal="center" vertical="center" wrapText="1"/>
    </xf>
    <xf numFmtId="0" fontId="13" fillId="3" borderId="20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165" fontId="3" fillId="4" borderId="10" xfId="0" applyNumberFormat="1" applyFont="1" applyFill="1" applyBorder="1" applyAlignment="1">
      <alignment horizontal="center" vertical="center"/>
    </xf>
    <xf numFmtId="165" fontId="0" fillId="3" borderId="22" xfId="0" applyNumberFormat="1" applyFont="1" applyFill="1" applyBorder="1" applyAlignment="1">
      <alignment vertical="top" wrapText="1"/>
    </xf>
    <xf numFmtId="165" fontId="0" fillId="0" borderId="0" xfId="0" applyNumberFormat="1" applyAlignment="1">
      <alignment vertical="top" wrapText="1"/>
    </xf>
    <xf numFmtId="2" fontId="11" fillId="2" borderId="12" xfId="0" applyNumberFormat="1" applyFont="1" applyFill="1" applyBorder="1" applyAlignment="1">
      <alignment horizontal="center" vertical="top" wrapText="1"/>
    </xf>
    <xf numFmtId="0" fontId="3" fillId="4" borderId="11" xfId="0" applyFont="1" applyFill="1" applyBorder="1" applyAlignment="1">
      <alignment horizontal="center" vertical="center" wrapText="1" readingOrder="1"/>
    </xf>
    <xf numFmtId="165" fontId="3" fillId="6" borderId="2" xfId="0" applyNumberFormat="1" applyFont="1" applyFill="1" applyBorder="1" applyAlignment="1">
      <alignment vertical="center"/>
    </xf>
    <xf numFmtId="165" fontId="16" fillId="6" borderId="2" xfId="0" applyNumberFormat="1" applyFont="1" applyFill="1" applyBorder="1" applyAlignment="1">
      <alignment vertical="center"/>
    </xf>
    <xf numFmtId="0" fontId="1" fillId="0" borderId="24" xfId="0" applyFont="1" applyFill="1" applyBorder="1" applyAlignment="1">
      <alignment horizontal="center"/>
    </xf>
    <xf numFmtId="165" fontId="0" fillId="7" borderId="22" xfId="0" applyNumberFormat="1" applyFont="1" applyFill="1" applyBorder="1" applyAlignment="1">
      <alignment vertical="top" wrapText="1"/>
    </xf>
    <xf numFmtId="165" fontId="0" fillId="8" borderId="22" xfId="0" applyNumberFormat="1" applyFont="1" applyFill="1" applyBorder="1" applyAlignment="1">
      <alignment vertical="top" wrapText="1"/>
    </xf>
    <xf numFmtId="49" fontId="0" fillId="7" borderId="8" xfId="0" applyNumberFormat="1" applyFont="1" applyFill="1" applyBorder="1" applyAlignment="1">
      <alignment horizontal="center" vertical="top" wrapText="1"/>
    </xf>
    <xf numFmtId="49" fontId="0" fillId="7" borderId="8" xfId="0" applyNumberFormat="1" applyFont="1" applyFill="1" applyBorder="1" applyAlignment="1">
      <alignment horizontal="right" vertical="top" wrapText="1" readingOrder="1"/>
    </xf>
    <xf numFmtId="0" fontId="0" fillId="7" borderId="13" xfId="0" applyFont="1" applyFill="1" applyBorder="1" applyAlignment="1">
      <alignment horizontal="left" vertical="top" wrapText="1"/>
    </xf>
    <xf numFmtId="0" fontId="8" fillId="7" borderId="13" xfId="0" applyFont="1" applyFill="1" applyBorder="1" applyAlignment="1">
      <alignment horizontal="center" vertical="center" wrapText="1" readingOrder="1"/>
    </xf>
    <xf numFmtId="14" fontId="0" fillId="7" borderId="19" xfId="0" applyNumberFormat="1" applyFont="1" applyFill="1" applyBorder="1" applyAlignment="1">
      <alignment horizontal="center" vertical="top" wrapText="1" readingOrder="1"/>
    </xf>
    <xf numFmtId="164" fontId="0" fillId="7" borderId="17" xfId="0" applyNumberFormat="1" applyFont="1" applyFill="1" applyBorder="1" applyAlignment="1">
      <alignment horizontal="center" vertical="top" wrapText="1"/>
    </xf>
    <xf numFmtId="164" fontId="0" fillId="7" borderId="13" xfId="0" applyNumberFormat="1" applyFont="1" applyFill="1" applyBorder="1" applyAlignment="1">
      <alignment horizontal="center" vertical="top" wrapText="1"/>
    </xf>
    <xf numFmtId="2" fontId="0" fillId="7" borderId="13" xfId="0" applyNumberFormat="1" applyFont="1" applyFill="1" applyBorder="1" applyAlignment="1">
      <alignment horizontal="center" vertical="top" wrapText="1"/>
    </xf>
    <xf numFmtId="164" fontId="0" fillId="7" borderId="13" xfId="0" applyNumberFormat="1" applyFont="1" applyFill="1" applyBorder="1" applyAlignment="1">
      <alignment horizontal="left" vertical="top" wrapText="1"/>
    </xf>
    <xf numFmtId="14" fontId="0" fillId="7" borderId="23" xfId="0" applyNumberFormat="1" applyFont="1" applyFill="1" applyBorder="1" applyAlignment="1">
      <alignment vertical="top" wrapText="1"/>
    </xf>
    <xf numFmtId="0" fontId="0" fillId="7" borderId="22" xfId="0" applyFont="1" applyFill="1" applyBorder="1" applyAlignment="1">
      <alignment horizontal="left" vertical="top" wrapText="1"/>
    </xf>
    <xf numFmtId="0" fontId="2" fillId="7" borderId="13" xfId="0" applyFont="1" applyFill="1" applyBorder="1" applyAlignment="1">
      <alignment horizontal="left" vertical="top" wrapText="1"/>
    </xf>
    <xf numFmtId="0" fontId="0" fillId="7" borderId="0" xfId="0" applyFont="1" applyFill="1" applyAlignment="1">
      <alignment horizontal="center" vertical="center" wrapText="1"/>
    </xf>
    <xf numFmtId="0" fontId="0" fillId="7" borderId="0" xfId="0" applyFont="1" applyFill="1" applyAlignment="1">
      <alignment vertical="center" wrapText="1"/>
    </xf>
    <xf numFmtId="0" fontId="13" fillId="7" borderId="20" xfId="0" applyFont="1" applyFill="1" applyBorder="1" applyAlignment="1">
      <alignment horizontal="center" vertical="center" wrapText="1"/>
    </xf>
    <xf numFmtId="0" fontId="0" fillId="7" borderId="0" xfId="0" applyFont="1" applyFill="1" applyAlignment="1">
      <alignment vertical="top" wrapText="1"/>
    </xf>
    <xf numFmtId="49" fontId="0" fillId="7" borderId="8" xfId="0" applyNumberFormat="1" applyFont="1" applyFill="1" applyBorder="1" applyAlignment="1">
      <alignment horizontal="right" vertical="top" wrapText="1"/>
    </xf>
    <xf numFmtId="0" fontId="0" fillId="7" borderId="0" xfId="0" applyFill="1" applyAlignment="1">
      <alignment horizontal="center" vertical="center" wrapText="1"/>
    </xf>
    <xf numFmtId="0" fontId="0" fillId="7" borderId="0" xfId="0" applyFill="1" applyAlignment="1">
      <alignment vertical="center" wrapText="1"/>
    </xf>
    <xf numFmtId="0" fontId="0" fillId="7" borderId="0" xfId="0" applyFill="1" applyAlignment="1">
      <alignment vertical="top" wrapText="1"/>
    </xf>
    <xf numFmtId="165" fontId="17" fillId="9" borderId="22" xfId="0" applyNumberFormat="1" applyFont="1" applyFill="1" applyBorder="1" applyAlignment="1">
      <alignment vertical="top" wrapText="1"/>
    </xf>
    <xf numFmtId="2" fontId="0" fillId="10" borderId="13" xfId="0" applyNumberFormat="1" applyFont="1" applyFill="1" applyBorder="1" applyAlignment="1">
      <alignment horizontal="center" vertical="top" wrapText="1"/>
    </xf>
  </cellXfs>
  <cellStyles count="2">
    <cellStyle name="Normal" xfId="0" builtinId="0"/>
    <cellStyle name="Text" xfId="1"/>
  </cellStyles>
  <dxfs count="40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 val="0"/>
        <i val="0"/>
        <color theme="0"/>
      </font>
      <fill>
        <patternFill>
          <bgColor theme="4"/>
        </patternFill>
      </fill>
      <border>
        <bottom style="thin">
          <color theme="4"/>
        </bottom>
      </border>
    </dxf>
    <dxf>
      <font>
        <b val="0"/>
        <i val="0"/>
      </font>
      <border>
        <bottom style="thin">
          <color theme="4"/>
        </bottom>
        <horizontal style="thin">
          <color theme="3" tint="0.59996337778862885"/>
        </horizontal>
      </border>
    </dxf>
  </dxfs>
  <tableStyles count="2" defaultTableStyle="TableStyleMedium2" defaultPivotStyle="PivotStyleLight16">
    <tableStyle name="Custom Table Style" pivot="0" count="2">
      <tableStyleElement type="wholeTable" dxfId="39"/>
      <tableStyleElement type="headerRow" dxfId="38"/>
    </tableStyle>
    <tableStyle name="Style de tableau 1" pivot="0" count="0"/>
  </tableStyles>
  <colors>
    <mruColors>
      <color rgb="FFFFFF00"/>
      <color rgb="FF8195A9"/>
      <color rgb="FFFEFFC1"/>
      <color rgb="FF003399"/>
      <color rgb="FFF1F5F9"/>
      <color rgb="FFBCBF00"/>
      <color rgb="FF979300"/>
      <color rgb="FFBC1220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CE34"/>
  <sheetViews>
    <sheetView zoomScale="87" zoomScaleNormal="87" workbookViewId="0">
      <selection activeCell="D37" sqref="D37"/>
    </sheetView>
  </sheetViews>
  <sheetFormatPr baseColWidth="10" defaultRowHeight="15" x14ac:dyDescent="0.25"/>
  <cols>
    <col min="1" max="1" width="3.7109375" style="16" customWidth="1"/>
    <col min="2" max="2" width="5.7109375" style="16" customWidth="1"/>
    <col min="3" max="3" width="7.140625" style="45" bestFit="1" customWidth="1"/>
    <col min="4" max="4" width="27.42578125" style="9" bestFit="1" customWidth="1"/>
    <col min="5" max="5" width="3.85546875" style="11" bestFit="1" customWidth="1"/>
    <col min="6" max="7" width="6.42578125" style="11" customWidth="1"/>
    <col min="8" max="8" width="5.85546875" style="41" customWidth="1"/>
    <col min="9" max="9" width="10.7109375" style="9" bestFit="1" customWidth="1"/>
    <col min="10" max="10" width="10.7109375" style="38" bestFit="1" customWidth="1"/>
    <col min="11" max="11" width="9.85546875" style="9" customWidth="1"/>
    <col min="12" max="13" width="9.140625" style="9" customWidth="1"/>
    <col min="14" max="14" width="9.42578125" style="10" customWidth="1"/>
    <col min="15" max="15" width="8.7109375" style="9" customWidth="1"/>
    <col min="16" max="24" width="5.5703125" style="76" customWidth="1"/>
    <col min="25" max="25" width="9.28515625" style="9" customWidth="1"/>
    <col min="26" max="26" width="13" style="9" customWidth="1"/>
    <col min="27" max="27" width="17.140625" style="9" customWidth="1"/>
    <col min="28" max="28" width="25.5703125" style="9" customWidth="1"/>
    <col min="29" max="29" width="4.42578125" style="63" customWidth="1"/>
    <col min="30" max="30" width="3.5703125" style="63" customWidth="1"/>
    <col min="31" max="31" width="6.5703125" style="63" customWidth="1"/>
    <col min="32" max="83" width="3.85546875" style="73" customWidth="1"/>
    <col min="84" max="16384" width="11.42578125" style="9"/>
  </cols>
  <sheetData>
    <row r="1" spans="1:83" customFormat="1" ht="20.100000000000001" customHeight="1" thickBot="1" x14ac:dyDescent="0.3">
      <c r="A1" s="15"/>
      <c r="B1" s="15"/>
      <c r="C1" s="42"/>
      <c r="D1" s="2"/>
      <c r="E1" s="2"/>
      <c r="F1" s="2"/>
      <c r="G1" s="2"/>
      <c r="H1" s="2"/>
      <c r="I1" s="1"/>
      <c r="J1" s="36"/>
      <c r="K1" s="1"/>
      <c r="L1" s="1"/>
      <c r="M1" s="1"/>
      <c r="N1" s="1"/>
      <c r="O1" s="3"/>
      <c r="P1" s="79"/>
      <c r="Q1" s="79"/>
      <c r="R1" s="79"/>
      <c r="S1" s="80" t="s">
        <v>83</v>
      </c>
      <c r="T1" s="79"/>
      <c r="U1" s="79"/>
      <c r="V1" s="79"/>
      <c r="W1" s="79"/>
      <c r="X1" s="79"/>
      <c r="Y1" s="4"/>
      <c r="Z1" s="2"/>
      <c r="AA1" s="2"/>
      <c r="AB1" s="2"/>
      <c r="AC1" s="65"/>
      <c r="AD1" s="65"/>
      <c r="AE1" s="65"/>
      <c r="AF1" s="70"/>
      <c r="AG1" s="70"/>
      <c r="AH1" s="70"/>
      <c r="AI1" s="70"/>
      <c r="AJ1" s="70"/>
      <c r="AK1" s="70"/>
      <c r="AL1" s="70"/>
      <c r="AM1" s="70"/>
      <c r="AN1" s="70"/>
      <c r="AO1" s="70"/>
      <c r="AP1" s="70"/>
      <c r="AQ1" s="70"/>
      <c r="AR1" s="70"/>
      <c r="AS1" s="70"/>
      <c r="AT1" s="70"/>
      <c r="AU1" s="70"/>
      <c r="AV1" s="70"/>
      <c r="AW1" s="70"/>
      <c r="AX1" s="70"/>
      <c r="AY1" s="70"/>
      <c r="AZ1" s="70"/>
      <c r="BA1" s="70"/>
      <c r="BB1" s="70"/>
      <c r="BC1" s="70"/>
      <c r="BD1" s="70"/>
      <c r="BE1" s="70"/>
      <c r="BF1" s="70"/>
      <c r="BG1" s="70"/>
      <c r="BH1" s="70"/>
      <c r="BI1" s="70"/>
      <c r="BJ1" s="70"/>
      <c r="BK1" s="70"/>
      <c r="BL1" s="70"/>
      <c r="BM1" s="70"/>
      <c r="BN1" s="70"/>
      <c r="BO1" s="70"/>
      <c r="BP1" s="70"/>
      <c r="BQ1" s="70"/>
      <c r="BR1" s="70"/>
      <c r="BS1" s="70"/>
      <c r="BT1" s="70"/>
      <c r="BU1" s="70"/>
      <c r="BV1" s="70"/>
      <c r="BW1" s="70"/>
      <c r="BX1" s="70"/>
      <c r="BY1" s="70"/>
      <c r="BZ1" s="70"/>
      <c r="CA1" s="70"/>
      <c r="CB1" s="70"/>
      <c r="CC1" s="70"/>
      <c r="CD1" s="70"/>
      <c r="CE1" s="70"/>
    </row>
    <row r="2" spans="1:83" customFormat="1" ht="63.75" thickBot="1" x14ac:dyDescent="0.3">
      <c r="A2" s="39" t="s">
        <v>14</v>
      </c>
      <c r="B2" s="40" t="s">
        <v>15</v>
      </c>
      <c r="C2" s="43" t="s">
        <v>16</v>
      </c>
      <c r="D2" s="19" t="s">
        <v>77</v>
      </c>
      <c r="E2" s="20" t="s">
        <v>11</v>
      </c>
      <c r="F2" s="20" t="s">
        <v>63</v>
      </c>
      <c r="G2" s="20" t="s">
        <v>31</v>
      </c>
      <c r="H2" s="21" t="s">
        <v>0</v>
      </c>
      <c r="I2" s="21" t="s">
        <v>2</v>
      </c>
      <c r="J2" s="37" t="s">
        <v>3</v>
      </c>
      <c r="K2" s="21" t="s">
        <v>1</v>
      </c>
      <c r="L2" s="22" t="s">
        <v>64</v>
      </c>
      <c r="M2" s="22" t="s">
        <v>65</v>
      </c>
      <c r="N2" s="22" t="s">
        <v>62</v>
      </c>
      <c r="O2" s="23" t="s">
        <v>10</v>
      </c>
      <c r="P2" s="74" t="s">
        <v>67</v>
      </c>
      <c r="Q2" s="74" t="s">
        <v>68</v>
      </c>
      <c r="R2" s="74" t="s">
        <v>69</v>
      </c>
      <c r="S2" s="74" t="s">
        <v>70</v>
      </c>
      <c r="T2" s="74" t="s">
        <v>71</v>
      </c>
      <c r="U2" s="74" t="s">
        <v>72</v>
      </c>
      <c r="V2" s="74" t="s">
        <v>73</v>
      </c>
      <c r="W2" s="74" t="s">
        <v>74</v>
      </c>
      <c r="X2" s="74" t="s">
        <v>75</v>
      </c>
      <c r="Y2" s="78" t="s">
        <v>4</v>
      </c>
      <c r="Z2" s="19" t="s">
        <v>78</v>
      </c>
      <c r="AA2" s="19" t="s">
        <v>79</v>
      </c>
      <c r="AB2" s="19" t="s">
        <v>80</v>
      </c>
      <c r="AC2" s="66" t="s">
        <v>36</v>
      </c>
      <c r="AD2" s="66" t="s">
        <v>3</v>
      </c>
      <c r="AE2" s="66" t="s">
        <v>37</v>
      </c>
      <c r="AF2" s="69">
        <v>1</v>
      </c>
      <c r="AG2" s="69">
        <v>2</v>
      </c>
      <c r="AH2" s="69">
        <v>3</v>
      </c>
      <c r="AI2" s="69">
        <v>4</v>
      </c>
      <c r="AJ2" s="69">
        <v>5</v>
      </c>
      <c r="AK2" s="69">
        <v>6</v>
      </c>
      <c r="AL2" s="69">
        <v>7</v>
      </c>
      <c r="AM2" s="69">
        <v>8</v>
      </c>
      <c r="AN2" s="69">
        <v>9</v>
      </c>
      <c r="AO2" s="69">
        <v>10</v>
      </c>
      <c r="AP2" s="69">
        <v>11</v>
      </c>
      <c r="AQ2" s="69">
        <v>12</v>
      </c>
      <c r="AR2" s="69">
        <v>13</v>
      </c>
      <c r="AS2" s="69">
        <v>14</v>
      </c>
      <c r="AT2" s="69">
        <v>15</v>
      </c>
      <c r="AU2" s="69">
        <v>16</v>
      </c>
      <c r="AV2" s="69">
        <v>17</v>
      </c>
      <c r="AW2" s="69">
        <v>18</v>
      </c>
      <c r="AX2" s="69">
        <v>19</v>
      </c>
      <c r="AY2" s="69">
        <v>20</v>
      </c>
      <c r="AZ2" s="69">
        <v>21</v>
      </c>
      <c r="BA2" s="69">
        <v>22</v>
      </c>
      <c r="BB2" s="69">
        <v>23</v>
      </c>
      <c r="BC2" s="69">
        <v>24</v>
      </c>
      <c r="BD2" s="69">
        <v>25</v>
      </c>
      <c r="BE2" s="69">
        <v>26</v>
      </c>
      <c r="BF2" s="69">
        <v>27</v>
      </c>
      <c r="BG2" s="69">
        <v>28</v>
      </c>
      <c r="BH2" s="69">
        <v>29</v>
      </c>
      <c r="BI2" s="69">
        <v>30</v>
      </c>
      <c r="BJ2" s="69">
        <v>31</v>
      </c>
      <c r="BK2" s="69">
        <v>32</v>
      </c>
      <c r="BL2" s="69">
        <v>33</v>
      </c>
      <c r="BM2" s="69">
        <v>34</v>
      </c>
      <c r="BN2" s="69">
        <v>35</v>
      </c>
      <c r="BO2" s="69">
        <v>36</v>
      </c>
      <c r="BP2" s="69">
        <v>37</v>
      </c>
      <c r="BQ2" s="69">
        <v>38</v>
      </c>
      <c r="BR2" s="69">
        <v>39</v>
      </c>
      <c r="BS2" s="69">
        <v>40</v>
      </c>
      <c r="BT2" s="69">
        <v>41</v>
      </c>
      <c r="BU2" s="69">
        <v>42</v>
      </c>
      <c r="BV2" s="69">
        <v>43</v>
      </c>
      <c r="BW2" s="69">
        <v>44</v>
      </c>
      <c r="BX2" s="69">
        <v>45</v>
      </c>
      <c r="BY2" s="69">
        <v>46</v>
      </c>
      <c r="BZ2" s="69">
        <v>47</v>
      </c>
      <c r="CA2" s="69">
        <v>48</v>
      </c>
      <c r="CB2" s="69">
        <v>49</v>
      </c>
      <c r="CC2" s="69">
        <v>50</v>
      </c>
      <c r="CD2" s="69">
        <v>51</v>
      </c>
      <c r="CE2" s="69">
        <v>52</v>
      </c>
    </row>
    <row r="3" spans="1:83" x14ac:dyDescent="0.25">
      <c r="A3" s="32" t="s">
        <v>26</v>
      </c>
      <c r="B3" s="32"/>
      <c r="C3" s="32"/>
      <c r="D3" s="32" t="s">
        <v>39</v>
      </c>
      <c r="E3" s="33"/>
      <c r="F3" s="48"/>
      <c r="G3" s="56"/>
      <c r="H3" s="52"/>
      <c r="I3" s="50">
        <f>MIN(I4:I7)</f>
        <v>42373</v>
      </c>
      <c r="J3" s="34">
        <f>MIN(J4:J7)</f>
        <v>42377</v>
      </c>
      <c r="K3" s="34"/>
      <c r="L3" s="24">
        <f>SUM(L4:L7)</f>
        <v>8</v>
      </c>
      <c r="M3" s="24">
        <f>SUM(M4:M7)</f>
        <v>7</v>
      </c>
      <c r="N3" s="25"/>
      <c r="O3" s="60"/>
      <c r="P3" s="77">
        <f>SUM(P4:P7)</f>
        <v>1</v>
      </c>
      <c r="Q3" s="77">
        <f t="shared" ref="Q3:X3" si="0">SUM(Q4:Q7)</f>
        <v>1</v>
      </c>
      <c r="R3" s="77">
        <f t="shared" si="0"/>
        <v>1</v>
      </c>
      <c r="S3" s="77">
        <f t="shared" si="0"/>
        <v>3</v>
      </c>
      <c r="T3" s="77">
        <f t="shared" si="0"/>
        <v>1</v>
      </c>
      <c r="U3" s="77">
        <f t="shared" si="0"/>
        <v>0</v>
      </c>
      <c r="V3" s="77">
        <f t="shared" si="0"/>
        <v>1</v>
      </c>
      <c r="W3" s="77">
        <f t="shared" si="0"/>
        <v>0</v>
      </c>
      <c r="X3" s="77">
        <f t="shared" si="0"/>
        <v>0</v>
      </c>
      <c r="Y3" s="57"/>
      <c r="Z3" s="32" t="str">
        <f t="shared" ref="Z3:Z9" si="1">IF(A3&lt;&gt;"",D3,Z2)</f>
        <v>projet 1</v>
      </c>
      <c r="AA3" s="32" t="str">
        <f t="shared" ref="AA3:AA9" si="2">IF(B3&lt;&gt;"",D3,IF(A3&lt;&gt;"","",AA2))</f>
        <v/>
      </c>
      <c r="AB3" s="32" t="str">
        <f>IF(C3&lt;&gt;"",D3,"")</f>
        <v/>
      </c>
      <c r="AC3" s="64">
        <f t="shared" ref="AC3:AC27" si="3">WEEKNUM(I3,)</f>
        <v>2</v>
      </c>
      <c r="AD3" s="64">
        <f t="shared" ref="AD3:AD27" si="4">WEEKNUM(J3,)</f>
        <v>2</v>
      </c>
      <c r="AE3" s="67">
        <f t="shared" ref="AE3:AE27" si="5">L3</f>
        <v>8</v>
      </c>
      <c r="AF3" s="71">
        <f t="shared" ref="AF3:AI27" si="6">IF(AND(AF$2&gt;=$AC3,AF$2&lt;=$AD3),ROUND($AE3/($AD3-$AC3+1),2),0)</f>
        <v>0</v>
      </c>
      <c r="AG3" s="71">
        <f t="shared" si="6"/>
        <v>8</v>
      </c>
      <c r="AH3" s="71">
        <f t="shared" si="6"/>
        <v>0</v>
      </c>
      <c r="AI3" s="71">
        <f t="shared" si="6"/>
        <v>0</v>
      </c>
      <c r="AJ3" s="71">
        <f t="shared" ref="AJ3:CE7" si="7">IF(AND(AJ$2&gt;=$AC3,AJ$2&lt;=$AD3),ROUND($AE3/($AD3-$AC3+1),2),0)</f>
        <v>0</v>
      </c>
      <c r="AK3" s="71">
        <f t="shared" si="7"/>
        <v>0</v>
      </c>
      <c r="AL3" s="71">
        <f t="shared" si="7"/>
        <v>0</v>
      </c>
      <c r="AM3" s="71">
        <f t="shared" si="7"/>
        <v>0</v>
      </c>
      <c r="AN3" s="71">
        <f t="shared" si="7"/>
        <v>0</v>
      </c>
      <c r="AO3" s="71">
        <f t="shared" si="7"/>
        <v>0</v>
      </c>
      <c r="AP3" s="71">
        <f t="shared" si="7"/>
        <v>0</v>
      </c>
      <c r="AQ3" s="71">
        <f t="shared" si="7"/>
        <v>0</v>
      </c>
      <c r="AR3" s="71">
        <f t="shared" si="7"/>
        <v>0</v>
      </c>
      <c r="AS3" s="71">
        <f t="shared" si="7"/>
        <v>0</v>
      </c>
      <c r="AT3" s="71">
        <f t="shared" si="7"/>
        <v>0</v>
      </c>
      <c r="AU3" s="71">
        <f t="shared" si="7"/>
        <v>0</v>
      </c>
      <c r="AV3" s="71">
        <f t="shared" si="7"/>
        <v>0</v>
      </c>
      <c r="AW3" s="71">
        <f t="shared" si="7"/>
        <v>0</v>
      </c>
      <c r="AX3" s="71">
        <f t="shared" si="7"/>
        <v>0</v>
      </c>
      <c r="AY3" s="71">
        <f t="shared" si="7"/>
        <v>0</v>
      </c>
      <c r="AZ3" s="71">
        <f t="shared" si="7"/>
        <v>0</v>
      </c>
      <c r="BA3" s="71">
        <f t="shared" si="7"/>
        <v>0</v>
      </c>
      <c r="BB3" s="71">
        <f t="shared" si="7"/>
        <v>0</v>
      </c>
      <c r="BC3" s="71">
        <f t="shared" si="7"/>
        <v>0</v>
      </c>
      <c r="BD3" s="71">
        <f t="shared" si="7"/>
        <v>0</v>
      </c>
      <c r="BE3" s="71">
        <f t="shared" si="7"/>
        <v>0</v>
      </c>
      <c r="BF3" s="71">
        <f t="shared" si="7"/>
        <v>0</v>
      </c>
      <c r="BG3" s="71">
        <f t="shared" si="7"/>
        <v>0</v>
      </c>
      <c r="BH3" s="71">
        <f t="shared" si="7"/>
        <v>0</v>
      </c>
      <c r="BI3" s="71">
        <f t="shared" si="7"/>
        <v>0</v>
      </c>
      <c r="BJ3" s="71">
        <f t="shared" si="7"/>
        <v>0</v>
      </c>
      <c r="BK3" s="71">
        <f t="shared" si="7"/>
        <v>0</v>
      </c>
      <c r="BL3" s="71">
        <f t="shared" si="7"/>
        <v>0</v>
      </c>
      <c r="BM3" s="71">
        <f t="shared" si="7"/>
        <v>0</v>
      </c>
      <c r="BN3" s="71">
        <f t="shared" si="7"/>
        <v>0</v>
      </c>
      <c r="BO3" s="71">
        <f t="shared" si="7"/>
        <v>0</v>
      </c>
      <c r="BP3" s="71">
        <f t="shared" si="7"/>
        <v>0</v>
      </c>
      <c r="BQ3" s="71">
        <f t="shared" si="7"/>
        <v>0</v>
      </c>
      <c r="BR3" s="71">
        <f t="shared" si="7"/>
        <v>0</v>
      </c>
      <c r="BS3" s="71">
        <f t="shared" si="7"/>
        <v>0</v>
      </c>
      <c r="BT3" s="71">
        <f t="shared" si="7"/>
        <v>0</v>
      </c>
      <c r="BU3" s="71">
        <f t="shared" si="7"/>
        <v>0</v>
      </c>
      <c r="BV3" s="71">
        <f t="shared" si="7"/>
        <v>0</v>
      </c>
      <c r="BW3" s="71">
        <f t="shared" si="7"/>
        <v>0</v>
      </c>
      <c r="BX3" s="71">
        <f t="shared" si="7"/>
        <v>0</v>
      </c>
      <c r="BY3" s="71">
        <f t="shared" si="7"/>
        <v>0</v>
      </c>
      <c r="BZ3" s="71">
        <f t="shared" si="7"/>
        <v>0</v>
      </c>
      <c r="CA3" s="71">
        <f t="shared" si="7"/>
        <v>0</v>
      </c>
      <c r="CB3" s="71">
        <f t="shared" si="7"/>
        <v>0</v>
      </c>
      <c r="CC3" s="71">
        <f t="shared" si="7"/>
        <v>0</v>
      </c>
      <c r="CD3" s="71">
        <f t="shared" si="7"/>
        <v>0</v>
      </c>
      <c r="CE3" s="71">
        <f t="shared" si="7"/>
        <v>0</v>
      </c>
    </row>
    <row r="4" spans="1:83" x14ac:dyDescent="0.25">
      <c r="A4" s="18"/>
      <c r="B4" s="18" t="s">
        <v>27</v>
      </c>
      <c r="C4" s="44"/>
      <c r="D4" s="26" t="s">
        <v>40</v>
      </c>
      <c r="E4" s="27"/>
      <c r="F4" s="27"/>
      <c r="G4" s="27"/>
      <c r="H4" s="53"/>
      <c r="I4" s="51"/>
      <c r="J4" s="28"/>
      <c r="K4" s="28"/>
      <c r="L4" s="29">
        <f>SUM(P4:X4)</f>
        <v>3</v>
      </c>
      <c r="M4" s="29">
        <v>2</v>
      </c>
      <c r="N4" s="30"/>
      <c r="O4" s="61"/>
      <c r="P4" s="75"/>
      <c r="Q4" s="75"/>
      <c r="R4" s="75"/>
      <c r="S4" s="75">
        <v>3</v>
      </c>
      <c r="T4" s="75"/>
      <c r="U4" s="75"/>
      <c r="V4" s="75"/>
      <c r="W4" s="75"/>
      <c r="X4" s="75"/>
      <c r="Y4" s="58"/>
      <c r="Z4" s="26" t="str">
        <f t="shared" si="1"/>
        <v>projet 1</v>
      </c>
      <c r="AA4" s="26" t="str">
        <f t="shared" si="2"/>
        <v>Projet 1 activité 1</v>
      </c>
      <c r="AB4" s="26" t="str">
        <f t="shared" ref="AB4:AB7" si="8">IF(C4&lt;&gt;"",D4,"")</f>
        <v/>
      </c>
      <c r="AC4" s="64">
        <f t="shared" si="3"/>
        <v>0</v>
      </c>
      <c r="AD4" s="64">
        <f t="shared" si="4"/>
        <v>0</v>
      </c>
      <c r="AE4" s="63">
        <f t="shared" si="5"/>
        <v>3</v>
      </c>
      <c r="AF4" s="72">
        <f t="shared" si="6"/>
        <v>0</v>
      </c>
      <c r="AG4" s="72">
        <f t="shared" si="6"/>
        <v>0</v>
      </c>
      <c r="AH4" s="72">
        <f t="shared" si="6"/>
        <v>0</v>
      </c>
      <c r="AI4" s="72">
        <f t="shared" si="6"/>
        <v>0</v>
      </c>
      <c r="AJ4" s="72">
        <f t="shared" si="7"/>
        <v>0</v>
      </c>
      <c r="AK4" s="72">
        <f t="shared" si="7"/>
        <v>0</v>
      </c>
      <c r="AL4" s="72">
        <f t="shared" si="7"/>
        <v>0</v>
      </c>
      <c r="AM4" s="72">
        <f t="shared" si="7"/>
        <v>0</v>
      </c>
      <c r="AN4" s="72">
        <f t="shared" si="7"/>
        <v>0</v>
      </c>
      <c r="AO4" s="72">
        <f t="shared" si="7"/>
        <v>0</v>
      </c>
      <c r="AP4" s="72">
        <f t="shared" si="7"/>
        <v>0</v>
      </c>
      <c r="AQ4" s="72">
        <f t="shared" si="7"/>
        <v>0</v>
      </c>
      <c r="AR4" s="72">
        <f t="shared" si="7"/>
        <v>0</v>
      </c>
      <c r="AS4" s="72">
        <f t="shared" si="7"/>
        <v>0</v>
      </c>
      <c r="AT4" s="72">
        <f t="shared" si="7"/>
        <v>0</v>
      </c>
      <c r="AU4" s="72">
        <f t="shared" si="7"/>
        <v>0</v>
      </c>
      <c r="AV4" s="72">
        <f t="shared" si="7"/>
        <v>0</v>
      </c>
      <c r="AW4" s="72">
        <f t="shared" si="7"/>
        <v>0</v>
      </c>
      <c r="AX4" s="72">
        <f t="shared" si="7"/>
        <v>0</v>
      </c>
      <c r="AY4" s="72">
        <f t="shared" si="7"/>
        <v>0</v>
      </c>
      <c r="AZ4" s="72">
        <f t="shared" si="7"/>
        <v>0</v>
      </c>
      <c r="BA4" s="72">
        <f t="shared" si="7"/>
        <v>0</v>
      </c>
      <c r="BB4" s="72">
        <f t="shared" si="7"/>
        <v>0</v>
      </c>
      <c r="BC4" s="72">
        <f t="shared" si="7"/>
        <v>0</v>
      </c>
      <c r="BD4" s="72">
        <f t="shared" si="7"/>
        <v>0</v>
      </c>
      <c r="BE4" s="72">
        <f t="shared" si="7"/>
        <v>0</v>
      </c>
      <c r="BF4" s="72">
        <f t="shared" si="7"/>
        <v>0</v>
      </c>
      <c r="BG4" s="72">
        <f t="shared" si="7"/>
        <v>0</v>
      </c>
      <c r="BH4" s="72">
        <f t="shared" si="7"/>
        <v>0</v>
      </c>
      <c r="BI4" s="72">
        <f t="shared" si="7"/>
        <v>0</v>
      </c>
      <c r="BJ4" s="72">
        <f t="shared" si="7"/>
        <v>0</v>
      </c>
      <c r="BK4" s="72">
        <f t="shared" si="7"/>
        <v>0</v>
      </c>
      <c r="BL4" s="72">
        <f t="shared" si="7"/>
        <v>0</v>
      </c>
      <c r="BM4" s="72">
        <f t="shared" si="7"/>
        <v>0</v>
      </c>
      <c r="BN4" s="72">
        <f t="shared" si="7"/>
        <v>0</v>
      </c>
      <c r="BO4" s="72">
        <f t="shared" si="7"/>
        <v>0</v>
      </c>
      <c r="BP4" s="72">
        <f t="shared" si="7"/>
        <v>0</v>
      </c>
      <c r="BQ4" s="72">
        <f t="shared" si="7"/>
        <v>0</v>
      </c>
      <c r="BR4" s="72">
        <f t="shared" si="7"/>
        <v>0</v>
      </c>
      <c r="BS4" s="72">
        <f t="shared" si="7"/>
        <v>0</v>
      </c>
      <c r="BT4" s="72">
        <f t="shared" si="7"/>
        <v>0</v>
      </c>
      <c r="BU4" s="72">
        <f t="shared" si="7"/>
        <v>0</v>
      </c>
      <c r="BV4" s="72">
        <f t="shared" si="7"/>
        <v>0</v>
      </c>
      <c r="BW4" s="72">
        <f t="shared" si="7"/>
        <v>0</v>
      </c>
      <c r="BX4" s="72">
        <f t="shared" si="7"/>
        <v>0</v>
      </c>
      <c r="BY4" s="72">
        <f t="shared" si="7"/>
        <v>0</v>
      </c>
      <c r="BZ4" s="72">
        <f t="shared" si="7"/>
        <v>0</v>
      </c>
      <c r="CA4" s="72">
        <f t="shared" si="7"/>
        <v>0</v>
      </c>
      <c r="CB4" s="72">
        <f t="shared" si="7"/>
        <v>0</v>
      </c>
      <c r="CC4" s="72">
        <f t="shared" si="7"/>
        <v>0</v>
      </c>
      <c r="CD4" s="72">
        <f t="shared" si="7"/>
        <v>0</v>
      </c>
      <c r="CE4" s="72">
        <f t="shared" si="7"/>
        <v>0</v>
      </c>
    </row>
    <row r="5" spans="1:83" x14ac:dyDescent="0.25">
      <c r="A5" s="18"/>
      <c r="B5" s="18" t="s">
        <v>28</v>
      </c>
      <c r="C5" s="44"/>
      <c r="D5" s="26" t="s">
        <v>41</v>
      </c>
      <c r="E5" s="27"/>
      <c r="F5" s="27"/>
      <c r="G5" s="27"/>
      <c r="H5" s="53"/>
      <c r="I5" s="51"/>
      <c r="J5" s="28"/>
      <c r="K5" s="28"/>
      <c r="L5" s="29">
        <f>SUM(P5:X5)</f>
        <v>3</v>
      </c>
      <c r="M5" s="29">
        <v>2</v>
      </c>
      <c r="N5" s="30"/>
      <c r="O5" s="61"/>
      <c r="P5" s="75">
        <v>1</v>
      </c>
      <c r="Q5" s="104">
        <v>1</v>
      </c>
      <c r="R5" s="75"/>
      <c r="S5" s="75"/>
      <c r="T5" s="75"/>
      <c r="U5" s="75"/>
      <c r="V5" s="104">
        <v>1</v>
      </c>
      <c r="W5" s="75"/>
      <c r="X5" s="75"/>
      <c r="Y5" s="58"/>
      <c r="Z5" s="26" t="str">
        <f t="shared" si="1"/>
        <v>projet 1</v>
      </c>
      <c r="AA5" s="35" t="str">
        <f t="shared" si="2"/>
        <v>Projet 1 activité 2</v>
      </c>
      <c r="AB5" s="26" t="str">
        <f t="shared" si="8"/>
        <v/>
      </c>
      <c r="AC5" s="64">
        <f t="shared" si="3"/>
        <v>0</v>
      </c>
      <c r="AD5" s="64">
        <f t="shared" si="4"/>
        <v>0</v>
      </c>
      <c r="AE5" s="63">
        <f t="shared" si="5"/>
        <v>3</v>
      </c>
      <c r="AF5" s="72">
        <f t="shared" si="6"/>
        <v>0</v>
      </c>
      <c r="AG5" s="72">
        <f t="shared" si="6"/>
        <v>0</v>
      </c>
      <c r="AH5" s="72">
        <f t="shared" si="6"/>
        <v>0</v>
      </c>
      <c r="AI5" s="72">
        <f t="shared" si="6"/>
        <v>0</v>
      </c>
      <c r="AJ5" s="72">
        <f t="shared" si="7"/>
        <v>0</v>
      </c>
      <c r="AK5" s="72">
        <f t="shared" si="7"/>
        <v>0</v>
      </c>
      <c r="AL5" s="72">
        <f t="shared" si="7"/>
        <v>0</v>
      </c>
      <c r="AM5" s="72">
        <f t="shared" si="7"/>
        <v>0</v>
      </c>
      <c r="AN5" s="72">
        <f t="shared" si="7"/>
        <v>0</v>
      </c>
      <c r="AO5" s="72">
        <f t="shared" si="7"/>
        <v>0</v>
      </c>
      <c r="AP5" s="72">
        <f t="shared" si="7"/>
        <v>0</v>
      </c>
      <c r="AQ5" s="72">
        <f t="shared" si="7"/>
        <v>0</v>
      </c>
      <c r="AR5" s="72">
        <f t="shared" si="7"/>
        <v>0</v>
      </c>
      <c r="AS5" s="72">
        <f t="shared" si="7"/>
        <v>0</v>
      </c>
      <c r="AT5" s="72">
        <f t="shared" si="7"/>
        <v>0</v>
      </c>
      <c r="AU5" s="72">
        <f t="shared" si="7"/>
        <v>0</v>
      </c>
      <c r="AV5" s="72">
        <f t="shared" si="7"/>
        <v>0</v>
      </c>
      <c r="AW5" s="72">
        <f t="shared" si="7"/>
        <v>0</v>
      </c>
      <c r="AX5" s="72">
        <f t="shared" si="7"/>
        <v>0</v>
      </c>
      <c r="AY5" s="72">
        <f t="shared" si="7"/>
        <v>0</v>
      </c>
      <c r="AZ5" s="72">
        <f t="shared" si="7"/>
        <v>0</v>
      </c>
      <c r="BA5" s="72">
        <f t="shared" si="7"/>
        <v>0</v>
      </c>
      <c r="BB5" s="72">
        <f t="shared" si="7"/>
        <v>0</v>
      </c>
      <c r="BC5" s="72">
        <f t="shared" si="7"/>
        <v>0</v>
      </c>
      <c r="BD5" s="72">
        <f t="shared" si="7"/>
        <v>0</v>
      </c>
      <c r="BE5" s="72">
        <f t="shared" si="7"/>
        <v>0</v>
      </c>
      <c r="BF5" s="72">
        <f t="shared" si="7"/>
        <v>0</v>
      </c>
      <c r="BG5" s="72">
        <f t="shared" si="7"/>
        <v>0</v>
      </c>
      <c r="BH5" s="72">
        <f t="shared" si="7"/>
        <v>0</v>
      </c>
      <c r="BI5" s="72">
        <f t="shared" si="7"/>
        <v>0</v>
      </c>
      <c r="BJ5" s="72">
        <f t="shared" si="7"/>
        <v>0</v>
      </c>
      <c r="BK5" s="72">
        <f t="shared" si="7"/>
        <v>0</v>
      </c>
      <c r="BL5" s="72">
        <f t="shared" si="7"/>
        <v>0</v>
      </c>
      <c r="BM5" s="72">
        <f t="shared" si="7"/>
        <v>0</v>
      </c>
      <c r="BN5" s="72">
        <f t="shared" si="7"/>
        <v>0</v>
      </c>
      <c r="BO5" s="72">
        <f t="shared" si="7"/>
        <v>0</v>
      </c>
      <c r="BP5" s="72">
        <f t="shared" si="7"/>
        <v>0</v>
      </c>
      <c r="BQ5" s="72">
        <f t="shared" si="7"/>
        <v>0</v>
      </c>
      <c r="BR5" s="72">
        <f t="shared" si="7"/>
        <v>0</v>
      </c>
      <c r="BS5" s="72">
        <f t="shared" si="7"/>
        <v>0</v>
      </c>
      <c r="BT5" s="72">
        <f t="shared" si="7"/>
        <v>0</v>
      </c>
      <c r="BU5" s="72">
        <f t="shared" si="7"/>
        <v>0</v>
      </c>
      <c r="BV5" s="72">
        <f t="shared" si="7"/>
        <v>0</v>
      </c>
      <c r="BW5" s="72">
        <f t="shared" si="7"/>
        <v>0</v>
      </c>
      <c r="BX5" s="72">
        <f t="shared" si="7"/>
        <v>0</v>
      </c>
      <c r="BY5" s="72">
        <f t="shared" si="7"/>
        <v>0</v>
      </c>
      <c r="BZ5" s="72">
        <f t="shared" si="7"/>
        <v>0</v>
      </c>
      <c r="CA5" s="72">
        <f t="shared" si="7"/>
        <v>0</v>
      </c>
      <c r="CB5" s="72">
        <f t="shared" si="7"/>
        <v>0</v>
      </c>
      <c r="CC5" s="72">
        <f t="shared" si="7"/>
        <v>0</v>
      </c>
      <c r="CD5" s="72">
        <f t="shared" si="7"/>
        <v>0</v>
      </c>
      <c r="CE5" s="72">
        <f t="shared" si="7"/>
        <v>0</v>
      </c>
    </row>
    <row r="6" spans="1:83" x14ac:dyDescent="0.25">
      <c r="A6" s="17"/>
      <c r="B6" s="18" t="s">
        <v>29</v>
      </c>
      <c r="C6" s="44"/>
      <c r="D6" s="26" t="s">
        <v>42</v>
      </c>
      <c r="E6" s="27"/>
      <c r="F6" s="27"/>
      <c r="G6" s="27"/>
      <c r="H6" s="53"/>
      <c r="I6" s="51">
        <v>42373</v>
      </c>
      <c r="J6" s="28">
        <v>42405</v>
      </c>
      <c r="K6" s="28"/>
      <c r="L6" s="29">
        <f>SUM(P6:X6)</f>
        <v>1</v>
      </c>
      <c r="M6" s="29">
        <v>2</v>
      </c>
      <c r="N6" s="30"/>
      <c r="O6" s="61"/>
      <c r="P6" s="75"/>
      <c r="Q6" s="75"/>
      <c r="R6" s="75">
        <v>1</v>
      </c>
      <c r="S6" s="75"/>
      <c r="T6" s="75"/>
      <c r="U6" s="75"/>
      <c r="V6" s="75"/>
      <c r="W6" s="75"/>
      <c r="X6" s="75"/>
      <c r="Y6" s="58"/>
      <c r="Z6" s="26" t="str">
        <f t="shared" si="1"/>
        <v>projet 1</v>
      </c>
      <c r="AA6" s="26" t="str">
        <f t="shared" si="2"/>
        <v>Projet 1 activité 3</v>
      </c>
      <c r="AB6" s="26" t="str">
        <f t="shared" si="8"/>
        <v/>
      </c>
      <c r="AC6" s="64">
        <f t="shared" si="3"/>
        <v>2</v>
      </c>
      <c r="AD6" s="64">
        <f t="shared" si="4"/>
        <v>6</v>
      </c>
      <c r="AE6" s="68">
        <f t="shared" si="5"/>
        <v>1</v>
      </c>
      <c r="AF6" s="72">
        <f t="shared" si="6"/>
        <v>0</v>
      </c>
      <c r="AG6" s="72">
        <f t="shared" si="6"/>
        <v>0.2</v>
      </c>
      <c r="AH6" s="72">
        <f t="shared" si="6"/>
        <v>0.2</v>
      </c>
      <c r="AI6" s="72">
        <f t="shared" si="6"/>
        <v>0.2</v>
      </c>
      <c r="AJ6" s="72">
        <f t="shared" si="7"/>
        <v>0.2</v>
      </c>
      <c r="AK6" s="72">
        <f t="shared" si="7"/>
        <v>0.2</v>
      </c>
      <c r="AL6" s="72">
        <f t="shared" si="7"/>
        <v>0</v>
      </c>
      <c r="AM6" s="72">
        <f t="shared" si="7"/>
        <v>0</v>
      </c>
      <c r="AN6" s="72">
        <f t="shared" si="7"/>
        <v>0</v>
      </c>
      <c r="AO6" s="72">
        <f t="shared" si="7"/>
        <v>0</v>
      </c>
      <c r="AP6" s="72">
        <f t="shared" si="7"/>
        <v>0</v>
      </c>
      <c r="AQ6" s="72">
        <f t="shared" si="7"/>
        <v>0</v>
      </c>
      <c r="AR6" s="72">
        <f t="shared" si="7"/>
        <v>0</v>
      </c>
      <c r="AS6" s="72">
        <f t="shared" si="7"/>
        <v>0</v>
      </c>
      <c r="AT6" s="72">
        <f t="shared" si="7"/>
        <v>0</v>
      </c>
      <c r="AU6" s="72">
        <f t="shared" si="7"/>
        <v>0</v>
      </c>
      <c r="AV6" s="72">
        <f t="shared" si="7"/>
        <v>0</v>
      </c>
      <c r="AW6" s="72">
        <f t="shared" si="7"/>
        <v>0</v>
      </c>
      <c r="AX6" s="72">
        <f t="shared" si="7"/>
        <v>0</v>
      </c>
      <c r="AY6" s="72">
        <f t="shared" si="7"/>
        <v>0</v>
      </c>
      <c r="AZ6" s="72">
        <f t="shared" si="7"/>
        <v>0</v>
      </c>
      <c r="BA6" s="72">
        <f t="shared" si="7"/>
        <v>0</v>
      </c>
      <c r="BB6" s="72">
        <f t="shared" si="7"/>
        <v>0</v>
      </c>
      <c r="BC6" s="72">
        <f t="shared" si="7"/>
        <v>0</v>
      </c>
      <c r="BD6" s="72">
        <f t="shared" si="7"/>
        <v>0</v>
      </c>
      <c r="BE6" s="72">
        <f t="shared" si="7"/>
        <v>0</v>
      </c>
      <c r="BF6" s="72">
        <f t="shared" si="7"/>
        <v>0</v>
      </c>
      <c r="BG6" s="72">
        <f t="shared" si="7"/>
        <v>0</v>
      </c>
      <c r="BH6" s="72">
        <f t="shared" si="7"/>
        <v>0</v>
      </c>
      <c r="BI6" s="72">
        <f t="shared" si="7"/>
        <v>0</v>
      </c>
      <c r="BJ6" s="72">
        <f t="shared" si="7"/>
        <v>0</v>
      </c>
      <c r="BK6" s="72">
        <f t="shared" si="7"/>
        <v>0</v>
      </c>
      <c r="BL6" s="72">
        <f t="shared" si="7"/>
        <v>0</v>
      </c>
      <c r="BM6" s="72">
        <f t="shared" si="7"/>
        <v>0</v>
      </c>
      <c r="BN6" s="72">
        <f t="shared" si="7"/>
        <v>0</v>
      </c>
      <c r="BO6" s="72">
        <f t="shared" si="7"/>
        <v>0</v>
      </c>
      <c r="BP6" s="72">
        <f t="shared" si="7"/>
        <v>0</v>
      </c>
      <c r="BQ6" s="72">
        <f t="shared" si="7"/>
        <v>0</v>
      </c>
      <c r="BR6" s="72">
        <f t="shared" si="7"/>
        <v>0</v>
      </c>
      <c r="BS6" s="72">
        <f t="shared" si="7"/>
        <v>0</v>
      </c>
      <c r="BT6" s="72">
        <f t="shared" si="7"/>
        <v>0</v>
      </c>
      <c r="BU6" s="72">
        <f t="shared" si="7"/>
        <v>0</v>
      </c>
      <c r="BV6" s="72">
        <f t="shared" si="7"/>
        <v>0</v>
      </c>
      <c r="BW6" s="72">
        <f t="shared" si="7"/>
        <v>0</v>
      </c>
      <c r="BX6" s="72">
        <f t="shared" si="7"/>
        <v>0</v>
      </c>
      <c r="BY6" s="72">
        <f t="shared" si="7"/>
        <v>0</v>
      </c>
      <c r="BZ6" s="72">
        <f t="shared" si="7"/>
        <v>0</v>
      </c>
      <c r="CA6" s="72">
        <f t="shared" si="7"/>
        <v>0</v>
      </c>
      <c r="CB6" s="72">
        <f t="shared" si="7"/>
        <v>0</v>
      </c>
      <c r="CC6" s="72">
        <f t="shared" si="7"/>
        <v>0</v>
      </c>
      <c r="CD6" s="72">
        <f t="shared" si="7"/>
        <v>0</v>
      </c>
      <c r="CE6" s="72">
        <f t="shared" si="7"/>
        <v>0</v>
      </c>
    </row>
    <row r="7" spans="1:83" ht="15.75" thickBot="1" x14ac:dyDescent="0.3">
      <c r="A7" s="17"/>
      <c r="B7" s="18" t="s">
        <v>30</v>
      </c>
      <c r="C7" s="44"/>
      <c r="D7" s="26" t="s">
        <v>43</v>
      </c>
      <c r="E7" s="27"/>
      <c r="F7" s="27"/>
      <c r="G7" s="27"/>
      <c r="H7" s="53"/>
      <c r="I7" s="51">
        <v>42375</v>
      </c>
      <c r="J7" s="28">
        <v>42377</v>
      </c>
      <c r="K7" s="28"/>
      <c r="L7" s="29">
        <f>SUM(P7:X7)</f>
        <v>1</v>
      </c>
      <c r="M7" s="29">
        <v>1</v>
      </c>
      <c r="N7" s="30"/>
      <c r="O7" s="61"/>
      <c r="P7" s="75"/>
      <c r="Q7" s="75"/>
      <c r="R7" s="75"/>
      <c r="S7" s="75"/>
      <c r="T7" s="75">
        <v>1</v>
      </c>
      <c r="U7" s="75"/>
      <c r="V7" s="75"/>
      <c r="W7" s="75"/>
      <c r="X7" s="75"/>
      <c r="Y7" s="58"/>
      <c r="Z7" s="26" t="str">
        <f t="shared" si="1"/>
        <v>projet 1</v>
      </c>
      <c r="AA7" s="26" t="str">
        <f t="shared" si="2"/>
        <v>Projet 1 activité 4</v>
      </c>
      <c r="AB7" s="26" t="str">
        <f t="shared" si="8"/>
        <v/>
      </c>
      <c r="AC7" s="64">
        <f t="shared" si="3"/>
        <v>2</v>
      </c>
      <c r="AD7" s="64">
        <f t="shared" si="4"/>
        <v>2</v>
      </c>
      <c r="AE7" s="63">
        <f t="shared" si="5"/>
        <v>1</v>
      </c>
      <c r="AF7" s="72">
        <f t="shared" si="6"/>
        <v>0</v>
      </c>
      <c r="AG7" s="72">
        <f t="shared" si="6"/>
        <v>1</v>
      </c>
      <c r="AH7" s="72">
        <f t="shared" si="6"/>
        <v>0</v>
      </c>
      <c r="AI7" s="72">
        <f t="shared" si="6"/>
        <v>0</v>
      </c>
      <c r="AJ7" s="72">
        <f t="shared" si="7"/>
        <v>0</v>
      </c>
      <c r="AK7" s="72">
        <f t="shared" si="7"/>
        <v>0</v>
      </c>
      <c r="AL7" s="72">
        <f t="shared" si="7"/>
        <v>0</v>
      </c>
      <c r="AM7" s="72">
        <f t="shared" si="7"/>
        <v>0</v>
      </c>
      <c r="AN7" s="72">
        <f t="shared" si="7"/>
        <v>0</v>
      </c>
      <c r="AO7" s="72">
        <f t="shared" si="7"/>
        <v>0</v>
      </c>
      <c r="AP7" s="72">
        <f t="shared" si="7"/>
        <v>0</v>
      </c>
      <c r="AQ7" s="72">
        <f t="shared" si="7"/>
        <v>0</v>
      </c>
      <c r="AR7" s="72">
        <f t="shared" si="7"/>
        <v>0</v>
      </c>
      <c r="AS7" s="72">
        <f t="shared" si="7"/>
        <v>0</v>
      </c>
      <c r="AT7" s="72">
        <f t="shared" si="7"/>
        <v>0</v>
      </c>
      <c r="AU7" s="72">
        <f t="shared" si="7"/>
        <v>0</v>
      </c>
      <c r="AV7" s="72">
        <f t="shared" si="7"/>
        <v>0</v>
      </c>
      <c r="AW7" s="72">
        <f t="shared" si="7"/>
        <v>0</v>
      </c>
      <c r="AX7" s="72">
        <f t="shared" si="7"/>
        <v>0</v>
      </c>
      <c r="AY7" s="72">
        <f t="shared" si="7"/>
        <v>0</v>
      </c>
      <c r="AZ7" s="72">
        <f t="shared" si="7"/>
        <v>0</v>
      </c>
      <c r="BA7" s="72">
        <f t="shared" si="7"/>
        <v>0</v>
      </c>
      <c r="BB7" s="72">
        <f t="shared" si="7"/>
        <v>0</v>
      </c>
      <c r="BC7" s="72">
        <f t="shared" si="7"/>
        <v>0</v>
      </c>
      <c r="BD7" s="72">
        <f t="shared" si="7"/>
        <v>0</v>
      </c>
      <c r="BE7" s="72">
        <f t="shared" si="7"/>
        <v>0</v>
      </c>
      <c r="BF7" s="72">
        <f t="shared" si="7"/>
        <v>0</v>
      </c>
      <c r="BG7" s="72">
        <f t="shared" si="7"/>
        <v>0</v>
      </c>
      <c r="BH7" s="72">
        <f t="shared" si="7"/>
        <v>0</v>
      </c>
      <c r="BI7" s="72">
        <f t="shared" si="7"/>
        <v>0</v>
      </c>
      <c r="BJ7" s="72">
        <f t="shared" si="7"/>
        <v>0</v>
      </c>
      <c r="BK7" s="72">
        <f t="shared" si="7"/>
        <v>0</v>
      </c>
      <c r="BL7" s="72">
        <f t="shared" si="7"/>
        <v>0</v>
      </c>
      <c r="BM7" s="72">
        <f t="shared" si="7"/>
        <v>0</v>
      </c>
      <c r="BN7" s="72">
        <f t="shared" si="7"/>
        <v>0</v>
      </c>
      <c r="BO7" s="72">
        <f t="shared" si="7"/>
        <v>0</v>
      </c>
      <c r="BP7" s="72">
        <f t="shared" si="7"/>
        <v>0</v>
      </c>
      <c r="BQ7" s="72">
        <f t="shared" si="7"/>
        <v>0</v>
      </c>
      <c r="BR7" s="72">
        <f t="shared" si="7"/>
        <v>0</v>
      </c>
      <c r="BS7" s="72">
        <f t="shared" si="7"/>
        <v>0</v>
      </c>
      <c r="BT7" s="72">
        <f t="shared" si="7"/>
        <v>0</v>
      </c>
      <c r="BU7" s="72">
        <f t="shared" si="7"/>
        <v>0</v>
      </c>
      <c r="BV7" s="72">
        <f t="shared" si="7"/>
        <v>0</v>
      </c>
      <c r="BW7" s="72">
        <f t="shared" si="7"/>
        <v>0</v>
      </c>
      <c r="BX7" s="72">
        <f t="shared" si="7"/>
        <v>0</v>
      </c>
      <c r="BY7" s="72">
        <f t="shared" si="7"/>
        <v>0</v>
      </c>
      <c r="BZ7" s="72">
        <f t="shared" si="7"/>
        <v>0</v>
      </c>
      <c r="CA7" s="72">
        <f t="shared" si="7"/>
        <v>0</v>
      </c>
      <c r="CB7" s="72">
        <f t="shared" si="7"/>
        <v>0</v>
      </c>
      <c r="CC7" s="72">
        <f t="shared" si="7"/>
        <v>0</v>
      </c>
      <c r="CD7" s="72">
        <f t="shared" si="7"/>
        <v>0</v>
      </c>
      <c r="CE7" s="72">
        <f t="shared" si="7"/>
        <v>0</v>
      </c>
    </row>
    <row r="8" spans="1:83" x14ac:dyDescent="0.25">
      <c r="A8" s="32">
        <v>2</v>
      </c>
      <c r="B8" s="32"/>
      <c r="C8" s="32"/>
      <c r="D8" s="32" t="s">
        <v>66</v>
      </c>
      <c r="E8" s="33"/>
      <c r="F8" s="49"/>
      <c r="G8" s="8"/>
      <c r="H8" s="54"/>
      <c r="I8" s="50">
        <f>MIN(I9:I14)</f>
        <v>42370</v>
      </c>
      <c r="J8" s="34">
        <f>MAX(J9:J14)</f>
        <v>42722</v>
      </c>
      <c r="K8" s="34"/>
      <c r="L8" s="46">
        <f>SUM(L9:L14)</f>
        <v>13</v>
      </c>
      <c r="M8" s="46">
        <f>SUM(M9:M14)</f>
        <v>8</v>
      </c>
      <c r="N8" s="25"/>
      <c r="O8" s="62"/>
      <c r="P8" s="77">
        <f>SUM(P9:P14)</f>
        <v>8</v>
      </c>
      <c r="Q8" s="77">
        <f t="shared" ref="Q8:X8" si="9">SUM(Q9:Q14)</f>
        <v>0</v>
      </c>
      <c r="R8" s="77">
        <f t="shared" si="9"/>
        <v>3</v>
      </c>
      <c r="S8" s="77">
        <f t="shared" si="9"/>
        <v>1</v>
      </c>
      <c r="T8" s="77">
        <f t="shared" si="9"/>
        <v>0</v>
      </c>
      <c r="U8" s="77">
        <f t="shared" si="9"/>
        <v>0</v>
      </c>
      <c r="V8" s="77">
        <f t="shared" si="9"/>
        <v>0</v>
      </c>
      <c r="W8" s="77">
        <f t="shared" si="9"/>
        <v>0</v>
      </c>
      <c r="X8" s="77">
        <f t="shared" si="9"/>
        <v>1</v>
      </c>
      <c r="Y8" s="57"/>
      <c r="Z8" s="32" t="str">
        <f t="shared" si="1"/>
        <v>Projet 2</v>
      </c>
      <c r="AA8" s="32" t="str">
        <f t="shared" si="2"/>
        <v/>
      </c>
      <c r="AB8" s="32" t="str">
        <f>IF(C8&lt;&gt;"",D8,"")</f>
        <v/>
      </c>
      <c r="AC8" s="64">
        <f t="shared" si="3"/>
        <v>1</v>
      </c>
      <c r="AD8" s="64">
        <f t="shared" si="4"/>
        <v>52</v>
      </c>
      <c r="AE8" s="63">
        <f t="shared" si="5"/>
        <v>13</v>
      </c>
      <c r="AF8" s="71">
        <f t="shared" ref="AF8:AU16" si="10">IF(AND(AF$2&gt;=$AC8,AF$2&lt;=$AD8),ROUND($AE8/($AD8-$AC8+1),2),0)</f>
        <v>0.25</v>
      </c>
      <c r="AG8" s="71">
        <f t="shared" si="10"/>
        <v>0.25</v>
      </c>
      <c r="AH8" s="71">
        <f t="shared" si="10"/>
        <v>0.25</v>
      </c>
      <c r="AI8" s="71">
        <f t="shared" si="10"/>
        <v>0.25</v>
      </c>
      <c r="AJ8" s="71">
        <f t="shared" si="10"/>
        <v>0.25</v>
      </c>
      <c r="AK8" s="71">
        <f t="shared" si="10"/>
        <v>0.25</v>
      </c>
      <c r="AL8" s="71">
        <f t="shared" si="10"/>
        <v>0.25</v>
      </c>
      <c r="AM8" s="71">
        <f t="shared" si="10"/>
        <v>0.25</v>
      </c>
      <c r="AN8" s="71">
        <f t="shared" si="10"/>
        <v>0.25</v>
      </c>
      <c r="AO8" s="71">
        <f t="shared" si="10"/>
        <v>0.25</v>
      </c>
      <c r="AP8" s="71">
        <f t="shared" si="10"/>
        <v>0.25</v>
      </c>
      <c r="AQ8" s="71">
        <f t="shared" si="10"/>
        <v>0.25</v>
      </c>
      <c r="AR8" s="71">
        <f t="shared" si="10"/>
        <v>0.25</v>
      </c>
      <c r="AS8" s="71">
        <f t="shared" si="10"/>
        <v>0.25</v>
      </c>
      <c r="AT8" s="71">
        <f t="shared" si="10"/>
        <v>0.25</v>
      </c>
      <c r="AU8" s="71">
        <f t="shared" si="10"/>
        <v>0.25</v>
      </c>
      <c r="AV8" s="71">
        <f t="shared" ref="AJ8:CE11" si="11">IF(AND(AV$2&gt;=$AC8,AV$2&lt;=$AD8),ROUND($AE8/($AD8-$AC8+1),2),0)</f>
        <v>0.25</v>
      </c>
      <c r="AW8" s="71">
        <f t="shared" si="11"/>
        <v>0.25</v>
      </c>
      <c r="AX8" s="71">
        <f t="shared" si="11"/>
        <v>0.25</v>
      </c>
      <c r="AY8" s="71">
        <f t="shared" si="11"/>
        <v>0.25</v>
      </c>
      <c r="AZ8" s="71">
        <f t="shared" si="11"/>
        <v>0.25</v>
      </c>
      <c r="BA8" s="71">
        <f t="shared" si="11"/>
        <v>0.25</v>
      </c>
      <c r="BB8" s="71">
        <f t="shared" si="11"/>
        <v>0.25</v>
      </c>
      <c r="BC8" s="71">
        <f t="shared" si="11"/>
        <v>0.25</v>
      </c>
      <c r="BD8" s="71">
        <f t="shared" si="11"/>
        <v>0.25</v>
      </c>
      <c r="BE8" s="71">
        <f t="shared" si="11"/>
        <v>0.25</v>
      </c>
      <c r="BF8" s="71">
        <f t="shared" si="11"/>
        <v>0.25</v>
      </c>
      <c r="BG8" s="71">
        <f t="shared" si="11"/>
        <v>0.25</v>
      </c>
      <c r="BH8" s="71">
        <f t="shared" si="11"/>
        <v>0.25</v>
      </c>
      <c r="BI8" s="71">
        <f t="shared" si="11"/>
        <v>0.25</v>
      </c>
      <c r="BJ8" s="71">
        <f t="shared" si="11"/>
        <v>0.25</v>
      </c>
      <c r="BK8" s="71">
        <f t="shared" si="11"/>
        <v>0.25</v>
      </c>
      <c r="BL8" s="71">
        <f t="shared" si="11"/>
        <v>0.25</v>
      </c>
      <c r="BM8" s="71">
        <f t="shared" si="11"/>
        <v>0.25</v>
      </c>
      <c r="BN8" s="71">
        <f t="shared" si="11"/>
        <v>0.25</v>
      </c>
      <c r="BO8" s="71">
        <f t="shared" si="11"/>
        <v>0.25</v>
      </c>
      <c r="BP8" s="71">
        <f t="shared" si="11"/>
        <v>0.25</v>
      </c>
      <c r="BQ8" s="71">
        <f t="shared" si="11"/>
        <v>0.25</v>
      </c>
      <c r="BR8" s="71">
        <f t="shared" si="11"/>
        <v>0.25</v>
      </c>
      <c r="BS8" s="71">
        <f t="shared" si="11"/>
        <v>0.25</v>
      </c>
      <c r="BT8" s="71">
        <f t="shared" si="11"/>
        <v>0.25</v>
      </c>
      <c r="BU8" s="71">
        <f t="shared" si="11"/>
        <v>0.25</v>
      </c>
      <c r="BV8" s="71">
        <f t="shared" si="11"/>
        <v>0.25</v>
      </c>
      <c r="BW8" s="71">
        <f t="shared" si="11"/>
        <v>0.25</v>
      </c>
      <c r="BX8" s="71">
        <f t="shared" si="11"/>
        <v>0.25</v>
      </c>
      <c r="BY8" s="71">
        <f t="shared" si="11"/>
        <v>0.25</v>
      </c>
      <c r="BZ8" s="71">
        <f t="shared" si="11"/>
        <v>0.25</v>
      </c>
      <c r="CA8" s="71">
        <f t="shared" si="11"/>
        <v>0.25</v>
      </c>
      <c r="CB8" s="71">
        <f t="shared" si="11"/>
        <v>0.25</v>
      </c>
      <c r="CC8" s="71">
        <f t="shared" si="11"/>
        <v>0.25</v>
      </c>
      <c r="CD8" s="71">
        <f t="shared" si="11"/>
        <v>0.25</v>
      </c>
      <c r="CE8" s="71">
        <f t="shared" si="11"/>
        <v>0.25</v>
      </c>
    </row>
    <row r="9" spans="1:83" x14ac:dyDescent="0.25">
      <c r="A9" s="18"/>
      <c r="B9" s="18" t="s">
        <v>5</v>
      </c>
      <c r="C9" s="44"/>
      <c r="D9" s="26" t="s">
        <v>45</v>
      </c>
      <c r="E9" s="27"/>
      <c r="F9" s="27"/>
      <c r="G9" s="27"/>
      <c r="H9" s="53"/>
      <c r="I9" s="51">
        <v>42720</v>
      </c>
      <c r="J9" s="28">
        <v>42720</v>
      </c>
      <c r="K9" s="28"/>
      <c r="L9" s="29">
        <f>SUM(P9:X9)</f>
        <v>3</v>
      </c>
      <c r="M9" s="29">
        <v>1</v>
      </c>
      <c r="N9" s="30"/>
      <c r="O9" s="61"/>
      <c r="P9" s="75">
        <v>3</v>
      </c>
      <c r="Q9" s="75"/>
      <c r="R9" s="75"/>
      <c r="S9" s="75"/>
      <c r="T9" s="75"/>
      <c r="U9" s="75"/>
      <c r="V9" s="75"/>
      <c r="W9" s="75"/>
      <c r="X9" s="75"/>
      <c r="Y9" s="58"/>
      <c r="Z9" s="26" t="str">
        <f t="shared" si="1"/>
        <v>Projet 2</v>
      </c>
      <c r="AA9" s="26" t="str">
        <f t="shared" si="2"/>
        <v>Projet 2 activité 1</v>
      </c>
      <c r="AB9" s="26" t="str">
        <f t="shared" ref="AB9:AB14" si="12">IF(C9&lt;&gt;"",D9,"")</f>
        <v/>
      </c>
      <c r="AC9" s="64">
        <f t="shared" si="3"/>
        <v>51</v>
      </c>
      <c r="AD9" s="64">
        <f t="shared" si="4"/>
        <v>51</v>
      </c>
      <c r="AE9" s="63">
        <f t="shared" si="5"/>
        <v>3</v>
      </c>
      <c r="AF9" s="72">
        <f t="shared" si="10"/>
        <v>0</v>
      </c>
      <c r="AG9" s="72">
        <f t="shared" si="10"/>
        <v>0</v>
      </c>
      <c r="AH9" s="72">
        <f t="shared" si="10"/>
        <v>0</v>
      </c>
      <c r="AI9" s="72">
        <f t="shared" si="10"/>
        <v>0</v>
      </c>
      <c r="AJ9" s="72">
        <f t="shared" si="11"/>
        <v>0</v>
      </c>
      <c r="AK9" s="72">
        <f t="shared" si="11"/>
        <v>0</v>
      </c>
      <c r="AL9" s="72">
        <f t="shared" si="11"/>
        <v>0</v>
      </c>
      <c r="AM9" s="72">
        <f t="shared" si="11"/>
        <v>0</v>
      </c>
      <c r="AN9" s="72">
        <f t="shared" si="11"/>
        <v>0</v>
      </c>
      <c r="AO9" s="72">
        <f t="shared" si="11"/>
        <v>0</v>
      </c>
      <c r="AP9" s="72">
        <f t="shared" si="11"/>
        <v>0</v>
      </c>
      <c r="AQ9" s="72">
        <f t="shared" si="11"/>
        <v>0</v>
      </c>
      <c r="AR9" s="72">
        <f t="shared" si="11"/>
        <v>0</v>
      </c>
      <c r="AS9" s="72">
        <f t="shared" si="11"/>
        <v>0</v>
      </c>
      <c r="AT9" s="72">
        <f t="shared" si="11"/>
        <v>0</v>
      </c>
      <c r="AU9" s="72">
        <f t="shared" si="11"/>
        <v>0</v>
      </c>
      <c r="AV9" s="72">
        <f t="shared" si="11"/>
        <v>0</v>
      </c>
      <c r="AW9" s="72">
        <f t="shared" si="11"/>
        <v>0</v>
      </c>
      <c r="AX9" s="72">
        <f t="shared" si="11"/>
        <v>0</v>
      </c>
      <c r="AY9" s="72">
        <f t="shared" si="11"/>
        <v>0</v>
      </c>
      <c r="AZ9" s="72">
        <f t="shared" si="11"/>
        <v>0</v>
      </c>
      <c r="BA9" s="72">
        <f t="shared" si="11"/>
        <v>0</v>
      </c>
      <c r="BB9" s="72">
        <f t="shared" si="11"/>
        <v>0</v>
      </c>
      <c r="BC9" s="72">
        <f t="shared" si="11"/>
        <v>0</v>
      </c>
      <c r="BD9" s="72">
        <f t="shared" si="11"/>
        <v>0</v>
      </c>
      <c r="BE9" s="72">
        <f t="shared" si="11"/>
        <v>0</v>
      </c>
      <c r="BF9" s="72">
        <f t="shared" si="11"/>
        <v>0</v>
      </c>
      <c r="BG9" s="72">
        <f t="shared" si="11"/>
        <v>0</v>
      </c>
      <c r="BH9" s="72">
        <f t="shared" si="11"/>
        <v>0</v>
      </c>
      <c r="BI9" s="72">
        <f t="shared" si="11"/>
        <v>0</v>
      </c>
      <c r="BJ9" s="72">
        <f t="shared" si="11"/>
        <v>0</v>
      </c>
      <c r="BK9" s="72">
        <f t="shared" si="11"/>
        <v>0</v>
      </c>
      <c r="BL9" s="72">
        <f t="shared" si="11"/>
        <v>0</v>
      </c>
      <c r="BM9" s="72">
        <f t="shared" si="11"/>
        <v>0</v>
      </c>
      <c r="BN9" s="72">
        <f t="shared" si="11"/>
        <v>0</v>
      </c>
      <c r="BO9" s="72">
        <f t="shared" si="11"/>
        <v>0</v>
      </c>
      <c r="BP9" s="72">
        <f t="shared" si="11"/>
        <v>0</v>
      </c>
      <c r="BQ9" s="72">
        <f t="shared" si="11"/>
        <v>0</v>
      </c>
      <c r="BR9" s="72">
        <f t="shared" si="11"/>
        <v>0</v>
      </c>
      <c r="BS9" s="72">
        <f t="shared" si="11"/>
        <v>0</v>
      </c>
      <c r="BT9" s="72">
        <f t="shared" si="11"/>
        <v>0</v>
      </c>
      <c r="BU9" s="72">
        <f t="shared" si="11"/>
        <v>0</v>
      </c>
      <c r="BV9" s="72">
        <f t="shared" si="11"/>
        <v>0</v>
      </c>
      <c r="BW9" s="72">
        <f t="shared" si="11"/>
        <v>0</v>
      </c>
      <c r="BX9" s="72">
        <f t="shared" si="11"/>
        <v>0</v>
      </c>
      <c r="BY9" s="72">
        <f t="shared" si="11"/>
        <v>0</v>
      </c>
      <c r="BZ9" s="72">
        <f t="shared" si="11"/>
        <v>0</v>
      </c>
      <c r="CA9" s="72">
        <f t="shared" si="11"/>
        <v>0</v>
      </c>
      <c r="CB9" s="72">
        <f t="shared" si="11"/>
        <v>0</v>
      </c>
      <c r="CC9" s="72">
        <f t="shared" si="11"/>
        <v>0</v>
      </c>
      <c r="CD9" s="72">
        <f t="shared" si="11"/>
        <v>3</v>
      </c>
      <c r="CE9" s="72">
        <f t="shared" si="11"/>
        <v>0</v>
      </c>
    </row>
    <row r="10" spans="1:83" x14ac:dyDescent="0.25">
      <c r="A10" s="18"/>
      <c r="B10" s="18"/>
      <c r="C10" s="44" t="s">
        <v>82</v>
      </c>
      <c r="D10" s="26" t="s">
        <v>81</v>
      </c>
      <c r="E10" s="27"/>
      <c r="F10" s="27"/>
      <c r="G10" s="27"/>
      <c r="H10" s="53"/>
      <c r="I10" s="51">
        <v>42720</v>
      </c>
      <c r="J10" s="28">
        <v>42720</v>
      </c>
      <c r="K10" s="28"/>
      <c r="L10" s="29">
        <f>SUM(P10:X10)</f>
        <v>4</v>
      </c>
      <c r="M10" s="29">
        <v>1</v>
      </c>
      <c r="N10" s="30"/>
      <c r="O10" s="61"/>
      <c r="P10" s="75">
        <v>3</v>
      </c>
      <c r="Q10" s="75"/>
      <c r="R10" s="104">
        <v>1</v>
      </c>
      <c r="S10" s="75"/>
      <c r="T10" s="75"/>
      <c r="U10" s="75"/>
      <c r="V10" s="75"/>
      <c r="W10" s="75"/>
      <c r="X10" s="75"/>
      <c r="Y10" s="58"/>
      <c r="Z10" s="26" t="str">
        <f t="shared" ref="Z10:Z14" si="13">IF(A10&lt;&gt;"",D10,Z9)</f>
        <v>Projet 2</v>
      </c>
      <c r="AA10" s="26" t="str">
        <f t="shared" ref="AA10:AA14" si="14">IF(B10&lt;&gt;"",D10,IF(A10&lt;&gt;"","",AA9))</f>
        <v>Projet 2 activité 1</v>
      </c>
      <c r="AB10" s="26" t="str">
        <f t="shared" si="12"/>
        <v>Projet 2 activité 1 détail 1</v>
      </c>
      <c r="AC10" s="64">
        <f t="shared" si="3"/>
        <v>51</v>
      </c>
      <c r="AD10" s="64">
        <f t="shared" si="4"/>
        <v>51</v>
      </c>
      <c r="AE10" s="63">
        <f t="shared" si="5"/>
        <v>4</v>
      </c>
      <c r="AF10" s="72">
        <f t="shared" si="10"/>
        <v>0</v>
      </c>
      <c r="AG10" s="72">
        <f t="shared" si="10"/>
        <v>0</v>
      </c>
      <c r="AH10" s="72">
        <f t="shared" si="10"/>
        <v>0</v>
      </c>
      <c r="AI10" s="72">
        <f t="shared" si="10"/>
        <v>0</v>
      </c>
      <c r="AJ10" s="72">
        <f t="shared" si="11"/>
        <v>0</v>
      </c>
      <c r="AK10" s="72">
        <f t="shared" si="11"/>
        <v>0</v>
      </c>
      <c r="AL10" s="72">
        <f t="shared" si="11"/>
        <v>0</v>
      </c>
      <c r="AM10" s="72">
        <f t="shared" si="11"/>
        <v>0</v>
      </c>
      <c r="AN10" s="72">
        <f t="shared" si="11"/>
        <v>0</v>
      </c>
      <c r="AO10" s="72">
        <f t="shared" si="11"/>
        <v>0</v>
      </c>
      <c r="AP10" s="72">
        <f t="shared" si="11"/>
        <v>0</v>
      </c>
      <c r="AQ10" s="72">
        <f t="shared" si="11"/>
        <v>0</v>
      </c>
      <c r="AR10" s="72">
        <f t="shared" si="11"/>
        <v>0</v>
      </c>
      <c r="AS10" s="72">
        <f t="shared" si="11"/>
        <v>0</v>
      </c>
      <c r="AT10" s="72">
        <f t="shared" si="11"/>
        <v>0</v>
      </c>
      <c r="AU10" s="72">
        <f t="shared" si="11"/>
        <v>0</v>
      </c>
      <c r="AV10" s="72">
        <f t="shared" si="11"/>
        <v>0</v>
      </c>
      <c r="AW10" s="72">
        <f t="shared" si="11"/>
        <v>0</v>
      </c>
      <c r="AX10" s="72">
        <f t="shared" si="11"/>
        <v>0</v>
      </c>
      <c r="AY10" s="72">
        <f t="shared" si="11"/>
        <v>0</v>
      </c>
      <c r="AZ10" s="72">
        <f t="shared" si="11"/>
        <v>0</v>
      </c>
      <c r="BA10" s="72">
        <f t="shared" si="11"/>
        <v>0</v>
      </c>
      <c r="BB10" s="72">
        <f t="shared" si="11"/>
        <v>0</v>
      </c>
      <c r="BC10" s="72">
        <f t="shared" si="11"/>
        <v>0</v>
      </c>
      <c r="BD10" s="72">
        <f t="shared" si="11"/>
        <v>0</v>
      </c>
      <c r="BE10" s="72">
        <f t="shared" si="11"/>
        <v>0</v>
      </c>
      <c r="BF10" s="72">
        <f t="shared" si="11"/>
        <v>0</v>
      </c>
      <c r="BG10" s="72">
        <f t="shared" si="11"/>
        <v>0</v>
      </c>
      <c r="BH10" s="72">
        <f t="shared" si="11"/>
        <v>0</v>
      </c>
      <c r="BI10" s="72">
        <f t="shared" si="11"/>
        <v>0</v>
      </c>
      <c r="BJ10" s="72">
        <f t="shared" si="11"/>
        <v>0</v>
      </c>
      <c r="BK10" s="72">
        <f t="shared" si="11"/>
        <v>0</v>
      </c>
      <c r="BL10" s="72">
        <f t="shared" si="11"/>
        <v>0</v>
      </c>
      <c r="BM10" s="72">
        <f t="shared" si="11"/>
        <v>0</v>
      </c>
      <c r="BN10" s="72">
        <f t="shared" si="11"/>
        <v>0</v>
      </c>
      <c r="BO10" s="72">
        <f t="shared" si="11"/>
        <v>0</v>
      </c>
      <c r="BP10" s="72">
        <f t="shared" si="11"/>
        <v>0</v>
      </c>
      <c r="BQ10" s="72">
        <f t="shared" si="11"/>
        <v>0</v>
      </c>
      <c r="BR10" s="72">
        <f t="shared" si="11"/>
        <v>0</v>
      </c>
      <c r="BS10" s="72">
        <f t="shared" si="11"/>
        <v>0</v>
      </c>
      <c r="BT10" s="72">
        <f t="shared" si="11"/>
        <v>0</v>
      </c>
      <c r="BU10" s="72">
        <f t="shared" si="11"/>
        <v>0</v>
      </c>
      <c r="BV10" s="72">
        <f t="shared" si="11"/>
        <v>0</v>
      </c>
      <c r="BW10" s="72">
        <f t="shared" si="11"/>
        <v>0</v>
      </c>
      <c r="BX10" s="72">
        <f t="shared" si="11"/>
        <v>0</v>
      </c>
      <c r="BY10" s="72">
        <f t="shared" si="11"/>
        <v>0</v>
      </c>
      <c r="BZ10" s="72">
        <f t="shared" si="11"/>
        <v>0</v>
      </c>
      <c r="CA10" s="72">
        <f t="shared" si="11"/>
        <v>0</v>
      </c>
      <c r="CB10" s="72">
        <f t="shared" si="11"/>
        <v>0</v>
      </c>
      <c r="CC10" s="72">
        <f t="shared" si="11"/>
        <v>0</v>
      </c>
      <c r="CD10" s="72">
        <f t="shared" si="11"/>
        <v>4</v>
      </c>
      <c r="CE10" s="72">
        <f t="shared" si="11"/>
        <v>0</v>
      </c>
    </row>
    <row r="11" spans="1:83" x14ac:dyDescent="0.25">
      <c r="A11" s="18"/>
      <c r="B11" s="18" t="s">
        <v>6</v>
      </c>
      <c r="C11" s="44"/>
      <c r="D11" s="26" t="s">
        <v>46</v>
      </c>
      <c r="E11" s="27"/>
      <c r="F11" s="27"/>
      <c r="G11" s="27"/>
      <c r="H11" s="53"/>
      <c r="I11" s="51"/>
      <c r="J11" s="28"/>
      <c r="K11" s="28"/>
      <c r="L11" s="29"/>
      <c r="M11" s="29"/>
      <c r="N11" s="30"/>
      <c r="O11" s="61"/>
      <c r="P11" s="75"/>
      <c r="Q11" s="75"/>
      <c r="R11" s="75"/>
      <c r="S11" s="75"/>
      <c r="T11" s="75"/>
      <c r="U11" s="75"/>
      <c r="V11" s="75"/>
      <c r="W11" s="75"/>
      <c r="X11" s="75"/>
      <c r="Y11" s="58"/>
      <c r="Z11" s="26" t="str">
        <f t="shared" si="13"/>
        <v>Projet 2</v>
      </c>
      <c r="AA11" s="26" t="str">
        <f t="shared" si="14"/>
        <v>Projet 2 activité 2</v>
      </c>
      <c r="AB11" s="26" t="str">
        <f t="shared" si="12"/>
        <v/>
      </c>
      <c r="AC11" s="64">
        <f t="shared" si="3"/>
        <v>0</v>
      </c>
      <c r="AD11" s="64">
        <f t="shared" si="4"/>
        <v>0</v>
      </c>
      <c r="AE11" s="63">
        <f t="shared" si="5"/>
        <v>0</v>
      </c>
      <c r="AF11" s="72">
        <f t="shared" si="10"/>
        <v>0</v>
      </c>
      <c r="AG11" s="72">
        <f t="shared" si="10"/>
        <v>0</v>
      </c>
      <c r="AH11" s="72">
        <f t="shared" si="10"/>
        <v>0</v>
      </c>
      <c r="AI11" s="72">
        <f t="shared" si="10"/>
        <v>0</v>
      </c>
      <c r="AJ11" s="72">
        <f t="shared" si="11"/>
        <v>0</v>
      </c>
      <c r="AK11" s="72">
        <f t="shared" si="11"/>
        <v>0</v>
      </c>
      <c r="AL11" s="72">
        <f t="shared" si="11"/>
        <v>0</v>
      </c>
      <c r="AM11" s="72">
        <f t="shared" si="11"/>
        <v>0</v>
      </c>
      <c r="AN11" s="72">
        <f t="shared" si="11"/>
        <v>0</v>
      </c>
      <c r="AO11" s="72">
        <f t="shared" si="11"/>
        <v>0</v>
      </c>
      <c r="AP11" s="72">
        <f t="shared" si="11"/>
        <v>0</v>
      </c>
      <c r="AQ11" s="72">
        <f t="shared" si="11"/>
        <v>0</v>
      </c>
      <c r="AR11" s="72">
        <f t="shared" si="11"/>
        <v>0</v>
      </c>
      <c r="AS11" s="72">
        <f t="shared" si="11"/>
        <v>0</v>
      </c>
      <c r="AT11" s="72">
        <f t="shared" si="11"/>
        <v>0</v>
      </c>
      <c r="AU11" s="72">
        <f t="shared" si="11"/>
        <v>0</v>
      </c>
      <c r="AV11" s="72">
        <f t="shared" si="11"/>
        <v>0</v>
      </c>
      <c r="AW11" s="72">
        <f t="shared" si="11"/>
        <v>0</v>
      </c>
      <c r="AX11" s="72">
        <f t="shared" si="11"/>
        <v>0</v>
      </c>
      <c r="AY11" s="72">
        <f t="shared" si="11"/>
        <v>0</v>
      </c>
      <c r="AZ11" s="72">
        <f t="shared" si="11"/>
        <v>0</v>
      </c>
      <c r="BA11" s="72">
        <f t="shared" si="11"/>
        <v>0</v>
      </c>
      <c r="BB11" s="72">
        <f t="shared" si="11"/>
        <v>0</v>
      </c>
      <c r="BC11" s="72">
        <f t="shared" si="11"/>
        <v>0</v>
      </c>
      <c r="BD11" s="72">
        <f t="shared" si="11"/>
        <v>0</v>
      </c>
      <c r="BE11" s="72">
        <f t="shared" si="11"/>
        <v>0</v>
      </c>
      <c r="BF11" s="72">
        <f t="shared" si="11"/>
        <v>0</v>
      </c>
      <c r="BG11" s="72">
        <f t="shared" si="11"/>
        <v>0</v>
      </c>
      <c r="BH11" s="72">
        <f t="shared" si="11"/>
        <v>0</v>
      </c>
      <c r="BI11" s="72">
        <f t="shared" si="11"/>
        <v>0</v>
      </c>
      <c r="BJ11" s="72">
        <f t="shared" si="11"/>
        <v>0</v>
      </c>
      <c r="BK11" s="72">
        <f t="shared" si="11"/>
        <v>0</v>
      </c>
      <c r="BL11" s="72">
        <f t="shared" si="11"/>
        <v>0</v>
      </c>
      <c r="BM11" s="72">
        <f t="shared" si="11"/>
        <v>0</v>
      </c>
      <c r="BN11" s="72">
        <f t="shared" si="11"/>
        <v>0</v>
      </c>
      <c r="BO11" s="72">
        <f t="shared" si="11"/>
        <v>0</v>
      </c>
      <c r="BP11" s="72">
        <f t="shared" si="11"/>
        <v>0</v>
      </c>
      <c r="BQ11" s="72">
        <f t="shared" si="11"/>
        <v>0</v>
      </c>
      <c r="BR11" s="72">
        <f t="shared" si="11"/>
        <v>0</v>
      </c>
      <c r="BS11" s="72">
        <f t="shared" si="11"/>
        <v>0</v>
      </c>
      <c r="BT11" s="72">
        <f t="shared" si="11"/>
        <v>0</v>
      </c>
      <c r="BU11" s="72">
        <f t="shared" si="11"/>
        <v>0</v>
      </c>
      <c r="BV11" s="72">
        <f t="shared" si="11"/>
        <v>0</v>
      </c>
      <c r="BW11" s="72">
        <f t="shared" si="11"/>
        <v>0</v>
      </c>
      <c r="BX11" s="72">
        <f t="shared" si="11"/>
        <v>0</v>
      </c>
      <c r="BY11" s="72">
        <f t="shared" si="11"/>
        <v>0</v>
      </c>
      <c r="BZ11" s="72">
        <f t="shared" ref="AJ11:CE17" si="15">IF(AND(BZ$2&gt;=$AC11,BZ$2&lt;=$AD11),ROUND($AE11/($AD11-$AC11+1),2),0)</f>
        <v>0</v>
      </c>
      <c r="CA11" s="72">
        <f t="shared" si="15"/>
        <v>0</v>
      </c>
      <c r="CB11" s="72">
        <f t="shared" si="15"/>
        <v>0</v>
      </c>
      <c r="CC11" s="72">
        <f t="shared" si="15"/>
        <v>0</v>
      </c>
      <c r="CD11" s="72">
        <f t="shared" si="15"/>
        <v>0</v>
      </c>
      <c r="CE11" s="72">
        <f t="shared" si="15"/>
        <v>0</v>
      </c>
    </row>
    <row r="12" spans="1:83" x14ac:dyDescent="0.25">
      <c r="A12" s="17"/>
      <c r="B12" s="17"/>
      <c r="C12" s="44" t="s">
        <v>7</v>
      </c>
      <c r="D12" s="26" t="s">
        <v>47</v>
      </c>
      <c r="E12" s="27"/>
      <c r="F12" s="27"/>
      <c r="G12" s="27"/>
      <c r="H12" s="53"/>
      <c r="I12" s="51"/>
      <c r="J12" s="28">
        <v>42722</v>
      </c>
      <c r="K12" s="28"/>
      <c r="L12" s="29">
        <f t="shared" ref="L11:L14" si="16">SUM(P12:X12)</f>
        <v>3</v>
      </c>
      <c r="M12" s="29">
        <v>2</v>
      </c>
      <c r="N12" s="30"/>
      <c r="O12" s="61"/>
      <c r="P12" s="75"/>
      <c r="Q12" s="75"/>
      <c r="R12" s="75">
        <v>1</v>
      </c>
      <c r="S12" s="104">
        <v>1</v>
      </c>
      <c r="T12" s="75"/>
      <c r="U12" s="75"/>
      <c r="V12" s="75"/>
      <c r="W12" s="75"/>
      <c r="X12" s="104">
        <v>1</v>
      </c>
      <c r="Y12" s="58"/>
      <c r="Z12" s="26" t="str">
        <f t="shared" si="13"/>
        <v>Projet 2</v>
      </c>
      <c r="AA12" s="26" t="str">
        <f t="shared" si="14"/>
        <v>Projet 2 activité 2</v>
      </c>
      <c r="AB12" s="26" t="str">
        <f t="shared" si="12"/>
        <v>Projet 2 activité 2 détail 1</v>
      </c>
      <c r="AC12" s="64">
        <f t="shared" si="3"/>
        <v>0</v>
      </c>
      <c r="AD12" s="64">
        <f t="shared" si="4"/>
        <v>52</v>
      </c>
      <c r="AE12" s="63">
        <f t="shared" si="5"/>
        <v>3</v>
      </c>
      <c r="AF12" s="72">
        <f t="shared" si="10"/>
        <v>0.06</v>
      </c>
      <c r="AG12" s="72">
        <f t="shared" si="10"/>
        <v>0.06</v>
      </c>
      <c r="AH12" s="72">
        <f t="shared" si="10"/>
        <v>0.06</v>
      </c>
      <c r="AI12" s="72">
        <f t="shared" si="10"/>
        <v>0.06</v>
      </c>
      <c r="AJ12" s="72">
        <f t="shared" si="15"/>
        <v>0.06</v>
      </c>
      <c r="AK12" s="72">
        <f t="shared" si="15"/>
        <v>0.06</v>
      </c>
      <c r="AL12" s="72">
        <f t="shared" si="15"/>
        <v>0.06</v>
      </c>
      <c r="AM12" s="72">
        <f t="shared" si="15"/>
        <v>0.06</v>
      </c>
      <c r="AN12" s="72">
        <f t="shared" si="15"/>
        <v>0.06</v>
      </c>
      <c r="AO12" s="72">
        <f t="shared" si="15"/>
        <v>0.06</v>
      </c>
      <c r="AP12" s="72">
        <f t="shared" si="15"/>
        <v>0.06</v>
      </c>
      <c r="AQ12" s="72">
        <f t="shared" si="15"/>
        <v>0.06</v>
      </c>
      <c r="AR12" s="72">
        <f t="shared" si="15"/>
        <v>0.06</v>
      </c>
      <c r="AS12" s="72">
        <f t="shared" si="15"/>
        <v>0.06</v>
      </c>
      <c r="AT12" s="72">
        <f t="shared" si="15"/>
        <v>0.06</v>
      </c>
      <c r="AU12" s="72">
        <f t="shared" si="15"/>
        <v>0.06</v>
      </c>
      <c r="AV12" s="72">
        <f t="shared" si="15"/>
        <v>0.06</v>
      </c>
      <c r="AW12" s="72">
        <f t="shared" si="15"/>
        <v>0.06</v>
      </c>
      <c r="AX12" s="72">
        <f t="shared" si="15"/>
        <v>0.06</v>
      </c>
      <c r="AY12" s="72">
        <f t="shared" si="15"/>
        <v>0.06</v>
      </c>
      <c r="AZ12" s="72">
        <f t="shared" si="15"/>
        <v>0.06</v>
      </c>
      <c r="BA12" s="72">
        <f t="shared" si="15"/>
        <v>0.06</v>
      </c>
      <c r="BB12" s="72">
        <f t="shared" si="15"/>
        <v>0.06</v>
      </c>
      <c r="BC12" s="72">
        <f t="shared" si="15"/>
        <v>0.06</v>
      </c>
      <c r="BD12" s="72">
        <f t="shared" si="15"/>
        <v>0.06</v>
      </c>
      <c r="BE12" s="72">
        <f t="shared" si="15"/>
        <v>0.06</v>
      </c>
      <c r="BF12" s="72">
        <f t="shared" si="15"/>
        <v>0.06</v>
      </c>
      <c r="BG12" s="72">
        <f t="shared" si="15"/>
        <v>0.06</v>
      </c>
      <c r="BH12" s="72">
        <f t="shared" si="15"/>
        <v>0.06</v>
      </c>
      <c r="BI12" s="72">
        <f t="shared" si="15"/>
        <v>0.06</v>
      </c>
      <c r="BJ12" s="72">
        <f t="shared" si="15"/>
        <v>0.06</v>
      </c>
      <c r="BK12" s="72">
        <f t="shared" si="15"/>
        <v>0.06</v>
      </c>
      <c r="BL12" s="72">
        <f t="shared" si="15"/>
        <v>0.06</v>
      </c>
      <c r="BM12" s="72">
        <f t="shared" si="15"/>
        <v>0.06</v>
      </c>
      <c r="BN12" s="72">
        <f t="shared" si="15"/>
        <v>0.06</v>
      </c>
      <c r="BO12" s="72">
        <f t="shared" si="15"/>
        <v>0.06</v>
      </c>
      <c r="BP12" s="72">
        <f t="shared" si="15"/>
        <v>0.06</v>
      </c>
      <c r="BQ12" s="72">
        <f t="shared" si="15"/>
        <v>0.06</v>
      </c>
      <c r="BR12" s="72">
        <f t="shared" si="15"/>
        <v>0.06</v>
      </c>
      <c r="BS12" s="72">
        <f t="shared" si="15"/>
        <v>0.06</v>
      </c>
      <c r="BT12" s="72">
        <f t="shared" si="15"/>
        <v>0.06</v>
      </c>
      <c r="BU12" s="72">
        <f t="shared" si="15"/>
        <v>0.06</v>
      </c>
      <c r="BV12" s="72">
        <f t="shared" si="15"/>
        <v>0.06</v>
      </c>
      <c r="BW12" s="72">
        <f t="shared" si="15"/>
        <v>0.06</v>
      </c>
      <c r="BX12" s="72">
        <f t="shared" si="15"/>
        <v>0.06</v>
      </c>
      <c r="BY12" s="72">
        <f t="shared" si="15"/>
        <v>0.06</v>
      </c>
      <c r="BZ12" s="72">
        <f t="shared" si="15"/>
        <v>0.06</v>
      </c>
      <c r="CA12" s="72">
        <f t="shared" si="15"/>
        <v>0.06</v>
      </c>
      <c r="CB12" s="72">
        <f t="shared" si="15"/>
        <v>0.06</v>
      </c>
      <c r="CC12" s="72">
        <f t="shared" si="15"/>
        <v>0.06</v>
      </c>
      <c r="CD12" s="72">
        <f t="shared" si="15"/>
        <v>0.06</v>
      </c>
      <c r="CE12" s="72">
        <f t="shared" si="15"/>
        <v>0.06</v>
      </c>
    </row>
    <row r="13" spans="1:83" x14ac:dyDescent="0.25">
      <c r="A13" s="17"/>
      <c r="B13" s="17"/>
      <c r="C13" s="44" t="s">
        <v>8</v>
      </c>
      <c r="D13" s="26" t="s">
        <v>48</v>
      </c>
      <c r="E13" s="27"/>
      <c r="F13" s="27"/>
      <c r="G13" s="27"/>
      <c r="H13" s="53"/>
      <c r="I13" s="51"/>
      <c r="J13" s="28">
        <v>42722</v>
      </c>
      <c r="K13" s="28"/>
      <c r="L13" s="29">
        <f t="shared" si="16"/>
        <v>1</v>
      </c>
      <c r="M13" s="29">
        <v>2</v>
      </c>
      <c r="N13" s="30"/>
      <c r="O13" s="61"/>
      <c r="P13" s="75"/>
      <c r="Q13" s="75"/>
      <c r="R13" s="75">
        <v>1</v>
      </c>
      <c r="S13" s="75"/>
      <c r="T13" s="75"/>
      <c r="U13" s="75"/>
      <c r="V13" s="75"/>
      <c r="W13" s="75"/>
      <c r="X13" s="75"/>
      <c r="Y13" s="58"/>
      <c r="Z13" s="26" t="str">
        <f t="shared" si="13"/>
        <v>Projet 2</v>
      </c>
      <c r="AA13" s="26" t="str">
        <f t="shared" si="14"/>
        <v>Projet 2 activité 2</v>
      </c>
      <c r="AB13" s="26" t="str">
        <f t="shared" si="12"/>
        <v>Projet 2 activité 2 détail 2</v>
      </c>
      <c r="AC13" s="64">
        <f t="shared" si="3"/>
        <v>0</v>
      </c>
      <c r="AD13" s="64">
        <f t="shared" si="4"/>
        <v>52</v>
      </c>
      <c r="AE13" s="63">
        <f t="shared" si="5"/>
        <v>1</v>
      </c>
      <c r="AF13" s="72">
        <f t="shared" si="10"/>
        <v>0.02</v>
      </c>
      <c r="AG13" s="72">
        <f t="shared" si="10"/>
        <v>0.02</v>
      </c>
      <c r="AH13" s="72">
        <f t="shared" si="10"/>
        <v>0.02</v>
      </c>
      <c r="AI13" s="72">
        <f t="shared" si="10"/>
        <v>0.02</v>
      </c>
      <c r="AJ13" s="72">
        <f t="shared" si="15"/>
        <v>0.02</v>
      </c>
      <c r="AK13" s="72">
        <f t="shared" si="15"/>
        <v>0.02</v>
      </c>
      <c r="AL13" s="72">
        <f t="shared" si="15"/>
        <v>0.02</v>
      </c>
      <c r="AM13" s="72">
        <f t="shared" si="15"/>
        <v>0.02</v>
      </c>
      <c r="AN13" s="72">
        <f t="shared" si="15"/>
        <v>0.02</v>
      </c>
      <c r="AO13" s="72">
        <f t="shared" si="15"/>
        <v>0.02</v>
      </c>
      <c r="AP13" s="72">
        <f t="shared" si="15"/>
        <v>0.02</v>
      </c>
      <c r="AQ13" s="72">
        <f t="shared" si="15"/>
        <v>0.02</v>
      </c>
      <c r="AR13" s="72">
        <f t="shared" si="15"/>
        <v>0.02</v>
      </c>
      <c r="AS13" s="72">
        <f t="shared" si="15"/>
        <v>0.02</v>
      </c>
      <c r="AT13" s="72">
        <f t="shared" si="15"/>
        <v>0.02</v>
      </c>
      <c r="AU13" s="72">
        <f t="shared" si="15"/>
        <v>0.02</v>
      </c>
      <c r="AV13" s="72">
        <f t="shared" si="15"/>
        <v>0.02</v>
      </c>
      <c r="AW13" s="72">
        <f t="shared" si="15"/>
        <v>0.02</v>
      </c>
      <c r="AX13" s="72">
        <f t="shared" si="15"/>
        <v>0.02</v>
      </c>
      <c r="AY13" s="72">
        <f t="shared" si="15"/>
        <v>0.02</v>
      </c>
      <c r="AZ13" s="72">
        <f t="shared" si="15"/>
        <v>0.02</v>
      </c>
      <c r="BA13" s="72">
        <f t="shared" si="15"/>
        <v>0.02</v>
      </c>
      <c r="BB13" s="72">
        <f t="shared" si="15"/>
        <v>0.02</v>
      </c>
      <c r="BC13" s="72">
        <f t="shared" si="15"/>
        <v>0.02</v>
      </c>
      <c r="BD13" s="72">
        <f t="shared" si="15"/>
        <v>0.02</v>
      </c>
      <c r="BE13" s="72">
        <f t="shared" si="15"/>
        <v>0.02</v>
      </c>
      <c r="BF13" s="72">
        <f t="shared" si="15"/>
        <v>0.02</v>
      </c>
      <c r="BG13" s="72">
        <f t="shared" si="15"/>
        <v>0.02</v>
      </c>
      <c r="BH13" s="72">
        <f t="shared" si="15"/>
        <v>0.02</v>
      </c>
      <c r="BI13" s="72">
        <f t="shared" si="15"/>
        <v>0.02</v>
      </c>
      <c r="BJ13" s="72">
        <f t="shared" si="15"/>
        <v>0.02</v>
      </c>
      <c r="BK13" s="72">
        <f t="shared" si="15"/>
        <v>0.02</v>
      </c>
      <c r="BL13" s="72">
        <f t="shared" si="15"/>
        <v>0.02</v>
      </c>
      <c r="BM13" s="72">
        <f t="shared" si="15"/>
        <v>0.02</v>
      </c>
      <c r="BN13" s="72">
        <f t="shared" si="15"/>
        <v>0.02</v>
      </c>
      <c r="BO13" s="72">
        <f t="shared" si="15"/>
        <v>0.02</v>
      </c>
      <c r="BP13" s="72">
        <f t="shared" si="15"/>
        <v>0.02</v>
      </c>
      <c r="BQ13" s="72">
        <f t="shared" si="15"/>
        <v>0.02</v>
      </c>
      <c r="BR13" s="72">
        <f t="shared" si="15"/>
        <v>0.02</v>
      </c>
      <c r="BS13" s="72">
        <f t="shared" si="15"/>
        <v>0.02</v>
      </c>
      <c r="BT13" s="72">
        <f t="shared" si="15"/>
        <v>0.02</v>
      </c>
      <c r="BU13" s="72">
        <f t="shared" si="15"/>
        <v>0.02</v>
      </c>
      <c r="BV13" s="72">
        <f t="shared" si="15"/>
        <v>0.02</v>
      </c>
      <c r="BW13" s="72">
        <f t="shared" si="15"/>
        <v>0.02</v>
      </c>
      <c r="BX13" s="72">
        <f t="shared" si="15"/>
        <v>0.02</v>
      </c>
      <c r="BY13" s="72">
        <f t="shared" si="15"/>
        <v>0.02</v>
      </c>
      <c r="BZ13" s="72">
        <f t="shared" si="15"/>
        <v>0.02</v>
      </c>
      <c r="CA13" s="72">
        <f t="shared" si="15"/>
        <v>0.02</v>
      </c>
      <c r="CB13" s="72">
        <f t="shared" si="15"/>
        <v>0.02</v>
      </c>
      <c r="CC13" s="72">
        <f t="shared" si="15"/>
        <v>0.02</v>
      </c>
      <c r="CD13" s="72">
        <f t="shared" si="15"/>
        <v>0.02</v>
      </c>
      <c r="CE13" s="72">
        <f t="shared" si="15"/>
        <v>0.02</v>
      </c>
    </row>
    <row r="14" spans="1:83" ht="15.75" thickBot="1" x14ac:dyDescent="0.3">
      <c r="A14" s="18"/>
      <c r="B14" s="18" t="s">
        <v>9</v>
      </c>
      <c r="C14" s="44"/>
      <c r="D14" s="26" t="s">
        <v>49</v>
      </c>
      <c r="E14" s="27"/>
      <c r="F14" s="27"/>
      <c r="G14" s="27"/>
      <c r="H14" s="53"/>
      <c r="I14" s="51">
        <v>42370</v>
      </c>
      <c r="J14" s="28">
        <v>42384</v>
      </c>
      <c r="K14" s="28">
        <v>42404</v>
      </c>
      <c r="L14" s="29">
        <f t="shared" si="16"/>
        <v>2</v>
      </c>
      <c r="M14" s="29">
        <v>2</v>
      </c>
      <c r="N14" s="30"/>
      <c r="O14" s="61"/>
      <c r="P14" s="75">
        <v>2</v>
      </c>
      <c r="Q14" s="75"/>
      <c r="R14" s="75"/>
      <c r="S14" s="75"/>
      <c r="T14" s="75"/>
      <c r="U14" s="75"/>
      <c r="V14" s="75"/>
      <c r="W14" s="75"/>
      <c r="X14" s="75"/>
      <c r="Y14" s="58"/>
      <c r="Z14" s="26" t="str">
        <f t="shared" si="13"/>
        <v>Projet 2</v>
      </c>
      <c r="AA14" s="26" t="str">
        <f t="shared" si="14"/>
        <v>Projet 2 activité 3</v>
      </c>
      <c r="AB14" s="26" t="str">
        <f t="shared" si="12"/>
        <v/>
      </c>
      <c r="AC14" s="64">
        <f t="shared" si="3"/>
        <v>1</v>
      </c>
      <c r="AD14" s="64">
        <f t="shared" si="4"/>
        <v>3</v>
      </c>
      <c r="AE14" s="63">
        <f t="shared" si="5"/>
        <v>2</v>
      </c>
      <c r="AF14" s="72">
        <f t="shared" si="10"/>
        <v>0.67</v>
      </c>
      <c r="AG14" s="72">
        <f t="shared" si="10"/>
        <v>0.67</v>
      </c>
      <c r="AH14" s="72">
        <f t="shared" si="10"/>
        <v>0.67</v>
      </c>
      <c r="AI14" s="72">
        <f t="shared" si="10"/>
        <v>0</v>
      </c>
      <c r="AJ14" s="72">
        <f t="shared" si="15"/>
        <v>0</v>
      </c>
      <c r="AK14" s="72">
        <f t="shared" si="15"/>
        <v>0</v>
      </c>
      <c r="AL14" s="72">
        <f t="shared" si="15"/>
        <v>0</v>
      </c>
      <c r="AM14" s="72">
        <f t="shared" si="15"/>
        <v>0</v>
      </c>
      <c r="AN14" s="72">
        <f t="shared" si="15"/>
        <v>0</v>
      </c>
      <c r="AO14" s="72">
        <f t="shared" si="15"/>
        <v>0</v>
      </c>
      <c r="AP14" s="72">
        <f t="shared" si="15"/>
        <v>0</v>
      </c>
      <c r="AQ14" s="72">
        <f t="shared" si="15"/>
        <v>0</v>
      </c>
      <c r="AR14" s="72">
        <f t="shared" si="15"/>
        <v>0</v>
      </c>
      <c r="AS14" s="72">
        <f t="shared" si="15"/>
        <v>0</v>
      </c>
      <c r="AT14" s="72">
        <f t="shared" si="15"/>
        <v>0</v>
      </c>
      <c r="AU14" s="72">
        <f t="shared" si="15"/>
        <v>0</v>
      </c>
      <c r="AV14" s="72">
        <f t="shared" si="15"/>
        <v>0</v>
      </c>
      <c r="AW14" s="72">
        <f t="shared" si="15"/>
        <v>0</v>
      </c>
      <c r="AX14" s="72">
        <f t="shared" si="15"/>
        <v>0</v>
      </c>
      <c r="AY14" s="72">
        <f t="shared" si="15"/>
        <v>0</v>
      </c>
      <c r="AZ14" s="72">
        <f t="shared" si="15"/>
        <v>0</v>
      </c>
      <c r="BA14" s="72">
        <f t="shared" si="15"/>
        <v>0</v>
      </c>
      <c r="BB14" s="72">
        <f t="shared" si="15"/>
        <v>0</v>
      </c>
      <c r="BC14" s="72">
        <f t="shared" si="15"/>
        <v>0</v>
      </c>
      <c r="BD14" s="72">
        <f t="shared" si="15"/>
        <v>0</v>
      </c>
      <c r="BE14" s="72">
        <f t="shared" si="15"/>
        <v>0</v>
      </c>
      <c r="BF14" s="72">
        <f t="shared" si="15"/>
        <v>0</v>
      </c>
      <c r="BG14" s="72">
        <f t="shared" si="15"/>
        <v>0</v>
      </c>
      <c r="BH14" s="72">
        <f t="shared" si="15"/>
        <v>0</v>
      </c>
      <c r="BI14" s="72">
        <f t="shared" si="15"/>
        <v>0</v>
      </c>
      <c r="BJ14" s="72">
        <f t="shared" si="15"/>
        <v>0</v>
      </c>
      <c r="BK14" s="72">
        <f t="shared" si="15"/>
        <v>0</v>
      </c>
      <c r="BL14" s="72">
        <f t="shared" si="15"/>
        <v>0</v>
      </c>
      <c r="BM14" s="72">
        <f t="shared" si="15"/>
        <v>0</v>
      </c>
      <c r="BN14" s="72">
        <f t="shared" si="15"/>
        <v>0</v>
      </c>
      <c r="BO14" s="72">
        <f t="shared" si="15"/>
        <v>0</v>
      </c>
      <c r="BP14" s="72">
        <f t="shared" si="15"/>
        <v>0</v>
      </c>
      <c r="BQ14" s="72">
        <f t="shared" si="15"/>
        <v>0</v>
      </c>
      <c r="BR14" s="72">
        <f t="shared" si="15"/>
        <v>0</v>
      </c>
      <c r="BS14" s="72">
        <f t="shared" si="15"/>
        <v>0</v>
      </c>
      <c r="BT14" s="72">
        <f t="shared" si="15"/>
        <v>0</v>
      </c>
      <c r="BU14" s="72">
        <f t="shared" si="15"/>
        <v>0</v>
      </c>
      <c r="BV14" s="72">
        <f t="shared" si="15"/>
        <v>0</v>
      </c>
      <c r="BW14" s="72">
        <f t="shared" si="15"/>
        <v>0</v>
      </c>
      <c r="BX14" s="72">
        <f t="shared" si="15"/>
        <v>0</v>
      </c>
      <c r="BY14" s="72">
        <f t="shared" si="15"/>
        <v>0</v>
      </c>
      <c r="BZ14" s="72">
        <f t="shared" si="15"/>
        <v>0</v>
      </c>
      <c r="CA14" s="72">
        <f t="shared" si="15"/>
        <v>0</v>
      </c>
      <c r="CB14" s="72">
        <f t="shared" si="15"/>
        <v>0</v>
      </c>
      <c r="CC14" s="72">
        <f t="shared" si="15"/>
        <v>0</v>
      </c>
      <c r="CD14" s="72">
        <f t="shared" si="15"/>
        <v>0</v>
      </c>
      <c r="CE14" s="72">
        <f t="shared" si="15"/>
        <v>0</v>
      </c>
    </row>
    <row r="15" spans="1:83" x14ac:dyDescent="0.25">
      <c r="A15" s="32" t="s">
        <v>17</v>
      </c>
      <c r="B15" s="32"/>
      <c r="C15" s="32"/>
      <c r="D15" s="55" t="s">
        <v>44</v>
      </c>
      <c r="E15" s="33"/>
      <c r="F15" s="49"/>
      <c r="G15" s="8"/>
      <c r="H15" s="54"/>
      <c r="I15" s="50">
        <f>MIN(I17:I21)</f>
        <v>42373</v>
      </c>
      <c r="J15" s="34">
        <f>MAX(J17:J21)</f>
        <v>42412</v>
      </c>
      <c r="K15" s="34"/>
      <c r="L15" s="46">
        <f>SUM(L16:L27)</f>
        <v>8.75</v>
      </c>
      <c r="M15" s="46">
        <f>SUM(M16:M27)</f>
        <v>6</v>
      </c>
      <c r="N15" s="25"/>
      <c r="O15" s="62"/>
      <c r="P15" s="77">
        <f>SUM(P16:P27)</f>
        <v>4</v>
      </c>
      <c r="Q15" s="77">
        <f t="shared" ref="Q15:X15" si="17">SUM(Q16:Q27)</f>
        <v>4.75</v>
      </c>
      <c r="R15" s="77">
        <f t="shared" si="17"/>
        <v>0</v>
      </c>
      <c r="S15" s="77">
        <f t="shared" si="17"/>
        <v>0</v>
      </c>
      <c r="T15" s="77">
        <f t="shared" si="17"/>
        <v>0</v>
      </c>
      <c r="U15" s="77">
        <f t="shared" si="17"/>
        <v>0</v>
      </c>
      <c r="V15" s="77">
        <f t="shared" si="17"/>
        <v>0</v>
      </c>
      <c r="W15" s="77">
        <f t="shared" si="17"/>
        <v>0</v>
      </c>
      <c r="X15" s="77">
        <f t="shared" si="17"/>
        <v>0</v>
      </c>
      <c r="Y15" s="57"/>
      <c r="Z15" s="32" t="str">
        <f>IF(A15&lt;&gt;"",D15,Z14)</f>
        <v>Projet 3</v>
      </c>
      <c r="AA15" s="32" t="str">
        <f>IF(B15&lt;&gt;"",D15,IF(A15&lt;&gt;"","",AA14))</f>
        <v/>
      </c>
      <c r="AB15" s="55" t="str">
        <f>IF(C15&lt;&gt;"",D15,"")</f>
        <v/>
      </c>
      <c r="AC15" s="64">
        <f t="shared" si="3"/>
        <v>2</v>
      </c>
      <c r="AD15" s="64">
        <f t="shared" si="4"/>
        <v>7</v>
      </c>
      <c r="AE15" s="63">
        <f t="shared" si="5"/>
        <v>8.75</v>
      </c>
      <c r="AF15" s="71">
        <f t="shared" si="10"/>
        <v>0</v>
      </c>
      <c r="AG15" s="71">
        <f t="shared" si="10"/>
        <v>1.46</v>
      </c>
      <c r="AH15" s="71">
        <f t="shared" si="10"/>
        <v>1.46</v>
      </c>
      <c r="AI15" s="71">
        <f t="shared" si="10"/>
        <v>1.46</v>
      </c>
      <c r="AJ15" s="71">
        <f t="shared" si="15"/>
        <v>1.46</v>
      </c>
      <c r="AK15" s="71">
        <f t="shared" si="15"/>
        <v>1.46</v>
      </c>
      <c r="AL15" s="71">
        <f t="shared" si="15"/>
        <v>1.46</v>
      </c>
      <c r="AM15" s="71">
        <f t="shared" si="15"/>
        <v>0</v>
      </c>
      <c r="AN15" s="71">
        <f t="shared" si="15"/>
        <v>0</v>
      </c>
      <c r="AO15" s="71">
        <f t="shared" si="15"/>
        <v>0</v>
      </c>
      <c r="AP15" s="71">
        <f t="shared" si="15"/>
        <v>0</v>
      </c>
      <c r="AQ15" s="71">
        <f t="shared" si="15"/>
        <v>0</v>
      </c>
      <c r="AR15" s="71">
        <f t="shared" si="15"/>
        <v>0</v>
      </c>
      <c r="AS15" s="71">
        <f t="shared" si="15"/>
        <v>0</v>
      </c>
      <c r="AT15" s="71">
        <f t="shared" si="15"/>
        <v>0</v>
      </c>
      <c r="AU15" s="71">
        <f t="shared" si="15"/>
        <v>0</v>
      </c>
      <c r="AV15" s="71">
        <f t="shared" si="15"/>
        <v>0</v>
      </c>
      <c r="AW15" s="71">
        <f t="shared" si="15"/>
        <v>0</v>
      </c>
      <c r="AX15" s="71">
        <f t="shared" si="15"/>
        <v>0</v>
      </c>
      <c r="AY15" s="71">
        <f t="shared" si="15"/>
        <v>0</v>
      </c>
      <c r="AZ15" s="71">
        <f t="shared" si="15"/>
        <v>0</v>
      </c>
      <c r="BA15" s="71">
        <f t="shared" si="15"/>
        <v>0</v>
      </c>
      <c r="BB15" s="71">
        <f t="shared" si="15"/>
        <v>0</v>
      </c>
      <c r="BC15" s="71">
        <f t="shared" si="15"/>
        <v>0</v>
      </c>
      <c r="BD15" s="71">
        <f t="shared" si="15"/>
        <v>0</v>
      </c>
      <c r="BE15" s="71">
        <f t="shared" si="15"/>
        <v>0</v>
      </c>
      <c r="BF15" s="71">
        <f t="shared" si="15"/>
        <v>0</v>
      </c>
      <c r="BG15" s="71">
        <f t="shared" si="15"/>
        <v>0</v>
      </c>
      <c r="BH15" s="71">
        <f t="shared" si="15"/>
        <v>0</v>
      </c>
      <c r="BI15" s="71">
        <f t="shared" si="15"/>
        <v>0</v>
      </c>
      <c r="BJ15" s="71">
        <f t="shared" si="15"/>
        <v>0</v>
      </c>
      <c r="BK15" s="71">
        <f t="shared" si="15"/>
        <v>0</v>
      </c>
      <c r="BL15" s="71">
        <f t="shared" si="15"/>
        <v>0</v>
      </c>
      <c r="BM15" s="71">
        <f t="shared" si="15"/>
        <v>0</v>
      </c>
      <c r="BN15" s="71">
        <f t="shared" si="15"/>
        <v>0</v>
      </c>
      <c r="BO15" s="71">
        <f t="shared" si="15"/>
        <v>0</v>
      </c>
      <c r="BP15" s="71">
        <f t="shared" si="15"/>
        <v>0</v>
      </c>
      <c r="BQ15" s="71">
        <f t="shared" si="15"/>
        <v>0</v>
      </c>
      <c r="BR15" s="71">
        <f t="shared" si="15"/>
        <v>0</v>
      </c>
      <c r="BS15" s="71">
        <f t="shared" si="15"/>
        <v>0</v>
      </c>
      <c r="BT15" s="71">
        <f t="shared" si="15"/>
        <v>0</v>
      </c>
      <c r="BU15" s="71">
        <f t="shared" si="15"/>
        <v>0</v>
      </c>
      <c r="BV15" s="71">
        <f t="shared" si="15"/>
        <v>0</v>
      </c>
      <c r="BW15" s="71">
        <f t="shared" si="15"/>
        <v>0</v>
      </c>
      <c r="BX15" s="71">
        <f t="shared" si="15"/>
        <v>0</v>
      </c>
      <c r="BY15" s="71">
        <f t="shared" si="15"/>
        <v>0</v>
      </c>
      <c r="BZ15" s="71">
        <f t="shared" si="15"/>
        <v>0</v>
      </c>
      <c r="CA15" s="71">
        <f t="shared" si="15"/>
        <v>0</v>
      </c>
      <c r="CB15" s="71">
        <f t="shared" si="15"/>
        <v>0</v>
      </c>
      <c r="CC15" s="71">
        <f t="shared" si="15"/>
        <v>0</v>
      </c>
      <c r="CD15" s="71">
        <f t="shared" si="15"/>
        <v>0</v>
      </c>
      <c r="CE15" s="71">
        <f t="shared" si="15"/>
        <v>0</v>
      </c>
    </row>
    <row r="16" spans="1:83" x14ac:dyDescent="0.25">
      <c r="A16" s="18"/>
      <c r="B16" s="18" t="s">
        <v>18</v>
      </c>
      <c r="C16" s="44"/>
      <c r="D16" s="26" t="s">
        <v>50</v>
      </c>
      <c r="E16" s="27"/>
      <c r="F16" s="27"/>
      <c r="G16" s="27"/>
      <c r="H16" s="53"/>
      <c r="I16" s="51"/>
      <c r="J16" s="28"/>
      <c r="K16" s="28"/>
      <c r="L16" s="29"/>
      <c r="M16" s="29"/>
      <c r="N16" s="30"/>
      <c r="O16" s="61"/>
      <c r="P16" s="75"/>
      <c r="Q16" s="75"/>
      <c r="R16" s="75"/>
      <c r="S16" s="75"/>
      <c r="T16" s="75"/>
      <c r="U16" s="75"/>
      <c r="V16" s="75"/>
      <c r="W16" s="75"/>
      <c r="X16" s="75"/>
      <c r="Y16" s="59"/>
      <c r="Z16" s="26" t="str">
        <f>IF(A16&lt;&gt;"",D16,Z15)</f>
        <v>Projet 3</v>
      </c>
      <c r="AA16" s="26" t="str">
        <f>IF(B16&lt;&gt;"",D16,IF(A16&lt;&gt;"","",AA15))</f>
        <v>Projet 3 activité 1</v>
      </c>
      <c r="AB16" s="31" t="str">
        <f t="shared" ref="AB16:AB27" si="18">IF(C16&lt;&gt;"",D16,"")</f>
        <v/>
      </c>
      <c r="AC16" s="64">
        <f t="shared" si="3"/>
        <v>0</v>
      </c>
      <c r="AD16" s="64">
        <f t="shared" si="4"/>
        <v>0</v>
      </c>
      <c r="AE16" s="63">
        <f t="shared" si="5"/>
        <v>0</v>
      </c>
      <c r="AF16" s="72">
        <f t="shared" si="10"/>
        <v>0</v>
      </c>
      <c r="AG16" s="72">
        <f t="shared" si="10"/>
        <v>0</v>
      </c>
      <c r="AH16" s="72">
        <f t="shared" si="10"/>
        <v>0</v>
      </c>
      <c r="AI16" s="72">
        <f t="shared" si="10"/>
        <v>0</v>
      </c>
      <c r="AJ16" s="72">
        <f t="shared" si="15"/>
        <v>0</v>
      </c>
      <c r="AK16" s="72">
        <f t="shared" si="15"/>
        <v>0</v>
      </c>
      <c r="AL16" s="72">
        <f t="shared" si="15"/>
        <v>0</v>
      </c>
      <c r="AM16" s="72">
        <f t="shared" si="15"/>
        <v>0</v>
      </c>
      <c r="AN16" s="72">
        <f t="shared" si="15"/>
        <v>0</v>
      </c>
      <c r="AO16" s="72">
        <f t="shared" si="15"/>
        <v>0</v>
      </c>
      <c r="AP16" s="72">
        <f t="shared" si="15"/>
        <v>0</v>
      </c>
      <c r="AQ16" s="72">
        <f t="shared" si="15"/>
        <v>0</v>
      </c>
      <c r="AR16" s="72">
        <f t="shared" si="15"/>
        <v>0</v>
      </c>
      <c r="AS16" s="72">
        <f t="shared" si="15"/>
        <v>0</v>
      </c>
      <c r="AT16" s="72">
        <f t="shared" si="15"/>
        <v>0</v>
      </c>
      <c r="AU16" s="72">
        <f t="shared" si="15"/>
        <v>0</v>
      </c>
      <c r="AV16" s="72">
        <f t="shared" si="15"/>
        <v>0</v>
      </c>
      <c r="AW16" s="72">
        <f t="shared" si="15"/>
        <v>0</v>
      </c>
      <c r="AX16" s="72">
        <f t="shared" si="15"/>
        <v>0</v>
      </c>
      <c r="AY16" s="72">
        <f t="shared" si="15"/>
        <v>0</v>
      </c>
      <c r="AZ16" s="72">
        <f t="shared" si="15"/>
        <v>0</v>
      </c>
      <c r="BA16" s="72">
        <f t="shared" si="15"/>
        <v>0</v>
      </c>
      <c r="BB16" s="72">
        <f t="shared" si="15"/>
        <v>0</v>
      </c>
      <c r="BC16" s="72">
        <f t="shared" si="15"/>
        <v>0</v>
      </c>
      <c r="BD16" s="72">
        <f t="shared" si="15"/>
        <v>0</v>
      </c>
      <c r="BE16" s="72">
        <f t="shared" si="15"/>
        <v>0</v>
      </c>
      <c r="BF16" s="72">
        <f t="shared" si="15"/>
        <v>0</v>
      </c>
      <c r="BG16" s="72">
        <f t="shared" si="15"/>
        <v>0</v>
      </c>
      <c r="BH16" s="72">
        <f t="shared" si="15"/>
        <v>0</v>
      </c>
      <c r="BI16" s="72">
        <f t="shared" si="15"/>
        <v>0</v>
      </c>
      <c r="BJ16" s="72">
        <f t="shared" si="15"/>
        <v>0</v>
      </c>
      <c r="BK16" s="72">
        <f t="shared" si="15"/>
        <v>0</v>
      </c>
      <c r="BL16" s="72">
        <f t="shared" si="15"/>
        <v>0</v>
      </c>
      <c r="BM16" s="72">
        <f t="shared" si="15"/>
        <v>0</v>
      </c>
      <c r="BN16" s="72">
        <f t="shared" si="15"/>
        <v>0</v>
      </c>
      <c r="BO16" s="72">
        <f t="shared" si="15"/>
        <v>0</v>
      </c>
      <c r="BP16" s="72">
        <f t="shared" si="15"/>
        <v>0</v>
      </c>
      <c r="BQ16" s="72">
        <f t="shared" si="15"/>
        <v>0</v>
      </c>
      <c r="BR16" s="72">
        <f t="shared" si="15"/>
        <v>0</v>
      </c>
      <c r="BS16" s="72">
        <f t="shared" si="15"/>
        <v>0</v>
      </c>
      <c r="BT16" s="72">
        <f t="shared" si="15"/>
        <v>0</v>
      </c>
      <c r="BU16" s="72">
        <f t="shared" si="15"/>
        <v>0</v>
      </c>
      <c r="BV16" s="72">
        <f t="shared" si="15"/>
        <v>0</v>
      </c>
      <c r="BW16" s="72">
        <f t="shared" si="15"/>
        <v>0</v>
      </c>
      <c r="BX16" s="72">
        <f t="shared" si="15"/>
        <v>0</v>
      </c>
      <c r="BY16" s="72">
        <f t="shared" si="15"/>
        <v>0</v>
      </c>
      <c r="BZ16" s="72">
        <f t="shared" si="15"/>
        <v>0</v>
      </c>
      <c r="CA16" s="72">
        <f t="shared" si="15"/>
        <v>0</v>
      </c>
      <c r="CB16" s="72">
        <f t="shared" si="15"/>
        <v>0</v>
      </c>
      <c r="CC16" s="72">
        <f t="shared" si="15"/>
        <v>0</v>
      </c>
      <c r="CD16" s="72">
        <f t="shared" si="15"/>
        <v>0</v>
      </c>
      <c r="CE16" s="72">
        <f t="shared" si="15"/>
        <v>0</v>
      </c>
    </row>
    <row r="17" spans="1:83" x14ac:dyDescent="0.25">
      <c r="A17" s="18"/>
      <c r="B17" s="18"/>
      <c r="C17" s="44" t="s">
        <v>20</v>
      </c>
      <c r="D17" s="26" t="s">
        <v>51</v>
      </c>
      <c r="E17" s="27"/>
      <c r="F17" s="27"/>
      <c r="G17" s="27"/>
      <c r="H17" s="53"/>
      <c r="I17" s="51">
        <v>42373</v>
      </c>
      <c r="J17" s="28">
        <v>42405</v>
      </c>
      <c r="K17" s="28">
        <v>42407</v>
      </c>
      <c r="L17" s="29">
        <f t="shared" ref="L17:L27" si="19">SUM(P17:X17)</f>
        <v>0.75</v>
      </c>
      <c r="M17" s="29">
        <v>1.25</v>
      </c>
      <c r="N17" s="30"/>
      <c r="O17" s="61"/>
      <c r="P17" s="75"/>
      <c r="Q17" s="75">
        <v>0.75</v>
      </c>
      <c r="R17" s="75"/>
      <c r="S17" s="75"/>
      <c r="T17" s="75"/>
      <c r="U17" s="75"/>
      <c r="V17" s="75"/>
      <c r="W17" s="75"/>
      <c r="X17" s="75"/>
      <c r="Y17" s="59"/>
      <c r="Z17" s="26" t="str">
        <f t="shared" ref="Z17:Z27" si="20">IF(A17&lt;&gt;"",D17,Z16)</f>
        <v>Projet 3</v>
      </c>
      <c r="AA17" s="26" t="str">
        <f t="shared" ref="AA17:AA27" si="21">IF(B17&lt;&gt;"",D17,IF(A17&lt;&gt;"","",AA16))</f>
        <v>Projet 3 activité 1</v>
      </c>
      <c r="AB17" s="26" t="str">
        <f t="shared" si="18"/>
        <v>Projet 3 activité 1 détail 1</v>
      </c>
      <c r="AC17" s="64">
        <f t="shared" si="3"/>
        <v>2</v>
      </c>
      <c r="AD17" s="64">
        <f t="shared" si="4"/>
        <v>6</v>
      </c>
      <c r="AE17" s="63">
        <f t="shared" si="5"/>
        <v>0.75</v>
      </c>
      <c r="AF17" s="72">
        <f t="shared" si="6"/>
        <v>0</v>
      </c>
      <c r="AG17" s="72">
        <f t="shared" si="6"/>
        <v>0.15</v>
      </c>
      <c r="AH17" s="72">
        <f t="shared" si="6"/>
        <v>0.15</v>
      </c>
      <c r="AI17" s="72">
        <f t="shared" si="6"/>
        <v>0.15</v>
      </c>
      <c r="AJ17" s="72">
        <f t="shared" si="15"/>
        <v>0.15</v>
      </c>
      <c r="AK17" s="72">
        <f t="shared" si="15"/>
        <v>0.15</v>
      </c>
      <c r="AL17" s="72">
        <f t="shared" si="15"/>
        <v>0</v>
      </c>
      <c r="AM17" s="72">
        <f t="shared" si="15"/>
        <v>0</v>
      </c>
      <c r="AN17" s="72">
        <f t="shared" si="15"/>
        <v>0</v>
      </c>
      <c r="AO17" s="72">
        <f t="shared" si="15"/>
        <v>0</v>
      </c>
      <c r="AP17" s="72">
        <f t="shared" si="15"/>
        <v>0</v>
      </c>
      <c r="AQ17" s="72">
        <f t="shared" si="15"/>
        <v>0</v>
      </c>
      <c r="AR17" s="72">
        <f t="shared" si="15"/>
        <v>0</v>
      </c>
      <c r="AS17" s="72">
        <f t="shared" ref="AJ17:CE19" si="22">IF(AND(AS$2&gt;=$AC17,AS$2&lt;=$AD17),ROUND($AE17/($AD17-$AC17+1),2),0)</f>
        <v>0</v>
      </c>
      <c r="AT17" s="72">
        <f t="shared" si="22"/>
        <v>0</v>
      </c>
      <c r="AU17" s="72">
        <f t="shared" si="22"/>
        <v>0</v>
      </c>
      <c r="AV17" s="72">
        <f t="shared" si="22"/>
        <v>0</v>
      </c>
      <c r="AW17" s="72">
        <f t="shared" si="22"/>
        <v>0</v>
      </c>
      <c r="AX17" s="72">
        <f t="shared" si="22"/>
        <v>0</v>
      </c>
      <c r="AY17" s="72">
        <f t="shared" si="22"/>
        <v>0</v>
      </c>
      <c r="AZ17" s="72">
        <f t="shared" si="22"/>
        <v>0</v>
      </c>
      <c r="BA17" s="72">
        <f t="shared" si="22"/>
        <v>0</v>
      </c>
      <c r="BB17" s="72">
        <f t="shared" si="22"/>
        <v>0</v>
      </c>
      <c r="BC17" s="72">
        <f t="shared" si="22"/>
        <v>0</v>
      </c>
      <c r="BD17" s="72">
        <f t="shared" si="22"/>
        <v>0</v>
      </c>
      <c r="BE17" s="72">
        <f t="shared" si="22"/>
        <v>0</v>
      </c>
      <c r="BF17" s="72">
        <f t="shared" si="22"/>
        <v>0</v>
      </c>
      <c r="BG17" s="72">
        <f t="shared" si="22"/>
        <v>0</v>
      </c>
      <c r="BH17" s="72">
        <f t="shared" si="22"/>
        <v>0</v>
      </c>
      <c r="BI17" s="72">
        <f t="shared" si="22"/>
        <v>0</v>
      </c>
      <c r="BJ17" s="72">
        <f t="shared" si="22"/>
        <v>0</v>
      </c>
      <c r="BK17" s="72">
        <f t="shared" si="22"/>
        <v>0</v>
      </c>
      <c r="BL17" s="72">
        <f t="shared" si="22"/>
        <v>0</v>
      </c>
      <c r="BM17" s="72">
        <f t="shared" si="22"/>
        <v>0</v>
      </c>
      <c r="BN17" s="72">
        <f t="shared" si="22"/>
        <v>0</v>
      </c>
      <c r="BO17" s="72">
        <f t="shared" si="22"/>
        <v>0</v>
      </c>
      <c r="BP17" s="72">
        <f t="shared" si="22"/>
        <v>0</v>
      </c>
      <c r="BQ17" s="72">
        <f t="shared" si="22"/>
        <v>0</v>
      </c>
      <c r="BR17" s="72">
        <f t="shared" si="22"/>
        <v>0</v>
      </c>
      <c r="BS17" s="72">
        <f t="shared" si="22"/>
        <v>0</v>
      </c>
      <c r="BT17" s="72">
        <f t="shared" si="22"/>
        <v>0</v>
      </c>
      <c r="BU17" s="72">
        <f t="shared" si="22"/>
        <v>0</v>
      </c>
      <c r="BV17" s="72">
        <f t="shared" si="22"/>
        <v>0</v>
      </c>
      <c r="BW17" s="72">
        <f t="shared" si="22"/>
        <v>0</v>
      </c>
      <c r="BX17" s="72">
        <f t="shared" si="22"/>
        <v>0</v>
      </c>
      <c r="BY17" s="72">
        <f t="shared" si="22"/>
        <v>0</v>
      </c>
      <c r="BZ17" s="72">
        <f t="shared" si="22"/>
        <v>0</v>
      </c>
      <c r="CA17" s="72">
        <f t="shared" si="22"/>
        <v>0</v>
      </c>
      <c r="CB17" s="72">
        <f t="shared" si="22"/>
        <v>0</v>
      </c>
      <c r="CC17" s="72">
        <f t="shared" si="22"/>
        <v>0</v>
      </c>
      <c r="CD17" s="72">
        <f t="shared" si="22"/>
        <v>0</v>
      </c>
      <c r="CE17" s="72">
        <f t="shared" si="22"/>
        <v>0</v>
      </c>
    </row>
    <row r="18" spans="1:83" x14ac:dyDescent="0.25">
      <c r="A18" s="18"/>
      <c r="B18" s="18"/>
      <c r="C18" s="44" t="s">
        <v>21</v>
      </c>
      <c r="D18" s="26" t="s">
        <v>52</v>
      </c>
      <c r="E18" s="27"/>
      <c r="F18" s="27"/>
      <c r="G18" s="27"/>
      <c r="H18" s="53"/>
      <c r="I18" s="51">
        <v>42374</v>
      </c>
      <c r="J18" s="28">
        <v>42406</v>
      </c>
      <c r="K18" s="28">
        <v>42408</v>
      </c>
      <c r="L18" s="29">
        <f t="shared" si="19"/>
        <v>1</v>
      </c>
      <c r="M18" s="29">
        <v>0.25</v>
      </c>
      <c r="N18" s="30"/>
      <c r="O18" s="61"/>
      <c r="P18" s="75">
        <v>1</v>
      </c>
      <c r="Q18" s="75"/>
      <c r="R18" s="75"/>
      <c r="S18" s="75"/>
      <c r="T18" s="75"/>
      <c r="U18" s="75"/>
      <c r="V18" s="75"/>
      <c r="W18" s="75"/>
      <c r="X18" s="75"/>
      <c r="Y18" s="59"/>
      <c r="Z18" s="26" t="str">
        <f t="shared" si="20"/>
        <v>Projet 3</v>
      </c>
      <c r="AA18" s="26" t="str">
        <f t="shared" si="21"/>
        <v>Projet 3 activité 1</v>
      </c>
      <c r="AB18" s="26" t="str">
        <f t="shared" si="18"/>
        <v>Projet 3 activité 1 détail 2</v>
      </c>
      <c r="AC18" s="64">
        <f t="shared" si="3"/>
        <v>2</v>
      </c>
      <c r="AD18" s="64">
        <f t="shared" si="4"/>
        <v>6</v>
      </c>
      <c r="AE18" s="63">
        <f t="shared" si="5"/>
        <v>1</v>
      </c>
      <c r="AF18" s="72">
        <f t="shared" si="6"/>
        <v>0</v>
      </c>
      <c r="AG18" s="72">
        <f t="shared" si="6"/>
        <v>0.2</v>
      </c>
      <c r="AH18" s="72">
        <f t="shared" si="6"/>
        <v>0.2</v>
      </c>
      <c r="AI18" s="72">
        <f t="shared" si="6"/>
        <v>0.2</v>
      </c>
      <c r="AJ18" s="72">
        <f t="shared" si="22"/>
        <v>0.2</v>
      </c>
      <c r="AK18" s="72">
        <f t="shared" si="22"/>
        <v>0.2</v>
      </c>
      <c r="AL18" s="72">
        <f t="shared" si="22"/>
        <v>0</v>
      </c>
      <c r="AM18" s="72">
        <f t="shared" si="22"/>
        <v>0</v>
      </c>
      <c r="AN18" s="72">
        <f t="shared" si="22"/>
        <v>0</v>
      </c>
      <c r="AO18" s="72">
        <f t="shared" si="22"/>
        <v>0</v>
      </c>
      <c r="AP18" s="72">
        <f t="shared" si="22"/>
        <v>0</v>
      </c>
      <c r="AQ18" s="72">
        <f t="shared" si="22"/>
        <v>0</v>
      </c>
      <c r="AR18" s="72">
        <f t="shared" si="22"/>
        <v>0</v>
      </c>
      <c r="AS18" s="72">
        <f t="shared" si="22"/>
        <v>0</v>
      </c>
      <c r="AT18" s="72">
        <f t="shared" si="22"/>
        <v>0</v>
      </c>
      <c r="AU18" s="72">
        <f t="shared" si="22"/>
        <v>0</v>
      </c>
      <c r="AV18" s="72">
        <f t="shared" si="22"/>
        <v>0</v>
      </c>
      <c r="AW18" s="72">
        <f t="shared" si="22"/>
        <v>0</v>
      </c>
      <c r="AX18" s="72">
        <f t="shared" si="22"/>
        <v>0</v>
      </c>
      <c r="AY18" s="72">
        <f t="shared" si="22"/>
        <v>0</v>
      </c>
      <c r="AZ18" s="72">
        <f t="shared" si="22"/>
        <v>0</v>
      </c>
      <c r="BA18" s="72">
        <f t="shared" si="22"/>
        <v>0</v>
      </c>
      <c r="BB18" s="72">
        <f t="shared" si="22"/>
        <v>0</v>
      </c>
      <c r="BC18" s="72">
        <f t="shared" si="22"/>
        <v>0</v>
      </c>
      <c r="BD18" s="72">
        <f t="shared" si="22"/>
        <v>0</v>
      </c>
      <c r="BE18" s="72">
        <f t="shared" si="22"/>
        <v>0</v>
      </c>
      <c r="BF18" s="72">
        <f t="shared" si="22"/>
        <v>0</v>
      </c>
      <c r="BG18" s="72">
        <f t="shared" si="22"/>
        <v>0</v>
      </c>
      <c r="BH18" s="72">
        <f t="shared" si="22"/>
        <v>0</v>
      </c>
      <c r="BI18" s="72">
        <f t="shared" si="22"/>
        <v>0</v>
      </c>
      <c r="BJ18" s="72">
        <f t="shared" si="22"/>
        <v>0</v>
      </c>
      <c r="BK18" s="72">
        <f t="shared" si="22"/>
        <v>0</v>
      </c>
      <c r="BL18" s="72">
        <f t="shared" si="22"/>
        <v>0</v>
      </c>
      <c r="BM18" s="72">
        <f t="shared" si="22"/>
        <v>0</v>
      </c>
      <c r="BN18" s="72">
        <f t="shared" si="22"/>
        <v>0</v>
      </c>
      <c r="BO18" s="72">
        <f t="shared" si="22"/>
        <v>0</v>
      </c>
      <c r="BP18" s="72">
        <f t="shared" si="22"/>
        <v>0</v>
      </c>
      <c r="BQ18" s="72">
        <f t="shared" si="22"/>
        <v>0</v>
      </c>
      <c r="BR18" s="72">
        <f t="shared" si="22"/>
        <v>0</v>
      </c>
      <c r="BS18" s="72">
        <f t="shared" si="22"/>
        <v>0</v>
      </c>
      <c r="BT18" s="72">
        <f t="shared" si="22"/>
        <v>0</v>
      </c>
      <c r="BU18" s="72">
        <f t="shared" si="22"/>
        <v>0</v>
      </c>
      <c r="BV18" s="72">
        <f t="shared" si="22"/>
        <v>0</v>
      </c>
      <c r="BW18" s="72">
        <f t="shared" si="22"/>
        <v>0</v>
      </c>
      <c r="BX18" s="72">
        <f t="shared" si="22"/>
        <v>0</v>
      </c>
      <c r="BY18" s="72">
        <f t="shared" si="22"/>
        <v>0</v>
      </c>
      <c r="BZ18" s="72">
        <f t="shared" si="22"/>
        <v>0</v>
      </c>
      <c r="CA18" s="72">
        <f t="shared" si="22"/>
        <v>0</v>
      </c>
      <c r="CB18" s="72">
        <f t="shared" si="22"/>
        <v>0</v>
      </c>
      <c r="CC18" s="72">
        <f t="shared" si="22"/>
        <v>0</v>
      </c>
      <c r="CD18" s="72">
        <f t="shared" si="22"/>
        <v>0</v>
      </c>
      <c r="CE18" s="72">
        <f t="shared" si="22"/>
        <v>0</v>
      </c>
    </row>
    <row r="19" spans="1:83" x14ac:dyDescent="0.25">
      <c r="A19" s="18"/>
      <c r="B19" s="18" t="s">
        <v>19</v>
      </c>
      <c r="C19" s="44"/>
      <c r="D19" s="26" t="s">
        <v>55</v>
      </c>
      <c r="E19" s="27"/>
      <c r="F19" s="27"/>
      <c r="G19" s="27"/>
      <c r="H19" s="53"/>
      <c r="I19" s="51">
        <v>42378</v>
      </c>
      <c r="J19" s="28">
        <v>42410</v>
      </c>
      <c r="K19" s="28">
        <v>42412</v>
      </c>
      <c r="L19" s="29">
        <f t="shared" si="19"/>
        <v>2</v>
      </c>
      <c r="M19" s="29"/>
      <c r="N19" s="30"/>
      <c r="O19" s="61"/>
      <c r="P19" s="75">
        <v>2</v>
      </c>
      <c r="Q19" s="75"/>
      <c r="R19" s="75"/>
      <c r="S19" s="75"/>
      <c r="T19" s="75"/>
      <c r="U19" s="75"/>
      <c r="V19" s="75"/>
      <c r="W19" s="75"/>
      <c r="X19" s="75"/>
      <c r="Y19" s="59"/>
      <c r="Z19" s="26" t="str">
        <f t="shared" si="20"/>
        <v>Projet 3</v>
      </c>
      <c r="AA19" s="26" t="str">
        <f t="shared" si="21"/>
        <v>Projet 3 activité 2</v>
      </c>
      <c r="AB19" s="31" t="str">
        <f t="shared" si="18"/>
        <v/>
      </c>
      <c r="AC19" s="64">
        <f t="shared" si="3"/>
        <v>2</v>
      </c>
      <c r="AD19" s="64">
        <f t="shared" si="4"/>
        <v>7</v>
      </c>
      <c r="AE19" s="63">
        <f t="shared" si="5"/>
        <v>2</v>
      </c>
      <c r="AF19" s="72">
        <f t="shared" si="6"/>
        <v>0</v>
      </c>
      <c r="AG19" s="72">
        <f t="shared" si="6"/>
        <v>0.33</v>
      </c>
      <c r="AH19" s="72">
        <f t="shared" si="6"/>
        <v>0.33</v>
      </c>
      <c r="AI19" s="72">
        <f t="shared" si="6"/>
        <v>0.33</v>
      </c>
      <c r="AJ19" s="72">
        <f t="shared" si="22"/>
        <v>0.33</v>
      </c>
      <c r="AK19" s="72">
        <f t="shared" si="22"/>
        <v>0.33</v>
      </c>
      <c r="AL19" s="72">
        <f t="shared" si="22"/>
        <v>0.33</v>
      </c>
      <c r="AM19" s="72">
        <f t="shared" si="22"/>
        <v>0</v>
      </c>
      <c r="AN19" s="72">
        <f t="shared" si="22"/>
        <v>0</v>
      </c>
      <c r="AO19" s="72">
        <f t="shared" si="22"/>
        <v>0</v>
      </c>
      <c r="AP19" s="72">
        <f t="shared" si="22"/>
        <v>0</v>
      </c>
      <c r="AQ19" s="72">
        <f t="shared" si="22"/>
        <v>0</v>
      </c>
      <c r="AR19" s="72">
        <f t="shared" si="22"/>
        <v>0</v>
      </c>
      <c r="AS19" s="72">
        <f t="shared" si="22"/>
        <v>0</v>
      </c>
      <c r="AT19" s="72">
        <f t="shared" si="22"/>
        <v>0</v>
      </c>
      <c r="AU19" s="72">
        <f t="shared" si="22"/>
        <v>0</v>
      </c>
      <c r="AV19" s="72">
        <f t="shared" si="22"/>
        <v>0</v>
      </c>
      <c r="AW19" s="72">
        <f t="shared" si="22"/>
        <v>0</v>
      </c>
      <c r="AX19" s="72">
        <f t="shared" si="22"/>
        <v>0</v>
      </c>
      <c r="AY19" s="72">
        <f t="shared" si="22"/>
        <v>0</v>
      </c>
      <c r="AZ19" s="72">
        <f t="shared" si="22"/>
        <v>0</v>
      </c>
      <c r="BA19" s="72">
        <f t="shared" si="22"/>
        <v>0</v>
      </c>
      <c r="BB19" s="72">
        <f t="shared" si="22"/>
        <v>0</v>
      </c>
      <c r="BC19" s="72">
        <f t="shared" si="22"/>
        <v>0</v>
      </c>
      <c r="BD19" s="72">
        <f t="shared" si="22"/>
        <v>0</v>
      </c>
      <c r="BE19" s="72">
        <f t="shared" si="22"/>
        <v>0</v>
      </c>
      <c r="BF19" s="72">
        <f t="shared" si="22"/>
        <v>0</v>
      </c>
      <c r="BG19" s="72">
        <f t="shared" si="22"/>
        <v>0</v>
      </c>
      <c r="BH19" s="72">
        <f t="shared" ref="AJ19:CE21" si="23">IF(AND(BH$2&gt;=$AC19,BH$2&lt;=$AD19),ROUND($AE19/($AD19-$AC19+1),2),0)</f>
        <v>0</v>
      </c>
      <c r="BI19" s="72">
        <f t="shared" si="23"/>
        <v>0</v>
      </c>
      <c r="BJ19" s="72">
        <f t="shared" si="23"/>
        <v>0</v>
      </c>
      <c r="BK19" s="72">
        <f t="shared" si="23"/>
        <v>0</v>
      </c>
      <c r="BL19" s="72">
        <f t="shared" si="23"/>
        <v>0</v>
      </c>
      <c r="BM19" s="72">
        <f t="shared" si="23"/>
        <v>0</v>
      </c>
      <c r="BN19" s="72">
        <f t="shared" si="23"/>
        <v>0</v>
      </c>
      <c r="BO19" s="72">
        <f t="shared" si="23"/>
        <v>0</v>
      </c>
      <c r="BP19" s="72">
        <f t="shared" si="23"/>
        <v>0</v>
      </c>
      <c r="BQ19" s="72">
        <f t="shared" si="23"/>
        <v>0</v>
      </c>
      <c r="BR19" s="72">
        <f t="shared" si="23"/>
        <v>0</v>
      </c>
      <c r="BS19" s="72">
        <f t="shared" si="23"/>
        <v>0</v>
      </c>
      <c r="BT19" s="72">
        <f t="shared" si="23"/>
        <v>0</v>
      </c>
      <c r="BU19" s="72">
        <f t="shared" si="23"/>
        <v>0</v>
      </c>
      <c r="BV19" s="72">
        <f t="shared" si="23"/>
        <v>0</v>
      </c>
      <c r="BW19" s="72">
        <f t="shared" si="23"/>
        <v>0</v>
      </c>
      <c r="BX19" s="72">
        <f t="shared" si="23"/>
        <v>0</v>
      </c>
      <c r="BY19" s="72">
        <f t="shared" si="23"/>
        <v>0</v>
      </c>
      <c r="BZ19" s="72">
        <f t="shared" si="23"/>
        <v>0</v>
      </c>
      <c r="CA19" s="72">
        <f t="shared" si="23"/>
        <v>0</v>
      </c>
      <c r="CB19" s="72">
        <f t="shared" si="23"/>
        <v>0</v>
      </c>
      <c r="CC19" s="72">
        <f t="shared" si="23"/>
        <v>0</v>
      </c>
      <c r="CD19" s="72">
        <f t="shared" si="23"/>
        <v>0</v>
      </c>
      <c r="CE19" s="72">
        <f t="shared" si="23"/>
        <v>0</v>
      </c>
    </row>
    <row r="20" spans="1:83" x14ac:dyDescent="0.25">
      <c r="A20" s="18"/>
      <c r="B20" s="18"/>
      <c r="C20" s="44" t="s">
        <v>22</v>
      </c>
      <c r="D20" s="26" t="s">
        <v>53</v>
      </c>
      <c r="E20" s="27"/>
      <c r="F20" s="27"/>
      <c r="G20" s="27"/>
      <c r="H20" s="53"/>
      <c r="I20" s="51">
        <v>42379</v>
      </c>
      <c r="J20" s="28">
        <v>42411</v>
      </c>
      <c r="K20" s="28">
        <v>42413</v>
      </c>
      <c r="L20" s="29">
        <f t="shared" si="19"/>
        <v>0.5</v>
      </c>
      <c r="M20" s="29">
        <v>0.25</v>
      </c>
      <c r="N20" s="30"/>
      <c r="O20" s="61"/>
      <c r="P20" s="75">
        <v>0.5</v>
      </c>
      <c r="Q20" s="75"/>
      <c r="R20" s="75"/>
      <c r="S20" s="75"/>
      <c r="T20" s="75"/>
      <c r="U20" s="75"/>
      <c r="V20" s="75"/>
      <c r="W20" s="75"/>
      <c r="X20" s="75"/>
      <c r="Y20" s="59"/>
      <c r="Z20" s="26" t="str">
        <f t="shared" si="20"/>
        <v>Projet 3</v>
      </c>
      <c r="AA20" s="26" t="str">
        <f t="shared" si="21"/>
        <v>Projet 3 activité 2</v>
      </c>
      <c r="AB20" s="26" t="str">
        <f t="shared" si="18"/>
        <v>Projet 3 activité 2 détail 1</v>
      </c>
      <c r="AC20" s="64">
        <f t="shared" si="3"/>
        <v>3</v>
      </c>
      <c r="AD20" s="64">
        <f t="shared" si="4"/>
        <v>7</v>
      </c>
      <c r="AE20" s="63">
        <f t="shared" si="5"/>
        <v>0.5</v>
      </c>
      <c r="AF20" s="72">
        <f t="shared" si="6"/>
        <v>0</v>
      </c>
      <c r="AG20" s="72">
        <f t="shared" si="6"/>
        <v>0</v>
      </c>
      <c r="AH20" s="72">
        <f t="shared" si="6"/>
        <v>0.1</v>
      </c>
      <c r="AI20" s="72">
        <f t="shared" si="6"/>
        <v>0.1</v>
      </c>
      <c r="AJ20" s="72">
        <f t="shared" si="23"/>
        <v>0.1</v>
      </c>
      <c r="AK20" s="72">
        <f t="shared" si="23"/>
        <v>0.1</v>
      </c>
      <c r="AL20" s="72">
        <f t="shared" si="23"/>
        <v>0.1</v>
      </c>
      <c r="AM20" s="72">
        <f t="shared" si="23"/>
        <v>0</v>
      </c>
      <c r="AN20" s="72">
        <f t="shared" si="23"/>
        <v>0</v>
      </c>
      <c r="AO20" s="72">
        <f t="shared" si="23"/>
        <v>0</v>
      </c>
      <c r="AP20" s="72">
        <f t="shared" si="23"/>
        <v>0</v>
      </c>
      <c r="AQ20" s="72">
        <f t="shared" si="23"/>
        <v>0</v>
      </c>
      <c r="AR20" s="72">
        <f t="shared" si="23"/>
        <v>0</v>
      </c>
      <c r="AS20" s="72">
        <f t="shared" si="23"/>
        <v>0</v>
      </c>
      <c r="AT20" s="72">
        <f t="shared" si="23"/>
        <v>0</v>
      </c>
      <c r="AU20" s="72">
        <f t="shared" si="23"/>
        <v>0</v>
      </c>
      <c r="AV20" s="72">
        <f t="shared" si="23"/>
        <v>0</v>
      </c>
      <c r="AW20" s="72">
        <f t="shared" si="23"/>
        <v>0</v>
      </c>
      <c r="AX20" s="72">
        <f t="shared" si="23"/>
        <v>0</v>
      </c>
      <c r="AY20" s="72">
        <f t="shared" si="23"/>
        <v>0</v>
      </c>
      <c r="AZ20" s="72">
        <f t="shared" si="23"/>
        <v>0</v>
      </c>
      <c r="BA20" s="72">
        <f t="shared" si="23"/>
        <v>0</v>
      </c>
      <c r="BB20" s="72">
        <f t="shared" si="23"/>
        <v>0</v>
      </c>
      <c r="BC20" s="72">
        <f t="shared" si="23"/>
        <v>0</v>
      </c>
      <c r="BD20" s="72">
        <f t="shared" si="23"/>
        <v>0</v>
      </c>
      <c r="BE20" s="72">
        <f t="shared" si="23"/>
        <v>0</v>
      </c>
      <c r="BF20" s="72">
        <f t="shared" si="23"/>
        <v>0</v>
      </c>
      <c r="BG20" s="72">
        <f t="shared" si="23"/>
        <v>0</v>
      </c>
      <c r="BH20" s="72">
        <f t="shared" si="23"/>
        <v>0</v>
      </c>
      <c r="BI20" s="72">
        <f t="shared" si="23"/>
        <v>0</v>
      </c>
      <c r="BJ20" s="72">
        <f t="shared" si="23"/>
        <v>0</v>
      </c>
      <c r="BK20" s="72">
        <f t="shared" si="23"/>
        <v>0</v>
      </c>
      <c r="BL20" s="72">
        <f t="shared" si="23"/>
        <v>0</v>
      </c>
      <c r="BM20" s="72">
        <f t="shared" si="23"/>
        <v>0</v>
      </c>
      <c r="BN20" s="72">
        <f t="shared" si="23"/>
        <v>0</v>
      </c>
      <c r="BO20" s="72">
        <f t="shared" si="23"/>
        <v>0</v>
      </c>
      <c r="BP20" s="72">
        <f t="shared" si="23"/>
        <v>0</v>
      </c>
      <c r="BQ20" s="72">
        <f t="shared" si="23"/>
        <v>0</v>
      </c>
      <c r="BR20" s="72">
        <f t="shared" si="23"/>
        <v>0</v>
      </c>
      <c r="BS20" s="72">
        <f t="shared" si="23"/>
        <v>0</v>
      </c>
      <c r="BT20" s="72">
        <f t="shared" si="23"/>
        <v>0</v>
      </c>
      <c r="BU20" s="72">
        <f t="shared" si="23"/>
        <v>0</v>
      </c>
      <c r="BV20" s="72">
        <f t="shared" si="23"/>
        <v>0</v>
      </c>
      <c r="BW20" s="72">
        <f t="shared" si="23"/>
        <v>0</v>
      </c>
      <c r="BX20" s="72">
        <f t="shared" si="23"/>
        <v>0</v>
      </c>
      <c r="BY20" s="72">
        <f t="shared" si="23"/>
        <v>0</v>
      </c>
      <c r="BZ20" s="72">
        <f t="shared" si="23"/>
        <v>0</v>
      </c>
      <c r="CA20" s="72">
        <f t="shared" si="23"/>
        <v>0</v>
      </c>
      <c r="CB20" s="72">
        <f t="shared" si="23"/>
        <v>0</v>
      </c>
      <c r="CC20" s="72">
        <f t="shared" si="23"/>
        <v>0</v>
      </c>
      <c r="CD20" s="72">
        <f t="shared" si="23"/>
        <v>0</v>
      </c>
      <c r="CE20" s="72">
        <f t="shared" si="23"/>
        <v>0</v>
      </c>
    </row>
    <row r="21" spans="1:83" x14ac:dyDescent="0.25">
      <c r="A21" s="18"/>
      <c r="B21" s="18"/>
      <c r="C21" s="44" t="s">
        <v>23</v>
      </c>
      <c r="D21" s="26" t="s">
        <v>54</v>
      </c>
      <c r="E21" s="27"/>
      <c r="F21" s="27"/>
      <c r="G21" s="27"/>
      <c r="H21" s="53"/>
      <c r="I21" s="51">
        <v>42380</v>
      </c>
      <c r="J21" s="28">
        <v>42412</v>
      </c>
      <c r="K21" s="28">
        <v>42414</v>
      </c>
      <c r="L21" s="29">
        <f t="shared" si="19"/>
        <v>0.5</v>
      </c>
      <c r="M21" s="29">
        <v>3</v>
      </c>
      <c r="N21" s="30"/>
      <c r="O21" s="61"/>
      <c r="P21" s="75">
        <v>0.5</v>
      </c>
      <c r="Q21" s="75"/>
      <c r="R21" s="75"/>
      <c r="S21" s="75"/>
      <c r="T21" s="75"/>
      <c r="U21" s="75"/>
      <c r="V21" s="75"/>
      <c r="W21" s="75"/>
      <c r="X21" s="75"/>
      <c r="Y21" s="59"/>
      <c r="Z21" s="26" t="str">
        <f t="shared" si="20"/>
        <v>Projet 3</v>
      </c>
      <c r="AA21" s="26" t="str">
        <f t="shared" si="21"/>
        <v>Projet 3 activité 2</v>
      </c>
      <c r="AB21" s="26" t="str">
        <f t="shared" si="18"/>
        <v>Projet 3 activité 2 détail 2</v>
      </c>
      <c r="AC21" s="64">
        <f t="shared" si="3"/>
        <v>3</v>
      </c>
      <c r="AD21" s="64">
        <f t="shared" si="4"/>
        <v>7</v>
      </c>
      <c r="AE21" s="63">
        <f t="shared" si="5"/>
        <v>0.5</v>
      </c>
      <c r="AF21" s="72">
        <f t="shared" si="6"/>
        <v>0</v>
      </c>
      <c r="AG21" s="72">
        <f t="shared" si="6"/>
        <v>0</v>
      </c>
      <c r="AH21" s="72">
        <f t="shared" si="6"/>
        <v>0.1</v>
      </c>
      <c r="AI21" s="72">
        <f t="shared" si="6"/>
        <v>0.1</v>
      </c>
      <c r="AJ21" s="72">
        <f t="shared" si="23"/>
        <v>0.1</v>
      </c>
      <c r="AK21" s="72">
        <f t="shared" si="23"/>
        <v>0.1</v>
      </c>
      <c r="AL21" s="72">
        <f t="shared" si="23"/>
        <v>0.1</v>
      </c>
      <c r="AM21" s="72">
        <f t="shared" si="23"/>
        <v>0</v>
      </c>
      <c r="AN21" s="72">
        <f t="shared" si="23"/>
        <v>0</v>
      </c>
      <c r="AO21" s="72">
        <f t="shared" si="23"/>
        <v>0</v>
      </c>
      <c r="AP21" s="72">
        <f t="shared" si="23"/>
        <v>0</v>
      </c>
      <c r="AQ21" s="72">
        <f t="shared" si="23"/>
        <v>0</v>
      </c>
      <c r="AR21" s="72">
        <f t="shared" si="23"/>
        <v>0</v>
      </c>
      <c r="AS21" s="72">
        <f t="shared" si="23"/>
        <v>0</v>
      </c>
      <c r="AT21" s="72">
        <f t="shared" si="23"/>
        <v>0</v>
      </c>
      <c r="AU21" s="72">
        <f t="shared" si="23"/>
        <v>0</v>
      </c>
      <c r="AV21" s="72">
        <f t="shared" si="23"/>
        <v>0</v>
      </c>
      <c r="AW21" s="72">
        <f t="shared" si="23"/>
        <v>0</v>
      </c>
      <c r="AX21" s="72">
        <f t="shared" si="23"/>
        <v>0</v>
      </c>
      <c r="AY21" s="72">
        <f t="shared" si="23"/>
        <v>0</v>
      </c>
      <c r="AZ21" s="72">
        <f t="shared" si="23"/>
        <v>0</v>
      </c>
      <c r="BA21" s="72">
        <f t="shared" si="23"/>
        <v>0</v>
      </c>
      <c r="BB21" s="72">
        <f t="shared" si="23"/>
        <v>0</v>
      </c>
      <c r="BC21" s="72">
        <f t="shared" si="23"/>
        <v>0</v>
      </c>
      <c r="BD21" s="72">
        <f t="shared" si="23"/>
        <v>0</v>
      </c>
      <c r="BE21" s="72">
        <f t="shared" si="23"/>
        <v>0</v>
      </c>
      <c r="BF21" s="72">
        <f t="shared" si="23"/>
        <v>0</v>
      </c>
      <c r="BG21" s="72">
        <f t="shared" si="23"/>
        <v>0</v>
      </c>
      <c r="BH21" s="72">
        <f t="shared" si="23"/>
        <v>0</v>
      </c>
      <c r="BI21" s="72">
        <f t="shared" si="23"/>
        <v>0</v>
      </c>
      <c r="BJ21" s="72">
        <f t="shared" si="23"/>
        <v>0</v>
      </c>
      <c r="BK21" s="72">
        <f t="shared" si="23"/>
        <v>0</v>
      </c>
      <c r="BL21" s="72">
        <f t="shared" si="23"/>
        <v>0</v>
      </c>
      <c r="BM21" s="72">
        <f t="shared" si="23"/>
        <v>0</v>
      </c>
      <c r="BN21" s="72">
        <f t="shared" si="23"/>
        <v>0</v>
      </c>
      <c r="BO21" s="72">
        <f t="shared" si="23"/>
        <v>0</v>
      </c>
      <c r="BP21" s="72">
        <f t="shared" si="23"/>
        <v>0</v>
      </c>
      <c r="BQ21" s="72">
        <f t="shared" si="23"/>
        <v>0</v>
      </c>
      <c r="BR21" s="72">
        <f t="shared" si="23"/>
        <v>0</v>
      </c>
      <c r="BS21" s="72">
        <f t="shared" si="23"/>
        <v>0</v>
      </c>
      <c r="BT21" s="72">
        <f t="shared" si="23"/>
        <v>0</v>
      </c>
      <c r="BU21" s="72">
        <f t="shared" si="23"/>
        <v>0</v>
      </c>
      <c r="BV21" s="72">
        <f t="shared" si="23"/>
        <v>0</v>
      </c>
      <c r="BW21" s="72">
        <f t="shared" si="23"/>
        <v>0</v>
      </c>
      <c r="BX21" s="72">
        <f t="shared" si="23"/>
        <v>0</v>
      </c>
      <c r="BY21" s="72">
        <f t="shared" si="23"/>
        <v>0</v>
      </c>
      <c r="BZ21" s="72">
        <f t="shared" si="23"/>
        <v>0</v>
      </c>
      <c r="CA21" s="72">
        <f t="shared" si="23"/>
        <v>0</v>
      </c>
      <c r="CB21" s="72">
        <f t="shared" si="23"/>
        <v>0</v>
      </c>
      <c r="CC21" s="72">
        <f t="shared" si="23"/>
        <v>0</v>
      </c>
      <c r="CD21" s="72">
        <f t="shared" si="23"/>
        <v>0</v>
      </c>
      <c r="CE21" s="72">
        <f t="shared" si="23"/>
        <v>0</v>
      </c>
    </row>
    <row r="22" spans="1:83" x14ac:dyDescent="0.25">
      <c r="A22" s="18"/>
      <c r="B22" s="18" t="s">
        <v>24</v>
      </c>
      <c r="C22" s="44"/>
      <c r="D22" s="26" t="s">
        <v>56</v>
      </c>
      <c r="E22" s="27"/>
      <c r="F22" s="27"/>
      <c r="G22" s="27"/>
      <c r="H22" s="53"/>
      <c r="I22" s="51"/>
      <c r="J22" s="28"/>
      <c r="K22" s="28"/>
      <c r="L22" s="29">
        <f t="shared" si="19"/>
        <v>0.5</v>
      </c>
      <c r="M22" s="29"/>
      <c r="N22" s="30"/>
      <c r="O22" s="61"/>
      <c r="P22" s="75"/>
      <c r="Q22" s="75">
        <v>0.5</v>
      </c>
      <c r="R22" s="75"/>
      <c r="S22" s="75"/>
      <c r="T22" s="75"/>
      <c r="U22" s="75"/>
      <c r="V22" s="75"/>
      <c r="W22" s="75"/>
      <c r="X22" s="75"/>
      <c r="Y22" s="59"/>
      <c r="Z22" s="26" t="str">
        <f t="shared" si="20"/>
        <v>Projet 3</v>
      </c>
      <c r="AA22" s="26" t="str">
        <f t="shared" si="21"/>
        <v>Projet 3 activité 3</v>
      </c>
      <c r="AB22" s="31" t="str">
        <f t="shared" si="18"/>
        <v/>
      </c>
      <c r="AC22" s="64">
        <f t="shared" si="3"/>
        <v>0</v>
      </c>
      <c r="AD22" s="64">
        <f t="shared" si="4"/>
        <v>0</v>
      </c>
      <c r="AE22" s="63">
        <f t="shared" si="5"/>
        <v>0.5</v>
      </c>
      <c r="AF22" s="72">
        <f t="shared" si="6"/>
        <v>0</v>
      </c>
      <c r="AG22" s="72">
        <f t="shared" ref="AG22:AI27" si="24">IF(AND(AG$2&gt;=$AC22,AG$2&lt;=$AD22),ROUND($AE22/($AD22-$AC22+1),2),0)</f>
        <v>0</v>
      </c>
      <c r="AH22" s="72">
        <f t="shared" si="24"/>
        <v>0</v>
      </c>
      <c r="AI22" s="72">
        <f t="shared" si="24"/>
        <v>0</v>
      </c>
      <c r="AJ22" s="72">
        <f t="shared" ref="AJ22:BB22" si="25">IF(AND(AJ$2&gt;=$AC22,AJ$2&lt;=$AD22),ROUND($AE22/($AD22-$AC22+1),2),0)</f>
        <v>0</v>
      </c>
      <c r="AK22" s="72">
        <f t="shared" si="25"/>
        <v>0</v>
      </c>
      <c r="AL22" s="72">
        <f t="shared" si="25"/>
        <v>0</v>
      </c>
      <c r="AM22" s="72">
        <f t="shared" si="25"/>
        <v>0</v>
      </c>
      <c r="AN22" s="72">
        <f t="shared" si="25"/>
        <v>0</v>
      </c>
      <c r="AO22" s="72">
        <f t="shared" si="25"/>
        <v>0</v>
      </c>
      <c r="AP22" s="72">
        <f t="shared" si="25"/>
        <v>0</v>
      </c>
      <c r="AQ22" s="72">
        <f t="shared" si="25"/>
        <v>0</v>
      </c>
      <c r="AR22" s="72">
        <f t="shared" si="25"/>
        <v>0</v>
      </c>
      <c r="AS22" s="72">
        <f t="shared" si="25"/>
        <v>0</v>
      </c>
      <c r="AT22" s="72">
        <f t="shared" si="25"/>
        <v>0</v>
      </c>
      <c r="AU22" s="72">
        <f t="shared" si="25"/>
        <v>0</v>
      </c>
      <c r="AV22" s="72">
        <f t="shared" si="25"/>
        <v>0</v>
      </c>
      <c r="AW22" s="72">
        <f t="shared" si="25"/>
        <v>0</v>
      </c>
      <c r="AX22" s="72">
        <f t="shared" si="25"/>
        <v>0</v>
      </c>
      <c r="AY22" s="72">
        <f t="shared" si="25"/>
        <v>0</v>
      </c>
      <c r="AZ22" s="72">
        <f t="shared" si="25"/>
        <v>0</v>
      </c>
      <c r="BA22" s="72">
        <f t="shared" si="25"/>
        <v>0</v>
      </c>
      <c r="BB22" s="72">
        <f t="shared" si="25"/>
        <v>0</v>
      </c>
      <c r="BC22" s="72">
        <f t="shared" ref="AJ22:CE27" si="26">IF(AND(BC$2&gt;=$AC22,BC$2&lt;=$AD22),ROUND($AE22/($AD22-$AC22+1),2),0)</f>
        <v>0</v>
      </c>
      <c r="BD22" s="72">
        <f t="shared" si="26"/>
        <v>0</v>
      </c>
      <c r="BE22" s="72">
        <f t="shared" si="26"/>
        <v>0</v>
      </c>
      <c r="BF22" s="72">
        <f t="shared" si="26"/>
        <v>0</v>
      </c>
      <c r="BG22" s="72">
        <f t="shared" si="26"/>
        <v>0</v>
      </c>
      <c r="BH22" s="72">
        <f t="shared" si="26"/>
        <v>0</v>
      </c>
      <c r="BI22" s="72">
        <f t="shared" si="26"/>
        <v>0</v>
      </c>
      <c r="BJ22" s="72">
        <f t="shared" si="26"/>
        <v>0</v>
      </c>
      <c r="BK22" s="72">
        <f t="shared" si="26"/>
        <v>0</v>
      </c>
      <c r="BL22" s="72">
        <f t="shared" si="26"/>
        <v>0</v>
      </c>
      <c r="BM22" s="72">
        <f t="shared" si="26"/>
        <v>0</v>
      </c>
      <c r="BN22" s="72">
        <f t="shared" si="26"/>
        <v>0</v>
      </c>
      <c r="BO22" s="72">
        <f t="shared" si="26"/>
        <v>0</v>
      </c>
      <c r="BP22" s="72">
        <f t="shared" si="26"/>
        <v>0</v>
      </c>
      <c r="BQ22" s="72">
        <f t="shared" si="26"/>
        <v>0</v>
      </c>
      <c r="BR22" s="72">
        <f t="shared" si="26"/>
        <v>0</v>
      </c>
      <c r="BS22" s="72">
        <f t="shared" si="26"/>
        <v>0</v>
      </c>
      <c r="BT22" s="72">
        <f t="shared" si="26"/>
        <v>0</v>
      </c>
      <c r="BU22" s="72">
        <f t="shared" si="26"/>
        <v>0</v>
      </c>
      <c r="BV22" s="72">
        <f t="shared" si="26"/>
        <v>0</v>
      </c>
      <c r="BW22" s="72">
        <f t="shared" si="26"/>
        <v>0</v>
      </c>
      <c r="BX22" s="72">
        <f t="shared" si="26"/>
        <v>0</v>
      </c>
      <c r="BY22" s="72">
        <f t="shared" si="26"/>
        <v>0</v>
      </c>
      <c r="BZ22" s="72">
        <f t="shared" si="26"/>
        <v>0</v>
      </c>
      <c r="CA22" s="72">
        <f t="shared" si="26"/>
        <v>0</v>
      </c>
      <c r="CB22" s="72">
        <f t="shared" si="26"/>
        <v>0</v>
      </c>
      <c r="CC22" s="72">
        <f t="shared" si="26"/>
        <v>0</v>
      </c>
      <c r="CD22" s="72">
        <f t="shared" si="26"/>
        <v>0</v>
      </c>
      <c r="CE22" s="72">
        <f t="shared" si="26"/>
        <v>0</v>
      </c>
    </row>
    <row r="23" spans="1:83" x14ac:dyDescent="0.25">
      <c r="A23" s="18"/>
      <c r="B23" s="18"/>
      <c r="C23" s="44" t="s">
        <v>25</v>
      </c>
      <c r="D23" s="26" t="s">
        <v>57</v>
      </c>
      <c r="E23" s="27"/>
      <c r="F23" s="27"/>
      <c r="G23" s="27"/>
      <c r="H23" s="53"/>
      <c r="I23" s="51">
        <v>42373</v>
      </c>
      <c r="J23" s="28">
        <v>42400</v>
      </c>
      <c r="K23" s="28">
        <v>42377</v>
      </c>
      <c r="L23" s="29">
        <f t="shared" si="19"/>
        <v>1</v>
      </c>
      <c r="M23" s="29"/>
      <c r="N23" s="30"/>
      <c r="O23" s="61"/>
      <c r="P23" s="75"/>
      <c r="Q23" s="75">
        <v>1</v>
      </c>
      <c r="R23" s="75"/>
      <c r="S23" s="75"/>
      <c r="T23" s="75"/>
      <c r="U23" s="75"/>
      <c r="V23" s="75"/>
      <c r="W23" s="75"/>
      <c r="X23" s="75"/>
      <c r="Y23" s="59"/>
      <c r="Z23" s="26" t="str">
        <f t="shared" si="20"/>
        <v>Projet 3</v>
      </c>
      <c r="AA23" s="26" t="str">
        <f t="shared" si="21"/>
        <v>Projet 3 activité 3</v>
      </c>
      <c r="AB23" s="26" t="str">
        <f t="shared" si="18"/>
        <v>Projet 3 activité 3 détail 1</v>
      </c>
      <c r="AC23" s="64">
        <f t="shared" si="3"/>
        <v>2</v>
      </c>
      <c r="AD23" s="64">
        <f t="shared" si="4"/>
        <v>6</v>
      </c>
      <c r="AE23" s="63">
        <f t="shared" si="5"/>
        <v>1</v>
      </c>
      <c r="AF23" s="72">
        <f t="shared" si="6"/>
        <v>0</v>
      </c>
      <c r="AG23" s="72">
        <f t="shared" si="24"/>
        <v>0.2</v>
      </c>
      <c r="AH23" s="72">
        <f t="shared" si="24"/>
        <v>0.2</v>
      </c>
      <c r="AI23" s="72">
        <f t="shared" si="24"/>
        <v>0.2</v>
      </c>
      <c r="AJ23" s="72">
        <f t="shared" si="26"/>
        <v>0.2</v>
      </c>
      <c r="AK23" s="72">
        <f t="shared" si="26"/>
        <v>0.2</v>
      </c>
      <c r="AL23" s="72">
        <f t="shared" si="26"/>
        <v>0</v>
      </c>
      <c r="AM23" s="72">
        <f t="shared" si="26"/>
        <v>0</v>
      </c>
      <c r="AN23" s="72">
        <f t="shared" si="26"/>
        <v>0</v>
      </c>
      <c r="AO23" s="72">
        <f t="shared" si="26"/>
        <v>0</v>
      </c>
      <c r="AP23" s="72">
        <f t="shared" si="26"/>
        <v>0</v>
      </c>
      <c r="AQ23" s="72">
        <f t="shared" si="26"/>
        <v>0</v>
      </c>
      <c r="AR23" s="72">
        <f t="shared" si="26"/>
        <v>0</v>
      </c>
      <c r="AS23" s="72">
        <f t="shared" si="26"/>
        <v>0</v>
      </c>
      <c r="AT23" s="72">
        <f t="shared" si="26"/>
        <v>0</v>
      </c>
      <c r="AU23" s="72">
        <f t="shared" si="26"/>
        <v>0</v>
      </c>
      <c r="AV23" s="72">
        <f t="shared" si="26"/>
        <v>0</v>
      </c>
      <c r="AW23" s="72">
        <f t="shared" si="26"/>
        <v>0</v>
      </c>
      <c r="AX23" s="72">
        <f t="shared" si="26"/>
        <v>0</v>
      </c>
      <c r="AY23" s="72">
        <f t="shared" si="26"/>
        <v>0</v>
      </c>
      <c r="AZ23" s="72">
        <f t="shared" si="26"/>
        <v>0</v>
      </c>
      <c r="BA23" s="72">
        <f t="shared" si="26"/>
        <v>0</v>
      </c>
      <c r="BB23" s="72">
        <f t="shared" si="26"/>
        <v>0</v>
      </c>
      <c r="BC23" s="72">
        <f t="shared" si="26"/>
        <v>0</v>
      </c>
      <c r="BD23" s="72">
        <f t="shared" si="26"/>
        <v>0</v>
      </c>
      <c r="BE23" s="72">
        <f t="shared" si="26"/>
        <v>0</v>
      </c>
      <c r="BF23" s="72">
        <f t="shared" si="26"/>
        <v>0</v>
      </c>
      <c r="BG23" s="72">
        <f t="shared" si="26"/>
        <v>0</v>
      </c>
      <c r="BH23" s="72">
        <f t="shared" si="26"/>
        <v>0</v>
      </c>
      <c r="BI23" s="72">
        <f t="shared" si="26"/>
        <v>0</v>
      </c>
      <c r="BJ23" s="72">
        <f t="shared" si="26"/>
        <v>0</v>
      </c>
      <c r="BK23" s="72">
        <f t="shared" si="26"/>
        <v>0</v>
      </c>
      <c r="BL23" s="72">
        <f t="shared" si="26"/>
        <v>0</v>
      </c>
      <c r="BM23" s="72">
        <f t="shared" si="26"/>
        <v>0</v>
      </c>
      <c r="BN23" s="72">
        <f t="shared" si="26"/>
        <v>0</v>
      </c>
      <c r="BO23" s="72">
        <f t="shared" si="26"/>
        <v>0</v>
      </c>
      <c r="BP23" s="72">
        <f t="shared" si="26"/>
        <v>0</v>
      </c>
      <c r="BQ23" s="72">
        <f t="shared" si="26"/>
        <v>0</v>
      </c>
      <c r="BR23" s="72">
        <f t="shared" si="26"/>
        <v>0</v>
      </c>
      <c r="BS23" s="72">
        <f t="shared" si="26"/>
        <v>0</v>
      </c>
      <c r="BT23" s="72">
        <f t="shared" si="26"/>
        <v>0</v>
      </c>
      <c r="BU23" s="72">
        <f t="shared" si="26"/>
        <v>0</v>
      </c>
      <c r="BV23" s="72">
        <f t="shared" si="26"/>
        <v>0</v>
      </c>
      <c r="BW23" s="72">
        <f t="shared" si="26"/>
        <v>0</v>
      </c>
      <c r="BX23" s="72">
        <f t="shared" si="26"/>
        <v>0</v>
      </c>
      <c r="BY23" s="72">
        <f t="shared" si="26"/>
        <v>0</v>
      </c>
      <c r="BZ23" s="72">
        <f t="shared" si="26"/>
        <v>0</v>
      </c>
      <c r="CA23" s="72">
        <f t="shared" si="26"/>
        <v>0</v>
      </c>
      <c r="CB23" s="72">
        <f t="shared" si="26"/>
        <v>0</v>
      </c>
      <c r="CC23" s="72">
        <f t="shared" si="26"/>
        <v>0</v>
      </c>
      <c r="CD23" s="72">
        <f t="shared" si="26"/>
        <v>0</v>
      </c>
      <c r="CE23" s="72">
        <f t="shared" si="26"/>
        <v>0</v>
      </c>
    </row>
    <row r="24" spans="1:83" x14ac:dyDescent="0.25">
      <c r="A24" s="18"/>
      <c r="B24" s="18"/>
      <c r="C24" s="44" t="s">
        <v>32</v>
      </c>
      <c r="D24" s="26" t="s">
        <v>58</v>
      </c>
      <c r="E24" s="27"/>
      <c r="F24" s="27"/>
      <c r="G24" s="27"/>
      <c r="H24" s="53"/>
      <c r="I24" s="51">
        <v>42373</v>
      </c>
      <c r="J24" s="28">
        <v>42400</v>
      </c>
      <c r="K24" s="28">
        <v>42415</v>
      </c>
      <c r="L24" s="29">
        <f t="shared" si="19"/>
        <v>1</v>
      </c>
      <c r="M24" s="29">
        <v>0.75</v>
      </c>
      <c r="N24" s="30"/>
      <c r="O24" s="61"/>
      <c r="P24" s="75"/>
      <c r="Q24" s="75">
        <v>1</v>
      </c>
      <c r="R24" s="75"/>
      <c r="S24" s="75"/>
      <c r="T24" s="75"/>
      <c r="U24" s="75"/>
      <c r="V24" s="75"/>
      <c r="W24" s="75"/>
      <c r="X24" s="75"/>
      <c r="Y24" s="59"/>
      <c r="Z24" s="26" t="str">
        <f t="shared" si="20"/>
        <v>Projet 3</v>
      </c>
      <c r="AA24" s="26" t="str">
        <f t="shared" si="21"/>
        <v>Projet 3 activité 3</v>
      </c>
      <c r="AB24" s="26" t="str">
        <f t="shared" si="18"/>
        <v>Projet 3 activité 3 détail 2</v>
      </c>
      <c r="AC24" s="64">
        <f t="shared" si="3"/>
        <v>2</v>
      </c>
      <c r="AD24" s="64">
        <f t="shared" si="4"/>
        <v>6</v>
      </c>
      <c r="AE24" s="63">
        <f t="shared" si="5"/>
        <v>1</v>
      </c>
      <c r="AF24" s="72">
        <f t="shared" si="6"/>
        <v>0</v>
      </c>
      <c r="AG24" s="72">
        <f t="shared" si="24"/>
        <v>0.2</v>
      </c>
      <c r="AH24" s="72">
        <f t="shared" si="24"/>
        <v>0.2</v>
      </c>
      <c r="AI24" s="72">
        <f t="shared" si="24"/>
        <v>0.2</v>
      </c>
      <c r="AJ24" s="72">
        <f t="shared" si="26"/>
        <v>0.2</v>
      </c>
      <c r="AK24" s="72">
        <f t="shared" si="26"/>
        <v>0.2</v>
      </c>
      <c r="AL24" s="72">
        <f t="shared" si="26"/>
        <v>0</v>
      </c>
      <c r="AM24" s="72">
        <f t="shared" si="26"/>
        <v>0</v>
      </c>
      <c r="AN24" s="72">
        <f t="shared" si="26"/>
        <v>0</v>
      </c>
      <c r="AO24" s="72">
        <f t="shared" si="26"/>
        <v>0</v>
      </c>
      <c r="AP24" s="72">
        <f t="shared" si="26"/>
        <v>0</v>
      </c>
      <c r="AQ24" s="72">
        <f t="shared" si="26"/>
        <v>0</v>
      </c>
      <c r="AR24" s="72">
        <f t="shared" si="26"/>
        <v>0</v>
      </c>
      <c r="AS24" s="72">
        <f t="shared" si="26"/>
        <v>0</v>
      </c>
      <c r="AT24" s="72">
        <f t="shared" si="26"/>
        <v>0</v>
      </c>
      <c r="AU24" s="72">
        <f t="shared" si="26"/>
        <v>0</v>
      </c>
      <c r="AV24" s="72">
        <f t="shared" si="26"/>
        <v>0</v>
      </c>
      <c r="AW24" s="72">
        <f t="shared" si="26"/>
        <v>0</v>
      </c>
      <c r="AX24" s="72">
        <f t="shared" si="26"/>
        <v>0</v>
      </c>
      <c r="AY24" s="72">
        <f t="shared" si="26"/>
        <v>0</v>
      </c>
      <c r="AZ24" s="72">
        <f t="shared" si="26"/>
        <v>0</v>
      </c>
      <c r="BA24" s="72">
        <f t="shared" si="26"/>
        <v>0</v>
      </c>
      <c r="BB24" s="72">
        <f t="shared" si="26"/>
        <v>0</v>
      </c>
      <c r="BC24" s="72">
        <f t="shared" si="26"/>
        <v>0</v>
      </c>
      <c r="BD24" s="72">
        <f t="shared" si="26"/>
        <v>0</v>
      </c>
      <c r="BE24" s="72">
        <f t="shared" si="26"/>
        <v>0</v>
      </c>
      <c r="BF24" s="72">
        <f t="shared" si="26"/>
        <v>0</v>
      </c>
      <c r="BG24" s="72">
        <f t="shared" si="26"/>
        <v>0</v>
      </c>
      <c r="BH24" s="72">
        <f t="shared" si="26"/>
        <v>0</v>
      </c>
      <c r="BI24" s="72">
        <f t="shared" si="26"/>
        <v>0</v>
      </c>
      <c r="BJ24" s="72">
        <f t="shared" si="26"/>
        <v>0</v>
      </c>
      <c r="BK24" s="72">
        <f t="shared" si="26"/>
        <v>0</v>
      </c>
      <c r="BL24" s="72">
        <f t="shared" si="26"/>
        <v>0</v>
      </c>
      <c r="BM24" s="72">
        <f t="shared" si="26"/>
        <v>0</v>
      </c>
      <c r="BN24" s="72">
        <f t="shared" si="26"/>
        <v>0</v>
      </c>
      <c r="BO24" s="72">
        <f t="shared" si="26"/>
        <v>0</v>
      </c>
      <c r="BP24" s="72">
        <f t="shared" si="26"/>
        <v>0</v>
      </c>
      <c r="BQ24" s="72">
        <f t="shared" si="26"/>
        <v>0</v>
      </c>
      <c r="BR24" s="72">
        <f t="shared" si="26"/>
        <v>0</v>
      </c>
      <c r="BS24" s="72">
        <f t="shared" si="26"/>
        <v>0</v>
      </c>
      <c r="BT24" s="72">
        <f t="shared" si="26"/>
        <v>0</v>
      </c>
      <c r="BU24" s="72">
        <f t="shared" si="26"/>
        <v>0</v>
      </c>
      <c r="BV24" s="72">
        <f t="shared" si="26"/>
        <v>0</v>
      </c>
      <c r="BW24" s="72">
        <f t="shared" si="26"/>
        <v>0</v>
      </c>
      <c r="BX24" s="72">
        <f t="shared" si="26"/>
        <v>0</v>
      </c>
      <c r="BY24" s="72">
        <f t="shared" si="26"/>
        <v>0</v>
      </c>
      <c r="BZ24" s="72">
        <f t="shared" si="26"/>
        <v>0</v>
      </c>
      <c r="CA24" s="72">
        <f t="shared" si="26"/>
        <v>0</v>
      </c>
      <c r="CB24" s="72">
        <f t="shared" si="26"/>
        <v>0</v>
      </c>
      <c r="CC24" s="72">
        <f t="shared" si="26"/>
        <v>0</v>
      </c>
      <c r="CD24" s="72">
        <f t="shared" si="26"/>
        <v>0</v>
      </c>
      <c r="CE24" s="72">
        <f t="shared" si="26"/>
        <v>0</v>
      </c>
    </row>
    <row r="25" spans="1:83" x14ac:dyDescent="0.25">
      <c r="A25" s="17"/>
      <c r="B25" s="17"/>
      <c r="C25" s="44" t="s">
        <v>33</v>
      </c>
      <c r="D25" s="26" t="s">
        <v>59</v>
      </c>
      <c r="E25" s="27"/>
      <c r="F25" s="27"/>
      <c r="G25" s="27"/>
      <c r="H25" s="53"/>
      <c r="I25" s="51">
        <v>42373</v>
      </c>
      <c r="J25" s="28">
        <v>42400</v>
      </c>
      <c r="K25" s="28">
        <v>42415</v>
      </c>
      <c r="L25" s="29">
        <f t="shared" si="19"/>
        <v>1.5</v>
      </c>
      <c r="M25" s="29">
        <v>0.5</v>
      </c>
      <c r="N25" s="30"/>
      <c r="O25" s="61"/>
      <c r="P25" s="75"/>
      <c r="Q25" s="75">
        <v>1.5</v>
      </c>
      <c r="R25" s="75"/>
      <c r="S25" s="75"/>
      <c r="T25" s="75"/>
      <c r="U25" s="75"/>
      <c r="V25" s="75"/>
      <c r="W25" s="75"/>
      <c r="X25" s="75"/>
      <c r="Y25" s="59"/>
      <c r="Z25" s="26" t="str">
        <f t="shared" si="20"/>
        <v>Projet 3</v>
      </c>
      <c r="AA25" s="26" t="str">
        <f t="shared" si="21"/>
        <v>Projet 3 activité 3</v>
      </c>
      <c r="AB25" s="26" t="str">
        <f t="shared" si="18"/>
        <v>Projet 3 activité 3 détail 3</v>
      </c>
      <c r="AC25" s="64">
        <f t="shared" si="3"/>
        <v>2</v>
      </c>
      <c r="AD25" s="64">
        <f t="shared" si="4"/>
        <v>6</v>
      </c>
      <c r="AE25" s="63">
        <f t="shared" si="5"/>
        <v>1.5</v>
      </c>
      <c r="AF25" s="72">
        <f t="shared" si="6"/>
        <v>0</v>
      </c>
      <c r="AG25" s="72">
        <f t="shared" si="24"/>
        <v>0.3</v>
      </c>
      <c r="AH25" s="72">
        <f t="shared" si="24"/>
        <v>0.3</v>
      </c>
      <c r="AI25" s="72">
        <f t="shared" si="24"/>
        <v>0.3</v>
      </c>
      <c r="AJ25" s="72">
        <f t="shared" si="26"/>
        <v>0.3</v>
      </c>
      <c r="AK25" s="72">
        <f t="shared" si="26"/>
        <v>0.3</v>
      </c>
      <c r="AL25" s="72">
        <f t="shared" si="26"/>
        <v>0</v>
      </c>
      <c r="AM25" s="72">
        <f t="shared" si="26"/>
        <v>0</v>
      </c>
      <c r="AN25" s="72">
        <f t="shared" si="26"/>
        <v>0</v>
      </c>
      <c r="AO25" s="72">
        <f t="shared" si="26"/>
        <v>0</v>
      </c>
      <c r="AP25" s="72">
        <f t="shared" si="26"/>
        <v>0</v>
      </c>
      <c r="AQ25" s="72">
        <f t="shared" si="26"/>
        <v>0</v>
      </c>
      <c r="AR25" s="72">
        <f t="shared" si="26"/>
        <v>0</v>
      </c>
      <c r="AS25" s="72">
        <f t="shared" si="26"/>
        <v>0</v>
      </c>
      <c r="AT25" s="72">
        <f t="shared" si="26"/>
        <v>0</v>
      </c>
      <c r="AU25" s="72">
        <f t="shared" si="26"/>
        <v>0</v>
      </c>
      <c r="AV25" s="72">
        <f t="shared" si="26"/>
        <v>0</v>
      </c>
      <c r="AW25" s="72">
        <f t="shared" si="26"/>
        <v>0</v>
      </c>
      <c r="AX25" s="72">
        <f t="shared" si="26"/>
        <v>0</v>
      </c>
      <c r="AY25" s="72">
        <f t="shared" si="26"/>
        <v>0</v>
      </c>
      <c r="AZ25" s="72">
        <f t="shared" si="26"/>
        <v>0</v>
      </c>
      <c r="BA25" s="72">
        <f t="shared" si="26"/>
        <v>0</v>
      </c>
      <c r="BB25" s="72">
        <f t="shared" si="26"/>
        <v>0</v>
      </c>
      <c r="BC25" s="72">
        <f t="shared" si="26"/>
        <v>0</v>
      </c>
      <c r="BD25" s="72">
        <f t="shared" si="26"/>
        <v>0</v>
      </c>
      <c r="BE25" s="72">
        <f t="shared" si="26"/>
        <v>0</v>
      </c>
      <c r="BF25" s="72">
        <f t="shared" si="26"/>
        <v>0</v>
      </c>
      <c r="BG25" s="72">
        <f t="shared" si="26"/>
        <v>0</v>
      </c>
      <c r="BH25" s="72">
        <f t="shared" si="26"/>
        <v>0</v>
      </c>
      <c r="BI25" s="72">
        <f t="shared" si="26"/>
        <v>0</v>
      </c>
      <c r="BJ25" s="72">
        <f t="shared" si="26"/>
        <v>0</v>
      </c>
      <c r="BK25" s="72">
        <f t="shared" si="26"/>
        <v>0</v>
      </c>
      <c r="BL25" s="72">
        <f t="shared" si="26"/>
        <v>0</v>
      </c>
      <c r="BM25" s="72">
        <f t="shared" si="26"/>
        <v>0</v>
      </c>
      <c r="BN25" s="72">
        <f t="shared" si="26"/>
        <v>0</v>
      </c>
      <c r="BO25" s="72">
        <f t="shared" si="26"/>
        <v>0</v>
      </c>
      <c r="BP25" s="72">
        <f t="shared" si="26"/>
        <v>0</v>
      </c>
      <c r="BQ25" s="72">
        <f t="shared" si="26"/>
        <v>0</v>
      </c>
      <c r="BR25" s="72">
        <f t="shared" si="26"/>
        <v>0</v>
      </c>
      <c r="BS25" s="72">
        <f t="shared" si="26"/>
        <v>0</v>
      </c>
      <c r="BT25" s="72">
        <f t="shared" si="26"/>
        <v>0</v>
      </c>
      <c r="BU25" s="72">
        <f t="shared" si="26"/>
        <v>0</v>
      </c>
      <c r="BV25" s="72">
        <f t="shared" si="26"/>
        <v>0</v>
      </c>
      <c r="BW25" s="72">
        <f t="shared" si="26"/>
        <v>0</v>
      </c>
      <c r="BX25" s="72">
        <f t="shared" si="26"/>
        <v>0</v>
      </c>
      <c r="BY25" s="72">
        <f t="shared" si="26"/>
        <v>0</v>
      </c>
      <c r="BZ25" s="72">
        <f t="shared" si="26"/>
        <v>0</v>
      </c>
      <c r="CA25" s="72">
        <f t="shared" si="26"/>
        <v>0</v>
      </c>
      <c r="CB25" s="72">
        <f t="shared" si="26"/>
        <v>0</v>
      </c>
      <c r="CC25" s="72">
        <f t="shared" si="26"/>
        <v>0</v>
      </c>
      <c r="CD25" s="72">
        <f t="shared" si="26"/>
        <v>0</v>
      </c>
      <c r="CE25" s="72">
        <f t="shared" si="26"/>
        <v>0</v>
      </c>
    </row>
    <row r="26" spans="1:83" x14ac:dyDescent="0.25">
      <c r="A26" s="18"/>
      <c r="B26" s="18"/>
      <c r="C26" s="44" t="s">
        <v>34</v>
      </c>
      <c r="D26" s="26" t="s">
        <v>60</v>
      </c>
      <c r="E26" s="27"/>
      <c r="F26" s="27"/>
      <c r="G26" s="27"/>
      <c r="H26" s="53"/>
      <c r="I26" s="51">
        <v>42439</v>
      </c>
      <c r="J26" s="28">
        <v>42444</v>
      </c>
      <c r="K26" s="28"/>
      <c r="L26" s="29">
        <f t="shared" si="19"/>
        <v>0</v>
      </c>
      <c r="M26" s="29"/>
      <c r="N26" s="30"/>
      <c r="O26" s="61"/>
      <c r="P26" s="75"/>
      <c r="Q26" s="75"/>
      <c r="R26" s="75"/>
      <c r="S26" s="75"/>
      <c r="T26" s="75"/>
      <c r="U26" s="75"/>
      <c r="V26" s="75"/>
      <c r="W26" s="75"/>
      <c r="X26" s="75"/>
      <c r="Y26" s="59"/>
      <c r="Z26" s="26" t="str">
        <f t="shared" si="20"/>
        <v>Projet 3</v>
      </c>
      <c r="AA26" s="26" t="str">
        <f t="shared" si="21"/>
        <v>Projet 3 activité 3</v>
      </c>
      <c r="AB26" s="26" t="str">
        <f t="shared" si="18"/>
        <v>Projet 3 activité 3 détail 4</v>
      </c>
      <c r="AC26" s="64">
        <f t="shared" si="3"/>
        <v>11</v>
      </c>
      <c r="AD26" s="64">
        <f t="shared" si="4"/>
        <v>12</v>
      </c>
      <c r="AE26" s="63">
        <f t="shared" si="5"/>
        <v>0</v>
      </c>
      <c r="AF26" s="72">
        <f t="shared" si="6"/>
        <v>0</v>
      </c>
      <c r="AG26" s="72">
        <f t="shared" si="24"/>
        <v>0</v>
      </c>
      <c r="AH26" s="72">
        <f t="shared" si="24"/>
        <v>0</v>
      </c>
      <c r="AI26" s="72">
        <f t="shared" si="24"/>
        <v>0</v>
      </c>
      <c r="AJ26" s="72">
        <f t="shared" si="26"/>
        <v>0</v>
      </c>
      <c r="AK26" s="72">
        <f t="shared" si="26"/>
        <v>0</v>
      </c>
      <c r="AL26" s="72">
        <f t="shared" si="26"/>
        <v>0</v>
      </c>
      <c r="AM26" s="72">
        <f t="shared" si="26"/>
        <v>0</v>
      </c>
      <c r="AN26" s="72">
        <f t="shared" si="26"/>
        <v>0</v>
      </c>
      <c r="AO26" s="72">
        <f t="shared" si="26"/>
        <v>0</v>
      </c>
      <c r="AP26" s="72">
        <f t="shared" si="26"/>
        <v>0</v>
      </c>
      <c r="AQ26" s="72">
        <f t="shared" si="26"/>
        <v>0</v>
      </c>
      <c r="AR26" s="72">
        <f t="shared" si="26"/>
        <v>0</v>
      </c>
      <c r="AS26" s="72">
        <f t="shared" si="26"/>
        <v>0</v>
      </c>
      <c r="AT26" s="72">
        <f t="shared" si="26"/>
        <v>0</v>
      </c>
      <c r="AU26" s="72">
        <f t="shared" si="26"/>
        <v>0</v>
      </c>
      <c r="AV26" s="72">
        <f t="shared" si="26"/>
        <v>0</v>
      </c>
      <c r="AW26" s="72">
        <f t="shared" si="26"/>
        <v>0</v>
      </c>
      <c r="AX26" s="72">
        <f t="shared" si="26"/>
        <v>0</v>
      </c>
      <c r="AY26" s="72">
        <f t="shared" si="26"/>
        <v>0</v>
      </c>
      <c r="AZ26" s="72">
        <f t="shared" si="26"/>
        <v>0</v>
      </c>
      <c r="BA26" s="72">
        <f t="shared" si="26"/>
        <v>0</v>
      </c>
      <c r="BB26" s="72">
        <f t="shared" si="26"/>
        <v>0</v>
      </c>
      <c r="BC26" s="72">
        <f t="shared" si="26"/>
        <v>0</v>
      </c>
      <c r="BD26" s="72">
        <f t="shared" si="26"/>
        <v>0</v>
      </c>
      <c r="BE26" s="72">
        <f t="shared" si="26"/>
        <v>0</v>
      </c>
      <c r="BF26" s="72">
        <f t="shared" si="26"/>
        <v>0</v>
      </c>
      <c r="BG26" s="72">
        <f t="shared" si="26"/>
        <v>0</v>
      </c>
      <c r="BH26" s="72">
        <f t="shared" si="26"/>
        <v>0</v>
      </c>
      <c r="BI26" s="72">
        <f t="shared" si="26"/>
        <v>0</v>
      </c>
      <c r="BJ26" s="72">
        <f t="shared" si="26"/>
        <v>0</v>
      </c>
      <c r="BK26" s="72">
        <f t="shared" si="26"/>
        <v>0</v>
      </c>
      <c r="BL26" s="72">
        <f t="shared" si="26"/>
        <v>0</v>
      </c>
      <c r="BM26" s="72">
        <f t="shared" si="26"/>
        <v>0</v>
      </c>
      <c r="BN26" s="72">
        <f t="shared" si="26"/>
        <v>0</v>
      </c>
      <c r="BO26" s="72">
        <f t="shared" si="26"/>
        <v>0</v>
      </c>
      <c r="BP26" s="72">
        <f t="shared" si="26"/>
        <v>0</v>
      </c>
      <c r="BQ26" s="72">
        <f t="shared" si="26"/>
        <v>0</v>
      </c>
      <c r="BR26" s="72">
        <f t="shared" si="26"/>
        <v>0</v>
      </c>
      <c r="BS26" s="72">
        <f t="shared" si="26"/>
        <v>0</v>
      </c>
      <c r="BT26" s="72">
        <f t="shared" si="26"/>
        <v>0</v>
      </c>
      <c r="BU26" s="72">
        <f t="shared" si="26"/>
        <v>0</v>
      </c>
      <c r="BV26" s="72">
        <f t="shared" si="26"/>
        <v>0</v>
      </c>
      <c r="BW26" s="72">
        <f t="shared" si="26"/>
        <v>0</v>
      </c>
      <c r="BX26" s="72">
        <f t="shared" si="26"/>
        <v>0</v>
      </c>
      <c r="BY26" s="72">
        <f t="shared" si="26"/>
        <v>0</v>
      </c>
      <c r="BZ26" s="72">
        <f t="shared" si="26"/>
        <v>0</v>
      </c>
      <c r="CA26" s="72">
        <f t="shared" si="26"/>
        <v>0</v>
      </c>
      <c r="CB26" s="72">
        <f t="shared" si="26"/>
        <v>0</v>
      </c>
      <c r="CC26" s="72">
        <f t="shared" si="26"/>
        <v>0</v>
      </c>
      <c r="CD26" s="72">
        <f t="shared" si="26"/>
        <v>0</v>
      </c>
      <c r="CE26" s="72">
        <f t="shared" si="26"/>
        <v>0</v>
      </c>
    </row>
    <row r="27" spans="1:83" x14ac:dyDescent="0.25">
      <c r="A27" s="18"/>
      <c r="B27" s="18"/>
      <c r="C27" s="44" t="s">
        <v>35</v>
      </c>
      <c r="D27" s="26" t="s">
        <v>61</v>
      </c>
      <c r="E27" s="27"/>
      <c r="F27" s="27"/>
      <c r="G27" s="27"/>
      <c r="H27" s="53"/>
      <c r="I27" s="51">
        <v>42471</v>
      </c>
      <c r="J27" s="28">
        <v>42475</v>
      </c>
      <c r="K27" s="28"/>
      <c r="L27" s="29">
        <f t="shared" si="19"/>
        <v>0</v>
      </c>
      <c r="M27" s="29"/>
      <c r="N27" s="30"/>
      <c r="O27" s="61"/>
      <c r="P27" s="75"/>
      <c r="Q27" s="75"/>
      <c r="R27" s="75"/>
      <c r="S27" s="75"/>
      <c r="T27" s="75"/>
      <c r="U27" s="75"/>
      <c r="V27" s="75"/>
      <c r="W27" s="75"/>
      <c r="X27" s="75"/>
      <c r="Y27" s="59"/>
      <c r="Z27" s="26" t="str">
        <f t="shared" si="20"/>
        <v>Projet 3</v>
      </c>
      <c r="AA27" s="26" t="str">
        <f t="shared" si="21"/>
        <v>Projet 3 activité 3</v>
      </c>
      <c r="AB27" s="26" t="str">
        <f t="shared" si="18"/>
        <v>Projet 3 activité 3 détail 5</v>
      </c>
      <c r="AC27" s="64">
        <f t="shared" si="3"/>
        <v>16</v>
      </c>
      <c r="AD27" s="64">
        <f t="shared" si="4"/>
        <v>16</v>
      </c>
      <c r="AE27" s="63">
        <f t="shared" si="5"/>
        <v>0</v>
      </c>
      <c r="AF27" s="72">
        <f t="shared" si="6"/>
        <v>0</v>
      </c>
      <c r="AG27" s="72">
        <f t="shared" si="24"/>
        <v>0</v>
      </c>
      <c r="AH27" s="72">
        <f t="shared" si="24"/>
        <v>0</v>
      </c>
      <c r="AI27" s="72">
        <f t="shared" si="24"/>
        <v>0</v>
      </c>
      <c r="AJ27" s="72">
        <f t="shared" si="26"/>
        <v>0</v>
      </c>
      <c r="AK27" s="72">
        <f t="shared" si="26"/>
        <v>0</v>
      </c>
      <c r="AL27" s="72">
        <f t="shared" si="26"/>
        <v>0</v>
      </c>
      <c r="AM27" s="72">
        <f t="shared" si="26"/>
        <v>0</v>
      </c>
      <c r="AN27" s="72">
        <f t="shared" si="26"/>
        <v>0</v>
      </c>
      <c r="AO27" s="72">
        <f t="shared" si="26"/>
        <v>0</v>
      </c>
      <c r="AP27" s="72">
        <f t="shared" si="26"/>
        <v>0</v>
      </c>
      <c r="AQ27" s="72">
        <f t="shared" si="26"/>
        <v>0</v>
      </c>
      <c r="AR27" s="72">
        <f t="shared" si="26"/>
        <v>0</v>
      </c>
      <c r="AS27" s="72">
        <f t="shared" si="26"/>
        <v>0</v>
      </c>
      <c r="AT27" s="72">
        <f t="shared" si="26"/>
        <v>0</v>
      </c>
      <c r="AU27" s="72">
        <f t="shared" si="26"/>
        <v>0</v>
      </c>
      <c r="AV27" s="72">
        <f t="shared" si="26"/>
        <v>0</v>
      </c>
      <c r="AW27" s="72">
        <f t="shared" si="26"/>
        <v>0</v>
      </c>
      <c r="AX27" s="72">
        <f t="shared" si="26"/>
        <v>0</v>
      </c>
      <c r="AY27" s="72">
        <f t="shared" si="26"/>
        <v>0</v>
      </c>
      <c r="AZ27" s="72">
        <f t="shared" si="26"/>
        <v>0</v>
      </c>
      <c r="BA27" s="72">
        <f t="shared" si="26"/>
        <v>0</v>
      </c>
      <c r="BB27" s="72">
        <f t="shared" si="26"/>
        <v>0</v>
      </c>
      <c r="BC27" s="72">
        <f t="shared" si="26"/>
        <v>0</v>
      </c>
      <c r="BD27" s="72">
        <f t="shared" si="26"/>
        <v>0</v>
      </c>
      <c r="BE27" s="72">
        <f t="shared" si="26"/>
        <v>0</v>
      </c>
      <c r="BF27" s="72">
        <f t="shared" si="26"/>
        <v>0</v>
      </c>
      <c r="BG27" s="72">
        <f t="shared" si="26"/>
        <v>0</v>
      </c>
      <c r="BH27" s="72">
        <f t="shared" si="26"/>
        <v>0</v>
      </c>
      <c r="BI27" s="72">
        <f t="shared" si="26"/>
        <v>0</v>
      </c>
      <c r="BJ27" s="72">
        <f t="shared" si="26"/>
        <v>0</v>
      </c>
      <c r="BK27" s="72">
        <f t="shared" si="26"/>
        <v>0</v>
      </c>
      <c r="BL27" s="72">
        <f t="shared" si="26"/>
        <v>0</v>
      </c>
      <c r="BM27" s="72">
        <f t="shared" si="26"/>
        <v>0</v>
      </c>
      <c r="BN27" s="72">
        <f t="shared" si="26"/>
        <v>0</v>
      </c>
      <c r="BO27" s="72">
        <f t="shared" si="26"/>
        <v>0</v>
      </c>
      <c r="BP27" s="72">
        <f t="shared" si="26"/>
        <v>0</v>
      </c>
      <c r="BQ27" s="72">
        <f t="shared" si="26"/>
        <v>0</v>
      </c>
      <c r="BR27" s="72">
        <f t="shared" ref="BR27:CE27" si="27">IF(AND(BR$2&gt;=$AC27,BR$2&lt;=$AD27),ROUND($AE27/($AD27-$AC27+1),2),0)</f>
        <v>0</v>
      </c>
      <c r="BS27" s="72">
        <f t="shared" si="27"/>
        <v>0</v>
      </c>
      <c r="BT27" s="72">
        <f t="shared" si="27"/>
        <v>0</v>
      </c>
      <c r="BU27" s="72">
        <f t="shared" si="27"/>
        <v>0</v>
      </c>
      <c r="BV27" s="72">
        <f t="shared" si="27"/>
        <v>0</v>
      </c>
      <c r="BW27" s="72">
        <f t="shared" si="27"/>
        <v>0</v>
      </c>
      <c r="BX27" s="72">
        <f t="shared" si="27"/>
        <v>0</v>
      </c>
      <c r="BY27" s="72">
        <f t="shared" si="27"/>
        <v>0</v>
      </c>
      <c r="BZ27" s="72">
        <f t="shared" si="27"/>
        <v>0</v>
      </c>
      <c r="CA27" s="72">
        <f t="shared" si="27"/>
        <v>0</v>
      </c>
      <c r="CB27" s="72">
        <f t="shared" si="27"/>
        <v>0</v>
      </c>
      <c r="CC27" s="72">
        <f t="shared" si="27"/>
        <v>0</v>
      </c>
      <c r="CD27" s="72">
        <f t="shared" si="27"/>
        <v>0</v>
      </c>
      <c r="CE27" s="72">
        <f t="shared" si="27"/>
        <v>0</v>
      </c>
    </row>
    <row r="34" spans="13:13" x14ac:dyDescent="0.25">
      <c r="M34" s="9" t="s">
        <v>84</v>
      </c>
    </row>
  </sheetData>
  <customSheetViews>
    <customSheetView guid="{5D27CF03-6249-41DB-AB1D-07517E8A4DC6}" topLeftCell="B1">
      <pane ySplit="2" topLeftCell="A80" activePane="bottomLeft" state="frozenSplit"/>
      <selection pane="bottomLeft" activeCell="D92" sqref="D92"/>
      <pageMargins left="0.27" right="0.37" top="0.75" bottom="0.75" header="0.35" footer="0.3"/>
      <pageSetup paperSize="8" orientation="landscape" r:id="rId1"/>
    </customSheetView>
  </customSheetViews>
  <conditionalFormatting sqref="E15 E17:F19">
    <cfRule type="iconSet" priority="201">
      <iconSet iconSet="3Arrows" showValue="0" reverse="1">
        <cfvo type="percent" val="0"/>
        <cfvo type="num" val="1"/>
        <cfvo type="num" val="2"/>
      </iconSet>
    </cfRule>
  </conditionalFormatting>
  <conditionalFormatting sqref="E16:F16">
    <cfRule type="iconSet" priority="200">
      <iconSet iconSet="3Arrows" showValue="0" reverse="1">
        <cfvo type="percent" val="0"/>
        <cfvo type="num" val="1"/>
        <cfvo type="num" val="2"/>
      </iconSet>
    </cfRule>
  </conditionalFormatting>
  <conditionalFormatting sqref="E22:F22">
    <cfRule type="iconSet" priority="193">
      <iconSet iconSet="3Arrows" showValue="0" reverse="1">
        <cfvo type="percent" val="0"/>
        <cfvo type="num" val="1"/>
        <cfvo type="num" val="2"/>
      </iconSet>
    </cfRule>
  </conditionalFormatting>
  <conditionalFormatting sqref="F8">
    <cfRule type="iconSet" priority="145">
      <iconSet iconSet="3Arrows" showValue="0" reverse="1">
        <cfvo type="percent" val="0"/>
        <cfvo type="num" val="1"/>
        <cfvo type="num" val="2"/>
      </iconSet>
    </cfRule>
  </conditionalFormatting>
  <conditionalFormatting sqref="F15">
    <cfRule type="iconSet" priority="144">
      <iconSet iconSet="3Arrows" showValue="0" reverse="1">
        <cfvo type="percent" val="0"/>
        <cfvo type="num" val="1"/>
        <cfvo type="num" val="2"/>
      </iconSet>
    </cfRule>
  </conditionalFormatting>
  <conditionalFormatting sqref="G17:G19">
    <cfRule type="iconSet" priority="94">
      <iconSet iconSet="3Arrows" showValue="0" reverse="1">
        <cfvo type="percent" val="0"/>
        <cfvo type="num" val="1"/>
        <cfvo type="num" val="2"/>
      </iconSet>
    </cfRule>
  </conditionalFormatting>
  <conditionalFormatting sqref="G16">
    <cfRule type="iconSet" priority="93">
      <iconSet iconSet="3Arrows" showValue="0" reverse="1">
        <cfvo type="percent" val="0"/>
        <cfvo type="num" val="1"/>
        <cfvo type="num" val="2"/>
      </iconSet>
    </cfRule>
  </conditionalFormatting>
  <conditionalFormatting sqref="G22">
    <cfRule type="iconSet" priority="86">
      <iconSet iconSet="3Arrows" showValue="0" reverse="1">
        <cfvo type="percent" val="0"/>
        <cfvo type="num" val="1"/>
        <cfvo type="num" val="2"/>
      </iconSet>
    </cfRule>
  </conditionalFormatting>
  <conditionalFormatting sqref="E23:F25">
    <cfRule type="iconSet" priority="630">
      <iconSet iconSet="3Arrows" showValue="0" reverse="1">
        <cfvo type="percent" val="0"/>
        <cfvo type="num" val="1"/>
        <cfvo type="num" val="2"/>
      </iconSet>
    </cfRule>
  </conditionalFormatting>
  <conditionalFormatting sqref="G23:G25">
    <cfRule type="iconSet" priority="642">
      <iconSet iconSet="3Arrows" showValue="0" reverse="1">
        <cfvo type="percent" val="0"/>
        <cfvo type="num" val="1"/>
        <cfvo type="num" val="2"/>
      </iconSet>
    </cfRule>
  </conditionalFormatting>
  <conditionalFormatting sqref="E26:F26">
    <cfRule type="iconSet" priority="23">
      <iconSet iconSet="3Arrows" showValue="0" reverse="1">
        <cfvo type="percent" val="0"/>
        <cfvo type="num" val="1"/>
        <cfvo type="num" val="2"/>
      </iconSet>
    </cfRule>
  </conditionalFormatting>
  <conditionalFormatting sqref="G26">
    <cfRule type="iconSet" priority="24">
      <iconSet iconSet="3Arrows" showValue="0" reverse="1">
        <cfvo type="percent" val="0"/>
        <cfvo type="num" val="1"/>
        <cfvo type="num" val="2"/>
      </iconSet>
    </cfRule>
  </conditionalFormatting>
  <conditionalFormatting sqref="E27:F27">
    <cfRule type="iconSet" priority="21">
      <iconSet iconSet="3Arrows" showValue="0" reverse="1">
        <cfvo type="percent" val="0"/>
        <cfvo type="num" val="1"/>
        <cfvo type="num" val="2"/>
      </iconSet>
    </cfRule>
  </conditionalFormatting>
  <conditionalFormatting sqref="G27">
    <cfRule type="iconSet" priority="22">
      <iconSet iconSet="3Arrows" showValue="0" reverse="1">
        <cfvo type="percent" val="0"/>
        <cfvo type="num" val="1"/>
        <cfvo type="num" val="2"/>
      </iconSet>
    </cfRule>
  </conditionalFormatting>
  <conditionalFormatting sqref="AF3:CE9 AF11:CE27">
    <cfRule type="cellIs" dxfId="37" priority="16" operator="equal">
      <formula>0</formula>
    </cfRule>
  </conditionalFormatting>
  <conditionalFormatting sqref="AF8:AN9 AF11:AN16">
    <cfRule type="cellIs" dxfId="36" priority="14" operator="equal">
      <formula>0</formula>
    </cfRule>
  </conditionalFormatting>
  <conditionalFormatting sqref="AO3:BJ7">
    <cfRule type="cellIs" dxfId="35" priority="12" operator="equal">
      <formula>0</formula>
    </cfRule>
  </conditionalFormatting>
  <conditionalFormatting sqref="AO8:BJ9 AO11:BJ16">
    <cfRule type="cellIs" dxfId="34" priority="11" operator="equal">
      <formula>0</formula>
    </cfRule>
  </conditionalFormatting>
  <conditionalFormatting sqref="BK3:CE7">
    <cfRule type="cellIs" dxfId="33" priority="9" operator="equal">
      <formula>0</formula>
    </cfRule>
  </conditionalFormatting>
  <conditionalFormatting sqref="BK8:CE9 BK11:CE16">
    <cfRule type="cellIs" dxfId="32" priority="8" operator="equal">
      <formula>0</formula>
    </cfRule>
  </conditionalFormatting>
  <conditionalFormatting sqref="G28:G1048576 G1:G2 G9 G11:G14">
    <cfRule type="iconSet" priority="676">
      <iconSet iconSet="3Arrows" showValue="0" reverse="1">
        <cfvo type="percent" val="0"/>
        <cfvo type="num" val="1"/>
        <cfvo type="num" val="2"/>
      </iconSet>
    </cfRule>
  </conditionalFormatting>
  <conditionalFormatting sqref="E3:F7">
    <cfRule type="iconSet" priority="684">
      <iconSet iconSet="3Arrows" showValue="0" reverse="1">
        <cfvo type="percent" val="0"/>
        <cfvo type="num" val="1"/>
        <cfvo type="num" val="2"/>
      </iconSet>
    </cfRule>
  </conditionalFormatting>
  <conditionalFormatting sqref="G4:G7">
    <cfRule type="iconSet" priority="686">
      <iconSet iconSet="3Arrows" showValue="0" reverse="1">
        <cfvo type="percent" val="0"/>
        <cfvo type="num" val="1"/>
        <cfvo type="num" val="2"/>
      </iconSet>
    </cfRule>
  </conditionalFormatting>
  <conditionalFormatting sqref="H28:H1048576 E28:F1048576 E1:F2 E9:F9 E8 H1 E11:F14">
    <cfRule type="iconSet" priority="687">
      <iconSet iconSet="3Arrows" showValue="0" reverse="1">
        <cfvo type="percent" val="0"/>
        <cfvo type="num" val="1"/>
        <cfvo type="num" val="2"/>
      </iconSet>
    </cfRule>
  </conditionalFormatting>
  <conditionalFormatting sqref="E20:F21">
    <cfRule type="iconSet" priority="688">
      <iconSet iconSet="3Arrows" showValue="0" reverse="1">
        <cfvo type="percent" val="0"/>
        <cfvo type="num" val="1"/>
        <cfvo type="num" val="2"/>
      </iconSet>
    </cfRule>
  </conditionalFormatting>
  <conditionalFormatting sqref="G20:G21">
    <cfRule type="iconSet" priority="689">
      <iconSet iconSet="3Arrows" showValue="0" reverse="1">
        <cfvo type="percent" val="0"/>
        <cfvo type="num" val="1"/>
        <cfvo type="num" val="2"/>
      </iconSet>
    </cfRule>
  </conditionalFormatting>
  <conditionalFormatting sqref="AF10:CE10">
    <cfRule type="cellIs" dxfId="31" priority="4" operator="equal">
      <formula>0</formula>
    </cfRule>
  </conditionalFormatting>
  <conditionalFormatting sqref="AF10:AN10">
    <cfRule type="cellIs" dxfId="30" priority="3" operator="equal">
      <formula>0</formula>
    </cfRule>
  </conditionalFormatting>
  <conditionalFormatting sqref="AO10:BJ10">
    <cfRule type="cellIs" dxfId="29" priority="2" operator="equal">
      <formula>0</formula>
    </cfRule>
  </conditionalFormatting>
  <conditionalFormatting sqref="BK10:CE10">
    <cfRule type="cellIs" dxfId="28" priority="1" operator="equal">
      <formula>0</formula>
    </cfRule>
  </conditionalFormatting>
  <conditionalFormatting sqref="G10">
    <cfRule type="iconSet" priority="5">
      <iconSet iconSet="3Arrows" showValue="0" reverse="1">
        <cfvo type="percent" val="0"/>
        <cfvo type="num" val="1"/>
        <cfvo type="num" val="2"/>
      </iconSet>
    </cfRule>
  </conditionalFormatting>
  <conditionalFormatting sqref="E10:F10">
    <cfRule type="iconSet" priority="6">
      <iconSet iconSet="3Arrows" showValue="0" reverse="1">
        <cfvo type="percent" val="0"/>
        <cfvo type="num" val="1"/>
        <cfvo type="num" val="2"/>
      </iconSet>
    </cfRule>
  </conditionalFormatting>
  <dataValidations count="3">
    <dataValidation type="list" allowBlank="1" showInputMessage="1" showErrorMessage="1" sqref="F8 F15">
      <formula1>#REF!</formula1>
    </dataValidation>
    <dataValidation type="list" errorStyle="information" allowBlank="1" showInputMessage="1" showErrorMessage="1" sqref="G3 G8 G15">
      <formula1>$B$19:$B$24</formula1>
    </dataValidation>
    <dataValidation type="custom" allowBlank="1" showInputMessage="1" showErrorMessage="1" errorTitle="N° de tâche en double" error="L'identifiant de la tâche existe déjà" sqref="A1:C1048576">
      <formula1>COUNTIF($C:$C,A1) &lt; 2</formula1>
    </dataValidation>
  </dataValidations>
  <pageMargins left="0.27559055118110237" right="0.35433070866141736" top="0.74803149606299213" bottom="0.74803149606299213" header="0.35433070866141736" footer="0.31496062992125984"/>
  <pageSetup paperSize="9" scale="40" fitToWidth="2" fitToHeight="0" orientation="landscape" r:id="rId2"/>
  <headerFooter>
    <oddHeader>&amp;F</oddHeader>
    <oddFooter>Page &amp;P de &amp;N</oddFooter>
  </headerFooter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Légende!$B$11:$B$21</xm:f>
          </x14:formula1>
          <xm:sqref>P2:X2</xm:sqref>
        </x14:dataValidation>
        <x14:dataValidation type="list" allowBlank="1" showInputMessage="1" showErrorMessage="1">
          <x14:formula1>
            <xm:f>Légende!$B$3:$B$5</xm:f>
          </x14:formula1>
          <xm:sqref>E3:E27</xm:sqref>
        </x14:dataValidation>
        <x14:dataValidation type="list" allowBlank="1" showInputMessage="1" showErrorMessage="1">
          <x14:formula1>
            <xm:f>Légende!#REF!</xm:f>
          </x14:formula1>
          <xm:sqref>P28:X1048576 O1:O1048576</xm:sqref>
        </x14:dataValidation>
        <x14:dataValidation type="list" allowBlank="1" showInputMessage="1" showErrorMessage="1">
          <x14:formula1>
            <xm:f>Légende!#REF!</xm:f>
          </x14:formula1>
          <xm:sqref>H2:H27</xm:sqref>
        </x14:dataValidation>
        <x14:dataValidation type="list" allowBlank="1" showInputMessage="1" showErrorMessage="1">
          <x14:formula1>
            <xm:f>Légende!#REF!</xm:f>
          </x14:formula1>
          <xm:sqref>F3</xm:sqref>
        </x14:dataValidation>
        <x14:dataValidation type="list" errorStyle="information" allowBlank="1" showInputMessage="1" showErrorMessage="1">
          <x14:formula1>
            <xm:f>Légende!$B$11:$B$21</xm:f>
          </x14:formula1>
          <xm:sqref>N1:N1048576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CE32"/>
  <sheetViews>
    <sheetView tabSelected="1" zoomScale="87" zoomScaleNormal="87" workbookViewId="0">
      <selection activeCell="M6" sqref="M6"/>
    </sheetView>
  </sheetViews>
  <sheetFormatPr baseColWidth="10" defaultRowHeight="15" x14ac:dyDescent="0.25"/>
  <cols>
    <col min="1" max="1" width="3.7109375" style="16" customWidth="1"/>
    <col min="2" max="2" width="5.7109375" style="16" customWidth="1"/>
    <col min="3" max="3" width="7.140625" style="45" bestFit="1" customWidth="1"/>
    <col min="4" max="4" width="27.42578125" style="9" bestFit="1" customWidth="1"/>
    <col min="5" max="5" width="3.85546875" style="11" bestFit="1" customWidth="1"/>
    <col min="6" max="7" width="6.42578125" style="11" customWidth="1"/>
    <col min="8" max="8" width="5.85546875" style="41" customWidth="1"/>
    <col min="9" max="9" width="10.7109375" style="9" bestFit="1" customWidth="1"/>
    <col min="10" max="10" width="10.7109375" style="38" bestFit="1" customWidth="1"/>
    <col min="11" max="11" width="9.85546875" style="9" customWidth="1"/>
    <col min="12" max="13" width="9.140625" style="9" customWidth="1"/>
    <col min="14" max="14" width="9.42578125" style="10" customWidth="1"/>
    <col min="15" max="15" width="8.7109375" style="9" customWidth="1"/>
    <col min="16" max="24" width="5.5703125" style="76" customWidth="1"/>
    <col min="25" max="25" width="9.28515625" style="9" customWidth="1"/>
    <col min="26" max="26" width="13" style="9" customWidth="1"/>
    <col min="27" max="27" width="17.140625" style="9" customWidth="1"/>
    <col min="28" max="28" width="25.5703125" style="9" customWidth="1"/>
    <col min="29" max="29" width="4.42578125" style="63" customWidth="1"/>
    <col min="30" max="30" width="3.5703125" style="63" customWidth="1"/>
    <col min="31" max="31" width="6.5703125" style="63" customWidth="1"/>
    <col min="32" max="83" width="3.85546875" style="73" customWidth="1"/>
    <col min="84" max="16384" width="11.42578125" style="9"/>
  </cols>
  <sheetData>
    <row r="1" spans="1:83" customFormat="1" ht="20.100000000000001" customHeight="1" thickBot="1" x14ac:dyDescent="0.3">
      <c r="A1" s="15"/>
      <c r="B1" s="15"/>
      <c r="C1" s="42"/>
      <c r="D1" s="2"/>
      <c r="E1" s="2"/>
      <c r="F1" s="2"/>
      <c r="G1" s="2"/>
      <c r="H1" s="2"/>
      <c r="I1" s="1"/>
      <c r="J1" s="36"/>
      <c r="K1" s="1"/>
      <c r="L1" s="1"/>
      <c r="M1" s="1"/>
      <c r="N1" s="1"/>
      <c r="O1" s="3"/>
      <c r="P1" s="79"/>
      <c r="Q1" s="79"/>
      <c r="R1" s="79"/>
      <c r="S1" s="80" t="s">
        <v>83</v>
      </c>
      <c r="T1" s="79"/>
      <c r="U1" s="79"/>
      <c r="V1" s="79"/>
      <c r="W1" s="79"/>
      <c r="X1" s="79"/>
      <c r="Y1" s="4"/>
      <c r="Z1" s="2"/>
      <c r="AA1" s="2"/>
      <c r="AB1" s="2"/>
      <c r="AC1" s="65"/>
      <c r="AD1" s="65"/>
      <c r="AE1" s="65"/>
      <c r="AF1" s="70"/>
      <c r="AG1" s="70"/>
      <c r="AH1" s="70"/>
      <c r="AI1" s="70"/>
      <c r="AJ1" s="70"/>
      <c r="AK1" s="70"/>
      <c r="AL1" s="70"/>
      <c r="AM1" s="70"/>
      <c r="AN1" s="70"/>
      <c r="AO1" s="70"/>
      <c r="AP1" s="70"/>
      <c r="AQ1" s="70"/>
      <c r="AR1" s="70"/>
      <c r="AS1" s="70"/>
      <c r="AT1" s="70"/>
      <c r="AU1" s="70"/>
      <c r="AV1" s="70"/>
      <c r="AW1" s="70"/>
      <c r="AX1" s="70"/>
      <c r="AY1" s="70"/>
      <c r="AZ1" s="70"/>
      <c r="BA1" s="70"/>
      <c r="BB1" s="70"/>
      <c r="BC1" s="70"/>
      <c r="BD1" s="70"/>
      <c r="BE1" s="70"/>
      <c r="BF1" s="70"/>
      <c r="BG1" s="70"/>
      <c r="BH1" s="70"/>
      <c r="BI1" s="70"/>
      <c r="BJ1" s="70"/>
      <c r="BK1" s="70"/>
      <c r="BL1" s="70"/>
      <c r="BM1" s="70"/>
      <c r="BN1" s="70"/>
      <c r="BO1" s="70"/>
      <c r="BP1" s="70"/>
      <c r="BQ1" s="70"/>
      <c r="BR1" s="70"/>
      <c r="BS1" s="70"/>
      <c r="BT1" s="70"/>
      <c r="BU1" s="70"/>
      <c r="BV1" s="70"/>
      <c r="BW1" s="70"/>
      <c r="BX1" s="70"/>
      <c r="BY1" s="70"/>
      <c r="BZ1" s="70"/>
      <c r="CA1" s="70"/>
      <c r="CB1" s="70"/>
      <c r="CC1" s="70"/>
      <c r="CD1" s="70"/>
      <c r="CE1" s="70"/>
    </row>
    <row r="2" spans="1:83" customFormat="1" ht="63.75" thickBot="1" x14ac:dyDescent="0.3">
      <c r="A2" s="39" t="s">
        <v>14</v>
      </c>
      <c r="B2" s="40" t="s">
        <v>15</v>
      </c>
      <c r="C2" s="43" t="s">
        <v>16</v>
      </c>
      <c r="D2" s="19" t="s">
        <v>77</v>
      </c>
      <c r="E2" s="20" t="s">
        <v>11</v>
      </c>
      <c r="F2" s="20" t="s">
        <v>63</v>
      </c>
      <c r="G2" s="20" t="s">
        <v>31</v>
      </c>
      <c r="H2" s="21" t="s">
        <v>0</v>
      </c>
      <c r="I2" s="21" t="s">
        <v>2</v>
      </c>
      <c r="J2" s="37" t="s">
        <v>3</v>
      </c>
      <c r="K2" s="21" t="s">
        <v>1</v>
      </c>
      <c r="L2" s="22" t="s">
        <v>64</v>
      </c>
      <c r="M2" s="22" t="s">
        <v>65</v>
      </c>
      <c r="N2" s="22" t="s">
        <v>62</v>
      </c>
      <c r="O2" s="23" t="s">
        <v>10</v>
      </c>
      <c r="P2" s="74" t="s">
        <v>67</v>
      </c>
      <c r="Q2" s="74" t="s">
        <v>68</v>
      </c>
      <c r="R2" s="74" t="s">
        <v>69</v>
      </c>
      <c r="S2" s="74" t="s">
        <v>70</v>
      </c>
      <c r="T2" s="74" t="s">
        <v>71</v>
      </c>
      <c r="U2" s="74" t="s">
        <v>72</v>
      </c>
      <c r="V2" s="74" t="s">
        <v>73</v>
      </c>
      <c r="W2" s="74" t="s">
        <v>74</v>
      </c>
      <c r="X2" s="74" t="s">
        <v>75</v>
      </c>
      <c r="Y2" s="78" t="s">
        <v>4</v>
      </c>
      <c r="Z2" s="19" t="s">
        <v>78</v>
      </c>
      <c r="AA2" s="19" t="s">
        <v>79</v>
      </c>
      <c r="AB2" s="19" t="s">
        <v>80</v>
      </c>
      <c r="AC2" s="66" t="s">
        <v>36</v>
      </c>
      <c r="AD2" s="66" t="s">
        <v>3</v>
      </c>
      <c r="AE2" s="66" t="s">
        <v>37</v>
      </c>
      <c r="AF2" s="69">
        <v>1</v>
      </c>
      <c r="AG2" s="69">
        <v>2</v>
      </c>
      <c r="AH2" s="69">
        <v>3</v>
      </c>
      <c r="AI2" s="69">
        <v>4</v>
      </c>
      <c r="AJ2" s="69">
        <v>5</v>
      </c>
      <c r="AK2" s="69">
        <v>6</v>
      </c>
      <c r="AL2" s="69">
        <v>7</v>
      </c>
      <c r="AM2" s="69">
        <v>8</v>
      </c>
      <c r="AN2" s="69">
        <v>9</v>
      </c>
      <c r="AO2" s="69">
        <v>10</v>
      </c>
      <c r="AP2" s="69">
        <v>11</v>
      </c>
      <c r="AQ2" s="69">
        <v>12</v>
      </c>
      <c r="AR2" s="69">
        <v>13</v>
      </c>
      <c r="AS2" s="69">
        <v>14</v>
      </c>
      <c r="AT2" s="69">
        <v>15</v>
      </c>
      <c r="AU2" s="69">
        <v>16</v>
      </c>
      <c r="AV2" s="69">
        <v>17</v>
      </c>
      <c r="AW2" s="69">
        <v>18</v>
      </c>
      <c r="AX2" s="69">
        <v>19</v>
      </c>
      <c r="AY2" s="69">
        <v>20</v>
      </c>
      <c r="AZ2" s="69">
        <v>21</v>
      </c>
      <c r="BA2" s="69">
        <v>22</v>
      </c>
      <c r="BB2" s="69">
        <v>23</v>
      </c>
      <c r="BC2" s="69">
        <v>24</v>
      </c>
      <c r="BD2" s="69">
        <v>25</v>
      </c>
      <c r="BE2" s="69">
        <v>26</v>
      </c>
      <c r="BF2" s="69">
        <v>27</v>
      </c>
      <c r="BG2" s="69">
        <v>28</v>
      </c>
      <c r="BH2" s="69">
        <v>29</v>
      </c>
      <c r="BI2" s="69">
        <v>30</v>
      </c>
      <c r="BJ2" s="69">
        <v>31</v>
      </c>
      <c r="BK2" s="69">
        <v>32</v>
      </c>
      <c r="BL2" s="69">
        <v>33</v>
      </c>
      <c r="BM2" s="69">
        <v>34</v>
      </c>
      <c r="BN2" s="69">
        <v>35</v>
      </c>
      <c r="BO2" s="69">
        <v>36</v>
      </c>
      <c r="BP2" s="69">
        <v>37</v>
      </c>
      <c r="BQ2" s="69">
        <v>38</v>
      </c>
      <c r="BR2" s="69">
        <v>39</v>
      </c>
      <c r="BS2" s="69">
        <v>40</v>
      </c>
      <c r="BT2" s="69">
        <v>41</v>
      </c>
      <c r="BU2" s="69">
        <v>42</v>
      </c>
      <c r="BV2" s="69">
        <v>43</v>
      </c>
      <c r="BW2" s="69">
        <v>44</v>
      </c>
      <c r="BX2" s="69">
        <v>45</v>
      </c>
      <c r="BY2" s="69">
        <v>46</v>
      </c>
      <c r="BZ2" s="69">
        <v>47</v>
      </c>
      <c r="CA2" s="69">
        <v>48</v>
      </c>
      <c r="CB2" s="69">
        <v>49</v>
      </c>
      <c r="CC2" s="69">
        <v>50</v>
      </c>
      <c r="CD2" s="69">
        <v>51</v>
      </c>
      <c r="CE2" s="69">
        <v>52</v>
      </c>
    </row>
    <row r="3" spans="1:83" x14ac:dyDescent="0.25">
      <c r="A3" s="32" t="s">
        <v>26</v>
      </c>
      <c r="B3" s="32"/>
      <c r="C3" s="32"/>
      <c r="D3" s="32" t="s">
        <v>39</v>
      </c>
      <c r="E3" s="33"/>
      <c r="F3" s="48"/>
      <c r="G3" s="56"/>
      <c r="H3" s="52"/>
      <c r="I3" s="50">
        <f>MIN(I4:I9)</f>
        <v>42373</v>
      </c>
      <c r="J3" s="34">
        <f>MIN(J4:J9)</f>
        <v>42377</v>
      </c>
      <c r="K3" s="34"/>
      <c r="L3" s="24">
        <f>SUM(L4:L9)</f>
        <v>8</v>
      </c>
      <c r="M3" s="24">
        <f>SUM(M4:M9)</f>
        <v>11</v>
      </c>
      <c r="N3" s="25"/>
      <c r="O3" s="60"/>
      <c r="P3" s="77">
        <f>SUM(P4:P9)</f>
        <v>1</v>
      </c>
      <c r="Q3" s="77">
        <f t="shared" ref="Q3:X3" si="0">SUM(Q4:Q9)</f>
        <v>1</v>
      </c>
      <c r="R3" s="77">
        <f t="shared" si="0"/>
        <v>1</v>
      </c>
      <c r="S3" s="77">
        <f t="shared" si="0"/>
        <v>3</v>
      </c>
      <c r="T3" s="77">
        <f t="shared" si="0"/>
        <v>1</v>
      </c>
      <c r="U3" s="77">
        <f t="shared" si="0"/>
        <v>0</v>
      </c>
      <c r="V3" s="77">
        <f t="shared" si="0"/>
        <v>1</v>
      </c>
      <c r="W3" s="77">
        <f t="shared" si="0"/>
        <v>0</v>
      </c>
      <c r="X3" s="77">
        <f t="shared" si="0"/>
        <v>0</v>
      </c>
      <c r="Y3" s="57"/>
      <c r="Z3" s="32" t="str">
        <f>IF(A3&lt;&gt;"",D3,Z2)</f>
        <v>projet 1</v>
      </c>
      <c r="AA3" s="32" t="str">
        <f>IF(B3&lt;&gt;"",D3,IF(A3&lt;&gt;"","",AA2))</f>
        <v/>
      </c>
      <c r="AB3" s="32" t="str">
        <f>IF(C3&lt;&gt;"",D3,"")</f>
        <v/>
      </c>
      <c r="AC3" s="64">
        <f t="shared" ref="AC3:AC32" si="1">WEEKNUM(I3,)</f>
        <v>2</v>
      </c>
      <c r="AD3" s="64">
        <f t="shared" ref="AD3:AD32" si="2">WEEKNUM(J3,)</f>
        <v>2</v>
      </c>
      <c r="AE3" s="67">
        <f t="shared" ref="AE3:AE32" si="3">L3</f>
        <v>8</v>
      </c>
      <c r="AF3" s="71">
        <f t="shared" ref="AF3:AU24" si="4">IF(AND(AF$2&gt;=$AC3,AF$2&lt;=$AD3),ROUND($AE3/($AD3-$AC3+1),2),0)</f>
        <v>0</v>
      </c>
      <c r="AG3" s="71">
        <f t="shared" si="4"/>
        <v>8</v>
      </c>
      <c r="AH3" s="71">
        <f t="shared" si="4"/>
        <v>0</v>
      </c>
      <c r="AI3" s="71">
        <f t="shared" si="4"/>
        <v>0</v>
      </c>
      <c r="AJ3" s="71">
        <f t="shared" si="4"/>
        <v>0</v>
      </c>
      <c r="AK3" s="71">
        <f t="shared" si="4"/>
        <v>0</v>
      </c>
      <c r="AL3" s="71">
        <f t="shared" si="4"/>
        <v>0</v>
      </c>
      <c r="AM3" s="71">
        <f t="shared" si="4"/>
        <v>0</v>
      </c>
      <c r="AN3" s="71">
        <f t="shared" si="4"/>
        <v>0</v>
      </c>
      <c r="AO3" s="71">
        <f t="shared" si="4"/>
        <v>0</v>
      </c>
      <c r="AP3" s="71">
        <f t="shared" si="4"/>
        <v>0</v>
      </c>
      <c r="AQ3" s="71">
        <f t="shared" si="4"/>
        <v>0</v>
      </c>
      <c r="AR3" s="71">
        <f t="shared" si="4"/>
        <v>0</v>
      </c>
      <c r="AS3" s="71">
        <f t="shared" si="4"/>
        <v>0</v>
      </c>
      <c r="AT3" s="71">
        <f t="shared" si="4"/>
        <v>0</v>
      </c>
      <c r="AU3" s="71">
        <f t="shared" si="4"/>
        <v>0</v>
      </c>
      <c r="AV3" s="71">
        <f t="shared" ref="AV3:CE14" si="5">IF(AND(AV$2&gt;=$AC3,AV$2&lt;=$AD3),ROUND($AE3/($AD3-$AC3+1),2),0)</f>
        <v>0</v>
      </c>
      <c r="AW3" s="71">
        <f t="shared" si="5"/>
        <v>0</v>
      </c>
      <c r="AX3" s="71">
        <f t="shared" si="5"/>
        <v>0</v>
      </c>
      <c r="AY3" s="71">
        <f t="shared" si="5"/>
        <v>0</v>
      </c>
      <c r="AZ3" s="71">
        <f t="shared" si="5"/>
        <v>0</v>
      </c>
      <c r="BA3" s="71">
        <f t="shared" si="5"/>
        <v>0</v>
      </c>
      <c r="BB3" s="71">
        <f t="shared" si="5"/>
        <v>0</v>
      </c>
      <c r="BC3" s="71">
        <f t="shared" si="5"/>
        <v>0</v>
      </c>
      <c r="BD3" s="71">
        <f t="shared" si="5"/>
        <v>0</v>
      </c>
      <c r="BE3" s="71">
        <f t="shared" si="5"/>
        <v>0</v>
      </c>
      <c r="BF3" s="71">
        <f t="shared" si="5"/>
        <v>0</v>
      </c>
      <c r="BG3" s="71">
        <f t="shared" si="5"/>
        <v>0</v>
      </c>
      <c r="BH3" s="71">
        <f t="shared" si="5"/>
        <v>0</v>
      </c>
      <c r="BI3" s="71">
        <f t="shared" si="5"/>
        <v>0</v>
      </c>
      <c r="BJ3" s="71">
        <f t="shared" si="5"/>
        <v>0</v>
      </c>
      <c r="BK3" s="71">
        <f t="shared" si="5"/>
        <v>0</v>
      </c>
      <c r="BL3" s="71">
        <f t="shared" si="5"/>
        <v>0</v>
      </c>
      <c r="BM3" s="71">
        <f t="shared" si="5"/>
        <v>0</v>
      </c>
      <c r="BN3" s="71">
        <f t="shared" si="5"/>
        <v>0</v>
      </c>
      <c r="BO3" s="71">
        <f t="shared" si="5"/>
        <v>0</v>
      </c>
      <c r="BP3" s="71">
        <f t="shared" si="5"/>
        <v>0</v>
      </c>
      <c r="BQ3" s="71">
        <f t="shared" si="5"/>
        <v>0</v>
      </c>
      <c r="BR3" s="71">
        <f t="shared" si="5"/>
        <v>0</v>
      </c>
      <c r="BS3" s="71">
        <f t="shared" si="5"/>
        <v>0</v>
      </c>
      <c r="BT3" s="71">
        <f t="shared" si="5"/>
        <v>0</v>
      </c>
      <c r="BU3" s="71">
        <f t="shared" si="5"/>
        <v>0</v>
      </c>
      <c r="BV3" s="71">
        <f t="shared" si="5"/>
        <v>0</v>
      </c>
      <c r="BW3" s="71">
        <f t="shared" si="5"/>
        <v>0</v>
      </c>
      <c r="BX3" s="71">
        <f t="shared" si="5"/>
        <v>0</v>
      </c>
      <c r="BY3" s="71">
        <f t="shared" si="5"/>
        <v>0</v>
      </c>
      <c r="BZ3" s="71">
        <f t="shared" si="5"/>
        <v>0</v>
      </c>
      <c r="CA3" s="71">
        <f t="shared" si="5"/>
        <v>0</v>
      </c>
      <c r="CB3" s="71">
        <f t="shared" si="5"/>
        <v>0</v>
      </c>
      <c r="CC3" s="71">
        <f t="shared" si="5"/>
        <v>0</v>
      </c>
      <c r="CD3" s="71">
        <f t="shared" si="5"/>
        <v>0</v>
      </c>
      <c r="CE3" s="71">
        <f t="shared" si="5"/>
        <v>0</v>
      </c>
    </row>
    <row r="4" spans="1:83" x14ac:dyDescent="0.25">
      <c r="A4" s="18"/>
      <c r="B4" s="18" t="s">
        <v>27</v>
      </c>
      <c r="C4" s="44"/>
      <c r="D4" s="26" t="s">
        <v>40</v>
      </c>
      <c r="E4" s="27"/>
      <c r="F4" s="27"/>
      <c r="G4" s="27"/>
      <c r="H4" s="53"/>
      <c r="I4" s="51"/>
      <c r="J4" s="28"/>
      <c r="K4" s="28"/>
      <c r="L4" s="29">
        <f>SUM(P4:X4)</f>
        <v>3</v>
      </c>
      <c r="M4" s="29">
        <v>2</v>
      </c>
      <c r="N4" s="30"/>
      <c r="O4" s="61"/>
      <c r="P4" s="75"/>
      <c r="Q4" s="75"/>
      <c r="R4" s="75"/>
      <c r="S4" s="75">
        <v>3</v>
      </c>
      <c r="T4" s="75"/>
      <c r="U4" s="75"/>
      <c r="V4" s="75"/>
      <c r="W4" s="75"/>
      <c r="X4" s="75"/>
      <c r="Y4" s="58"/>
      <c r="Z4" s="26" t="str">
        <f>IF(A4&lt;&gt;"",D4,Z3)</f>
        <v>projet 1</v>
      </c>
      <c r="AA4" s="26" t="str">
        <f>IF(B4&lt;&gt;"",D4,IF(A4&lt;&gt;"","",AA3))</f>
        <v>Projet 1 activité 1</v>
      </c>
      <c r="AB4" s="26" t="str">
        <f t="shared" ref="AB4:AB9" si="6">IF(C4&lt;&gt;"",D4,"")</f>
        <v/>
      </c>
      <c r="AC4" s="64">
        <f t="shared" si="1"/>
        <v>0</v>
      </c>
      <c r="AD4" s="64">
        <f t="shared" si="2"/>
        <v>0</v>
      </c>
      <c r="AE4" s="63">
        <f t="shared" si="3"/>
        <v>3</v>
      </c>
      <c r="AF4" s="72">
        <f t="shared" si="4"/>
        <v>0</v>
      </c>
      <c r="AG4" s="72">
        <f t="shared" si="4"/>
        <v>0</v>
      </c>
      <c r="AH4" s="72">
        <f t="shared" si="4"/>
        <v>0</v>
      </c>
      <c r="AI4" s="72">
        <f t="shared" si="4"/>
        <v>0</v>
      </c>
      <c r="AJ4" s="72">
        <f t="shared" si="4"/>
        <v>0</v>
      </c>
      <c r="AK4" s="72">
        <f t="shared" si="4"/>
        <v>0</v>
      </c>
      <c r="AL4" s="72">
        <f t="shared" si="4"/>
        <v>0</v>
      </c>
      <c r="AM4" s="72">
        <f t="shared" si="4"/>
        <v>0</v>
      </c>
      <c r="AN4" s="72">
        <f t="shared" si="4"/>
        <v>0</v>
      </c>
      <c r="AO4" s="72">
        <f t="shared" si="4"/>
        <v>0</v>
      </c>
      <c r="AP4" s="72">
        <f t="shared" si="4"/>
        <v>0</v>
      </c>
      <c r="AQ4" s="72">
        <f t="shared" si="4"/>
        <v>0</v>
      </c>
      <c r="AR4" s="72">
        <f t="shared" si="4"/>
        <v>0</v>
      </c>
      <c r="AS4" s="72">
        <f t="shared" si="4"/>
        <v>0</v>
      </c>
      <c r="AT4" s="72">
        <f t="shared" si="4"/>
        <v>0</v>
      </c>
      <c r="AU4" s="72">
        <f t="shared" si="4"/>
        <v>0</v>
      </c>
      <c r="AV4" s="72">
        <f t="shared" si="5"/>
        <v>0</v>
      </c>
      <c r="AW4" s="72">
        <f t="shared" si="5"/>
        <v>0</v>
      </c>
      <c r="AX4" s="72">
        <f t="shared" si="5"/>
        <v>0</v>
      </c>
      <c r="AY4" s="72">
        <f t="shared" si="5"/>
        <v>0</v>
      </c>
      <c r="AZ4" s="72">
        <f t="shared" si="5"/>
        <v>0</v>
      </c>
      <c r="BA4" s="72">
        <f t="shared" si="5"/>
        <v>0</v>
      </c>
      <c r="BB4" s="72">
        <f t="shared" si="5"/>
        <v>0</v>
      </c>
      <c r="BC4" s="72">
        <f t="shared" si="5"/>
        <v>0</v>
      </c>
      <c r="BD4" s="72">
        <f t="shared" si="5"/>
        <v>0</v>
      </c>
      <c r="BE4" s="72">
        <f t="shared" si="5"/>
        <v>0</v>
      </c>
      <c r="BF4" s="72">
        <f t="shared" si="5"/>
        <v>0</v>
      </c>
      <c r="BG4" s="72">
        <f t="shared" si="5"/>
        <v>0</v>
      </c>
      <c r="BH4" s="72">
        <f t="shared" si="5"/>
        <v>0</v>
      </c>
      <c r="BI4" s="72">
        <f t="shared" si="5"/>
        <v>0</v>
      </c>
      <c r="BJ4" s="72">
        <f t="shared" si="5"/>
        <v>0</v>
      </c>
      <c r="BK4" s="72">
        <f t="shared" si="5"/>
        <v>0</v>
      </c>
      <c r="BL4" s="72">
        <f t="shared" si="5"/>
        <v>0</v>
      </c>
      <c r="BM4" s="72">
        <f t="shared" si="5"/>
        <v>0</v>
      </c>
      <c r="BN4" s="72">
        <f t="shared" si="5"/>
        <v>0</v>
      </c>
      <c r="BO4" s="72">
        <f t="shared" si="5"/>
        <v>0</v>
      </c>
      <c r="BP4" s="72">
        <f t="shared" si="5"/>
        <v>0</v>
      </c>
      <c r="BQ4" s="72">
        <f t="shared" si="5"/>
        <v>0</v>
      </c>
      <c r="BR4" s="72">
        <f t="shared" si="5"/>
        <v>0</v>
      </c>
      <c r="BS4" s="72">
        <f t="shared" si="5"/>
        <v>0</v>
      </c>
      <c r="BT4" s="72">
        <f t="shared" si="5"/>
        <v>0</v>
      </c>
      <c r="BU4" s="72">
        <f t="shared" si="5"/>
        <v>0</v>
      </c>
      <c r="BV4" s="72">
        <f t="shared" si="5"/>
        <v>0</v>
      </c>
      <c r="BW4" s="72">
        <f t="shared" si="5"/>
        <v>0</v>
      </c>
      <c r="BX4" s="72">
        <f t="shared" si="5"/>
        <v>0</v>
      </c>
      <c r="BY4" s="72">
        <f t="shared" si="5"/>
        <v>0</v>
      </c>
      <c r="BZ4" s="72">
        <f t="shared" si="5"/>
        <v>0</v>
      </c>
      <c r="CA4" s="72">
        <f t="shared" si="5"/>
        <v>0</v>
      </c>
      <c r="CB4" s="72">
        <f t="shared" si="5"/>
        <v>0</v>
      </c>
      <c r="CC4" s="72">
        <f t="shared" si="5"/>
        <v>0</v>
      </c>
      <c r="CD4" s="72">
        <f t="shared" si="5"/>
        <v>0</v>
      </c>
      <c r="CE4" s="72">
        <f t="shared" si="5"/>
        <v>0</v>
      </c>
    </row>
    <row r="5" spans="1:83" x14ac:dyDescent="0.25">
      <c r="A5" s="18"/>
      <c r="B5" s="18" t="s">
        <v>28</v>
      </c>
      <c r="C5" s="44"/>
      <c r="D5" s="26" t="s">
        <v>41</v>
      </c>
      <c r="E5" s="27"/>
      <c r="F5" s="27"/>
      <c r="G5" s="27"/>
      <c r="H5" s="53"/>
      <c r="I5" s="51"/>
      <c r="J5" s="28"/>
      <c r="K5" s="28"/>
      <c r="L5" s="29">
        <f>SUM(P5:X5)</f>
        <v>1</v>
      </c>
      <c r="M5" s="29">
        <v>2</v>
      </c>
      <c r="N5" s="30"/>
      <c r="O5" s="61"/>
      <c r="P5" s="75">
        <v>1</v>
      </c>
      <c r="Q5" s="83"/>
      <c r="R5" s="75"/>
      <c r="S5" s="75"/>
      <c r="T5" s="75"/>
      <c r="U5" s="75"/>
      <c r="V5" s="83"/>
      <c r="W5" s="75"/>
      <c r="X5" s="75"/>
      <c r="Y5" s="58"/>
      <c r="Z5" s="26" t="str">
        <f>IF(A5&lt;&gt;"",D5,Z4)</f>
        <v>projet 1</v>
      </c>
      <c r="AA5" s="35" t="str">
        <f>IF(B5&lt;&gt;"",D5,IF(A5&lt;&gt;"","",AA4))</f>
        <v>Projet 1 activité 2</v>
      </c>
      <c r="AB5" s="26" t="str">
        <f t="shared" si="6"/>
        <v/>
      </c>
      <c r="AC5" s="64">
        <f t="shared" si="1"/>
        <v>0</v>
      </c>
      <c r="AD5" s="64">
        <f t="shared" si="2"/>
        <v>0</v>
      </c>
      <c r="AE5" s="63">
        <f t="shared" si="3"/>
        <v>1</v>
      </c>
      <c r="AF5" s="72">
        <f t="shared" si="4"/>
        <v>0</v>
      </c>
      <c r="AG5" s="72">
        <f t="shared" si="4"/>
        <v>0</v>
      </c>
      <c r="AH5" s="72">
        <f t="shared" si="4"/>
        <v>0</v>
      </c>
      <c r="AI5" s="72">
        <f t="shared" si="4"/>
        <v>0</v>
      </c>
      <c r="AJ5" s="72">
        <f t="shared" si="4"/>
        <v>0</v>
      </c>
      <c r="AK5" s="72">
        <f t="shared" si="4"/>
        <v>0</v>
      </c>
      <c r="AL5" s="72">
        <f t="shared" si="4"/>
        <v>0</v>
      </c>
      <c r="AM5" s="72">
        <f t="shared" si="4"/>
        <v>0</v>
      </c>
      <c r="AN5" s="72">
        <f t="shared" si="4"/>
        <v>0</v>
      </c>
      <c r="AO5" s="72">
        <f t="shared" si="4"/>
        <v>0</v>
      </c>
      <c r="AP5" s="72">
        <f t="shared" si="4"/>
        <v>0</v>
      </c>
      <c r="AQ5" s="72">
        <f t="shared" si="4"/>
        <v>0</v>
      </c>
      <c r="AR5" s="72">
        <f t="shared" si="4"/>
        <v>0</v>
      </c>
      <c r="AS5" s="72">
        <f t="shared" si="4"/>
        <v>0</v>
      </c>
      <c r="AT5" s="72">
        <f t="shared" si="4"/>
        <v>0</v>
      </c>
      <c r="AU5" s="72">
        <f t="shared" si="4"/>
        <v>0</v>
      </c>
      <c r="AV5" s="72">
        <f t="shared" si="5"/>
        <v>0</v>
      </c>
      <c r="AW5" s="72">
        <f t="shared" si="5"/>
        <v>0</v>
      </c>
      <c r="AX5" s="72">
        <f t="shared" si="5"/>
        <v>0</v>
      </c>
      <c r="AY5" s="72">
        <f t="shared" si="5"/>
        <v>0</v>
      </c>
      <c r="AZ5" s="72">
        <f t="shared" si="5"/>
        <v>0</v>
      </c>
      <c r="BA5" s="72">
        <f t="shared" si="5"/>
        <v>0</v>
      </c>
      <c r="BB5" s="72">
        <f t="shared" si="5"/>
        <v>0</v>
      </c>
      <c r="BC5" s="72">
        <f t="shared" si="5"/>
        <v>0</v>
      </c>
      <c r="BD5" s="72">
        <f t="shared" si="5"/>
        <v>0</v>
      </c>
      <c r="BE5" s="72">
        <f t="shared" si="5"/>
        <v>0</v>
      </c>
      <c r="BF5" s="72">
        <f t="shared" si="5"/>
        <v>0</v>
      </c>
      <c r="BG5" s="72">
        <f t="shared" si="5"/>
        <v>0</v>
      </c>
      <c r="BH5" s="72">
        <f t="shared" si="5"/>
        <v>0</v>
      </c>
      <c r="BI5" s="72">
        <f t="shared" si="5"/>
        <v>0</v>
      </c>
      <c r="BJ5" s="72">
        <f t="shared" si="5"/>
        <v>0</v>
      </c>
      <c r="BK5" s="72">
        <f t="shared" si="5"/>
        <v>0</v>
      </c>
      <c r="BL5" s="72">
        <f t="shared" si="5"/>
        <v>0</v>
      </c>
      <c r="BM5" s="72">
        <f t="shared" si="5"/>
        <v>0</v>
      </c>
      <c r="BN5" s="72">
        <f t="shared" si="5"/>
        <v>0</v>
      </c>
      <c r="BO5" s="72">
        <f t="shared" si="5"/>
        <v>0</v>
      </c>
      <c r="BP5" s="72">
        <f t="shared" si="5"/>
        <v>0</v>
      </c>
      <c r="BQ5" s="72">
        <f t="shared" si="5"/>
        <v>0</v>
      </c>
      <c r="BR5" s="72">
        <f t="shared" si="5"/>
        <v>0</v>
      </c>
      <c r="BS5" s="72">
        <f t="shared" si="5"/>
        <v>0</v>
      </c>
      <c r="BT5" s="72">
        <f t="shared" si="5"/>
        <v>0</v>
      </c>
      <c r="BU5" s="72">
        <f t="shared" si="5"/>
        <v>0</v>
      </c>
      <c r="BV5" s="72">
        <f t="shared" si="5"/>
        <v>0</v>
      </c>
      <c r="BW5" s="72">
        <f t="shared" si="5"/>
        <v>0</v>
      </c>
      <c r="BX5" s="72">
        <f t="shared" si="5"/>
        <v>0</v>
      </c>
      <c r="BY5" s="72">
        <f t="shared" si="5"/>
        <v>0</v>
      </c>
      <c r="BZ5" s="72">
        <f t="shared" si="5"/>
        <v>0</v>
      </c>
      <c r="CA5" s="72">
        <f t="shared" si="5"/>
        <v>0</v>
      </c>
      <c r="CB5" s="72">
        <f t="shared" si="5"/>
        <v>0</v>
      </c>
      <c r="CC5" s="72">
        <f t="shared" si="5"/>
        <v>0</v>
      </c>
      <c r="CD5" s="72">
        <f t="shared" si="5"/>
        <v>0</v>
      </c>
      <c r="CE5" s="72">
        <f t="shared" si="5"/>
        <v>0</v>
      </c>
    </row>
    <row r="6" spans="1:83" s="99" customFormat="1" x14ac:dyDescent="0.25">
      <c r="A6" s="84"/>
      <c r="B6" s="84" t="s">
        <v>28</v>
      </c>
      <c r="C6" s="85"/>
      <c r="D6" s="86" t="s">
        <v>41</v>
      </c>
      <c r="E6" s="87"/>
      <c r="F6" s="87"/>
      <c r="G6" s="87"/>
      <c r="H6" s="88"/>
      <c r="I6" s="89"/>
      <c r="J6" s="90"/>
      <c r="K6" s="90"/>
      <c r="L6" s="91">
        <f t="shared" ref="L6:L7" si="7">SUM(P6:X6)</f>
        <v>1</v>
      </c>
      <c r="M6" s="105">
        <v>2</v>
      </c>
      <c r="N6" s="92"/>
      <c r="O6" s="93"/>
      <c r="P6" s="83"/>
      <c r="Q6" s="82">
        <v>1</v>
      </c>
      <c r="R6" s="82"/>
      <c r="S6" s="82"/>
      <c r="T6" s="82"/>
      <c r="U6" s="82"/>
      <c r="V6" s="83"/>
      <c r="W6" s="82"/>
      <c r="X6" s="82"/>
      <c r="Y6" s="94"/>
      <c r="Z6" s="86" t="str">
        <f>IF(A6&lt;&gt;"",D6,Z5)</f>
        <v>projet 1</v>
      </c>
      <c r="AA6" s="95" t="str">
        <f>IF(B6&lt;&gt;"",D6,IF(A6&lt;&gt;"","",AA5))</f>
        <v>Projet 1 activité 2</v>
      </c>
      <c r="AB6" s="86" t="str">
        <f t="shared" ref="AB6" si="8">IF(C6&lt;&gt;"",D6,"")</f>
        <v/>
      </c>
      <c r="AC6" s="96">
        <f t="shared" si="1"/>
        <v>0</v>
      </c>
      <c r="AD6" s="96">
        <f t="shared" si="2"/>
        <v>0</v>
      </c>
      <c r="AE6" s="97">
        <f t="shared" si="3"/>
        <v>1</v>
      </c>
      <c r="AF6" s="98">
        <f t="shared" ref="AF6:CE7" si="9">IF(AND(AF$2&gt;=$AC6,AF$2&lt;=$AD6),ROUND($AE6/($AD6-$AC6+1),2),0)</f>
        <v>0</v>
      </c>
      <c r="AG6" s="98">
        <f t="shared" si="9"/>
        <v>0</v>
      </c>
      <c r="AH6" s="98">
        <f t="shared" si="9"/>
        <v>0</v>
      </c>
      <c r="AI6" s="98">
        <f t="shared" si="9"/>
        <v>0</v>
      </c>
      <c r="AJ6" s="98">
        <f t="shared" si="9"/>
        <v>0</v>
      </c>
      <c r="AK6" s="98">
        <f t="shared" si="9"/>
        <v>0</v>
      </c>
      <c r="AL6" s="98">
        <f t="shared" si="9"/>
        <v>0</v>
      </c>
      <c r="AM6" s="98">
        <f t="shared" si="9"/>
        <v>0</v>
      </c>
      <c r="AN6" s="98">
        <f t="shared" si="9"/>
        <v>0</v>
      </c>
      <c r="AO6" s="98">
        <f t="shared" si="9"/>
        <v>0</v>
      </c>
      <c r="AP6" s="98">
        <f t="shared" si="9"/>
        <v>0</v>
      </c>
      <c r="AQ6" s="98">
        <f t="shared" si="9"/>
        <v>0</v>
      </c>
      <c r="AR6" s="98">
        <f t="shared" si="9"/>
        <v>0</v>
      </c>
      <c r="AS6" s="98">
        <f t="shared" si="9"/>
        <v>0</v>
      </c>
      <c r="AT6" s="98">
        <f t="shared" si="9"/>
        <v>0</v>
      </c>
      <c r="AU6" s="98">
        <f t="shared" si="9"/>
        <v>0</v>
      </c>
      <c r="AV6" s="98">
        <f t="shared" si="9"/>
        <v>0</v>
      </c>
      <c r="AW6" s="98">
        <f t="shared" si="9"/>
        <v>0</v>
      </c>
      <c r="AX6" s="98">
        <f t="shared" si="9"/>
        <v>0</v>
      </c>
      <c r="AY6" s="98">
        <f t="shared" si="9"/>
        <v>0</v>
      </c>
      <c r="AZ6" s="98">
        <f t="shared" si="9"/>
        <v>0</v>
      </c>
      <c r="BA6" s="98">
        <f t="shared" si="9"/>
        <v>0</v>
      </c>
      <c r="BB6" s="98">
        <f t="shared" si="9"/>
        <v>0</v>
      </c>
      <c r="BC6" s="98">
        <f t="shared" si="9"/>
        <v>0</v>
      </c>
      <c r="BD6" s="98">
        <f t="shared" si="9"/>
        <v>0</v>
      </c>
      <c r="BE6" s="98">
        <f t="shared" si="9"/>
        <v>0</v>
      </c>
      <c r="BF6" s="98">
        <f t="shared" si="9"/>
        <v>0</v>
      </c>
      <c r="BG6" s="98">
        <f t="shared" si="9"/>
        <v>0</v>
      </c>
      <c r="BH6" s="98">
        <f t="shared" si="9"/>
        <v>0</v>
      </c>
      <c r="BI6" s="98">
        <f t="shared" si="9"/>
        <v>0</v>
      </c>
      <c r="BJ6" s="98">
        <f t="shared" si="9"/>
        <v>0</v>
      </c>
      <c r="BK6" s="98">
        <f t="shared" si="9"/>
        <v>0</v>
      </c>
      <c r="BL6" s="98">
        <f t="shared" si="9"/>
        <v>0</v>
      </c>
      <c r="BM6" s="98">
        <f t="shared" si="9"/>
        <v>0</v>
      </c>
      <c r="BN6" s="98">
        <f t="shared" si="9"/>
        <v>0</v>
      </c>
      <c r="BO6" s="98">
        <f t="shared" si="9"/>
        <v>0</v>
      </c>
      <c r="BP6" s="98">
        <f t="shared" si="9"/>
        <v>0</v>
      </c>
      <c r="BQ6" s="98">
        <f t="shared" si="9"/>
        <v>0</v>
      </c>
      <c r="BR6" s="98">
        <f t="shared" si="9"/>
        <v>0</v>
      </c>
      <c r="BS6" s="98">
        <f t="shared" si="9"/>
        <v>0</v>
      </c>
      <c r="BT6" s="98">
        <f t="shared" si="9"/>
        <v>0</v>
      </c>
      <c r="BU6" s="98">
        <f t="shared" si="9"/>
        <v>0</v>
      </c>
      <c r="BV6" s="98">
        <f t="shared" si="9"/>
        <v>0</v>
      </c>
      <c r="BW6" s="98">
        <f t="shared" si="9"/>
        <v>0</v>
      </c>
      <c r="BX6" s="98">
        <f t="shared" si="9"/>
        <v>0</v>
      </c>
      <c r="BY6" s="98">
        <f t="shared" si="9"/>
        <v>0</v>
      </c>
      <c r="BZ6" s="98">
        <f t="shared" si="9"/>
        <v>0</v>
      </c>
      <c r="CA6" s="98">
        <f t="shared" si="9"/>
        <v>0</v>
      </c>
      <c r="CB6" s="98">
        <f t="shared" si="9"/>
        <v>0</v>
      </c>
      <c r="CC6" s="98">
        <f t="shared" si="9"/>
        <v>0</v>
      </c>
      <c r="CD6" s="98">
        <f t="shared" si="9"/>
        <v>0</v>
      </c>
      <c r="CE6" s="98">
        <f t="shared" si="9"/>
        <v>0</v>
      </c>
    </row>
    <row r="7" spans="1:83" s="99" customFormat="1" x14ac:dyDescent="0.25">
      <c r="A7" s="84"/>
      <c r="B7" s="84" t="s">
        <v>28</v>
      </c>
      <c r="C7" s="85"/>
      <c r="D7" s="86" t="s">
        <v>41</v>
      </c>
      <c r="E7" s="87"/>
      <c r="F7" s="87"/>
      <c r="G7" s="87"/>
      <c r="H7" s="88"/>
      <c r="I7" s="89"/>
      <c r="J7" s="90"/>
      <c r="K7" s="90"/>
      <c r="L7" s="91">
        <f t="shared" si="7"/>
        <v>1</v>
      </c>
      <c r="M7" s="105">
        <v>2</v>
      </c>
      <c r="N7" s="92"/>
      <c r="O7" s="93"/>
      <c r="P7" s="83"/>
      <c r="Q7" s="83"/>
      <c r="R7" s="82"/>
      <c r="S7" s="82"/>
      <c r="T7" s="82"/>
      <c r="U7" s="82"/>
      <c r="V7" s="82">
        <v>1</v>
      </c>
      <c r="W7" s="82"/>
      <c r="X7" s="82"/>
      <c r="Y7" s="94"/>
      <c r="Z7" s="86" t="str">
        <f>IF(A7&lt;&gt;"",D7,Z6)</f>
        <v>projet 1</v>
      </c>
      <c r="AA7" s="95" t="str">
        <f>IF(B7&lt;&gt;"",D7,IF(A7&lt;&gt;"","",AA6))</f>
        <v>Projet 1 activité 2</v>
      </c>
      <c r="AB7" s="86" t="str">
        <f t="shared" ref="AB7" si="10">IF(C7&lt;&gt;"",D7,"")</f>
        <v/>
      </c>
      <c r="AC7" s="96">
        <f t="shared" si="1"/>
        <v>0</v>
      </c>
      <c r="AD7" s="96">
        <f t="shared" si="2"/>
        <v>0</v>
      </c>
      <c r="AE7" s="97">
        <f t="shared" si="3"/>
        <v>1</v>
      </c>
      <c r="AF7" s="98">
        <f t="shared" si="9"/>
        <v>0</v>
      </c>
      <c r="AG7" s="98">
        <f t="shared" si="9"/>
        <v>0</v>
      </c>
      <c r="AH7" s="98">
        <f t="shared" si="9"/>
        <v>0</v>
      </c>
      <c r="AI7" s="98">
        <f t="shared" si="9"/>
        <v>0</v>
      </c>
      <c r="AJ7" s="98">
        <f t="shared" si="9"/>
        <v>0</v>
      </c>
      <c r="AK7" s="98">
        <f t="shared" si="9"/>
        <v>0</v>
      </c>
      <c r="AL7" s="98">
        <f t="shared" si="9"/>
        <v>0</v>
      </c>
      <c r="AM7" s="98">
        <f t="shared" si="9"/>
        <v>0</v>
      </c>
      <c r="AN7" s="98">
        <f t="shared" si="9"/>
        <v>0</v>
      </c>
      <c r="AO7" s="98">
        <f t="shared" si="9"/>
        <v>0</v>
      </c>
      <c r="AP7" s="98">
        <f t="shared" si="9"/>
        <v>0</v>
      </c>
      <c r="AQ7" s="98">
        <f t="shared" si="9"/>
        <v>0</v>
      </c>
      <c r="AR7" s="98">
        <f t="shared" si="9"/>
        <v>0</v>
      </c>
      <c r="AS7" s="98">
        <f t="shared" si="9"/>
        <v>0</v>
      </c>
      <c r="AT7" s="98">
        <f t="shared" si="9"/>
        <v>0</v>
      </c>
      <c r="AU7" s="98">
        <f t="shared" si="9"/>
        <v>0</v>
      </c>
      <c r="AV7" s="98">
        <f t="shared" si="9"/>
        <v>0</v>
      </c>
      <c r="AW7" s="98">
        <f t="shared" si="9"/>
        <v>0</v>
      </c>
      <c r="AX7" s="98">
        <f t="shared" si="9"/>
        <v>0</v>
      </c>
      <c r="AY7" s="98">
        <f t="shared" si="9"/>
        <v>0</v>
      </c>
      <c r="AZ7" s="98">
        <f t="shared" si="9"/>
        <v>0</v>
      </c>
      <c r="BA7" s="98">
        <f t="shared" si="9"/>
        <v>0</v>
      </c>
      <c r="BB7" s="98">
        <f t="shared" si="9"/>
        <v>0</v>
      </c>
      <c r="BC7" s="98">
        <f t="shared" si="9"/>
        <v>0</v>
      </c>
      <c r="BD7" s="98">
        <f t="shared" si="9"/>
        <v>0</v>
      </c>
      <c r="BE7" s="98">
        <f t="shared" si="9"/>
        <v>0</v>
      </c>
      <c r="BF7" s="98">
        <f t="shared" si="9"/>
        <v>0</v>
      </c>
      <c r="BG7" s="98">
        <f t="shared" si="9"/>
        <v>0</v>
      </c>
      <c r="BH7" s="98">
        <f t="shared" si="9"/>
        <v>0</v>
      </c>
      <c r="BI7" s="98">
        <f t="shared" si="9"/>
        <v>0</v>
      </c>
      <c r="BJ7" s="98">
        <f t="shared" si="9"/>
        <v>0</v>
      </c>
      <c r="BK7" s="98">
        <f t="shared" si="9"/>
        <v>0</v>
      </c>
      <c r="BL7" s="98">
        <f t="shared" si="9"/>
        <v>0</v>
      </c>
      <c r="BM7" s="98">
        <f t="shared" si="9"/>
        <v>0</v>
      </c>
      <c r="BN7" s="98">
        <f t="shared" si="9"/>
        <v>0</v>
      </c>
      <c r="BO7" s="98">
        <f t="shared" si="9"/>
        <v>0</v>
      </c>
      <c r="BP7" s="98">
        <f t="shared" si="9"/>
        <v>0</v>
      </c>
      <c r="BQ7" s="98">
        <f t="shared" si="9"/>
        <v>0</v>
      </c>
      <c r="BR7" s="98">
        <f t="shared" si="9"/>
        <v>0</v>
      </c>
      <c r="BS7" s="98">
        <f t="shared" si="9"/>
        <v>0</v>
      </c>
      <c r="BT7" s="98">
        <f t="shared" si="9"/>
        <v>0</v>
      </c>
      <c r="BU7" s="98">
        <f t="shared" si="9"/>
        <v>0</v>
      </c>
      <c r="BV7" s="98">
        <f t="shared" si="9"/>
        <v>0</v>
      </c>
      <c r="BW7" s="98">
        <f t="shared" si="9"/>
        <v>0</v>
      </c>
      <c r="BX7" s="98">
        <f t="shared" si="9"/>
        <v>0</v>
      </c>
      <c r="BY7" s="98">
        <f t="shared" si="9"/>
        <v>0</v>
      </c>
      <c r="BZ7" s="98">
        <f t="shared" si="9"/>
        <v>0</v>
      </c>
      <c r="CA7" s="98">
        <f t="shared" si="9"/>
        <v>0</v>
      </c>
      <c r="CB7" s="98">
        <f t="shared" si="9"/>
        <v>0</v>
      </c>
      <c r="CC7" s="98">
        <f t="shared" si="9"/>
        <v>0</v>
      </c>
      <c r="CD7" s="98">
        <f t="shared" si="9"/>
        <v>0</v>
      </c>
      <c r="CE7" s="98">
        <f t="shared" si="9"/>
        <v>0</v>
      </c>
    </row>
    <row r="8" spans="1:83" x14ac:dyDescent="0.25">
      <c r="A8" s="17"/>
      <c r="B8" s="18" t="s">
        <v>29</v>
      </c>
      <c r="C8" s="44"/>
      <c r="D8" s="26" t="s">
        <v>42</v>
      </c>
      <c r="E8" s="27"/>
      <c r="F8" s="27"/>
      <c r="G8" s="27"/>
      <c r="H8" s="53"/>
      <c r="I8" s="51">
        <v>42373</v>
      </c>
      <c r="J8" s="28">
        <v>42405</v>
      </c>
      <c r="K8" s="28"/>
      <c r="L8" s="29">
        <f>SUM(P8:X8)</f>
        <v>1</v>
      </c>
      <c r="M8" s="29">
        <v>2</v>
      </c>
      <c r="N8" s="30"/>
      <c r="O8" s="61"/>
      <c r="P8" s="75"/>
      <c r="Q8" s="75"/>
      <c r="R8" s="75">
        <v>1</v>
      </c>
      <c r="S8" s="75"/>
      <c r="T8" s="75"/>
      <c r="U8" s="75"/>
      <c r="V8" s="75"/>
      <c r="W8" s="75"/>
      <c r="X8" s="75"/>
      <c r="Y8" s="58"/>
      <c r="Z8" s="26" t="str">
        <f t="shared" ref="Z8:Z9" si="11">IF(A8&lt;&gt;"",D8,Z7)</f>
        <v>projet 1</v>
      </c>
      <c r="AA8" s="35" t="str">
        <f t="shared" ref="AA8:AA9" si="12">IF(B8&lt;&gt;"",D8,IF(A8&lt;&gt;"","",AA7))</f>
        <v>Projet 1 activité 3</v>
      </c>
      <c r="AB8" s="26" t="str">
        <f t="shared" si="6"/>
        <v/>
      </c>
      <c r="AC8" s="64">
        <f t="shared" si="1"/>
        <v>2</v>
      </c>
      <c r="AD8" s="64">
        <f t="shared" si="2"/>
        <v>6</v>
      </c>
      <c r="AE8" s="68">
        <f t="shared" si="3"/>
        <v>1</v>
      </c>
      <c r="AF8" s="72">
        <f t="shared" si="4"/>
        <v>0</v>
      </c>
      <c r="AG8" s="72">
        <f t="shared" si="4"/>
        <v>0.2</v>
      </c>
      <c r="AH8" s="72">
        <f t="shared" si="4"/>
        <v>0.2</v>
      </c>
      <c r="AI8" s="72">
        <f t="shared" si="4"/>
        <v>0.2</v>
      </c>
      <c r="AJ8" s="72">
        <f t="shared" si="4"/>
        <v>0.2</v>
      </c>
      <c r="AK8" s="72">
        <f t="shared" si="4"/>
        <v>0.2</v>
      </c>
      <c r="AL8" s="72">
        <f t="shared" si="4"/>
        <v>0</v>
      </c>
      <c r="AM8" s="72">
        <f t="shared" si="4"/>
        <v>0</v>
      </c>
      <c r="AN8" s="72">
        <f t="shared" si="4"/>
        <v>0</v>
      </c>
      <c r="AO8" s="72">
        <f t="shared" si="4"/>
        <v>0</v>
      </c>
      <c r="AP8" s="72">
        <f t="shared" si="4"/>
        <v>0</v>
      </c>
      <c r="AQ8" s="72">
        <f t="shared" si="4"/>
        <v>0</v>
      </c>
      <c r="AR8" s="72">
        <f t="shared" si="4"/>
        <v>0</v>
      </c>
      <c r="AS8" s="72">
        <f t="shared" si="4"/>
        <v>0</v>
      </c>
      <c r="AT8" s="72">
        <f t="shared" si="4"/>
        <v>0</v>
      </c>
      <c r="AU8" s="72">
        <f t="shared" si="4"/>
        <v>0</v>
      </c>
      <c r="AV8" s="72">
        <f t="shared" si="5"/>
        <v>0</v>
      </c>
      <c r="AW8" s="72">
        <f t="shared" si="5"/>
        <v>0</v>
      </c>
      <c r="AX8" s="72">
        <f t="shared" si="5"/>
        <v>0</v>
      </c>
      <c r="AY8" s="72">
        <f t="shared" si="5"/>
        <v>0</v>
      </c>
      <c r="AZ8" s="72">
        <f t="shared" si="5"/>
        <v>0</v>
      </c>
      <c r="BA8" s="72">
        <f t="shared" si="5"/>
        <v>0</v>
      </c>
      <c r="BB8" s="72">
        <f t="shared" si="5"/>
        <v>0</v>
      </c>
      <c r="BC8" s="72">
        <f t="shared" si="5"/>
        <v>0</v>
      </c>
      <c r="BD8" s="72">
        <f t="shared" si="5"/>
        <v>0</v>
      </c>
      <c r="BE8" s="72">
        <f t="shared" si="5"/>
        <v>0</v>
      </c>
      <c r="BF8" s="72">
        <f t="shared" si="5"/>
        <v>0</v>
      </c>
      <c r="BG8" s="72">
        <f t="shared" si="5"/>
        <v>0</v>
      </c>
      <c r="BH8" s="72">
        <f t="shared" si="5"/>
        <v>0</v>
      </c>
      <c r="BI8" s="72">
        <f t="shared" si="5"/>
        <v>0</v>
      </c>
      <c r="BJ8" s="72">
        <f t="shared" si="5"/>
        <v>0</v>
      </c>
      <c r="BK8" s="72">
        <f t="shared" si="5"/>
        <v>0</v>
      </c>
      <c r="BL8" s="72">
        <f t="shared" si="5"/>
        <v>0</v>
      </c>
      <c r="BM8" s="72">
        <f t="shared" si="5"/>
        <v>0</v>
      </c>
      <c r="BN8" s="72">
        <f t="shared" si="5"/>
        <v>0</v>
      </c>
      <c r="BO8" s="72">
        <f t="shared" si="5"/>
        <v>0</v>
      </c>
      <c r="BP8" s="72">
        <f t="shared" si="5"/>
        <v>0</v>
      </c>
      <c r="BQ8" s="72">
        <f t="shared" si="5"/>
        <v>0</v>
      </c>
      <c r="BR8" s="72">
        <f t="shared" si="5"/>
        <v>0</v>
      </c>
      <c r="BS8" s="72">
        <f t="shared" si="5"/>
        <v>0</v>
      </c>
      <c r="BT8" s="72">
        <f t="shared" si="5"/>
        <v>0</v>
      </c>
      <c r="BU8" s="72">
        <f t="shared" si="5"/>
        <v>0</v>
      </c>
      <c r="BV8" s="72">
        <f t="shared" si="5"/>
        <v>0</v>
      </c>
      <c r="BW8" s="72">
        <f t="shared" si="5"/>
        <v>0</v>
      </c>
      <c r="BX8" s="72">
        <f t="shared" si="5"/>
        <v>0</v>
      </c>
      <c r="BY8" s="72">
        <f t="shared" si="5"/>
        <v>0</v>
      </c>
      <c r="BZ8" s="72">
        <f t="shared" si="5"/>
        <v>0</v>
      </c>
      <c r="CA8" s="72">
        <f t="shared" si="5"/>
        <v>0</v>
      </c>
      <c r="CB8" s="72">
        <f t="shared" si="5"/>
        <v>0</v>
      </c>
      <c r="CC8" s="72">
        <f t="shared" si="5"/>
        <v>0</v>
      </c>
      <c r="CD8" s="72">
        <f t="shared" si="5"/>
        <v>0</v>
      </c>
      <c r="CE8" s="72">
        <f t="shared" si="5"/>
        <v>0</v>
      </c>
    </row>
    <row r="9" spans="1:83" ht="15.75" thickBot="1" x14ac:dyDescent="0.3">
      <c r="A9" s="17"/>
      <c r="B9" s="18" t="s">
        <v>30</v>
      </c>
      <c r="C9" s="44"/>
      <c r="D9" s="26" t="s">
        <v>43</v>
      </c>
      <c r="E9" s="27"/>
      <c r="F9" s="27"/>
      <c r="G9" s="27"/>
      <c r="H9" s="53"/>
      <c r="I9" s="51">
        <v>42375</v>
      </c>
      <c r="J9" s="28">
        <v>42377</v>
      </c>
      <c r="K9" s="28"/>
      <c r="L9" s="29">
        <f>SUM(P9:X9)</f>
        <v>1</v>
      </c>
      <c r="M9" s="29">
        <v>1</v>
      </c>
      <c r="N9" s="30"/>
      <c r="O9" s="61"/>
      <c r="P9" s="75"/>
      <c r="Q9" s="75"/>
      <c r="R9" s="75"/>
      <c r="S9" s="75"/>
      <c r="T9" s="75">
        <v>1</v>
      </c>
      <c r="U9" s="75"/>
      <c r="V9" s="75"/>
      <c r="W9" s="75"/>
      <c r="X9" s="75"/>
      <c r="Y9" s="58"/>
      <c r="Z9" s="26" t="str">
        <f t="shared" si="11"/>
        <v>projet 1</v>
      </c>
      <c r="AA9" s="35" t="str">
        <f t="shared" si="12"/>
        <v>Projet 1 activité 4</v>
      </c>
      <c r="AB9" s="26" t="str">
        <f t="shared" si="6"/>
        <v/>
      </c>
      <c r="AC9" s="64">
        <f t="shared" si="1"/>
        <v>2</v>
      </c>
      <c r="AD9" s="64">
        <f t="shared" si="2"/>
        <v>2</v>
      </c>
      <c r="AE9" s="63">
        <f t="shared" si="3"/>
        <v>1</v>
      </c>
      <c r="AF9" s="72">
        <f t="shared" si="4"/>
        <v>0</v>
      </c>
      <c r="AG9" s="72">
        <f t="shared" si="4"/>
        <v>1</v>
      </c>
      <c r="AH9" s="72">
        <f t="shared" si="4"/>
        <v>0</v>
      </c>
      <c r="AI9" s="72">
        <f t="shared" si="4"/>
        <v>0</v>
      </c>
      <c r="AJ9" s="72">
        <f t="shared" si="4"/>
        <v>0</v>
      </c>
      <c r="AK9" s="72">
        <f t="shared" si="4"/>
        <v>0</v>
      </c>
      <c r="AL9" s="72">
        <f t="shared" si="4"/>
        <v>0</v>
      </c>
      <c r="AM9" s="72">
        <f t="shared" si="4"/>
        <v>0</v>
      </c>
      <c r="AN9" s="72">
        <f t="shared" si="4"/>
        <v>0</v>
      </c>
      <c r="AO9" s="72">
        <f t="shared" si="4"/>
        <v>0</v>
      </c>
      <c r="AP9" s="72">
        <f t="shared" si="4"/>
        <v>0</v>
      </c>
      <c r="AQ9" s="72">
        <f t="shared" si="4"/>
        <v>0</v>
      </c>
      <c r="AR9" s="72">
        <f t="shared" si="4"/>
        <v>0</v>
      </c>
      <c r="AS9" s="72">
        <f t="shared" si="4"/>
        <v>0</v>
      </c>
      <c r="AT9" s="72">
        <f t="shared" si="4"/>
        <v>0</v>
      </c>
      <c r="AU9" s="72">
        <f t="shared" si="4"/>
        <v>0</v>
      </c>
      <c r="AV9" s="72">
        <f t="shared" si="5"/>
        <v>0</v>
      </c>
      <c r="AW9" s="72">
        <f t="shared" si="5"/>
        <v>0</v>
      </c>
      <c r="AX9" s="72">
        <f t="shared" si="5"/>
        <v>0</v>
      </c>
      <c r="AY9" s="72">
        <f t="shared" si="5"/>
        <v>0</v>
      </c>
      <c r="AZ9" s="72">
        <f t="shared" si="5"/>
        <v>0</v>
      </c>
      <c r="BA9" s="72">
        <f t="shared" si="5"/>
        <v>0</v>
      </c>
      <c r="BB9" s="72">
        <f t="shared" si="5"/>
        <v>0</v>
      </c>
      <c r="BC9" s="72">
        <f t="shared" si="5"/>
        <v>0</v>
      </c>
      <c r="BD9" s="72">
        <f t="shared" si="5"/>
        <v>0</v>
      </c>
      <c r="BE9" s="72">
        <f t="shared" si="5"/>
        <v>0</v>
      </c>
      <c r="BF9" s="72">
        <f t="shared" si="5"/>
        <v>0</v>
      </c>
      <c r="BG9" s="72">
        <f t="shared" si="5"/>
        <v>0</v>
      </c>
      <c r="BH9" s="72">
        <f t="shared" si="5"/>
        <v>0</v>
      </c>
      <c r="BI9" s="72">
        <f t="shared" si="5"/>
        <v>0</v>
      </c>
      <c r="BJ9" s="72">
        <f t="shared" si="5"/>
        <v>0</v>
      </c>
      <c r="BK9" s="72">
        <f t="shared" si="5"/>
        <v>0</v>
      </c>
      <c r="BL9" s="72">
        <f t="shared" si="5"/>
        <v>0</v>
      </c>
      <c r="BM9" s="72">
        <f t="shared" si="5"/>
        <v>0</v>
      </c>
      <c r="BN9" s="72">
        <f t="shared" si="5"/>
        <v>0</v>
      </c>
      <c r="BO9" s="72">
        <f t="shared" si="5"/>
        <v>0</v>
      </c>
      <c r="BP9" s="72">
        <f t="shared" si="5"/>
        <v>0</v>
      </c>
      <c r="BQ9" s="72">
        <f t="shared" si="5"/>
        <v>0</v>
      </c>
      <c r="BR9" s="72">
        <f t="shared" si="5"/>
        <v>0</v>
      </c>
      <c r="BS9" s="72">
        <f t="shared" si="5"/>
        <v>0</v>
      </c>
      <c r="BT9" s="72">
        <f t="shared" si="5"/>
        <v>0</v>
      </c>
      <c r="BU9" s="72">
        <f t="shared" si="5"/>
        <v>0</v>
      </c>
      <c r="BV9" s="72">
        <f t="shared" si="5"/>
        <v>0</v>
      </c>
      <c r="BW9" s="72">
        <f t="shared" si="5"/>
        <v>0</v>
      </c>
      <c r="BX9" s="72">
        <f t="shared" si="5"/>
        <v>0</v>
      </c>
      <c r="BY9" s="72">
        <f t="shared" si="5"/>
        <v>0</v>
      </c>
      <c r="BZ9" s="72">
        <f t="shared" si="5"/>
        <v>0</v>
      </c>
      <c r="CA9" s="72">
        <f t="shared" si="5"/>
        <v>0</v>
      </c>
      <c r="CB9" s="72">
        <f t="shared" si="5"/>
        <v>0</v>
      </c>
      <c r="CC9" s="72">
        <f t="shared" si="5"/>
        <v>0</v>
      </c>
      <c r="CD9" s="72">
        <f t="shared" si="5"/>
        <v>0</v>
      </c>
      <c r="CE9" s="72">
        <f t="shared" si="5"/>
        <v>0</v>
      </c>
    </row>
    <row r="10" spans="1:83" x14ac:dyDescent="0.25">
      <c r="A10" s="32">
        <v>2</v>
      </c>
      <c r="B10" s="32"/>
      <c r="C10" s="32"/>
      <c r="D10" s="32" t="s">
        <v>66</v>
      </c>
      <c r="E10" s="33"/>
      <c r="F10" s="49"/>
      <c r="G10" s="8"/>
      <c r="H10" s="54"/>
      <c r="I10" s="50">
        <f>MIN(I11:I19)</f>
        <v>42370</v>
      </c>
      <c r="J10" s="34">
        <f>MAX(J11:J19)</f>
        <v>42722</v>
      </c>
      <c r="K10" s="34"/>
      <c r="L10" s="46">
        <f>SUM(L11:L19)</f>
        <v>13</v>
      </c>
      <c r="M10" s="46">
        <f>SUM(M11:M19)</f>
        <v>13</v>
      </c>
      <c r="N10" s="25"/>
      <c r="O10" s="62"/>
      <c r="P10" s="77">
        <f>SUM(P11:P19)</f>
        <v>8</v>
      </c>
      <c r="Q10" s="77">
        <f t="shared" ref="Q10:X10" si="13">SUM(Q11:Q19)</f>
        <v>0</v>
      </c>
      <c r="R10" s="77">
        <f t="shared" si="13"/>
        <v>3</v>
      </c>
      <c r="S10" s="77">
        <f t="shared" si="13"/>
        <v>1</v>
      </c>
      <c r="T10" s="77">
        <f t="shared" si="13"/>
        <v>0</v>
      </c>
      <c r="U10" s="77">
        <f t="shared" si="13"/>
        <v>0</v>
      </c>
      <c r="V10" s="77">
        <f t="shared" si="13"/>
        <v>0</v>
      </c>
      <c r="W10" s="77">
        <f t="shared" si="13"/>
        <v>0</v>
      </c>
      <c r="X10" s="77">
        <f t="shared" si="13"/>
        <v>1</v>
      </c>
      <c r="Y10" s="57"/>
      <c r="Z10" s="32" t="str">
        <f>IF(A10&lt;&gt;"",D10,Z9)</f>
        <v>Projet 2</v>
      </c>
      <c r="AA10" s="32" t="str">
        <f t="shared" ref="AA10:AA15" si="14">IF(B10&lt;&gt;"",D10,IF(A10&lt;&gt;"","",AA9))</f>
        <v/>
      </c>
      <c r="AB10" s="32" t="str">
        <f>IF(C10&lt;&gt;"",D10,"")</f>
        <v/>
      </c>
      <c r="AC10" s="64">
        <f t="shared" si="1"/>
        <v>1</v>
      </c>
      <c r="AD10" s="64">
        <f t="shared" si="2"/>
        <v>52</v>
      </c>
      <c r="AE10" s="63">
        <f t="shared" si="3"/>
        <v>13</v>
      </c>
      <c r="AF10" s="71">
        <f t="shared" si="4"/>
        <v>0.25</v>
      </c>
      <c r="AG10" s="71">
        <f t="shared" si="4"/>
        <v>0.25</v>
      </c>
      <c r="AH10" s="71">
        <f t="shared" si="4"/>
        <v>0.25</v>
      </c>
      <c r="AI10" s="71">
        <f t="shared" si="4"/>
        <v>0.25</v>
      </c>
      <c r="AJ10" s="71">
        <f t="shared" si="4"/>
        <v>0.25</v>
      </c>
      <c r="AK10" s="71">
        <f t="shared" si="4"/>
        <v>0.25</v>
      </c>
      <c r="AL10" s="71">
        <f t="shared" si="4"/>
        <v>0.25</v>
      </c>
      <c r="AM10" s="71">
        <f t="shared" si="4"/>
        <v>0.25</v>
      </c>
      <c r="AN10" s="71">
        <f t="shared" si="4"/>
        <v>0.25</v>
      </c>
      <c r="AO10" s="71">
        <f t="shared" si="4"/>
        <v>0.25</v>
      </c>
      <c r="AP10" s="71">
        <f t="shared" si="4"/>
        <v>0.25</v>
      </c>
      <c r="AQ10" s="71">
        <f t="shared" si="4"/>
        <v>0.25</v>
      </c>
      <c r="AR10" s="71">
        <f t="shared" si="4"/>
        <v>0.25</v>
      </c>
      <c r="AS10" s="71">
        <f t="shared" si="4"/>
        <v>0.25</v>
      </c>
      <c r="AT10" s="71">
        <f t="shared" si="4"/>
        <v>0.25</v>
      </c>
      <c r="AU10" s="71">
        <f t="shared" si="4"/>
        <v>0.25</v>
      </c>
      <c r="AV10" s="71">
        <f t="shared" si="5"/>
        <v>0.25</v>
      </c>
      <c r="AW10" s="71">
        <f t="shared" si="5"/>
        <v>0.25</v>
      </c>
      <c r="AX10" s="71">
        <f t="shared" si="5"/>
        <v>0.25</v>
      </c>
      <c r="AY10" s="71">
        <f t="shared" si="5"/>
        <v>0.25</v>
      </c>
      <c r="AZ10" s="71">
        <f t="shared" si="5"/>
        <v>0.25</v>
      </c>
      <c r="BA10" s="71">
        <f t="shared" si="5"/>
        <v>0.25</v>
      </c>
      <c r="BB10" s="71">
        <f t="shared" si="5"/>
        <v>0.25</v>
      </c>
      <c r="BC10" s="71">
        <f t="shared" si="5"/>
        <v>0.25</v>
      </c>
      <c r="BD10" s="71">
        <f t="shared" si="5"/>
        <v>0.25</v>
      </c>
      <c r="BE10" s="71">
        <f t="shared" si="5"/>
        <v>0.25</v>
      </c>
      <c r="BF10" s="71">
        <f t="shared" si="5"/>
        <v>0.25</v>
      </c>
      <c r="BG10" s="71">
        <f t="shared" si="5"/>
        <v>0.25</v>
      </c>
      <c r="BH10" s="71">
        <f t="shared" si="5"/>
        <v>0.25</v>
      </c>
      <c r="BI10" s="71">
        <f t="shared" si="5"/>
        <v>0.25</v>
      </c>
      <c r="BJ10" s="71">
        <f t="shared" si="5"/>
        <v>0.25</v>
      </c>
      <c r="BK10" s="71">
        <f t="shared" si="5"/>
        <v>0.25</v>
      </c>
      <c r="BL10" s="71">
        <f t="shared" si="5"/>
        <v>0.25</v>
      </c>
      <c r="BM10" s="71">
        <f t="shared" si="5"/>
        <v>0.25</v>
      </c>
      <c r="BN10" s="71">
        <f t="shared" si="5"/>
        <v>0.25</v>
      </c>
      <c r="BO10" s="71">
        <f t="shared" si="5"/>
        <v>0.25</v>
      </c>
      <c r="BP10" s="71">
        <f t="shared" si="5"/>
        <v>0.25</v>
      </c>
      <c r="BQ10" s="71">
        <f t="shared" si="5"/>
        <v>0.25</v>
      </c>
      <c r="BR10" s="71">
        <f t="shared" si="5"/>
        <v>0.25</v>
      </c>
      <c r="BS10" s="71">
        <f t="shared" si="5"/>
        <v>0.25</v>
      </c>
      <c r="BT10" s="71">
        <f t="shared" si="5"/>
        <v>0.25</v>
      </c>
      <c r="BU10" s="71">
        <f t="shared" si="5"/>
        <v>0.25</v>
      </c>
      <c r="BV10" s="71">
        <f t="shared" si="5"/>
        <v>0.25</v>
      </c>
      <c r="BW10" s="71">
        <f t="shared" si="5"/>
        <v>0.25</v>
      </c>
      <c r="BX10" s="71">
        <f t="shared" si="5"/>
        <v>0.25</v>
      </c>
      <c r="BY10" s="71">
        <f t="shared" si="5"/>
        <v>0.25</v>
      </c>
      <c r="BZ10" s="71">
        <f t="shared" si="5"/>
        <v>0.25</v>
      </c>
      <c r="CA10" s="71">
        <f t="shared" si="5"/>
        <v>0.25</v>
      </c>
      <c r="CB10" s="71">
        <f t="shared" si="5"/>
        <v>0.25</v>
      </c>
      <c r="CC10" s="71">
        <f t="shared" si="5"/>
        <v>0.25</v>
      </c>
      <c r="CD10" s="71">
        <f t="shared" si="5"/>
        <v>0.25</v>
      </c>
      <c r="CE10" s="71">
        <f t="shared" si="5"/>
        <v>0.25</v>
      </c>
    </row>
    <row r="11" spans="1:83" x14ac:dyDescent="0.25">
      <c r="A11" s="18"/>
      <c r="B11" s="18" t="s">
        <v>5</v>
      </c>
      <c r="C11" s="44"/>
      <c r="D11" s="26" t="s">
        <v>45</v>
      </c>
      <c r="E11" s="27"/>
      <c r="F11" s="27"/>
      <c r="G11" s="27"/>
      <c r="H11" s="53"/>
      <c r="I11" s="51">
        <v>42720</v>
      </c>
      <c r="J11" s="28">
        <v>42720</v>
      </c>
      <c r="K11" s="28"/>
      <c r="L11" s="29">
        <f>SUM(P11:X11)</f>
        <v>3</v>
      </c>
      <c r="M11" s="29">
        <v>1</v>
      </c>
      <c r="N11" s="30"/>
      <c r="O11" s="61"/>
      <c r="P11" s="75">
        <v>3</v>
      </c>
      <c r="Q11" s="75"/>
      <c r="R11" s="75"/>
      <c r="S11" s="75"/>
      <c r="T11" s="75"/>
      <c r="U11" s="75"/>
      <c r="V11" s="75"/>
      <c r="W11" s="75"/>
      <c r="X11" s="75"/>
      <c r="Y11" s="58"/>
      <c r="Z11" s="26" t="str">
        <f>IF(A11&lt;&gt;"",D11,Z10)</f>
        <v>Projet 2</v>
      </c>
      <c r="AA11" s="26" t="str">
        <f t="shared" si="14"/>
        <v>Projet 2 activité 1</v>
      </c>
      <c r="AB11" s="26" t="str">
        <f t="shared" ref="AB11:AB19" si="15">IF(C11&lt;&gt;"",D11,"")</f>
        <v/>
      </c>
      <c r="AC11" s="64">
        <f t="shared" si="1"/>
        <v>51</v>
      </c>
      <c r="AD11" s="64">
        <f t="shared" si="2"/>
        <v>51</v>
      </c>
      <c r="AE11" s="63">
        <f t="shared" si="3"/>
        <v>3</v>
      </c>
      <c r="AF11" s="72">
        <f t="shared" si="4"/>
        <v>0</v>
      </c>
      <c r="AG11" s="72">
        <f t="shared" si="4"/>
        <v>0</v>
      </c>
      <c r="AH11" s="72">
        <f t="shared" si="4"/>
        <v>0</v>
      </c>
      <c r="AI11" s="72">
        <f t="shared" si="4"/>
        <v>0</v>
      </c>
      <c r="AJ11" s="72">
        <f t="shared" si="4"/>
        <v>0</v>
      </c>
      <c r="AK11" s="72">
        <f t="shared" si="4"/>
        <v>0</v>
      </c>
      <c r="AL11" s="72">
        <f t="shared" si="4"/>
        <v>0</v>
      </c>
      <c r="AM11" s="72">
        <f t="shared" si="4"/>
        <v>0</v>
      </c>
      <c r="AN11" s="72">
        <f t="shared" si="4"/>
        <v>0</v>
      </c>
      <c r="AO11" s="72">
        <f t="shared" si="4"/>
        <v>0</v>
      </c>
      <c r="AP11" s="72">
        <f t="shared" si="4"/>
        <v>0</v>
      </c>
      <c r="AQ11" s="72">
        <f t="shared" si="4"/>
        <v>0</v>
      </c>
      <c r="AR11" s="72">
        <f t="shared" si="4"/>
        <v>0</v>
      </c>
      <c r="AS11" s="72">
        <f t="shared" si="4"/>
        <v>0</v>
      </c>
      <c r="AT11" s="72">
        <f t="shared" si="4"/>
        <v>0</v>
      </c>
      <c r="AU11" s="72">
        <f t="shared" si="4"/>
        <v>0</v>
      </c>
      <c r="AV11" s="72">
        <f t="shared" si="5"/>
        <v>0</v>
      </c>
      <c r="AW11" s="72">
        <f t="shared" si="5"/>
        <v>0</v>
      </c>
      <c r="AX11" s="72">
        <f t="shared" si="5"/>
        <v>0</v>
      </c>
      <c r="AY11" s="72">
        <f t="shared" si="5"/>
        <v>0</v>
      </c>
      <c r="AZ11" s="72">
        <f t="shared" si="5"/>
        <v>0</v>
      </c>
      <c r="BA11" s="72">
        <f t="shared" si="5"/>
        <v>0</v>
      </c>
      <c r="BB11" s="72">
        <f t="shared" si="5"/>
        <v>0</v>
      </c>
      <c r="BC11" s="72">
        <f t="shared" si="5"/>
        <v>0</v>
      </c>
      <c r="BD11" s="72">
        <f t="shared" si="5"/>
        <v>0</v>
      </c>
      <c r="BE11" s="72">
        <f t="shared" si="5"/>
        <v>0</v>
      </c>
      <c r="BF11" s="72">
        <f t="shared" si="5"/>
        <v>0</v>
      </c>
      <c r="BG11" s="72">
        <f t="shared" si="5"/>
        <v>0</v>
      </c>
      <c r="BH11" s="72">
        <f t="shared" si="5"/>
        <v>0</v>
      </c>
      <c r="BI11" s="72">
        <f t="shared" si="5"/>
        <v>0</v>
      </c>
      <c r="BJ11" s="72">
        <f t="shared" si="5"/>
        <v>0</v>
      </c>
      <c r="BK11" s="72">
        <f t="shared" si="5"/>
        <v>0</v>
      </c>
      <c r="BL11" s="72">
        <f t="shared" si="5"/>
        <v>0</v>
      </c>
      <c r="BM11" s="72">
        <f t="shared" si="5"/>
        <v>0</v>
      </c>
      <c r="BN11" s="72">
        <f t="shared" si="5"/>
        <v>0</v>
      </c>
      <c r="BO11" s="72">
        <f t="shared" si="5"/>
        <v>0</v>
      </c>
      <c r="BP11" s="72">
        <f t="shared" si="5"/>
        <v>0</v>
      </c>
      <c r="BQ11" s="72">
        <f t="shared" si="5"/>
        <v>0</v>
      </c>
      <c r="BR11" s="72">
        <f t="shared" si="5"/>
        <v>0</v>
      </c>
      <c r="BS11" s="72">
        <f t="shared" si="5"/>
        <v>0</v>
      </c>
      <c r="BT11" s="72">
        <f t="shared" si="5"/>
        <v>0</v>
      </c>
      <c r="BU11" s="72">
        <f t="shared" si="5"/>
        <v>0</v>
      </c>
      <c r="BV11" s="72">
        <f t="shared" si="5"/>
        <v>0</v>
      </c>
      <c r="BW11" s="72">
        <f t="shared" si="5"/>
        <v>0</v>
      </c>
      <c r="BX11" s="72">
        <f t="shared" si="5"/>
        <v>0</v>
      </c>
      <c r="BY11" s="72">
        <f t="shared" si="5"/>
        <v>0</v>
      </c>
      <c r="BZ11" s="72">
        <f t="shared" si="5"/>
        <v>0</v>
      </c>
      <c r="CA11" s="72">
        <f t="shared" si="5"/>
        <v>0</v>
      </c>
      <c r="CB11" s="72">
        <f t="shared" si="5"/>
        <v>0</v>
      </c>
      <c r="CC11" s="72">
        <f t="shared" si="5"/>
        <v>0</v>
      </c>
      <c r="CD11" s="72">
        <f t="shared" si="5"/>
        <v>3</v>
      </c>
      <c r="CE11" s="72">
        <f t="shared" si="5"/>
        <v>0</v>
      </c>
    </row>
    <row r="12" spans="1:83" x14ac:dyDescent="0.25">
      <c r="A12" s="18"/>
      <c r="B12" s="18"/>
      <c r="C12" s="44" t="s">
        <v>82</v>
      </c>
      <c r="D12" s="26" t="s">
        <v>81</v>
      </c>
      <c r="E12" s="27"/>
      <c r="F12" s="27"/>
      <c r="G12" s="27"/>
      <c r="H12" s="53"/>
      <c r="I12" s="51">
        <v>42720</v>
      </c>
      <c r="J12" s="28">
        <v>42720</v>
      </c>
      <c r="K12" s="28"/>
      <c r="L12" s="29">
        <f>SUM(P12:X12)</f>
        <v>3</v>
      </c>
      <c r="M12" s="29">
        <v>1</v>
      </c>
      <c r="N12" s="30"/>
      <c r="O12" s="61"/>
      <c r="P12" s="75">
        <v>3</v>
      </c>
      <c r="Q12" s="75"/>
      <c r="R12" s="83"/>
      <c r="S12" s="75"/>
      <c r="T12" s="75"/>
      <c r="U12" s="75"/>
      <c r="V12" s="75"/>
      <c r="W12" s="75"/>
      <c r="X12" s="75"/>
      <c r="Y12" s="58"/>
      <c r="Z12" s="26" t="str">
        <f>IF(A12&lt;&gt;"",D12,Z11)</f>
        <v>Projet 2</v>
      </c>
      <c r="AA12" s="26" t="str">
        <f t="shared" si="14"/>
        <v>Projet 2 activité 1</v>
      </c>
      <c r="AB12" s="26" t="str">
        <f t="shared" si="15"/>
        <v>Projet 2 activité 1 détail 1</v>
      </c>
      <c r="AC12" s="64">
        <f t="shared" si="1"/>
        <v>51</v>
      </c>
      <c r="AD12" s="64">
        <f t="shared" si="2"/>
        <v>51</v>
      </c>
      <c r="AE12" s="63">
        <f t="shared" si="3"/>
        <v>3</v>
      </c>
      <c r="AF12" s="72">
        <f t="shared" ref="AF12:CE13" si="16">IF(AND(AF$2&gt;=$AC12,AF$2&lt;=$AD12),ROUND($AE12/($AD12-$AC12+1),2),0)</f>
        <v>0</v>
      </c>
      <c r="AG12" s="72">
        <f t="shared" si="16"/>
        <v>0</v>
      </c>
      <c r="AH12" s="72">
        <f t="shared" si="16"/>
        <v>0</v>
      </c>
      <c r="AI12" s="72">
        <f t="shared" si="16"/>
        <v>0</v>
      </c>
      <c r="AJ12" s="72">
        <f t="shared" si="16"/>
        <v>0</v>
      </c>
      <c r="AK12" s="72">
        <f t="shared" si="16"/>
        <v>0</v>
      </c>
      <c r="AL12" s="72">
        <f t="shared" si="16"/>
        <v>0</v>
      </c>
      <c r="AM12" s="72">
        <f t="shared" si="16"/>
        <v>0</v>
      </c>
      <c r="AN12" s="72">
        <f t="shared" si="16"/>
        <v>0</v>
      </c>
      <c r="AO12" s="72">
        <f t="shared" si="16"/>
        <v>0</v>
      </c>
      <c r="AP12" s="72">
        <f t="shared" si="16"/>
        <v>0</v>
      </c>
      <c r="AQ12" s="72">
        <f t="shared" si="16"/>
        <v>0</v>
      </c>
      <c r="AR12" s="72">
        <f t="shared" si="16"/>
        <v>0</v>
      </c>
      <c r="AS12" s="72">
        <f t="shared" si="16"/>
        <v>0</v>
      </c>
      <c r="AT12" s="72">
        <f t="shared" si="16"/>
        <v>0</v>
      </c>
      <c r="AU12" s="72">
        <f t="shared" si="16"/>
        <v>0</v>
      </c>
      <c r="AV12" s="72">
        <f t="shared" si="16"/>
        <v>0</v>
      </c>
      <c r="AW12" s="72">
        <f t="shared" si="16"/>
        <v>0</v>
      </c>
      <c r="AX12" s="72">
        <f t="shared" si="16"/>
        <v>0</v>
      </c>
      <c r="AY12" s="72">
        <f t="shared" si="16"/>
        <v>0</v>
      </c>
      <c r="AZ12" s="72">
        <f t="shared" si="16"/>
        <v>0</v>
      </c>
      <c r="BA12" s="72">
        <f t="shared" si="16"/>
        <v>0</v>
      </c>
      <c r="BB12" s="72">
        <f t="shared" si="16"/>
        <v>0</v>
      </c>
      <c r="BC12" s="72">
        <f t="shared" si="16"/>
        <v>0</v>
      </c>
      <c r="BD12" s="72">
        <f t="shared" si="16"/>
        <v>0</v>
      </c>
      <c r="BE12" s="72">
        <f t="shared" si="16"/>
        <v>0</v>
      </c>
      <c r="BF12" s="72">
        <f t="shared" si="16"/>
        <v>0</v>
      </c>
      <c r="BG12" s="72">
        <f t="shared" si="16"/>
        <v>0</v>
      </c>
      <c r="BH12" s="72">
        <f t="shared" si="16"/>
        <v>0</v>
      </c>
      <c r="BI12" s="72">
        <f t="shared" si="16"/>
        <v>0</v>
      </c>
      <c r="BJ12" s="72">
        <f t="shared" si="16"/>
        <v>0</v>
      </c>
      <c r="BK12" s="72">
        <f t="shared" si="16"/>
        <v>0</v>
      </c>
      <c r="BL12" s="72">
        <f t="shared" si="16"/>
        <v>0</v>
      </c>
      <c r="BM12" s="72">
        <f t="shared" si="16"/>
        <v>0</v>
      </c>
      <c r="BN12" s="72">
        <f t="shared" si="16"/>
        <v>0</v>
      </c>
      <c r="BO12" s="72">
        <f t="shared" si="16"/>
        <v>0</v>
      </c>
      <c r="BP12" s="72">
        <f t="shared" si="16"/>
        <v>0</v>
      </c>
      <c r="BQ12" s="72">
        <f t="shared" si="16"/>
        <v>0</v>
      </c>
      <c r="BR12" s="72">
        <f t="shared" si="16"/>
        <v>0</v>
      </c>
      <c r="BS12" s="72">
        <f t="shared" si="16"/>
        <v>0</v>
      </c>
      <c r="BT12" s="72">
        <f t="shared" si="16"/>
        <v>0</v>
      </c>
      <c r="BU12" s="72">
        <f t="shared" si="16"/>
        <v>0</v>
      </c>
      <c r="BV12" s="72">
        <f t="shared" si="16"/>
        <v>0</v>
      </c>
      <c r="BW12" s="72">
        <f t="shared" si="16"/>
        <v>0</v>
      </c>
      <c r="BX12" s="72">
        <f t="shared" si="16"/>
        <v>0</v>
      </c>
      <c r="BY12" s="72">
        <f t="shared" si="16"/>
        <v>0</v>
      </c>
      <c r="BZ12" s="72">
        <f t="shared" si="16"/>
        <v>0</v>
      </c>
      <c r="CA12" s="72">
        <f t="shared" si="16"/>
        <v>0</v>
      </c>
      <c r="CB12" s="72">
        <f t="shared" si="16"/>
        <v>0</v>
      </c>
      <c r="CC12" s="72">
        <f t="shared" si="16"/>
        <v>0</v>
      </c>
      <c r="CD12" s="72">
        <f t="shared" si="16"/>
        <v>3</v>
      </c>
      <c r="CE12" s="72">
        <f t="shared" si="16"/>
        <v>0</v>
      </c>
    </row>
    <row r="13" spans="1:83" s="103" customFormat="1" x14ac:dyDescent="0.25">
      <c r="A13" s="84"/>
      <c r="B13" s="84"/>
      <c r="C13" s="85" t="s">
        <v>82</v>
      </c>
      <c r="D13" s="86" t="s">
        <v>81</v>
      </c>
      <c r="E13" s="87"/>
      <c r="F13" s="87"/>
      <c r="G13" s="87"/>
      <c r="H13" s="88"/>
      <c r="I13" s="89">
        <v>42720</v>
      </c>
      <c r="J13" s="90">
        <v>42720</v>
      </c>
      <c r="K13" s="90"/>
      <c r="L13" s="91">
        <f>SUM(P13:X13)</f>
        <v>1</v>
      </c>
      <c r="M13" s="105">
        <v>1</v>
      </c>
      <c r="N13" s="92"/>
      <c r="O13" s="93"/>
      <c r="P13" s="83"/>
      <c r="Q13" s="82"/>
      <c r="R13" s="82">
        <v>1</v>
      </c>
      <c r="S13" s="82"/>
      <c r="T13" s="82"/>
      <c r="U13" s="82"/>
      <c r="V13" s="82"/>
      <c r="W13" s="82"/>
      <c r="X13" s="82"/>
      <c r="Y13" s="94"/>
      <c r="Z13" s="86" t="str">
        <f t="shared" ref="Z13:Z15" si="17">IF(A13&lt;&gt;"",D13,Z12)</f>
        <v>Projet 2</v>
      </c>
      <c r="AA13" s="86" t="str">
        <f t="shared" si="14"/>
        <v>Projet 2 activité 1</v>
      </c>
      <c r="AB13" s="86" t="str">
        <f t="shared" ref="AB13" si="18">IF(C13&lt;&gt;"",D13,"")</f>
        <v>Projet 2 activité 1 détail 1</v>
      </c>
      <c r="AC13" s="101">
        <f t="shared" si="1"/>
        <v>51</v>
      </c>
      <c r="AD13" s="101">
        <f t="shared" si="2"/>
        <v>51</v>
      </c>
      <c r="AE13" s="102">
        <f t="shared" si="3"/>
        <v>1</v>
      </c>
      <c r="AF13" s="98">
        <f t="shared" si="16"/>
        <v>0</v>
      </c>
      <c r="AG13" s="98">
        <f t="shared" si="16"/>
        <v>0</v>
      </c>
      <c r="AH13" s="98">
        <f t="shared" si="16"/>
        <v>0</v>
      </c>
      <c r="AI13" s="98">
        <f t="shared" si="16"/>
        <v>0</v>
      </c>
      <c r="AJ13" s="98">
        <f t="shared" si="16"/>
        <v>0</v>
      </c>
      <c r="AK13" s="98">
        <f t="shared" si="16"/>
        <v>0</v>
      </c>
      <c r="AL13" s="98">
        <f t="shared" si="16"/>
        <v>0</v>
      </c>
      <c r="AM13" s="98">
        <f t="shared" si="16"/>
        <v>0</v>
      </c>
      <c r="AN13" s="98">
        <f t="shared" si="16"/>
        <v>0</v>
      </c>
      <c r="AO13" s="98">
        <f t="shared" si="16"/>
        <v>0</v>
      </c>
      <c r="AP13" s="98">
        <f t="shared" si="16"/>
        <v>0</v>
      </c>
      <c r="AQ13" s="98">
        <f t="shared" si="16"/>
        <v>0</v>
      </c>
      <c r="AR13" s="98">
        <f t="shared" si="16"/>
        <v>0</v>
      </c>
      <c r="AS13" s="98">
        <f t="shared" si="16"/>
        <v>0</v>
      </c>
      <c r="AT13" s="98">
        <f t="shared" si="16"/>
        <v>0</v>
      </c>
      <c r="AU13" s="98">
        <f t="shared" si="16"/>
        <v>0</v>
      </c>
      <c r="AV13" s="98">
        <f t="shared" si="16"/>
        <v>0</v>
      </c>
      <c r="AW13" s="98">
        <f t="shared" si="16"/>
        <v>0</v>
      </c>
      <c r="AX13" s="98">
        <f t="shared" si="16"/>
        <v>0</v>
      </c>
      <c r="AY13" s="98">
        <f t="shared" si="16"/>
        <v>0</v>
      </c>
      <c r="AZ13" s="98">
        <f t="shared" si="16"/>
        <v>0</v>
      </c>
      <c r="BA13" s="98">
        <f t="shared" si="16"/>
        <v>0</v>
      </c>
      <c r="BB13" s="98">
        <f t="shared" si="16"/>
        <v>0</v>
      </c>
      <c r="BC13" s="98">
        <f t="shared" si="16"/>
        <v>0</v>
      </c>
      <c r="BD13" s="98">
        <f t="shared" si="16"/>
        <v>0</v>
      </c>
      <c r="BE13" s="98">
        <f t="shared" si="16"/>
        <v>0</v>
      </c>
      <c r="BF13" s="98">
        <f t="shared" si="16"/>
        <v>0</v>
      </c>
      <c r="BG13" s="98">
        <f t="shared" si="16"/>
        <v>0</v>
      </c>
      <c r="BH13" s="98">
        <f t="shared" si="16"/>
        <v>0</v>
      </c>
      <c r="BI13" s="98">
        <f t="shared" si="16"/>
        <v>0</v>
      </c>
      <c r="BJ13" s="98">
        <f t="shared" si="16"/>
        <v>0</v>
      </c>
      <c r="BK13" s="98">
        <f t="shared" si="16"/>
        <v>0</v>
      </c>
      <c r="BL13" s="98">
        <f t="shared" si="16"/>
        <v>0</v>
      </c>
      <c r="BM13" s="98">
        <f t="shared" si="16"/>
        <v>0</v>
      </c>
      <c r="BN13" s="98">
        <f t="shared" si="16"/>
        <v>0</v>
      </c>
      <c r="BO13" s="98">
        <f t="shared" si="16"/>
        <v>0</v>
      </c>
      <c r="BP13" s="98">
        <f t="shared" si="16"/>
        <v>0</v>
      </c>
      <c r="BQ13" s="98">
        <f t="shared" si="16"/>
        <v>0</v>
      </c>
      <c r="BR13" s="98">
        <f t="shared" si="16"/>
        <v>0</v>
      </c>
      <c r="BS13" s="98">
        <f t="shared" si="16"/>
        <v>0</v>
      </c>
      <c r="BT13" s="98">
        <f t="shared" si="16"/>
        <v>0</v>
      </c>
      <c r="BU13" s="98">
        <f t="shared" si="16"/>
        <v>0</v>
      </c>
      <c r="BV13" s="98">
        <f t="shared" si="16"/>
        <v>0</v>
      </c>
      <c r="BW13" s="98">
        <f t="shared" si="16"/>
        <v>0</v>
      </c>
      <c r="BX13" s="98">
        <f t="shared" si="16"/>
        <v>0</v>
      </c>
      <c r="BY13" s="98">
        <f t="shared" si="16"/>
        <v>0</v>
      </c>
      <c r="BZ13" s="98">
        <f t="shared" si="16"/>
        <v>0</v>
      </c>
      <c r="CA13" s="98">
        <f t="shared" si="16"/>
        <v>0</v>
      </c>
      <c r="CB13" s="98">
        <f t="shared" si="16"/>
        <v>0</v>
      </c>
      <c r="CC13" s="98">
        <f t="shared" si="16"/>
        <v>0</v>
      </c>
      <c r="CD13" s="98">
        <f t="shared" si="16"/>
        <v>1</v>
      </c>
      <c r="CE13" s="98">
        <f t="shared" si="16"/>
        <v>0</v>
      </c>
    </row>
    <row r="14" spans="1:83" x14ac:dyDescent="0.25">
      <c r="A14" s="18"/>
      <c r="B14" s="18" t="s">
        <v>6</v>
      </c>
      <c r="C14" s="44"/>
      <c r="D14" s="26" t="s">
        <v>46</v>
      </c>
      <c r="E14" s="27"/>
      <c r="F14" s="27"/>
      <c r="G14" s="27"/>
      <c r="H14" s="53"/>
      <c r="I14" s="51"/>
      <c r="J14" s="28"/>
      <c r="K14" s="28"/>
      <c r="L14" s="29"/>
      <c r="M14" s="29"/>
      <c r="N14" s="30"/>
      <c r="O14" s="61"/>
      <c r="P14" s="75"/>
      <c r="Q14" s="75"/>
      <c r="R14" s="75"/>
      <c r="S14" s="75"/>
      <c r="T14" s="75"/>
      <c r="U14" s="75"/>
      <c r="V14" s="75"/>
      <c r="W14" s="75"/>
      <c r="X14" s="75"/>
      <c r="Y14" s="58"/>
      <c r="Z14" s="26" t="str">
        <f t="shared" si="17"/>
        <v>Projet 2</v>
      </c>
      <c r="AA14" s="26" t="str">
        <f t="shared" si="14"/>
        <v>Projet 2 activité 2</v>
      </c>
      <c r="AB14" s="26" t="str">
        <f t="shared" si="15"/>
        <v/>
      </c>
      <c r="AC14" s="64">
        <f t="shared" si="1"/>
        <v>0</v>
      </c>
      <c r="AD14" s="64">
        <f t="shared" si="2"/>
        <v>0</v>
      </c>
      <c r="AE14" s="63">
        <f t="shared" si="3"/>
        <v>0</v>
      </c>
      <c r="AF14" s="72">
        <f t="shared" si="4"/>
        <v>0</v>
      </c>
      <c r="AG14" s="72">
        <f t="shared" si="4"/>
        <v>0</v>
      </c>
      <c r="AH14" s="72">
        <f t="shared" si="4"/>
        <v>0</v>
      </c>
      <c r="AI14" s="72">
        <f t="shared" si="4"/>
        <v>0</v>
      </c>
      <c r="AJ14" s="72">
        <f t="shared" si="4"/>
        <v>0</v>
      </c>
      <c r="AK14" s="72">
        <f t="shared" si="4"/>
        <v>0</v>
      </c>
      <c r="AL14" s="72">
        <f t="shared" si="4"/>
        <v>0</v>
      </c>
      <c r="AM14" s="72">
        <f t="shared" si="4"/>
        <v>0</v>
      </c>
      <c r="AN14" s="72">
        <f t="shared" si="4"/>
        <v>0</v>
      </c>
      <c r="AO14" s="72">
        <f t="shared" si="4"/>
        <v>0</v>
      </c>
      <c r="AP14" s="72">
        <f t="shared" si="4"/>
        <v>0</v>
      </c>
      <c r="AQ14" s="72">
        <f t="shared" si="4"/>
        <v>0</v>
      </c>
      <c r="AR14" s="72">
        <f t="shared" si="4"/>
        <v>0</v>
      </c>
      <c r="AS14" s="72">
        <f t="shared" si="4"/>
        <v>0</v>
      </c>
      <c r="AT14" s="72">
        <f t="shared" si="4"/>
        <v>0</v>
      </c>
      <c r="AU14" s="72">
        <f t="shared" si="4"/>
        <v>0</v>
      </c>
      <c r="AV14" s="72">
        <f t="shared" si="5"/>
        <v>0</v>
      </c>
      <c r="AW14" s="72">
        <f t="shared" si="5"/>
        <v>0</v>
      </c>
      <c r="AX14" s="72">
        <f t="shared" si="5"/>
        <v>0</v>
      </c>
      <c r="AY14" s="72">
        <f t="shared" ref="AY14:CE14" si="19">IF(AND(AY$2&gt;=$AC14,AY$2&lt;=$AD14),ROUND($AE14/($AD14-$AC14+1),2),0)</f>
        <v>0</v>
      </c>
      <c r="AZ14" s="72">
        <f t="shared" si="19"/>
        <v>0</v>
      </c>
      <c r="BA14" s="72">
        <f t="shared" si="19"/>
        <v>0</v>
      </c>
      <c r="BB14" s="72">
        <f t="shared" si="19"/>
        <v>0</v>
      </c>
      <c r="BC14" s="72">
        <f t="shared" si="19"/>
        <v>0</v>
      </c>
      <c r="BD14" s="72">
        <f t="shared" si="19"/>
        <v>0</v>
      </c>
      <c r="BE14" s="72">
        <f t="shared" si="19"/>
        <v>0</v>
      </c>
      <c r="BF14" s="72">
        <f t="shared" si="19"/>
        <v>0</v>
      </c>
      <c r="BG14" s="72">
        <f t="shared" si="19"/>
        <v>0</v>
      </c>
      <c r="BH14" s="72">
        <f t="shared" si="19"/>
        <v>0</v>
      </c>
      <c r="BI14" s="72">
        <f t="shared" si="19"/>
        <v>0</v>
      </c>
      <c r="BJ14" s="72">
        <f t="shared" si="19"/>
        <v>0</v>
      </c>
      <c r="BK14" s="72">
        <f t="shared" si="19"/>
        <v>0</v>
      </c>
      <c r="BL14" s="72">
        <f t="shared" si="19"/>
        <v>0</v>
      </c>
      <c r="BM14" s="72">
        <f t="shared" si="19"/>
        <v>0</v>
      </c>
      <c r="BN14" s="72">
        <f t="shared" si="19"/>
        <v>0</v>
      </c>
      <c r="BO14" s="72">
        <f t="shared" si="19"/>
        <v>0</v>
      </c>
      <c r="BP14" s="72">
        <f t="shared" si="19"/>
        <v>0</v>
      </c>
      <c r="BQ14" s="72">
        <f t="shared" si="19"/>
        <v>0</v>
      </c>
      <c r="BR14" s="72">
        <f t="shared" si="19"/>
        <v>0</v>
      </c>
      <c r="BS14" s="72">
        <f t="shared" si="19"/>
        <v>0</v>
      </c>
      <c r="BT14" s="72">
        <f t="shared" si="19"/>
        <v>0</v>
      </c>
      <c r="BU14" s="72">
        <f t="shared" si="19"/>
        <v>0</v>
      </c>
      <c r="BV14" s="72">
        <f t="shared" si="19"/>
        <v>0</v>
      </c>
      <c r="BW14" s="72">
        <f t="shared" si="19"/>
        <v>0</v>
      </c>
      <c r="BX14" s="72">
        <f t="shared" si="19"/>
        <v>0</v>
      </c>
      <c r="BY14" s="72">
        <f t="shared" si="19"/>
        <v>0</v>
      </c>
      <c r="BZ14" s="72">
        <f t="shared" si="19"/>
        <v>0</v>
      </c>
      <c r="CA14" s="72">
        <f t="shared" si="19"/>
        <v>0</v>
      </c>
      <c r="CB14" s="72">
        <f t="shared" si="19"/>
        <v>0</v>
      </c>
      <c r="CC14" s="72">
        <f t="shared" si="19"/>
        <v>0</v>
      </c>
      <c r="CD14" s="72">
        <f t="shared" si="19"/>
        <v>0</v>
      </c>
      <c r="CE14" s="72">
        <f t="shared" si="19"/>
        <v>0</v>
      </c>
    </row>
    <row r="15" spans="1:83" x14ac:dyDescent="0.25">
      <c r="A15" s="17"/>
      <c r="B15" s="17"/>
      <c r="C15" s="44" t="s">
        <v>7</v>
      </c>
      <c r="D15" s="26" t="s">
        <v>47</v>
      </c>
      <c r="E15" s="27"/>
      <c r="F15" s="27"/>
      <c r="G15" s="27"/>
      <c r="H15" s="53"/>
      <c r="I15" s="51"/>
      <c r="J15" s="28">
        <v>42722</v>
      </c>
      <c r="K15" s="28"/>
      <c r="L15" s="29">
        <f>SUM(P15:X15)</f>
        <v>1</v>
      </c>
      <c r="M15" s="29">
        <v>2</v>
      </c>
      <c r="N15" s="30"/>
      <c r="O15" s="61"/>
      <c r="P15" s="75"/>
      <c r="Q15" s="75"/>
      <c r="R15" s="75">
        <v>1</v>
      </c>
      <c r="S15" s="83"/>
      <c r="T15" s="75"/>
      <c r="U15" s="75"/>
      <c r="V15" s="75"/>
      <c r="W15" s="75"/>
      <c r="X15" s="83"/>
      <c r="Y15" s="58"/>
      <c r="Z15" s="26" t="str">
        <f t="shared" si="17"/>
        <v>Projet 2</v>
      </c>
      <c r="AA15" s="26" t="str">
        <f t="shared" si="14"/>
        <v>Projet 2 activité 2</v>
      </c>
      <c r="AB15" s="26" t="str">
        <f t="shared" si="15"/>
        <v>Projet 2 activité 2 détail 1</v>
      </c>
      <c r="AC15" s="64">
        <f t="shared" si="1"/>
        <v>0</v>
      </c>
      <c r="AD15" s="64">
        <f t="shared" si="2"/>
        <v>52</v>
      </c>
      <c r="AE15" s="63">
        <f t="shared" si="3"/>
        <v>1</v>
      </c>
      <c r="AF15" s="72">
        <f t="shared" si="4"/>
        <v>0.02</v>
      </c>
      <c r="AG15" s="72">
        <f t="shared" si="4"/>
        <v>0.02</v>
      </c>
      <c r="AH15" s="72">
        <f t="shared" si="4"/>
        <v>0.02</v>
      </c>
      <c r="AI15" s="72">
        <f t="shared" si="4"/>
        <v>0.02</v>
      </c>
      <c r="AJ15" s="72">
        <f t="shared" si="4"/>
        <v>0.02</v>
      </c>
      <c r="AK15" s="72">
        <f t="shared" si="4"/>
        <v>0.02</v>
      </c>
      <c r="AL15" s="72">
        <f t="shared" si="4"/>
        <v>0.02</v>
      </c>
      <c r="AM15" s="72">
        <f t="shared" si="4"/>
        <v>0.02</v>
      </c>
      <c r="AN15" s="72">
        <f t="shared" si="4"/>
        <v>0.02</v>
      </c>
      <c r="AO15" s="72">
        <f t="shared" si="4"/>
        <v>0.02</v>
      </c>
      <c r="AP15" s="72">
        <f t="shared" si="4"/>
        <v>0.02</v>
      </c>
      <c r="AQ15" s="72">
        <f t="shared" si="4"/>
        <v>0.02</v>
      </c>
      <c r="AR15" s="72">
        <f t="shared" si="4"/>
        <v>0.02</v>
      </c>
      <c r="AS15" s="72">
        <f t="shared" si="4"/>
        <v>0.02</v>
      </c>
      <c r="AT15" s="72">
        <f t="shared" si="4"/>
        <v>0.02</v>
      </c>
      <c r="AU15" s="72">
        <f t="shared" si="4"/>
        <v>0.02</v>
      </c>
      <c r="AV15" s="72">
        <f t="shared" ref="AV15:CE24" si="20">IF(AND(AV$2&gt;=$AC15,AV$2&lt;=$AD15),ROUND($AE15/($AD15-$AC15+1),2),0)</f>
        <v>0.02</v>
      </c>
      <c r="AW15" s="72">
        <f t="shared" si="20"/>
        <v>0.02</v>
      </c>
      <c r="AX15" s="72">
        <f t="shared" si="20"/>
        <v>0.02</v>
      </c>
      <c r="AY15" s="72">
        <f t="shared" si="20"/>
        <v>0.02</v>
      </c>
      <c r="AZ15" s="72">
        <f t="shared" si="20"/>
        <v>0.02</v>
      </c>
      <c r="BA15" s="72">
        <f t="shared" si="20"/>
        <v>0.02</v>
      </c>
      <c r="BB15" s="72">
        <f t="shared" si="20"/>
        <v>0.02</v>
      </c>
      <c r="BC15" s="72">
        <f t="shared" si="20"/>
        <v>0.02</v>
      </c>
      <c r="BD15" s="72">
        <f t="shared" si="20"/>
        <v>0.02</v>
      </c>
      <c r="BE15" s="72">
        <f t="shared" si="20"/>
        <v>0.02</v>
      </c>
      <c r="BF15" s="72">
        <f t="shared" si="20"/>
        <v>0.02</v>
      </c>
      <c r="BG15" s="72">
        <f t="shared" si="20"/>
        <v>0.02</v>
      </c>
      <c r="BH15" s="72">
        <f t="shared" si="20"/>
        <v>0.02</v>
      </c>
      <c r="BI15" s="72">
        <f t="shared" si="20"/>
        <v>0.02</v>
      </c>
      <c r="BJ15" s="72">
        <f t="shared" si="20"/>
        <v>0.02</v>
      </c>
      <c r="BK15" s="72">
        <f t="shared" si="20"/>
        <v>0.02</v>
      </c>
      <c r="BL15" s="72">
        <f t="shared" si="20"/>
        <v>0.02</v>
      </c>
      <c r="BM15" s="72">
        <f t="shared" si="20"/>
        <v>0.02</v>
      </c>
      <c r="BN15" s="72">
        <f t="shared" si="20"/>
        <v>0.02</v>
      </c>
      <c r="BO15" s="72">
        <f t="shared" si="20"/>
        <v>0.02</v>
      </c>
      <c r="BP15" s="72">
        <f t="shared" si="20"/>
        <v>0.02</v>
      </c>
      <c r="BQ15" s="72">
        <f t="shared" si="20"/>
        <v>0.02</v>
      </c>
      <c r="BR15" s="72">
        <f t="shared" si="20"/>
        <v>0.02</v>
      </c>
      <c r="BS15" s="72">
        <f t="shared" si="20"/>
        <v>0.02</v>
      </c>
      <c r="BT15" s="72">
        <f t="shared" si="20"/>
        <v>0.02</v>
      </c>
      <c r="BU15" s="72">
        <f t="shared" si="20"/>
        <v>0.02</v>
      </c>
      <c r="BV15" s="72">
        <f t="shared" si="20"/>
        <v>0.02</v>
      </c>
      <c r="BW15" s="72">
        <f t="shared" si="20"/>
        <v>0.02</v>
      </c>
      <c r="BX15" s="72">
        <f t="shared" si="20"/>
        <v>0.02</v>
      </c>
      <c r="BY15" s="72">
        <f t="shared" si="20"/>
        <v>0.02</v>
      </c>
      <c r="BZ15" s="72">
        <f t="shared" si="20"/>
        <v>0.02</v>
      </c>
      <c r="CA15" s="72">
        <f t="shared" si="20"/>
        <v>0.02</v>
      </c>
      <c r="CB15" s="72">
        <f t="shared" si="20"/>
        <v>0.02</v>
      </c>
      <c r="CC15" s="72">
        <f t="shared" si="20"/>
        <v>0.02</v>
      </c>
      <c r="CD15" s="72">
        <f t="shared" si="20"/>
        <v>0.02</v>
      </c>
      <c r="CE15" s="72">
        <f t="shared" si="20"/>
        <v>0.02</v>
      </c>
    </row>
    <row r="16" spans="1:83" s="99" customFormat="1" x14ac:dyDescent="0.25">
      <c r="A16" s="100"/>
      <c r="B16" s="100"/>
      <c r="C16" s="85" t="s">
        <v>7</v>
      </c>
      <c r="D16" s="86" t="s">
        <v>47</v>
      </c>
      <c r="E16" s="87"/>
      <c r="F16" s="87"/>
      <c r="G16" s="87"/>
      <c r="H16" s="88"/>
      <c r="I16" s="89"/>
      <c r="J16" s="90">
        <v>42722</v>
      </c>
      <c r="K16" s="90"/>
      <c r="L16" s="91">
        <f>SUM(P16:X16)</f>
        <v>1</v>
      </c>
      <c r="M16" s="105">
        <v>2</v>
      </c>
      <c r="N16" s="92"/>
      <c r="O16" s="93"/>
      <c r="P16" s="82"/>
      <c r="Q16" s="82"/>
      <c r="R16" s="83"/>
      <c r="S16" s="82">
        <v>1</v>
      </c>
      <c r="T16" s="82"/>
      <c r="U16" s="82"/>
      <c r="V16" s="82"/>
      <c r="W16" s="82"/>
      <c r="X16" s="83"/>
      <c r="Y16" s="94"/>
      <c r="Z16" s="86" t="str">
        <f>IF(A16&lt;&gt;"",D16,Z14)</f>
        <v>Projet 2</v>
      </c>
      <c r="AA16" s="86" t="str">
        <f>IF(B16&lt;&gt;"",D16,IF(A16&lt;&gt;"","",AA14))</f>
        <v>Projet 2 activité 2</v>
      </c>
      <c r="AB16" s="86" t="str">
        <f t="shared" si="15"/>
        <v>Projet 2 activité 2 détail 1</v>
      </c>
      <c r="AC16" s="96">
        <f t="shared" si="1"/>
        <v>0</v>
      </c>
      <c r="AD16" s="96">
        <f t="shared" si="2"/>
        <v>52</v>
      </c>
      <c r="AE16" s="97">
        <f t="shared" si="3"/>
        <v>1</v>
      </c>
      <c r="AF16" s="98">
        <f t="shared" ref="AF16:CE17" si="21">IF(AND(AF$2&gt;=$AC16,AF$2&lt;=$AD16),ROUND($AE16/($AD16-$AC16+1),2),0)</f>
        <v>0.02</v>
      </c>
      <c r="AG16" s="98">
        <f t="shared" si="21"/>
        <v>0.02</v>
      </c>
      <c r="AH16" s="98">
        <f t="shared" si="21"/>
        <v>0.02</v>
      </c>
      <c r="AI16" s="98">
        <f t="shared" si="21"/>
        <v>0.02</v>
      </c>
      <c r="AJ16" s="98">
        <f t="shared" si="21"/>
        <v>0.02</v>
      </c>
      <c r="AK16" s="98">
        <f t="shared" si="21"/>
        <v>0.02</v>
      </c>
      <c r="AL16" s="98">
        <f t="shared" si="21"/>
        <v>0.02</v>
      </c>
      <c r="AM16" s="98">
        <f t="shared" si="21"/>
        <v>0.02</v>
      </c>
      <c r="AN16" s="98">
        <f t="shared" si="21"/>
        <v>0.02</v>
      </c>
      <c r="AO16" s="98">
        <f t="shared" si="21"/>
        <v>0.02</v>
      </c>
      <c r="AP16" s="98">
        <f t="shared" si="21"/>
        <v>0.02</v>
      </c>
      <c r="AQ16" s="98">
        <f t="shared" si="21"/>
        <v>0.02</v>
      </c>
      <c r="AR16" s="98">
        <f t="shared" si="21"/>
        <v>0.02</v>
      </c>
      <c r="AS16" s="98">
        <f t="shared" si="21"/>
        <v>0.02</v>
      </c>
      <c r="AT16" s="98">
        <f t="shared" si="21"/>
        <v>0.02</v>
      </c>
      <c r="AU16" s="98">
        <f t="shared" si="21"/>
        <v>0.02</v>
      </c>
      <c r="AV16" s="98">
        <f t="shared" si="21"/>
        <v>0.02</v>
      </c>
      <c r="AW16" s="98">
        <f t="shared" si="21"/>
        <v>0.02</v>
      </c>
      <c r="AX16" s="98">
        <f t="shared" si="21"/>
        <v>0.02</v>
      </c>
      <c r="AY16" s="98">
        <f t="shared" si="21"/>
        <v>0.02</v>
      </c>
      <c r="AZ16" s="98">
        <f t="shared" si="21"/>
        <v>0.02</v>
      </c>
      <c r="BA16" s="98">
        <f t="shared" si="21"/>
        <v>0.02</v>
      </c>
      <c r="BB16" s="98">
        <f t="shared" si="21"/>
        <v>0.02</v>
      </c>
      <c r="BC16" s="98">
        <f t="shared" si="21"/>
        <v>0.02</v>
      </c>
      <c r="BD16" s="98">
        <f t="shared" si="21"/>
        <v>0.02</v>
      </c>
      <c r="BE16" s="98">
        <f t="shared" si="21"/>
        <v>0.02</v>
      </c>
      <c r="BF16" s="98">
        <f t="shared" si="21"/>
        <v>0.02</v>
      </c>
      <c r="BG16" s="98">
        <f t="shared" si="21"/>
        <v>0.02</v>
      </c>
      <c r="BH16" s="98">
        <f t="shared" si="21"/>
        <v>0.02</v>
      </c>
      <c r="BI16" s="98">
        <f t="shared" si="21"/>
        <v>0.02</v>
      </c>
      <c r="BJ16" s="98">
        <f t="shared" si="21"/>
        <v>0.02</v>
      </c>
      <c r="BK16" s="98">
        <f t="shared" si="21"/>
        <v>0.02</v>
      </c>
      <c r="BL16" s="98">
        <f t="shared" si="21"/>
        <v>0.02</v>
      </c>
      <c r="BM16" s="98">
        <f t="shared" si="21"/>
        <v>0.02</v>
      </c>
      <c r="BN16" s="98">
        <f t="shared" si="21"/>
        <v>0.02</v>
      </c>
      <c r="BO16" s="98">
        <f t="shared" si="21"/>
        <v>0.02</v>
      </c>
      <c r="BP16" s="98">
        <f t="shared" si="21"/>
        <v>0.02</v>
      </c>
      <c r="BQ16" s="98">
        <f t="shared" si="21"/>
        <v>0.02</v>
      </c>
      <c r="BR16" s="98">
        <f t="shared" si="21"/>
        <v>0.02</v>
      </c>
      <c r="BS16" s="98">
        <f t="shared" si="21"/>
        <v>0.02</v>
      </c>
      <c r="BT16" s="98">
        <f t="shared" si="21"/>
        <v>0.02</v>
      </c>
      <c r="BU16" s="98">
        <f t="shared" si="21"/>
        <v>0.02</v>
      </c>
      <c r="BV16" s="98">
        <f t="shared" si="21"/>
        <v>0.02</v>
      </c>
      <c r="BW16" s="98">
        <f t="shared" si="21"/>
        <v>0.02</v>
      </c>
      <c r="BX16" s="98">
        <f t="shared" si="21"/>
        <v>0.02</v>
      </c>
      <c r="BY16" s="98">
        <f t="shared" si="21"/>
        <v>0.02</v>
      </c>
      <c r="BZ16" s="98">
        <f t="shared" si="21"/>
        <v>0.02</v>
      </c>
      <c r="CA16" s="98">
        <f t="shared" si="21"/>
        <v>0.02</v>
      </c>
      <c r="CB16" s="98">
        <f t="shared" si="21"/>
        <v>0.02</v>
      </c>
      <c r="CC16" s="98">
        <f t="shared" si="21"/>
        <v>0.02</v>
      </c>
      <c r="CD16" s="98">
        <f t="shared" si="21"/>
        <v>0.02</v>
      </c>
      <c r="CE16" s="98">
        <f t="shared" si="21"/>
        <v>0.02</v>
      </c>
    </row>
    <row r="17" spans="1:83" s="99" customFormat="1" x14ac:dyDescent="0.25">
      <c r="A17" s="100"/>
      <c r="B17" s="100"/>
      <c r="C17" s="85" t="s">
        <v>7</v>
      </c>
      <c r="D17" s="86" t="s">
        <v>47</v>
      </c>
      <c r="E17" s="87"/>
      <c r="F17" s="87"/>
      <c r="G17" s="87"/>
      <c r="H17" s="88"/>
      <c r="I17" s="89"/>
      <c r="J17" s="90">
        <v>42722</v>
      </c>
      <c r="K17" s="90"/>
      <c r="L17" s="91">
        <f>SUM(P17:X17)</f>
        <v>1</v>
      </c>
      <c r="M17" s="105">
        <v>2</v>
      </c>
      <c r="N17" s="92"/>
      <c r="O17" s="93"/>
      <c r="P17" s="82"/>
      <c r="Q17" s="82"/>
      <c r="R17" s="83"/>
      <c r="S17" s="83"/>
      <c r="T17" s="82"/>
      <c r="U17" s="82"/>
      <c r="V17" s="82"/>
      <c r="W17" s="82"/>
      <c r="X17" s="82">
        <v>1</v>
      </c>
      <c r="Y17" s="94"/>
      <c r="Z17" s="86" t="str">
        <f>IF(A17&lt;&gt;"",D17,Z15)</f>
        <v>Projet 2</v>
      </c>
      <c r="AA17" s="86" t="str">
        <f>IF(B17&lt;&gt;"",D17,IF(A17&lt;&gt;"","",AA15))</f>
        <v>Projet 2 activité 2</v>
      </c>
      <c r="AB17" s="86" t="str">
        <f t="shared" ref="AB17" si="22">IF(C17&lt;&gt;"",D17,"")</f>
        <v>Projet 2 activité 2 détail 1</v>
      </c>
      <c r="AC17" s="96">
        <f t="shared" si="1"/>
        <v>0</v>
      </c>
      <c r="AD17" s="96">
        <f t="shared" si="2"/>
        <v>52</v>
      </c>
      <c r="AE17" s="97">
        <f t="shared" si="3"/>
        <v>1</v>
      </c>
      <c r="AF17" s="98">
        <f t="shared" si="21"/>
        <v>0.02</v>
      </c>
      <c r="AG17" s="98">
        <f t="shared" si="21"/>
        <v>0.02</v>
      </c>
      <c r="AH17" s="98">
        <f t="shared" si="21"/>
        <v>0.02</v>
      </c>
      <c r="AI17" s="98">
        <f t="shared" si="21"/>
        <v>0.02</v>
      </c>
      <c r="AJ17" s="98">
        <f t="shared" si="21"/>
        <v>0.02</v>
      </c>
      <c r="AK17" s="98">
        <f t="shared" si="21"/>
        <v>0.02</v>
      </c>
      <c r="AL17" s="98">
        <f t="shared" si="21"/>
        <v>0.02</v>
      </c>
      <c r="AM17" s="98">
        <f t="shared" si="21"/>
        <v>0.02</v>
      </c>
      <c r="AN17" s="98">
        <f t="shared" si="21"/>
        <v>0.02</v>
      </c>
      <c r="AO17" s="98">
        <f t="shared" si="21"/>
        <v>0.02</v>
      </c>
      <c r="AP17" s="98">
        <f t="shared" si="21"/>
        <v>0.02</v>
      </c>
      <c r="AQ17" s="98">
        <f t="shared" si="21"/>
        <v>0.02</v>
      </c>
      <c r="AR17" s="98">
        <f t="shared" si="21"/>
        <v>0.02</v>
      </c>
      <c r="AS17" s="98">
        <f t="shared" si="21"/>
        <v>0.02</v>
      </c>
      <c r="AT17" s="98">
        <f t="shared" si="21"/>
        <v>0.02</v>
      </c>
      <c r="AU17" s="98">
        <f t="shared" si="21"/>
        <v>0.02</v>
      </c>
      <c r="AV17" s="98">
        <f t="shared" si="21"/>
        <v>0.02</v>
      </c>
      <c r="AW17" s="98">
        <f t="shared" si="21"/>
        <v>0.02</v>
      </c>
      <c r="AX17" s="98">
        <f t="shared" si="21"/>
        <v>0.02</v>
      </c>
      <c r="AY17" s="98">
        <f t="shared" si="21"/>
        <v>0.02</v>
      </c>
      <c r="AZ17" s="98">
        <f t="shared" si="21"/>
        <v>0.02</v>
      </c>
      <c r="BA17" s="98">
        <f t="shared" si="21"/>
        <v>0.02</v>
      </c>
      <c r="BB17" s="98">
        <f t="shared" si="21"/>
        <v>0.02</v>
      </c>
      <c r="BC17" s="98">
        <f t="shared" si="21"/>
        <v>0.02</v>
      </c>
      <c r="BD17" s="98">
        <f t="shared" si="21"/>
        <v>0.02</v>
      </c>
      <c r="BE17" s="98">
        <f t="shared" si="21"/>
        <v>0.02</v>
      </c>
      <c r="BF17" s="98">
        <f t="shared" si="21"/>
        <v>0.02</v>
      </c>
      <c r="BG17" s="98">
        <f t="shared" si="21"/>
        <v>0.02</v>
      </c>
      <c r="BH17" s="98">
        <f t="shared" si="21"/>
        <v>0.02</v>
      </c>
      <c r="BI17" s="98">
        <f t="shared" si="21"/>
        <v>0.02</v>
      </c>
      <c r="BJ17" s="98">
        <f t="shared" si="21"/>
        <v>0.02</v>
      </c>
      <c r="BK17" s="98">
        <f t="shared" si="21"/>
        <v>0.02</v>
      </c>
      <c r="BL17" s="98">
        <f t="shared" si="21"/>
        <v>0.02</v>
      </c>
      <c r="BM17" s="98">
        <f t="shared" si="21"/>
        <v>0.02</v>
      </c>
      <c r="BN17" s="98">
        <f t="shared" si="21"/>
        <v>0.02</v>
      </c>
      <c r="BO17" s="98">
        <f t="shared" si="21"/>
        <v>0.02</v>
      </c>
      <c r="BP17" s="98">
        <f t="shared" si="21"/>
        <v>0.02</v>
      </c>
      <c r="BQ17" s="98">
        <f t="shared" si="21"/>
        <v>0.02</v>
      </c>
      <c r="BR17" s="98">
        <f t="shared" si="21"/>
        <v>0.02</v>
      </c>
      <c r="BS17" s="98">
        <f t="shared" si="21"/>
        <v>0.02</v>
      </c>
      <c r="BT17" s="98">
        <f t="shared" si="21"/>
        <v>0.02</v>
      </c>
      <c r="BU17" s="98">
        <f t="shared" si="21"/>
        <v>0.02</v>
      </c>
      <c r="BV17" s="98">
        <f t="shared" si="21"/>
        <v>0.02</v>
      </c>
      <c r="BW17" s="98">
        <f t="shared" si="21"/>
        <v>0.02</v>
      </c>
      <c r="BX17" s="98">
        <f t="shared" si="21"/>
        <v>0.02</v>
      </c>
      <c r="BY17" s="98">
        <f t="shared" si="21"/>
        <v>0.02</v>
      </c>
      <c r="BZ17" s="98">
        <f t="shared" si="21"/>
        <v>0.02</v>
      </c>
      <c r="CA17" s="98">
        <f t="shared" si="21"/>
        <v>0.02</v>
      </c>
      <c r="CB17" s="98">
        <f t="shared" si="21"/>
        <v>0.02</v>
      </c>
      <c r="CC17" s="98">
        <f t="shared" si="21"/>
        <v>0.02</v>
      </c>
      <c r="CD17" s="98">
        <f t="shared" si="21"/>
        <v>0.02</v>
      </c>
      <c r="CE17" s="98">
        <f t="shared" si="21"/>
        <v>0.02</v>
      </c>
    </row>
    <row r="18" spans="1:83" x14ac:dyDescent="0.25">
      <c r="A18" s="17"/>
      <c r="B18" s="17"/>
      <c r="C18" s="44" t="s">
        <v>8</v>
      </c>
      <c r="D18" s="26" t="s">
        <v>48</v>
      </c>
      <c r="E18" s="27"/>
      <c r="F18" s="27"/>
      <c r="G18" s="27"/>
      <c r="H18" s="53"/>
      <c r="I18" s="51"/>
      <c r="J18" s="28">
        <v>42722</v>
      </c>
      <c r="K18" s="28"/>
      <c r="L18" s="29">
        <f>SUM(P18:X18)</f>
        <v>1</v>
      </c>
      <c r="M18" s="29">
        <v>2</v>
      </c>
      <c r="N18" s="30"/>
      <c r="O18" s="61"/>
      <c r="P18" s="75"/>
      <c r="Q18" s="75"/>
      <c r="R18" s="75">
        <v>1</v>
      </c>
      <c r="S18" s="75"/>
      <c r="T18" s="75"/>
      <c r="U18" s="75"/>
      <c r="V18" s="75"/>
      <c r="W18" s="75"/>
      <c r="X18" s="75"/>
      <c r="Y18" s="58"/>
      <c r="Z18" s="26" t="str">
        <f>IF(A18&lt;&gt;"",D18,Z15)</f>
        <v>Projet 2</v>
      </c>
      <c r="AA18" s="26" t="str">
        <f>IF(B18&lt;&gt;"",D18,IF(A18&lt;&gt;"","",AA15))</f>
        <v>Projet 2 activité 2</v>
      </c>
      <c r="AB18" s="26" t="str">
        <f t="shared" si="15"/>
        <v>Projet 2 activité 2 détail 2</v>
      </c>
      <c r="AC18" s="64">
        <f t="shared" si="1"/>
        <v>0</v>
      </c>
      <c r="AD18" s="64">
        <f t="shared" si="2"/>
        <v>52</v>
      </c>
      <c r="AE18" s="63">
        <f t="shared" si="3"/>
        <v>1</v>
      </c>
      <c r="AF18" s="72">
        <f t="shared" si="4"/>
        <v>0.02</v>
      </c>
      <c r="AG18" s="72">
        <f t="shared" si="4"/>
        <v>0.02</v>
      </c>
      <c r="AH18" s="72">
        <f t="shared" si="4"/>
        <v>0.02</v>
      </c>
      <c r="AI18" s="72">
        <f t="shared" si="4"/>
        <v>0.02</v>
      </c>
      <c r="AJ18" s="72">
        <f t="shared" si="4"/>
        <v>0.02</v>
      </c>
      <c r="AK18" s="72">
        <f t="shared" si="4"/>
        <v>0.02</v>
      </c>
      <c r="AL18" s="72">
        <f t="shared" si="4"/>
        <v>0.02</v>
      </c>
      <c r="AM18" s="72">
        <f t="shared" si="4"/>
        <v>0.02</v>
      </c>
      <c r="AN18" s="72">
        <f t="shared" si="4"/>
        <v>0.02</v>
      </c>
      <c r="AO18" s="72">
        <f t="shared" si="4"/>
        <v>0.02</v>
      </c>
      <c r="AP18" s="72">
        <f t="shared" si="4"/>
        <v>0.02</v>
      </c>
      <c r="AQ18" s="72">
        <f t="shared" si="4"/>
        <v>0.02</v>
      </c>
      <c r="AR18" s="72">
        <f t="shared" si="4"/>
        <v>0.02</v>
      </c>
      <c r="AS18" s="72">
        <f t="shared" si="4"/>
        <v>0.02</v>
      </c>
      <c r="AT18" s="72">
        <f t="shared" si="4"/>
        <v>0.02</v>
      </c>
      <c r="AU18" s="72">
        <f t="shared" si="4"/>
        <v>0.02</v>
      </c>
      <c r="AV18" s="72">
        <f t="shared" si="20"/>
        <v>0.02</v>
      </c>
      <c r="AW18" s="72">
        <f t="shared" si="20"/>
        <v>0.02</v>
      </c>
      <c r="AX18" s="72">
        <f t="shared" si="20"/>
        <v>0.02</v>
      </c>
      <c r="AY18" s="72">
        <f t="shared" si="20"/>
        <v>0.02</v>
      </c>
      <c r="AZ18" s="72">
        <f t="shared" si="20"/>
        <v>0.02</v>
      </c>
      <c r="BA18" s="72">
        <f t="shared" si="20"/>
        <v>0.02</v>
      </c>
      <c r="BB18" s="72">
        <f t="shared" si="20"/>
        <v>0.02</v>
      </c>
      <c r="BC18" s="72">
        <f t="shared" si="20"/>
        <v>0.02</v>
      </c>
      <c r="BD18" s="72">
        <f t="shared" si="20"/>
        <v>0.02</v>
      </c>
      <c r="BE18" s="72">
        <f t="shared" si="20"/>
        <v>0.02</v>
      </c>
      <c r="BF18" s="72">
        <f t="shared" si="20"/>
        <v>0.02</v>
      </c>
      <c r="BG18" s="72">
        <f t="shared" si="20"/>
        <v>0.02</v>
      </c>
      <c r="BH18" s="72">
        <f t="shared" si="20"/>
        <v>0.02</v>
      </c>
      <c r="BI18" s="72">
        <f t="shared" si="20"/>
        <v>0.02</v>
      </c>
      <c r="BJ18" s="72">
        <f t="shared" si="20"/>
        <v>0.02</v>
      </c>
      <c r="BK18" s="72">
        <f t="shared" si="20"/>
        <v>0.02</v>
      </c>
      <c r="BL18" s="72">
        <f t="shared" si="20"/>
        <v>0.02</v>
      </c>
      <c r="BM18" s="72">
        <f t="shared" si="20"/>
        <v>0.02</v>
      </c>
      <c r="BN18" s="72">
        <f t="shared" si="20"/>
        <v>0.02</v>
      </c>
      <c r="BO18" s="72">
        <f t="shared" si="20"/>
        <v>0.02</v>
      </c>
      <c r="BP18" s="72">
        <f t="shared" si="20"/>
        <v>0.02</v>
      </c>
      <c r="BQ18" s="72">
        <f t="shared" si="20"/>
        <v>0.02</v>
      </c>
      <c r="BR18" s="72">
        <f t="shared" si="20"/>
        <v>0.02</v>
      </c>
      <c r="BS18" s="72">
        <f t="shared" si="20"/>
        <v>0.02</v>
      </c>
      <c r="BT18" s="72">
        <f t="shared" si="20"/>
        <v>0.02</v>
      </c>
      <c r="BU18" s="72">
        <f t="shared" si="20"/>
        <v>0.02</v>
      </c>
      <c r="BV18" s="72">
        <f t="shared" si="20"/>
        <v>0.02</v>
      </c>
      <c r="BW18" s="72">
        <f t="shared" si="20"/>
        <v>0.02</v>
      </c>
      <c r="BX18" s="72">
        <f t="shared" si="20"/>
        <v>0.02</v>
      </c>
      <c r="BY18" s="72">
        <f t="shared" si="20"/>
        <v>0.02</v>
      </c>
      <c r="BZ18" s="72">
        <f t="shared" si="20"/>
        <v>0.02</v>
      </c>
      <c r="CA18" s="72">
        <f t="shared" si="20"/>
        <v>0.02</v>
      </c>
      <c r="CB18" s="72">
        <f t="shared" si="20"/>
        <v>0.02</v>
      </c>
      <c r="CC18" s="72">
        <f t="shared" si="20"/>
        <v>0.02</v>
      </c>
      <c r="CD18" s="72">
        <f t="shared" si="20"/>
        <v>0.02</v>
      </c>
      <c r="CE18" s="72">
        <f t="shared" si="20"/>
        <v>0.02</v>
      </c>
    </row>
    <row r="19" spans="1:83" ht="15.75" thickBot="1" x14ac:dyDescent="0.3">
      <c r="A19" s="18"/>
      <c r="B19" s="18" t="s">
        <v>9</v>
      </c>
      <c r="C19" s="44"/>
      <c r="D19" s="26" t="s">
        <v>49</v>
      </c>
      <c r="E19" s="27"/>
      <c r="F19" s="27"/>
      <c r="G19" s="27"/>
      <c r="H19" s="53"/>
      <c r="I19" s="51">
        <v>42370</v>
      </c>
      <c r="J19" s="28">
        <v>42384</v>
      </c>
      <c r="K19" s="28">
        <v>42404</v>
      </c>
      <c r="L19" s="29">
        <f>SUM(P19:X19)</f>
        <v>2</v>
      </c>
      <c r="M19" s="29">
        <v>2</v>
      </c>
      <c r="N19" s="30"/>
      <c r="O19" s="61"/>
      <c r="P19" s="75">
        <v>2</v>
      </c>
      <c r="Q19" s="75"/>
      <c r="R19" s="75"/>
      <c r="S19" s="75"/>
      <c r="T19" s="75"/>
      <c r="U19" s="75"/>
      <c r="V19" s="75"/>
      <c r="W19" s="75"/>
      <c r="X19" s="75"/>
      <c r="Y19" s="58"/>
      <c r="Z19" s="26" t="str">
        <f>IF(A19&lt;&gt;"",D19,Z18)</f>
        <v>Projet 2</v>
      </c>
      <c r="AA19" s="26" t="str">
        <f>IF(B19&lt;&gt;"",D19,IF(A19&lt;&gt;"","",AA18))</f>
        <v>Projet 2 activité 3</v>
      </c>
      <c r="AB19" s="26" t="str">
        <f t="shared" si="15"/>
        <v/>
      </c>
      <c r="AC19" s="64">
        <f t="shared" si="1"/>
        <v>1</v>
      </c>
      <c r="AD19" s="64">
        <f t="shared" si="2"/>
        <v>3</v>
      </c>
      <c r="AE19" s="63">
        <f t="shared" si="3"/>
        <v>2</v>
      </c>
      <c r="AF19" s="72">
        <f t="shared" si="4"/>
        <v>0.67</v>
      </c>
      <c r="AG19" s="72">
        <f t="shared" si="4"/>
        <v>0.67</v>
      </c>
      <c r="AH19" s="72">
        <f t="shared" si="4"/>
        <v>0.67</v>
      </c>
      <c r="AI19" s="72">
        <f t="shared" si="4"/>
        <v>0</v>
      </c>
      <c r="AJ19" s="72">
        <f t="shared" si="4"/>
        <v>0</v>
      </c>
      <c r="AK19" s="72">
        <f t="shared" si="4"/>
        <v>0</v>
      </c>
      <c r="AL19" s="72">
        <f t="shared" si="4"/>
        <v>0</v>
      </c>
      <c r="AM19" s="72">
        <f t="shared" si="4"/>
        <v>0</v>
      </c>
      <c r="AN19" s="72">
        <f t="shared" si="4"/>
        <v>0</v>
      </c>
      <c r="AO19" s="72">
        <f t="shared" si="4"/>
        <v>0</v>
      </c>
      <c r="AP19" s="72">
        <f t="shared" si="4"/>
        <v>0</v>
      </c>
      <c r="AQ19" s="72">
        <f t="shared" si="4"/>
        <v>0</v>
      </c>
      <c r="AR19" s="72">
        <f t="shared" si="4"/>
        <v>0</v>
      </c>
      <c r="AS19" s="72">
        <f t="shared" si="4"/>
        <v>0</v>
      </c>
      <c r="AT19" s="72">
        <f t="shared" si="4"/>
        <v>0</v>
      </c>
      <c r="AU19" s="72">
        <f t="shared" si="4"/>
        <v>0</v>
      </c>
      <c r="AV19" s="72">
        <f t="shared" si="20"/>
        <v>0</v>
      </c>
      <c r="AW19" s="72">
        <f t="shared" si="20"/>
        <v>0</v>
      </c>
      <c r="AX19" s="72">
        <f t="shared" si="20"/>
        <v>0</v>
      </c>
      <c r="AY19" s="72">
        <f t="shared" si="20"/>
        <v>0</v>
      </c>
      <c r="AZ19" s="72">
        <f t="shared" si="20"/>
        <v>0</v>
      </c>
      <c r="BA19" s="72">
        <f t="shared" si="20"/>
        <v>0</v>
      </c>
      <c r="BB19" s="72">
        <f t="shared" si="20"/>
        <v>0</v>
      </c>
      <c r="BC19" s="72">
        <f t="shared" si="20"/>
        <v>0</v>
      </c>
      <c r="BD19" s="72">
        <f t="shared" si="20"/>
        <v>0</v>
      </c>
      <c r="BE19" s="72">
        <f t="shared" si="20"/>
        <v>0</v>
      </c>
      <c r="BF19" s="72">
        <f t="shared" si="20"/>
        <v>0</v>
      </c>
      <c r="BG19" s="72">
        <f t="shared" si="20"/>
        <v>0</v>
      </c>
      <c r="BH19" s="72">
        <f t="shared" si="20"/>
        <v>0</v>
      </c>
      <c r="BI19" s="72">
        <f t="shared" si="20"/>
        <v>0</v>
      </c>
      <c r="BJ19" s="72">
        <f t="shared" si="20"/>
        <v>0</v>
      </c>
      <c r="BK19" s="72">
        <f t="shared" si="20"/>
        <v>0</v>
      </c>
      <c r="BL19" s="72">
        <f t="shared" si="20"/>
        <v>0</v>
      </c>
      <c r="BM19" s="72">
        <f t="shared" si="20"/>
        <v>0</v>
      </c>
      <c r="BN19" s="72">
        <f t="shared" si="20"/>
        <v>0</v>
      </c>
      <c r="BO19" s="72">
        <f t="shared" si="20"/>
        <v>0</v>
      </c>
      <c r="BP19" s="72">
        <f t="shared" si="20"/>
        <v>0</v>
      </c>
      <c r="BQ19" s="72">
        <f t="shared" si="20"/>
        <v>0</v>
      </c>
      <c r="BR19" s="72">
        <f t="shared" si="20"/>
        <v>0</v>
      </c>
      <c r="BS19" s="72">
        <f t="shared" si="20"/>
        <v>0</v>
      </c>
      <c r="BT19" s="72">
        <f t="shared" si="20"/>
        <v>0</v>
      </c>
      <c r="BU19" s="72">
        <f t="shared" si="20"/>
        <v>0</v>
      </c>
      <c r="BV19" s="72">
        <f t="shared" si="20"/>
        <v>0</v>
      </c>
      <c r="BW19" s="72">
        <f t="shared" si="20"/>
        <v>0</v>
      </c>
      <c r="BX19" s="72">
        <f t="shared" si="20"/>
        <v>0</v>
      </c>
      <c r="BY19" s="72">
        <f t="shared" si="20"/>
        <v>0</v>
      </c>
      <c r="BZ19" s="72">
        <f t="shared" si="20"/>
        <v>0</v>
      </c>
      <c r="CA19" s="72">
        <f t="shared" si="20"/>
        <v>0</v>
      </c>
      <c r="CB19" s="72">
        <f t="shared" si="20"/>
        <v>0</v>
      </c>
      <c r="CC19" s="72">
        <f t="shared" si="20"/>
        <v>0</v>
      </c>
      <c r="CD19" s="72">
        <f t="shared" si="20"/>
        <v>0</v>
      </c>
      <c r="CE19" s="72">
        <f t="shared" si="20"/>
        <v>0</v>
      </c>
    </row>
    <row r="20" spans="1:83" x14ac:dyDescent="0.25">
      <c r="A20" s="32" t="s">
        <v>17</v>
      </c>
      <c r="B20" s="32"/>
      <c r="C20" s="32"/>
      <c r="D20" s="55" t="s">
        <v>44</v>
      </c>
      <c r="E20" s="33"/>
      <c r="F20" s="49"/>
      <c r="G20" s="8"/>
      <c r="H20" s="54"/>
      <c r="I20" s="50">
        <f>MIN(I22:I26)</f>
        <v>42373</v>
      </c>
      <c r="J20" s="34">
        <f>MAX(J22:J26)</f>
        <v>42412</v>
      </c>
      <c r="K20" s="34"/>
      <c r="L20" s="46">
        <f>SUM(L21:L32)</f>
        <v>8.75</v>
      </c>
      <c r="M20" s="46">
        <f>SUM(M21:M32)</f>
        <v>6</v>
      </c>
      <c r="N20" s="25"/>
      <c r="O20" s="62"/>
      <c r="P20" s="77">
        <f>SUM(P21:P32)</f>
        <v>4</v>
      </c>
      <c r="Q20" s="77">
        <f t="shared" ref="Q20:X20" si="23">SUM(Q21:Q32)</f>
        <v>4.75</v>
      </c>
      <c r="R20" s="77">
        <f t="shared" si="23"/>
        <v>0</v>
      </c>
      <c r="S20" s="77">
        <f t="shared" si="23"/>
        <v>0</v>
      </c>
      <c r="T20" s="77">
        <f t="shared" si="23"/>
        <v>0</v>
      </c>
      <c r="U20" s="77">
        <f t="shared" si="23"/>
        <v>0</v>
      </c>
      <c r="V20" s="77">
        <f t="shared" si="23"/>
        <v>0</v>
      </c>
      <c r="W20" s="77">
        <f t="shared" si="23"/>
        <v>0</v>
      </c>
      <c r="X20" s="77">
        <f t="shared" si="23"/>
        <v>0</v>
      </c>
      <c r="Y20" s="57"/>
      <c r="Z20" s="32" t="str">
        <f>IF(A20&lt;&gt;"",D20,Z19)</f>
        <v>Projet 3</v>
      </c>
      <c r="AA20" s="55" t="str">
        <f>IF(B20&lt;&gt;"",D20,IF(A20&lt;&gt;"","",AA19))</f>
        <v/>
      </c>
      <c r="AB20" s="55" t="str">
        <f>IF(C20&lt;&gt;"",D20,"")</f>
        <v/>
      </c>
      <c r="AC20" s="64">
        <f t="shared" si="1"/>
        <v>2</v>
      </c>
      <c r="AD20" s="64">
        <f t="shared" si="2"/>
        <v>7</v>
      </c>
      <c r="AE20" s="63">
        <f t="shared" si="3"/>
        <v>8.75</v>
      </c>
      <c r="AF20" s="71">
        <f t="shared" si="4"/>
        <v>0</v>
      </c>
      <c r="AG20" s="71">
        <f t="shared" si="4"/>
        <v>1.46</v>
      </c>
      <c r="AH20" s="71">
        <f t="shared" si="4"/>
        <v>1.46</v>
      </c>
      <c r="AI20" s="71">
        <f t="shared" si="4"/>
        <v>1.46</v>
      </c>
      <c r="AJ20" s="71">
        <f t="shared" si="4"/>
        <v>1.46</v>
      </c>
      <c r="AK20" s="71">
        <f t="shared" si="4"/>
        <v>1.46</v>
      </c>
      <c r="AL20" s="71">
        <f t="shared" si="4"/>
        <v>1.46</v>
      </c>
      <c r="AM20" s="71">
        <f t="shared" si="4"/>
        <v>0</v>
      </c>
      <c r="AN20" s="71">
        <f t="shared" si="4"/>
        <v>0</v>
      </c>
      <c r="AO20" s="71">
        <f t="shared" si="4"/>
        <v>0</v>
      </c>
      <c r="AP20" s="71">
        <f t="shared" si="4"/>
        <v>0</v>
      </c>
      <c r="AQ20" s="71">
        <f t="shared" si="4"/>
        <v>0</v>
      </c>
      <c r="AR20" s="71">
        <f t="shared" si="4"/>
        <v>0</v>
      </c>
      <c r="AS20" s="71">
        <f t="shared" si="4"/>
        <v>0</v>
      </c>
      <c r="AT20" s="71">
        <f t="shared" si="4"/>
        <v>0</v>
      </c>
      <c r="AU20" s="71">
        <f t="shared" si="4"/>
        <v>0</v>
      </c>
      <c r="AV20" s="71">
        <f t="shared" si="20"/>
        <v>0</v>
      </c>
      <c r="AW20" s="71">
        <f t="shared" si="20"/>
        <v>0</v>
      </c>
      <c r="AX20" s="71">
        <f t="shared" si="20"/>
        <v>0</v>
      </c>
      <c r="AY20" s="71">
        <f t="shared" si="20"/>
        <v>0</v>
      </c>
      <c r="AZ20" s="71">
        <f t="shared" si="20"/>
        <v>0</v>
      </c>
      <c r="BA20" s="71">
        <f t="shared" si="20"/>
        <v>0</v>
      </c>
      <c r="BB20" s="71">
        <f t="shared" si="20"/>
        <v>0</v>
      </c>
      <c r="BC20" s="71">
        <f t="shared" si="20"/>
        <v>0</v>
      </c>
      <c r="BD20" s="71">
        <f t="shared" si="20"/>
        <v>0</v>
      </c>
      <c r="BE20" s="71">
        <f t="shared" si="20"/>
        <v>0</v>
      </c>
      <c r="BF20" s="71">
        <f t="shared" si="20"/>
        <v>0</v>
      </c>
      <c r="BG20" s="71">
        <f t="shared" si="20"/>
        <v>0</v>
      </c>
      <c r="BH20" s="71">
        <f t="shared" si="20"/>
        <v>0</v>
      </c>
      <c r="BI20" s="71">
        <f t="shared" si="20"/>
        <v>0</v>
      </c>
      <c r="BJ20" s="71">
        <f t="shared" si="20"/>
        <v>0</v>
      </c>
      <c r="BK20" s="71">
        <f t="shared" si="20"/>
        <v>0</v>
      </c>
      <c r="BL20" s="71">
        <f t="shared" si="20"/>
        <v>0</v>
      </c>
      <c r="BM20" s="71">
        <f t="shared" si="20"/>
        <v>0</v>
      </c>
      <c r="BN20" s="71">
        <f t="shared" si="20"/>
        <v>0</v>
      </c>
      <c r="BO20" s="71">
        <f t="shared" si="20"/>
        <v>0</v>
      </c>
      <c r="BP20" s="71">
        <f t="shared" si="20"/>
        <v>0</v>
      </c>
      <c r="BQ20" s="71">
        <f t="shared" si="20"/>
        <v>0</v>
      </c>
      <c r="BR20" s="71">
        <f t="shared" si="20"/>
        <v>0</v>
      </c>
      <c r="BS20" s="71">
        <f t="shared" si="20"/>
        <v>0</v>
      </c>
      <c r="BT20" s="71">
        <f t="shared" si="20"/>
        <v>0</v>
      </c>
      <c r="BU20" s="71">
        <f t="shared" si="20"/>
        <v>0</v>
      </c>
      <c r="BV20" s="71">
        <f t="shared" si="20"/>
        <v>0</v>
      </c>
      <c r="BW20" s="71">
        <f t="shared" si="20"/>
        <v>0</v>
      </c>
      <c r="BX20" s="71">
        <f t="shared" si="20"/>
        <v>0</v>
      </c>
      <c r="BY20" s="71">
        <f t="shared" si="20"/>
        <v>0</v>
      </c>
      <c r="BZ20" s="71">
        <f t="shared" si="20"/>
        <v>0</v>
      </c>
      <c r="CA20" s="71">
        <f t="shared" si="20"/>
        <v>0</v>
      </c>
      <c r="CB20" s="71">
        <f t="shared" si="20"/>
        <v>0</v>
      </c>
      <c r="CC20" s="71">
        <f t="shared" si="20"/>
        <v>0</v>
      </c>
      <c r="CD20" s="71">
        <f t="shared" si="20"/>
        <v>0</v>
      </c>
      <c r="CE20" s="71">
        <f t="shared" si="20"/>
        <v>0</v>
      </c>
    </row>
    <row r="21" spans="1:83" x14ac:dyDescent="0.25">
      <c r="A21" s="18"/>
      <c r="B21" s="18" t="s">
        <v>18</v>
      </c>
      <c r="C21" s="44"/>
      <c r="D21" s="26" t="s">
        <v>50</v>
      </c>
      <c r="E21" s="27"/>
      <c r="F21" s="27"/>
      <c r="G21" s="27"/>
      <c r="H21" s="53"/>
      <c r="I21" s="51"/>
      <c r="J21" s="28"/>
      <c r="K21" s="28"/>
      <c r="L21" s="29"/>
      <c r="M21" s="29"/>
      <c r="N21" s="30"/>
      <c r="O21" s="61"/>
      <c r="P21" s="75"/>
      <c r="Q21" s="75"/>
      <c r="R21" s="75"/>
      <c r="S21" s="75"/>
      <c r="T21" s="75"/>
      <c r="U21" s="75"/>
      <c r="V21" s="75"/>
      <c r="W21" s="75"/>
      <c r="X21" s="75"/>
      <c r="Y21" s="59"/>
      <c r="Z21" s="26" t="str">
        <f>IF(A21&lt;&gt;"",D21,Z20)</f>
        <v>Projet 3</v>
      </c>
      <c r="AA21" s="26" t="str">
        <f>IF(B21&lt;&gt;"",D21,IF(A21&lt;&gt;"","",AA20))</f>
        <v>Projet 3 activité 1</v>
      </c>
      <c r="AB21" s="31" t="str">
        <f t="shared" ref="AB21:AB32" si="24">IF(C21&lt;&gt;"",D21,"")</f>
        <v/>
      </c>
      <c r="AC21" s="64">
        <f t="shared" si="1"/>
        <v>0</v>
      </c>
      <c r="AD21" s="64">
        <f t="shared" si="2"/>
        <v>0</v>
      </c>
      <c r="AE21" s="63">
        <f t="shared" si="3"/>
        <v>0</v>
      </c>
      <c r="AF21" s="72">
        <f t="shared" si="4"/>
        <v>0</v>
      </c>
      <c r="AG21" s="72">
        <f t="shared" si="4"/>
        <v>0</v>
      </c>
      <c r="AH21" s="72">
        <f t="shared" si="4"/>
        <v>0</v>
      </c>
      <c r="AI21" s="72">
        <f t="shared" si="4"/>
        <v>0</v>
      </c>
      <c r="AJ21" s="72">
        <f t="shared" si="4"/>
        <v>0</v>
      </c>
      <c r="AK21" s="72">
        <f t="shared" si="4"/>
        <v>0</v>
      </c>
      <c r="AL21" s="72">
        <f t="shared" si="4"/>
        <v>0</v>
      </c>
      <c r="AM21" s="72">
        <f t="shared" si="4"/>
        <v>0</v>
      </c>
      <c r="AN21" s="72">
        <f t="shared" si="4"/>
        <v>0</v>
      </c>
      <c r="AO21" s="72">
        <f t="shared" si="4"/>
        <v>0</v>
      </c>
      <c r="AP21" s="72">
        <f t="shared" si="4"/>
        <v>0</v>
      </c>
      <c r="AQ21" s="72">
        <f t="shared" si="4"/>
        <v>0</v>
      </c>
      <c r="AR21" s="72">
        <f t="shared" si="4"/>
        <v>0</v>
      </c>
      <c r="AS21" s="72">
        <f t="shared" si="4"/>
        <v>0</v>
      </c>
      <c r="AT21" s="72">
        <f t="shared" si="4"/>
        <v>0</v>
      </c>
      <c r="AU21" s="72">
        <f t="shared" si="4"/>
        <v>0</v>
      </c>
      <c r="AV21" s="72">
        <f t="shared" si="20"/>
        <v>0</v>
      </c>
      <c r="AW21" s="72">
        <f t="shared" si="20"/>
        <v>0</v>
      </c>
      <c r="AX21" s="72">
        <f t="shared" si="20"/>
        <v>0</v>
      </c>
      <c r="AY21" s="72">
        <f t="shared" si="20"/>
        <v>0</v>
      </c>
      <c r="AZ21" s="72">
        <f t="shared" si="20"/>
        <v>0</v>
      </c>
      <c r="BA21" s="72">
        <f t="shared" si="20"/>
        <v>0</v>
      </c>
      <c r="BB21" s="72">
        <f t="shared" si="20"/>
        <v>0</v>
      </c>
      <c r="BC21" s="72">
        <f t="shared" si="20"/>
        <v>0</v>
      </c>
      <c r="BD21" s="72">
        <f t="shared" si="20"/>
        <v>0</v>
      </c>
      <c r="BE21" s="72">
        <f t="shared" si="20"/>
        <v>0</v>
      </c>
      <c r="BF21" s="72">
        <f t="shared" si="20"/>
        <v>0</v>
      </c>
      <c r="BG21" s="72">
        <f t="shared" si="20"/>
        <v>0</v>
      </c>
      <c r="BH21" s="72">
        <f t="shared" si="20"/>
        <v>0</v>
      </c>
      <c r="BI21" s="72">
        <f t="shared" si="20"/>
        <v>0</v>
      </c>
      <c r="BJ21" s="72">
        <f t="shared" si="20"/>
        <v>0</v>
      </c>
      <c r="BK21" s="72">
        <f t="shared" si="20"/>
        <v>0</v>
      </c>
      <c r="BL21" s="72">
        <f t="shared" si="20"/>
        <v>0</v>
      </c>
      <c r="BM21" s="72">
        <f t="shared" si="20"/>
        <v>0</v>
      </c>
      <c r="BN21" s="72">
        <f t="shared" si="20"/>
        <v>0</v>
      </c>
      <c r="BO21" s="72">
        <f t="shared" si="20"/>
        <v>0</v>
      </c>
      <c r="BP21" s="72">
        <f t="shared" si="20"/>
        <v>0</v>
      </c>
      <c r="BQ21" s="72">
        <f t="shared" si="20"/>
        <v>0</v>
      </c>
      <c r="BR21" s="72">
        <f t="shared" si="20"/>
        <v>0</v>
      </c>
      <c r="BS21" s="72">
        <f t="shared" si="20"/>
        <v>0</v>
      </c>
      <c r="BT21" s="72">
        <f t="shared" si="20"/>
        <v>0</v>
      </c>
      <c r="BU21" s="72">
        <f t="shared" si="20"/>
        <v>0</v>
      </c>
      <c r="BV21" s="72">
        <f t="shared" si="20"/>
        <v>0</v>
      </c>
      <c r="BW21" s="72">
        <f t="shared" si="20"/>
        <v>0</v>
      </c>
      <c r="BX21" s="72">
        <f t="shared" si="20"/>
        <v>0</v>
      </c>
      <c r="BY21" s="72">
        <f t="shared" si="20"/>
        <v>0</v>
      </c>
      <c r="BZ21" s="72">
        <f t="shared" si="20"/>
        <v>0</v>
      </c>
      <c r="CA21" s="72">
        <f t="shared" si="20"/>
        <v>0</v>
      </c>
      <c r="CB21" s="72">
        <f t="shared" si="20"/>
        <v>0</v>
      </c>
      <c r="CC21" s="72">
        <f t="shared" si="20"/>
        <v>0</v>
      </c>
      <c r="CD21" s="72">
        <f t="shared" si="20"/>
        <v>0</v>
      </c>
      <c r="CE21" s="72">
        <f t="shared" si="20"/>
        <v>0</v>
      </c>
    </row>
    <row r="22" spans="1:83" x14ac:dyDescent="0.25">
      <c r="A22" s="18"/>
      <c r="B22" s="18"/>
      <c r="C22" s="44" t="s">
        <v>20</v>
      </c>
      <c r="D22" s="26" t="s">
        <v>51</v>
      </c>
      <c r="E22" s="27"/>
      <c r="F22" s="27"/>
      <c r="G22" s="27"/>
      <c r="H22" s="53"/>
      <c r="I22" s="51">
        <v>42373</v>
      </c>
      <c r="J22" s="28">
        <v>42405</v>
      </c>
      <c r="K22" s="28">
        <v>42407</v>
      </c>
      <c r="L22" s="29">
        <f t="shared" ref="L22:L32" si="25">SUM(P22:X22)</f>
        <v>0.75</v>
      </c>
      <c r="M22" s="29">
        <v>1.25</v>
      </c>
      <c r="N22" s="30"/>
      <c r="O22" s="61"/>
      <c r="P22" s="75"/>
      <c r="Q22" s="75">
        <v>0.75</v>
      </c>
      <c r="R22" s="75"/>
      <c r="S22" s="75"/>
      <c r="T22" s="75"/>
      <c r="U22" s="75"/>
      <c r="V22" s="75"/>
      <c r="W22" s="75"/>
      <c r="X22" s="75"/>
      <c r="Y22" s="59"/>
      <c r="Z22" s="26" t="str">
        <f t="shared" ref="Z22:Z32" si="26">IF(A22&lt;&gt;"",D22,Z21)</f>
        <v>Projet 3</v>
      </c>
      <c r="AA22" s="26" t="str">
        <f t="shared" ref="AA22:AA32" si="27">IF(B22&lt;&gt;"",D22,IF(A22&lt;&gt;"","",AA21))</f>
        <v>Projet 3 activité 1</v>
      </c>
      <c r="AB22" s="26" t="str">
        <f t="shared" si="24"/>
        <v>Projet 3 activité 1 détail 1</v>
      </c>
      <c r="AC22" s="64">
        <f t="shared" si="1"/>
        <v>2</v>
      </c>
      <c r="AD22" s="64">
        <f t="shared" si="2"/>
        <v>6</v>
      </c>
      <c r="AE22" s="63">
        <f t="shared" si="3"/>
        <v>0.75</v>
      </c>
      <c r="AF22" s="72">
        <f t="shared" si="4"/>
        <v>0</v>
      </c>
      <c r="AG22" s="72">
        <f t="shared" si="4"/>
        <v>0.15</v>
      </c>
      <c r="AH22" s="72">
        <f t="shared" si="4"/>
        <v>0.15</v>
      </c>
      <c r="AI22" s="72">
        <f t="shared" si="4"/>
        <v>0.15</v>
      </c>
      <c r="AJ22" s="72">
        <f t="shared" si="4"/>
        <v>0.15</v>
      </c>
      <c r="AK22" s="72">
        <f t="shared" si="4"/>
        <v>0.15</v>
      </c>
      <c r="AL22" s="72">
        <f t="shared" si="4"/>
        <v>0</v>
      </c>
      <c r="AM22" s="72">
        <f t="shared" si="4"/>
        <v>0</v>
      </c>
      <c r="AN22" s="72">
        <f t="shared" si="4"/>
        <v>0</v>
      </c>
      <c r="AO22" s="72">
        <f t="shared" si="4"/>
        <v>0</v>
      </c>
      <c r="AP22" s="72">
        <f t="shared" si="4"/>
        <v>0</v>
      </c>
      <c r="AQ22" s="72">
        <f t="shared" si="4"/>
        <v>0</v>
      </c>
      <c r="AR22" s="72">
        <f t="shared" si="4"/>
        <v>0</v>
      </c>
      <c r="AS22" s="72">
        <f t="shared" si="4"/>
        <v>0</v>
      </c>
      <c r="AT22" s="72">
        <f t="shared" si="4"/>
        <v>0</v>
      </c>
      <c r="AU22" s="72">
        <f t="shared" si="4"/>
        <v>0</v>
      </c>
      <c r="AV22" s="72">
        <f t="shared" si="20"/>
        <v>0</v>
      </c>
      <c r="AW22" s="72">
        <f t="shared" si="20"/>
        <v>0</v>
      </c>
      <c r="AX22" s="72">
        <f t="shared" si="20"/>
        <v>0</v>
      </c>
      <c r="AY22" s="72">
        <f t="shared" si="20"/>
        <v>0</v>
      </c>
      <c r="AZ22" s="72">
        <f t="shared" si="20"/>
        <v>0</v>
      </c>
      <c r="BA22" s="72">
        <f t="shared" si="20"/>
        <v>0</v>
      </c>
      <c r="BB22" s="72">
        <f t="shared" si="20"/>
        <v>0</v>
      </c>
      <c r="BC22" s="72">
        <f t="shared" si="20"/>
        <v>0</v>
      </c>
      <c r="BD22" s="72">
        <f t="shared" si="20"/>
        <v>0</v>
      </c>
      <c r="BE22" s="72">
        <f t="shared" si="20"/>
        <v>0</v>
      </c>
      <c r="BF22" s="72">
        <f t="shared" si="20"/>
        <v>0</v>
      </c>
      <c r="BG22" s="72">
        <f t="shared" si="20"/>
        <v>0</v>
      </c>
      <c r="BH22" s="72">
        <f t="shared" si="20"/>
        <v>0</v>
      </c>
      <c r="BI22" s="72">
        <f t="shared" si="20"/>
        <v>0</v>
      </c>
      <c r="BJ22" s="72">
        <f t="shared" si="20"/>
        <v>0</v>
      </c>
      <c r="BK22" s="72">
        <f t="shared" si="20"/>
        <v>0</v>
      </c>
      <c r="BL22" s="72">
        <f t="shared" si="20"/>
        <v>0</v>
      </c>
      <c r="BM22" s="72">
        <f t="shared" si="20"/>
        <v>0</v>
      </c>
      <c r="BN22" s="72">
        <f t="shared" si="20"/>
        <v>0</v>
      </c>
      <c r="BO22" s="72">
        <f t="shared" si="20"/>
        <v>0</v>
      </c>
      <c r="BP22" s="72">
        <f t="shared" si="20"/>
        <v>0</v>
      </c>
      <c r="BQ22" s="72">
        <f t="shared" si="20"/>
        <v>0</v>
      </c>
      <c r="BR22" s="72">
        <f t="shared" si="20"/>
        <v>0</v>
      </c>
      <c r="BS22" s="72">
        <f t="shared" si="20"/>
        <v>0</v>
      </c>
      <c r="BT22" s="72">
        <f t="shared" si="20"/>
        <v>0</v>
      </c>
      <c r="BU22" s="72">
        <f t="shared" si="20"/>
        <v>0</v>
      </c>
      <c r="BV22" s="72">
        <f t="shared" si="20"/>
        <v>0</v>
      </c>
      <c r="BW22" s="72">
        <f t="shared" si="20"/>
        <v>0</v>
      </c>
      <c r="BX22" s="72">
        <f t="shared" si="20"/>
        <v>0</v>
      </c>
      <c r="BY22" s="72">
        <f t="shared" si="20"/>
        <v>0</v>
      </c>
      <c r="BZ22" s="72">
        <f t="shared" si="20"/>
        <v>0</v>
      </c>
      <c r="CA22" s="72">
        <f t="shared" si="20"/>
        <v>0</v>
      </c>
      <c r="CB22" s="72">
        <f t="shared" si="20"/>
        <v>0</v>
      </c>
      <c r="CC22" s="72">
        <f t="shared" si="20"/>
        <v>0</v>
      </c>
      <c r="CD22" s="72">
        <f t="shared" si="20"/>
        <v>0</v>
      </c>
      <c r="CE22" s="72">
        <f t="shared" si="20"/>
        <v>0</v>
      </c>
    </row>
    <row r="23" spans="1:83" x14ac:dyDescent="0.25">
      <c r="A23" s="18"/>
      <c r="B23" s="18"/>
      <c r="C23" s="44" t="s">
        <v>21</v>
      </c>
      <c r="D23" s="26" t="s">
        <v>52</v>
      </c>
      <c r="E23" s="27"/>
      <c r="F23" s="27"/>
      <c r="G23" s="27"/>
      <c r="H23" s="53"/>
      <c r="I23" s="51">
        <v>42374</v>
      </c>
      <c r="J23" s="28">
        <v>42406</v>
      </c>
      <c r="K23" s="28">
        <v>42408</v>
      </c>
      <c r="L23" s="29">
        <f t="shared" si="25"/>
        <v>1</v>
      </c>
      <c r="M23" s="29">
        <v>0.25</v>
      </c>
      <c r="N23" s="30"/>
      <c r="O23" s="61"/>
      <c r="P23" s="75">
        <v>1</v>
      </c>
      <c r="Q23" s="75"/>
      <c r="R23" s="75"/>
      <c r="S23" s="75"/>
      <c r="T23" s="75"/>
      <c r="U23" s="75"/>
      <c r="V23" s="75"/>
      <c r="W23" s="75"/>
      <c r="X23" s="75"/>
      <c r="Y23" s="59"/>
      <c r="Z23" s="26" t="str">
        <f t="shared" si="26"/>
        <v>Projet 3</v>
      </c>
      <c r="AA23" s="26" t="str">
        <f t="shared" si="27"/>
        <v>Projet 3 activité 1</v>
      </c>
      <c r="AB23" s="26" t="str">
        <f t="shared" si="24"/>
        <v>Projet 3 activité 1 détail 2</v>
      </c>
      <c r="AC23" s="64">
        <f t="shared" si="1"/>
        <v>2</v>
      </c>
      <c r="AD23" s="64">
        <f t="shared" si="2"/>
        <v>6</v>
      </c>
      <c r="AE23" s="63">
        <f t="shared" si="3"/>
        <v>1</v>
      </c>
      <c r="AF23" s="72">
        <f t="shared" si="4"/>
        <v>0</v>
      </c>
      <c r="AG23" s="72">
        <f t="shared" si="4"/>
        <v>0.2</v>
      </c>
      <c r="AH23" s="72">
        <f t="shared" si="4"/>
        <v>0.2</v>
      </c>
      <c r="AI23" s="72">
        <f t="shared" si="4"/>
        <v>0.2</v>
      </c>
      <c r="AJ23" s="72">
        <f t="shared" si="4"/>
        <v>0.2</v>
      </c>
      <c r="AK23" s="72">
        <f t="shared" si="4"/>
        <v>0.2</v>
      </c>
      <c r="AL23" s="72">
        <f t="shared" si="4"/>
        <v>0</v>
      </c>
      <c r="AM23" s="72">
        <f t="shared" si="4"/>
        <v>0</v>
      </c>
      <c r="AN23" s="72">
        <f t="shared" si="4"/>
        <v>0</v>
      </c>
      <c r="AO23" s="72">
        <f t="shared" si="4"/>
        <v>0</v>
      </c>
      <c r="AP23" s="72">
        <f t="shared" si="4"/>
        <v>0</v>
      </c>
      <c r="AQ23" s="72">
        <f t="shared" si="4"/>
        <v>0</v>
      </c>
      <c r="AR23" s="72">
        <f t="shared" si="4"/>
        <v>0</v>
      </c>
      <c r="AS23" s="72">
        <f t="shared" si="4"/>
        <v>0</v>
      </c>
      <c r="AT23" s="72">
        <f t="shared" si="4"/>
        <v>0</v>
      </c>
      <c r="AU23" s="72">
        <f t="shared" si="4"/>
        <v>0</v>
      </c>
      <c r="AV23" s="72">
        <f t="shared" si="20"/>
        <v>0</v>
      </c>
      <c r="AW23" s="72">
        <f t="shared" si="20"/>
        <v>0</v>
      </c>
      <c r="AX23" s="72">
        <f t="shared" si="20"/>
        <v>0</v>
      </c>
      <c r="AY23" s="72">
        <f t="shared" si="20"/>
        <v>0</v>
      </c>
      <c r="AZ23" s="72">
        <f t="shared" si="20"/>
        <v>0</v>
      </c>
      <c r="BA23" s="72">
        <f t="shared" si="20"/>
        <v>0</v>
      </c>
      <c r="BB23" s="72">
        <f t="shared" si="20"/>
        <v>0</v>
      </c>
      <c r="BC23" s="72">
        <f t="shared" si="20"/>
        <v>0</v>
      </c>
      <c r="BD23" s="72">
        <f t="shared" si="20"/>
        <v>0</v>
      </c>
      <c r="BE23" s="72">
        <f t="shared" si="20"/>
        <v>0</v>
      </c>
      <c r="BF23" s="72">
        <f t="shared" si="20"/>
        <v>0</v>
      </c>
      <c r="BG23" s="72">
        <f t="shared" si="20"/>
        <v>0</v>
      </c>
      <c r="BH23" s="72">
        <f t="shared" si="20"/>
        <v>0</v>
      </c>
      <c r="BI23" s="72">
        <f t="shared" si="20"/>
        <v>0</v>
      </c>
      <c r="BJ23" s="72">
        <f t="shared" si="20"/>
        <v>0</v>
      </c>
      <c r="BK23" s="72">
        <f t="shared" si="20"/>
        <v>0</v>
      </c>
      <c r="BL23" s="72">
        <f t="shared" si="20"/>
        <v>0</v>
      </c>
      <c r="BM23" s="72">
        <f t="shared" si="20"/>
        <v>0</v>
      </c>
      <c r="BN23" s="72">
        <f t="shared" si="20"/>
        <v>0</v>
      </c>
      <c r="BO23" s="72">
        <f t="shared" si="20"/>
        <v>0</v>
      </c>
      <c r="BP23" s="72">
        <f t="shared" si="20"/>
        <v>0</v>
      </c>
      <c r="BQ23" s="72">
        <f t="shared" si="20"/>
        <v>0</v>
      </c>
      <c r="BR23" s="72">
        <f t="shared" si="20"/>
        <v>0</v>
      </c>
      <c r="BS23" s="72">
        <f t="shared" si="20"/>
        <v>0</v>
      </c>
      <c r="BT23" s="72">
        <f t="shared" si="20"/>
        <v>0</v>
      </c>
      <c r="BU23" s="72">
        <f t="shared" si="20"/>
        <v>0</v>
      </c>
      <c r="BV23" s="72">
        <f t="shared" si="20"/>
        <v>0</v>
      </c>
      <c r="BW23" s="72">
        <f t="shared" si="20"/>
        <v>0</v>
      </c>
      <c r="BX23" s="72">
        <f t="shared" si="20"/>
        <v>0</v>
      </c>
      <c r="BY23" s="72">
        <f t="shared" si="20"/>
        <v>0</v>
      </c>
      <c r="BZ23" s="72">
        <f t="shared" si="20"/>
        <v>0</v>
      </c>
      <c r="CA23" s="72">
        <f t="shared" si="20"/>
        <v>0</v>
      </c>
      <c r="CB23" s="72">
        <f t="shared" si="20"/>
        <v>0</v>
      </c>
      <c r="CC23" s="72">
        <f t="shared" si="20"/>
        <v>0</v>
      </c>
      <c r="CD23" s="72">
        <f t="shared" si="20"/>
        <v>0</v>
      </c>
      <c r="CE23" s="72">
        <f t="shared" si="20"/>
        <v>0</v>
      </c>
    </row>
    <row r="24" spans="1:83" x14ac:dyDescent="0.25">
      <c r="A24" s="18"/>
      <c r="B24" s="18" t="s">
        <v>19</v>
      </c>
      <c r="C24" s="44"/>
      <c r="D24" s="26" t="s">
        <v>55</v>
      </c>
      <c r="E24" s="27"/>
      <c r="F24" s="27"/>
      <c r="G24" s="27"/>
      <c r="H24" s="53"/>
      <c r="I24" s="51">
        <v>42378</v>
      </c>
      <c r="J24" s="28">
        <v>42410</v>
      </c>
      <c r="K24" s="28">
        <v>42412</v>
      </c>
      <c r="L24" s="29">
        <f t="shared" si="25"/>
        <v>2</v>
      </c>
      <c r="M24" s="29"/>
      <c r="N24" s="30"/>
      <c r="O24" s="61"/>
      <c r="P24" s="75">
        <v>2</v>
      </c>
      <c r="Q24" s="75"/>
      <c r="R24" s="75"/>
      <c r="S24" s="75"/>
      <c r="T24" s="75"/>
      <c r="U24" s="75"/>
      <c r="V24" s="75"/>
      <c r="W24" s="75"/>
      <c r="X24" s="75"/>
      <c r="Y24" s="59"/>
      <c r="Z24" s="26" t="str">
        <f t="shared" si="26"/>
        <v>Projet 3</v>
      </c>
      <c r="AA24" s="26" t="str">
        <f t="shared" si="27"/>
        <v>Projet 3 activité 2</v>
      </c>
      <c r="AB24" s="31" t="str">
        <f t="shared" si="24"/>
        <v/>
      </c>
      <c r="AC24" s="64">
        <f t="shared" si="1"/>
        <v>2</v>
      </c>
      <c r="AD24" s="64">
        <f t="shared" si="2"/>
        <v>7</v>
      </c>
      <c r="AE24" s="63">
        <f t="shared" si="3"/>
        <v>2</v>
      </c>
      <c r="AF24" s="72">
        <f t="shared" si="4"/>
        <v>0</v>
      </c>
      <c r="AG24" s="72">
        <f t="shared" si="4"/>
        <v>0.33</v>
      </c>
      <c r="AH24" s="72">
        <f t="shared" si="4"/>
        <v>0.33</v>
      </c>
      <c r="AI24" s="72">
        <f t="shared" si="4"/>
        <v>0.33</v>
      </c>
      <c r="AJ24" s="72">
        <f t="shared" si="4"/>
        <v>0.33</v>
      </c>
      <c r="AK24" s="72">
        <f t="shared" si="4"/>
        <v>0.33</v>
      </c>
      <c r="AL24" s="72">
        <f t="shared" si="4"/>
        <v>0.33</v>
      </c>
      <c r="AM24" s="72">
        <f t="shared" si="4"/>
        <v>0</v>
      </c>
      <c r="AN24" s="72">
        <f t="shared" si="4"/>
        <v>0</v>
      </c>
      <c r="AO24" s="72">
        <f t="shared" si="4"/>
        <v>0</v>
      </c>
      <c r="AP24" s="72">
        <f t="shared" si="4"/>
        <v>0</v>
      </c>
      <c r="AQ24" s="72">
        <f t="shared" si="4"/>
        <v>0</v>
      </c>
      <c r="AR24" s="72">
        <f t="shared" si="4"/>
        <v>0</v>
      </c>
      <c r="AS24" s="72">
        <f t="shared" si="4"/>
        <v>0</v>
      </c>
      <c r="AT24" s="72">
        <f t="shared" si="4"/>
        <v>0</v>
      </c>
      <c r="AU24" s="72">
        <f t="shared" ref="AU24:CE31" si="28">IF(AND(AU$2&gt;=$AC24,AU$2&lt;=$AD24),ROUND($AE24/($AD24-$AC24+1),2),0)</f>
        <v>0</v>
      </c>
      <c r="AV24" s="72">
        <f t="shared" si="28"/>
        <v>0</v>
      </c>
      <c r="AW24" s="72">
        <f t="shared" si="28"/>
        <v>0</v>
      </c>
      <c r="AX24" s="72">
        <f t="shared" si="28"/>
        <v>0</v>
      </c>
      <c r="AY24" s="72">
        <f t="shared" si="28"/>
        <v>0</v>
      </c>
      <c r="AZ24" s="72">
        <f t="shared" si="28"/>
        <v>0</v>
      </c>
      <c r="BA24" s="72">
        <f t="shared" si="28"/>
        <v>0</v>
      </c>
      <c r="BB24" s="72">
        <f t="shared" si="28"/>
        <v>0</v>
      </c>
      <c r="BC24" s="72">
        <f t="shared" si="28"/>
        <v>0</v>
      </c>
      <c r="BD24" s="72">
        <f t="shared" si="28"/>
        <v>0</v>
      </c>
      <c r="BE24" s="72">
        <f t="shared" si="28"/>
        <v>0</v>
      </c>
      <c r="BF24" s="72">
        <f t="shared" si="28"/>
        <v>0</v>
      </c>
      <c r="BG24" s="72">
        <f t="shared" si="28"/>
        <v>0</v>
      </c>
      <c r="BH24" s="72">
        <f t="shared" si="20"/>
        <v>0</v>
      </c>
      <c r="BI24" s="72">
        <f t="shared" si="20"/>
        <v>0</v>
      </c>
      <c r="BJ24" s="72">
        <f t="shared" si="20"/>
        <v>0</v>
      </c>
      <c r="BK24" s="72">
        <f t="shared" ref="BK24:CE24" si="29">IF(AND(BK$2&gt;=$AC24,BK$2&lt;=$AD24),ROUND($AE24/($AD24-$AC24+1),2),0)</f>
        <v>0</v>
      </c>
      <c r="BL24" s="72">
        <f t="shared" si="29"/>
        <v>0</v>
      </c>
      <c r="BM24" s="72">
        <f t="shared" si="29"/>
        <v>0</v>
      </c>
      <c r="BN24" s="72">
        <f t="shared" si="29"/>
        <v>0</v>
      </c>
      <c r="BO24" s="72">
        <f t="shared" si="29"/>
        <v>0</v>
      </c>
      <c r="BP24" s="72">
        <f t="shared" si="29"/>
        <v>0</v>
      </c>
      <c r="BQ24" s="72">
        <f t="shared" si="29"/>
        <v>0</v>
      </c>
      <c r="BR24" s="72">
        <f t="shared" si="29"/>
        <v>0</v>
      </c>
      <c r="BS24" s="72">
        <f t="shared" si="29"/>
        <v>0</v>
      </c>
      <c r="BT24" s="72">
        <f t="shared" si="29"/>
        <v>0</v>
      </c>
      <c r="BU24" s="72">
        <f t="shared" si="29"/>
        <v>0</v>
      </c>
      <c r="BV24" s="72">
        <f t="shared" si="29"/>
        <v>0</v>
      </c>
      <c r="BW24" s="72">
        <f t="shared" si="29"/>
        <v>0</v>
      </c>
      <c r="BX24" s="72">
        <f t="shared" si="29"/>
        <v>0</v>
      </c>
      <c r="BY24" s="72">
        <f t="shared" si="29"/>
        <v>0</v>
      </c>
      <c r="BZ24" s="72">
        <f t="shared" si="29"/>
        <v>0</v>
      </c>
      <c r="CA24" s="72">
        <f t="shared" si="29"/>
        <v>0</v>
      </c>
      <c r="CB24" s="72">
        <f t="shared" si="29"/>
        <v>0</v>
      </c>
      <c r="CC24" s="72">
        <f t="shared" si="29"/>
        <v>0</v>
      </c>
      <c r="CD24" s="72">
        <f t="shared" si="29"/>
        <v>0</v>
      </c>
      <c r="CE24" s="72">
        <f t="shared" si="29"/>
        <v>0</v>
      </c>
    </row>
    <row r="25" spans="1:83" x14ac:dyDescent="0.25">
      <c r="A25" s="18"/>
      <c r="B25" s="18"/>
      <c r="C25" s="44" t="s">
        <v>22</v>
      </c>
      <c r="D25" s="26" t="s">
        <v>53</v>
      </c>
      <c r="E25" s="27"/>
      <c r="F25" s="27"/>
      <c r="G25" s="27"/>
      <c r="H25" s="53"/>
      <c r="I25" s="51">
        <v>42379</v>
      </c>
      <c r="J25" s="28">
        <v>42411</v>
      </c>
      <c r="K25" s="28">
        <v>42413</v>
      </c>
      <c r="L25" s="29">
        <f t="shared" si="25"/>
        <v>0.5</v>
      </c>
      <c r="M25" s="29">
        <v>0.25</v>
      </c>
      <c r="N25" s="30"/>
      <c r="O25" s="61"/>
      <c r="P25" s="75">
        <v>0.5</v>
      </c>
      <c r="Q25" s="75"/>
      <c r="R25" s="75"/>
      <c r="S25" s="75"/>
      <c r="T25" s="75"/>
      <c r="U25" s="75"/>
      <c r="V25" s="75"/>
      <c r="W25" s="75"/>
      <c r="X25" s="75"/>
      <c r="Y25" s="59"/>
      <c r="Z25" s="26" t="str">
        <f t="shared" si="26"/>
        <v>Projet 3</v>
      </c>
      <c r="AA25" s="26" t="str">
        <f t="shared" si="27"/>
        <v>Projet 3 activité 2</v>
      </c>
      <c r="AB25" s="26" t="str">
        <f t="shared" si="24"/>
        <v>Projet 3 activité 2 détail 1</v>
      </c>
      <c r="AC25" s="64">
        <f t="shared" si="1"/>
        <v>3</v>
      </c>
      <c r="AD25" s="64">
        <f t="shared" si="2"/>
        <v>7</v>
      </c>
      <c r="AE25" s="63">
        <f t="shared" si="3"/>
        <v>0.5</v>
      </c>
      <c r="AF25" s="72">
        <f t="shared" ref="AF25:AU32" si="30">IF(AND(AF$2&gt;=$AC25,AF$2&lt;=$AD25),ROUND($AE25/($AD25-$AC25+1),2),0)</f>
        <v>0</v>
      </c>
      <c r="AG25" s="72">
        <f t="shared" si="30"/>
        <v>0</v>
      </c>
      <c r="AH25" s="72">
        <f t="shared" si="30"/>
        <v>0.1</v>
      </c>
      <c r="AI25" s="72">
        <f t="shared" si="30"/>
        <v>0.1</v>
      </c>
      <c r="AJ25" s="72">
        <f t="shared" si="30"/>
        <v>0.1</v>
      </c>
      <c r="AK25" s="72">
        <f t="shared" si="30"/>
        <v>0.1</v>
      </c>
      <c r="AL25" s="72">
        <f t="shared" si="30"/>
        <v>0.1</v>
      </c>
      <c r="AM25" s="72">
        <f t="shared" si="30"/>
        <v>0</v>
      </c>
      <c r="AN25" s="72">
        <f t="shared" si="30"/>
        <v>0</v>
      </c>
      <c r="AO25" s="72">
        <f t="shared" si="30"/>
        <v>0</v>
      </c>
      <c r="AP25" s="72">
        <f t="shared" si="30"/>
        <v>0</v>
      </c>
      <c r="AQ25" s="72">
        <f t="shared" si="30"/>
        <v>0</v>
      </c>
      <c r="AR25" s="72">
        <f t="shared" si="30"/>
        <v>0</v>
      </c>
      <c r="AS25" s="72">
        <f t="shared" si="30"/>
        <v>0</v>
      </c>
      <c r="AT25" s="72">
        <f t="shared" si="30"/>
        <v>0</v>
      </c>
      <c r="AU25" s="72">
        <f t="shared" si="30"/>
        <v>0</v>
      </c>
      <c r="AV25" s="72">
        <f t="shared" si="28"/>
        <v>0</v>
      </c>
      <c r="AW25" s="72">
        <f t="shared" si="28"/>
        <v>0</v>
      </c>
      <c r="AX25" s="72">
        <f t="shared" si="28"/>
        <v>0</v>
      </c>
      <c r="AY25" s="72">
        <f t="shared" si="28"/>
        <v>0</v>
      </c>
      <c r="AZ25" s="72">
        <f t="shared" si="28"/>
        <v>0</v>
      </c>
      <c r="BA25" s="72">
        <f t="shared" si="28"/>
        <v>0</v>
      </c>
      <c r="BB25" s="72">
        <f t="shared" si="28"/>
        <v>0</v>
      </c>
      <c r="BC25" s="72">
        <f t="shared" si="28"/>
        <v>0</v>
      </c>
      <c r="BD25" s="72">
        <f t="shared" si="28"/>
        <v>0</v>
      </c>
      <c r="BE25" s="72">
        <f t="shared" si="28"/>
        <v>0</v>
      </c>
      <c r="BF25" s="72">
        <f t="shared" si="28"/>
        <v>0</v>
      </c>
      <c r="BG25" s="72">
        <f t="shared" si="28"/>
        <v>0</v>
      </c>
      <c r="BH25" s="72">
        <f t="shared" si="28"/>
        <v>0</v>
      </c>
      <c r="BI25" s="72">
        <f t="shared" si="28"/>
        <v>0</v>
      </c>
      <c r="BJ25" s="72">
        <f t="shared" si="28"/>
        <v>0</v>
      </c>
      <c r="BK25" s="72">
        <f t="shared" si="28"/>
        <v>0</v>
      </c>
      <c r="BL25" s="72">
        <f t="shared" si="28"/>
        <v>0</v>
      </c>
      <c r="BM25" s="72">
        <f t="shared" si="28"/>
        <v>0</v>
      </c>
      <c r="BN25" s="72">
        <f t="shared" si="28"/>
        <v>0</v>
      </c>
      <c r="BO25" s="72">
        <f t="shared" si="28"/>
        <v>0</v>
      </c>
      <c r="BP25" s="72">
        <f t="shared" si="28"/>
        <v>0</v>
      </c>
      <c r="BQ25" s="72">
        <f t="shared" si="28"/>
        <v>0</v>
      </c>
      <c r="BR25" s="72">
        <f t="shared" si="28"/>
        <v>0</v>
      </c>
      <c r="BS25" s="72">
        <f t="shared" si="28"/>
        <v>0</v>
      </c>
      <c r="BT25" s="72">
        <f t="shared" si="28"/>
        <v>0</v>
      </c>
      <c r="BU25" s="72">
        <f t="shared" si="28"/>
        <v>0</v>
      </c>
      <c r="BV25" s="72">
        <f t="shared" si="28"/>
        <v>0</v>
      </c>
      <c r="BW25" s="72">
        <f t="shared" si="28"/>
        <v>0</v>
      </c>
      <c r="BX25" s="72">
        <f t="shared" si="28"/>
        <v>0</v>
      </c>
      <c r="BY25" s="72">
        <f t="shared" si="28"/>
        <v>0</v>
      </c>
      <c r="BZ25" s="72">
        <f t="shared" si="28"/>
        <v>0</v>
      </c>
      <c r="CA25" s="72">
        <f t="shared" si="28"/>
        <v>0</v>
      </c>
      <c r="CB25" s="72">
        <f t="shared" si="28"/>
        <v>0</v>
      </c>
      <c r="CC25" s="72">
        <f t="shared" si="28"/>
        <v>0</v>
      </c>
      <c r="CD25" s="72">
        <f t="shared" si="28"/>
        <v>0</v>
      </c>
      <c r="CE25" s="72">
        <f t="shared" si="28"/>
        <v>0</v>
      </c>
    </row>
    <row r="26" spans="1:83" x14ac:dyDescent="0.25">
      <c r="A26" s="18"/>
      <c r="B26" s="18"/>
      <c r="C26" s="44" t="s">
        <v>23</v>
      </c>
      <c r="D26" s="26" t="s">
        <v>54</v>
      </c>
      <c r="E26" s="27"/>
      <c r="F26" s="27"/>
      <c r="G26" s="27"/>
      <c r="H26" s="53"/>
      <c r="I26" s="51">
        <v>42380</v>
      </c>
      <c r="J26" s="28">
        <v>42412</v>
      </c>
      <c r="K26" s="28">
        <v>42414</v>
      </c>
      <c r="L26" s="29">
        <f t="shared" si="25"/>
        <v>0.5</v>
      </c>
      <c r="M26" s="29">
        <v>3</v>
      </c>
      <c r="N26" s="30"/>
      <c r="O26" s="61"/>
      <c r="P26" s="75">
        <v>0.5</v>
      </c>
      <c r="Q26" s="75"/>
      <c r="R26" s="75"/>
      <c r="S26" s="75"/>
      <c r="T26" s="75"/>
      <c r="U26" s="75"/>
      <c r="V26" s="75"/>
      <c r="W26" s="75"/>
      <c r="X26" s="75"/>
      <c r="Y26" s="59"/>
      <c r="Z26" s="26" t="str">
        <f t="shared" si="26"/>
        <v>Projet 3</v>
      </c>
      <c r="AA26" s="26" t="str">
        <f t="shared" si="27"/>
        <v>Projet 3 activité 2</v>
      </c>
      <c r="AB26" s="26" t="str">
        <f t="shared" si="24"/>
        <v>Projet 3 activité 2 détail 2</v>
      </c>
      <c r="AC26" s="64">
        <f t="shared" si="1"/>
        <v>3</v>
      </c>
      <c r="AD26" s="64">
        <f t="shared" si="2"/>
        <v>7</v>
      </c>
      <c r="AE26" s="63">
        <f t="shared" si="3"/>
        <v>0.5</v>
      </c>
      <c r="AF26" s="72">
        <f t="shared" si="30"/>
        <v>0</v>
      </c>
      <c r="AG26" s="72">
        <f t="shared" si="30"/>
        <v>0</v>
      </c>
      <c r="AH26" s="72">
        <f t="shared" si="30"/>
        <v>0.1</v>
      </c>
      <c r="AI26" s="72">
        <f t="shared" si="30"/>
        <v>0.1</v>
      </c>
      <c r="AJ26" s="72">
        <f t="shared" si="30"/>
        <v>0.1</v>
      </c>
      <c r="AK26" s="72">
        <f t="shared" si="30"/>
        <v>0.1</v>
      </c>
      <c r="AL26" s="72">
        <f t="shared" si="30"/>
        <v>0.1</v>
      </c>
      <c r="AM26" s="72">
        <f t="shared" si="30"/>
        <v>0</v>
      </c>
      <c r="AN26" s="72">
        <f t="shared" si="30"/>
        <v>0</v>
      </c>
      <c r="AO26" s="72">
        <f t="shared" si="30"/>
        <v>0</v>
      </c>
      <c r="AP26" s="72">
        <f t="shared" si="30"/>
        <v>0</v>
      </c>
      <c r="AQ26" s="72">
        <f t="shared" si="30"/>
        <v>0</v>
      </c>
      <c r="AR26" s="72">
        <f t="shared" si="30"/>
        <v>0</v>
      </c>
      <c r="AS26" s="72">
        <f t="shared" si="30"/>
        <v>0</v>
      </c>
      <c r="AT26" s="72">
        <f t="shared" si="30"/>
        <v>0</v>
      </c>
      <c r="AU26" s="72">
        <f t="shared" si="30"/>
        <v>0</v>
      </c>
      <c r="AV26" s="72">
        <f t="shared" si="28"/>
        <v>0</v>
      </c>
      <c r="AW26" s="72">
        <f t="shared" si="28"/>
        <v>0</v>
      </c>
      <c r="AX26" s="72">
        <f t="shared" si="28"/>
        <v>0</v>
      </c>
      <c r="AY26" s="72">
        <f t="shared" si="28"/>
        <v>0</v>
      </c>
      <c r="AZ26" s="72">
        <f t="shared" si="28"/>
        <v>0</v>
      </c>
      <c r="BA26" s="72">
        <f t="shared" si="28"/>
        <v>0</v>
      </c>
      <c r="BB26" s="72">
        <f t="shared" si="28"/>
        <v>0</v>
      </c>
      <c r="BC26" s="72">
        <f t="shared" si="28"/>
        <v>0</v>
      </c>
      <c r="BD26" s="72">
        <f t="shared" si="28"/>
        <v>0</v>
      </c>
      <c r="BE26" s="72">
        <f t="shared" si="28"/>
        <v>0</v>
      </c>
      <c r="BF26" s="72">
        <f t="shared" si="28"/>
        <v>0</v>
      </c>
      <c r="BG26" s="72">
        <f t="shared" si="28"/>
        <v>0</v>
      </c>
      <c r="BH26" s="72">
        <f t="shared" si="28"/>
        <v>0</v>
      </c>
      <c r="BI26" s="72">
        <f t="shared" si="28"/>
        <v>0</v>
      </c>
      <c r="BJ26" s="72">
        <f t="shared" si="28"/>
        <v>0</v>
      </c>
      <c r="BK26" s="72">
        <f t="shared" si="28"/>
        <v>0</v>
      </c>
      <c r="BL26" s="72">
        <f t="shared" si="28"/>
        <v>0</v>
      </c>
      <c r="BM26" s="72">
        <f t="shared" si="28"/>
        <v>0</v>
      </c>
      <c r="BN26" s="72">
        <f t="shared" si="28"/>
        <v>0</v>
      </c>
      <c r="BO26" s="72">
        <f t="shared" si="28"/>
        <v>0</v>
      </c>
      <c r="BP26" s="72">
        <f t="shared" si="28"/>
        <v>0</v>
      </c>
      <c r="BQ26" s="72">
        <f t="shared" si="28"/>
        <v>0</v>
      </c>
      <c r="BR26" s="72">
        <f t="shared" si="28"/>
        <v>0</v>
      </c>
      <c r="BS26" s="72">
        <f t="shared" si="28"/>
        <v>0</v>
      </c>
      <c r="BT26" s="72">
        <f t="shared" si="28"/>
        <v>0</v>
      </c>
      <c r="BU26" s="72">
        <f t="shared" si="28"/>
        <v>0</v>
      </c>
      <c r="BV26" s="72">
        <f t="shared" si="28"/>
        <v>0</v>
      </c>
      <c r="BW26" s="72">
        <f t="shared" si="28"/>
        <v>0</v>
      </c>
      <c r="BX26" s="72">
        <f t="shared" si="28"/>
        <v>0</v>
      </c>
      <c r="BY26" s="72">
        <f t="shared" si="28"/>
        <v>0</v>
      </c>
      <c r="BZ26" s="72">
        <f t="shared" si="28"/>
        <v>0</v>
      </c>
      <c r="CA26" s="72">
        <f t="shared" si="28"/>
        <v>0</v>
      </c>
      <c r="CB26" s="72">
        <f t="shared" si="28"/>
        <v>0</v>
      </c>
      <c r="CC26" s="72">
        <f t="shared" si="28"/>
        <v>0</v>
      </c>
      <c r="CD26" s="72">
        <f t="shared" si="28"/>
        <v>0</v>
      </c>
      <c r="CE26" s="72">
        <f t="shared" si="28"/>
        <v>0</v>
      </c>
    </row>
    <row r="27" spans="1:83" x14ac:dyDescent="0.25">
      <c r="A27" s="18"/>
      <c r="B27" s="18" t="s">
        <v>24</v>
      </c>
      <c r="C27" s="44"/>
      <c r="D27" s="26" t="s">
        <v>56</v>
      </c>
      <c r="E27" s="27"/>
      <c r="F27" s="27"/>
      <c r="G27" s="27"/>
      <c r="H27" s="53"/>
      <c r="I27" s="51"/>
      <c r="J27" s="28"/>
      <c r="K27" s="28"/>
      <c r="L27" s="29">
        <f t="shared" si="25"/>
        <v>0.5</v>
      </c>
      <c r="M27" s="29"/>
      <c r="N27" s="30"/>
      <c r="O27" s="61"/>
      <c r="P27" s="75"/>
      <c r="Q27" s="75">
        <v>0.5</v>
      </c>
      <c r="R27" s="75"/>
      <c r="S27" s="75"/>
      <c r="T27" s="75"/>
      <c r="U27" s="75"/>
      <c r="V27" s="75"/>
      <c r="W27" s="75"/>
      <c r="X27" s="75"/>
      <c r="Y27" s="59"/>
      <c r="Z27" s="26" t="str">
        <f t="shared" si="26"/>
        <v>Projet 3</v>
      </c>
      <c r="AA27" s="26" t="str">
        <f t="shared" si="27"/>
        <v>Projet 3 activité 3</v>
      </c>
      <c r="AB27" s="31" t="str">
        <f t="shared" si="24"/>
        <v/>
      </c>
      <c r="AC27" s="64">
        <f t="shared" si="1"/>
        <v>0</v>
      </c>
      <c r="AD27" s="64">
        <f t="shared" si="2"/>
        <v>0</v>
      </c>
      <c r="AE27" s="63">
        <f t="shared" si="3"/>
        <v>0.5</v>
      </c>
      <c r="AF27" s="72">
        <f t="shared" si="30"/>
        <v>0</v>
      </c>
      <c r="AG27" s="72">
        <f t="shared" si="30"/>
        <v>0</v>
      </c>
      <c r="AH27" s="72">
        <f t="shared" si="30"/>
        <v>0</v>
      </c>
      <c r="AI27" s="72">
        <f t="shared" si="30"/>
        <v>0</v>
      </c>
      <c r="AJ27" s="72">
        <f t="shared" si="30"/>
        <v>0</v>
      </c>
      <c r="AK27" s="72">
        <f t="shared" si="30"/>
        <v>0</v>
      </c>
      <c r="AL27" s="72">
        <f t="shared" si="30"/>
        <v>0</v>
      </c>
      <c r="AM27" s="72">
        <f t="shared" si="30"/>
        <v>0</v>
      </c>
      <c r="AN27" s="72">
        <f t="shared" si="30"/>
        <v>0</v>
      </c>
      <c r="AO27" s="72">
        <f t="shared" si="30"/>
        <v>0</v>
      </c>
      <c r="AP27" s="72">
        <f t="shared" si="30"/>
        <v>0</v>
      </c>
      <c r="AQ27" s="72">
        <f t="shared" si="30"/>
        <v>0</v>
      </c>
      <c r="AR27" s="72">
        <f t="shared" si="30"/>
        <v>0</v>
      </c>
      <c r="AS27" s="72">
        <f t="shared" si="30"/>
        <v>0</v>
      </c>
      <c r="AT27" s="72">
        <f t="shared" si="30"/>
        <v>0</v>
      </c>
      <c r="AU27" s="72">
        <f t="shared" si="30"/>
        <v>0</v>
      </c>
      <c r="AV27" s="72">
        <f t="shared" si="28"/>
        <v>0</v>
      </c>
      <c r="AW27" s="72">
        <f t="shared" si="28"/>
        <v>0</v>
      </c>
      <c r="AX27" s="72">
        <f t="shared" si="28"/>
        <v>0</v>
      </c>
      <c r="AY27" s="72">
        <f t="shared" si="28"/>
        <v>0</v>
      </c>
      <c r="AZ27" s="72">
        <f t="shared" si="28"/>
        <v>0</v>
      </c>
      <c r="BA27" s="72">
        <f t="shared" si="28"/>
        <v>0</v>
      </c>
      <c r="BB27" s="72">
        <f t="shared" si="28"/>
        <v>0</v>
      </c>
      <c r="BC27" s="72">
        <f t="shared" si="28"/>
        <v>0</v>
      </c>
      <c r="BD27" s="72">
        <f t="shared" si="28"/>
        <v>0</v>
      </c>
      <c r="BE27" s="72">
        <f t="shared" si="28"/>
        <v>0</v>
      </c>
      <c r="BF27" s="72">
        <f t="shared" si="28"/>
        <v>0</v>
      </c>
      <c r="BG27" s="72">
        <f t="shared" si="28"/>
        <v>0</v>
      </c>
      <c r="BH27" s="72">
        <f t="shared" si="28"/>
        <v>0</v>
      </c>
      <c r="BI27" s="72">
        <f t="shared" si="28"/>
        <v>0</v>
      </c>
      <c r="BJ27" s="72">
        <f t="shared" si="28"/>
        <v>0</v>
      </c>
      <c r="BK27" s="72">
        <f t="shared" si="28"/>
        <v>0</v>
      </c>
      <c r="BL27" s="72">
        <f t="shared" si="28"/>
        <v>0</v>
      </c>
      <c r="BM27" s="72">
        <f t="shared" si="28"/>
        <v>0</v>
      </c>
      <c r="BN27" s="72">
        <f t="shared" si="28"/>
        <v>0</v>
      </c>
      <c r="BO27" s="72">
        <f t="shared" si="28"/>
        <v>0</v>
      </c>
      <c r="BP27" s="72">
        <f t="shared" si="28"/>
        <v>0</v>
      </c>
      <c r="BQ27" s="72">
        <f t="shared" si="28"/>
        <v>0</v>
      </c>
      <c r="BR27" s="72">
        <f t="shared" si="28"/>
        <v>0</v>
      </c>
      <c r="BS27" s="72">
        <f t="shared" si="28"/>
        <v>0</v>
      </c>
      <c r="BT27" s="72">
        <f t="shared" si="28"/>
        <v>0</v>
      </c>
      <c r="BU27" s="72">
        <f t="shared" si="28"/>
        <v>0</v>
      </c>
      <c r="BV27" s="72">
        <f t="shared" si="28"/>
        <v>0</v>
      </c>
      <c r="BW27" s="72">
        <f t="shared" si="28"/>
        <v>0</v>
      </c>
      <c r="BX27" s="72">
        <f t="shared" si="28"/>
        <v>0</v>
      </c>
      <c r="BY27" s="72">
        <f t="shared" si="28"/>
        <v>0</v>
      </c>
      <c r="BZ27" s="72">
        <f t="shared" si="28"/>
        <v>0</v>
      </c>
      <c r="CA27" s="72">
        <f t="shared" si="28"/>
        <v>0</v>
      </c>
      <c r="CB27" s="72">
        <f t="shared" si="28"/>
        <v>0</v>
      </c>
      <c r="CC27" s="72">
        <f t="shared" si="28"/>
        <v>0</v>
      </c>
      <c r="CD27" s="72">
        <f t="shared" si="28"/>
        <v>0</v>
      </c>
      <c r="CE27" s="72">
        <f t="shared" si="28"/>
        <v>0</v>
      </c>
    </row>
    <row r="28" spans="1:83" x14ac:dyDescent="0.25">
      <c r="A28" s="18"/>
      <c r="B28" s="18"/>
      <c r="C28" s="44" t="s">
        <v>25</v>
      </c>
      <c r="D28" s="26" t="s">
        <v>57</v>
      </c>
      <c r="E28" s="27"/>
      <c r="F28" s="27"/>
      <c r="G28" s="27"/>
      <c r="H28" s="53"/>
      <c r="I28" s="51">
        <v>42373</v>
      </c>
      <c r="J28" s="28">
        <v>42400</v>
      </c>
      <c r="K28" s="28">
        <v>42377</v>
      </c>
      <c r="L28" s="29">
        <f t="shared" si="25"/>
        <v>1</v>
      </c>
      <c r="M28" s="29"/>
      <c r="N28" s="30"/>
      <c r="O28" s="61"/>
      <c r="P28" s="75"/>
      <c r="Q28" s="75">
        <v>1</v>
      </c>
      <c r="R28" s="75"/>
      <c r="S28" s="75"/>
      <c r="T28" s="75"/>
      <c r="U28" s="75"/>
      <c r="V28" s="75"/>
      <c r="W28" s="75"/>
      <c r="X28" s="75"/>
      <c r="Y28" s="59"/>
      <c r="Z28" s="26" t="str">
        <f t="shared" si="26"/>
        <v>Projet 3</v>
      </c>
      <c r="AA28" s="26" t="str">
        <f t="shared" si="27"/>
        <v>Projet 3 activité 3</v>
      </c>
      <c r="AB28" s="26" t="str">
        <f t="shared" si="24"/>
        <v>Projet 3 activité 3 détail 1</v>
      </c>
      <c r="AC28" s="64">
        <f t="shared" si="1"/>
        <v>2</v>
      </c>
      <c r="AD28" s="64">
        <f t="shared" si="2"/>
        <v>6</v>
      </c>
      <c r="AE28" s="63">
        <f t="shared" si="3"/>
        <v>1</v>
      </c>
      <c r="AF28" s="72">
        <f t="shared" si="30"/>
        <v>0</v>
      </c>
      <c r="AG28" s="72">
        <f t="shared" si="30"/>
        <v>0.2</v>
      </c>
      <c r="AH28" s="72">
        <f t="shared" si="30"/>
        <v>0.2</v>
      </c>
      <c r="AI28" s="72">
        <f t="shared" si="30"/>
        <v>0.2</v>
      </c>
      <c r="AJ28" s="72">
        <f t="shared" si="30"/>
        <v>0.2</v>
      </c>
      <c r="AK28" s="72">
        <f t="shared" si="30"/>
        <v>0.2</v>
      </c>
      <c r="AL28" s="72">
        <f t="shared" si="30"/>
        <v>0</v>
      </c>
      <c r="AM28" s="72">
        <f t="shared" si="30"/>
        <v>0</v>
      </c>
      <c r="AN28" s="72">
        <f t="shared" si="30"/>
        <v>0</v>
      </c>
      <c r="AO28" s="72">
        <f t="shared" si="30"/>
        <v>0</v>
      </c>
      <c r="AP28" s="72">
        <f t="shared" si="30"/>
        <v>0</v>
      </c>
      <c r="AQ28" s="72">
        <f t="shared" si="30"/>
        <v>0</v>
      </c>
      <c r="AR28" s="72">
        <f t="shared" si="30"/>
        <v>0</v>
      </c>
      <c r="AS28" s="72">
        <f t="shared" si="30"/>
        <v>0</v>
      </c>
      <c r="AT28" s="72">
        <f t="shared" si="30"/>
        <v>0</v>
      </c>
      <c r="AU28" s="72">
        <f t="shared" si="30"/>
        <v>0</v>
      </c>
      <c r="AV28" s="72">
        <f t="shared" si="28"/>
        <v>0</v>
      </c>
      <c r="AW28" s="72">
        <f t="shared" si="28"/>
        <v>0</v>
      </c>
      <c r="AX28" s="72">
        <f t="shared" si="28"/>
        <v>0</v>
      </c>
      <c r="AY28" s="72">
        <f t="shared" si="28"/>
        <v>0</v>
      </c>
      <c r="AZ28" s="72">
        <f t="shared" si="28"/>
        <v>0</v>
      </c>
      <c r="BA28" s="72">
        <f t="shared" si="28"/>
        <v>0</v>
      </c>
      <c r="BB28" s="72">
        <f t="shared" si="28"/>
        <v>0</v>
      </c>
      <c r="BC28" s="72">
        <f t="shared" si="28"/>
        <v>0</v>
      </c>
      <c r="BD28" s="72">
        <f t="shared" si="28"/>
        <v>0</v>
      </c>
      <c r="BE28" s="72">
        <f t="shared" si="28"/>
        <v>0</v>
      </c>
      <c r="BF28" s="72">
        <f t="shared" si="28"/>
        <v>0</v>
      </c>
      <c r="BG28" s="72">
        <f t="shared" si="28"/>
        <v>0</v>
      </c>
      <c r="BH28" s="72">
        <f t="shared" si="28"/>
        <v>0</v>
      </c>
      <c r="BI28" s="72">
        <f t="shared" si="28"/>
        <v>0</v>
      </c>
      <c r="BJ28" s="72">
        <f t="shared" si="28"/>
        <v>0</v>
      </c>
      <c r="BK28" s="72">
        <f t="shared" si="28"/>
        <v>0</v>
      </c>
      <c r="BL28" s="72">
        <f t="shared" si="28"/>
        <v>0</v>
      </c>
      <c r="BM28" s="72">
        <f t="shared" si="28"/>
        <v>0</v>
      </c>
      <c r="BN28" s="72">
        <f t="shared" si="28"/>
        <v>0</v>
      </c>
      <c r="BO28" s="72">
        <f t="shared" si="28"/>
        <v>0</v>
      </c>
      <c r="BP28" s="72">
        <f t="shared" si="28"/>
        <v>0</v>
      </c>
      <c r="BQ28" s="72">
        <f t="shared" si="28"/>
        <v>0</v>
      </c>
      <c r="BR28" s="72">
        <f t="shared" si="28"/>
        <v>0</v>
      </c>
      <c r="BS28" s="72">
        <f t="shared" si="28"/>
        <v>0</v>
      </c>
      <c r="BT28" s="72">
        <f t="shared" si="28"/>
        <v>0</v>
      </c>
      <c r="BU28" s="72">
        <f t="shared" si="28"/>
        <v>0</v>
      </c>
      <c r="BV28" s="72">
        <f t="shared" si="28"/>
        <v>0</v>
      </c>
      <c r="BW28" s="72">
        <f t="shared" si="28"/>
        <v>0</v>
      </c>
      <c r="BX28" s="72">
        <f t="shared" si="28"/>
        <v>0</v>
      </c>
      <c r="BY28" s="72">
        <f t="shared" si="28"/>
        <v>0</v>
      </c>
      <c r="BZ28" s="72">
        <f t="shared" si="28"/>
        <v>0</v>
      </c>
      <c r="CA28" s="72">
        <f t="shared" si="28"/>
        <v>0</v>
      </c>
      <c r="CB28" s="72">
        <f t="shared" si="28"/>
        <v>0</v>
      </c>
      <c r="CC28" s="72">
        <f t="shared" si="28"/>
        <v>0</v>
      </c>
      <c r="CD28" s="72">
        <f t="shared" si="28"/>
        <v>0</v>
      </c>
      <c r="CE28" s="72">
        <f t="shared" si="28"/>
        <v>0</v>
      </c>
    </row>
    <row r="29" spans="1:83" x14ac:dyDescent="0.25">
      <c r="A29" s="18"/>
      <c r="B29" s="18"/>
      <c r="C29" s="44" t="s">
        <v>32</v>
      </c>
      <c r="D29" s="26" t="s">
        <v>58</v>
      </c>
      <c r="E29" s="27"/>
      <c r="F29" s="27"/>
      <c r="G29" s="27"/>
      <c r="H29" s="53"/>
      <c r="I29" s="51">
        <v>42373</v>
      </c>
      <c r="J29" s="28">
        <v>42400</v>
      </c>
      <c r="K29" s="28">
        <v>42415</v>
      </c>
      <c r="L29" s="29">
        <f t="shared" si="25"/>
        <v>1</v>
      </c>
      <c r="M29" s="29">
        <v>0.75</v>
      </c>
      <c r="N29" s="30"/>
      <c r="O29" s="61"/>
      <c r="P29" s="75"/>
      <c r="Q29" s="75">
        <v>1</v>
      </c>
      <c r="R29" s="75"/>
      <c r="S29" s="75"/>
      <c r="T29" s="75"/>
      <c r="U29" s="75"/>
      <c r="V29" s="75"/>
      <c r="W29" s="75"/>
      <c r="X29" s="75"/>
      <c r="Y29" s="59"/>
      <c r="Z29" s="26" t="str">
        <f t="shared" si="26"/>
        <v>Projet 3</v>
      </c>
      <c r="AA29" s="26" t="str">
        <f t="shared" si="27"/>
        <v>Projet 3 activité 3</v>
      </c>
      <c r="AB29" s="26" t="str">
        <f t="shared" si="24"/>
        <v>Projet 3 activité 3 détail 2</v>
      </c>
      <c r="AC29" s="64">
        <f t="shared" si="1"/>
        <v>2</v>
      </c>
      <c r="AD29" s="64">
        <f t="shared" si="2"/>
        <v>6</v>
      </c>
      <c r="AE29" s="63">
        <f t="shared" si="3"/>
        <v>1</v>
      </c>
      <c r="AF29" s="72">
        <f t="shared" si="30"/>
        <v>0</v>
      </c>
      <c r="AG29" s="72">
        <f t="shared" si="30"/>
        <v>0.2</v>
      </c>
      <c r="AH29" s="72">
        <f t="shared" si="30"/>
        <v>0.2</v>
      </c>
      <c r="AI29" s="72">
        <f t="shared" si="30"/>
        <v>0.2</v>
      </c>
      <c r="AJ29" s="72">
        <f t="shared" si="30"/>
        <v>0.2</v>
      </c>
      <c r="AK29" s="72">
        <f t="shared" si="30"/>
        <v>0.2</v>
      </c>
      <c r="AL29" s="72">
        <f t="shared" si="30"/>
        <v>0</v>
      </c>
      <c r="AM29" s="72">
        <f t="shared" si="30"/>
        <v>0</v>
      </c>
      <c r="AN29" s="72">
        <f t="shared" si="30"/>
        <v>0</v>
      </c>
      <c r="AO29" s="72">
        <f t="shared" si="30"/>
        <v>0</v>
      </c>
      <c r="AP29" s="72">
        <f t="shared" si="30"/>
        <v>0</v>
      </c>
      <c r="AQ29" s="72">
        <f t="shared" si="30"/>
        <v>0</v>
      </c>
      <c r="AR29" s="72">
        <f t="shared" si="30"/>
        <v>0</v>
      </c>
      <c r="AS29" s="72">
        <f t="shared" si="30"/>
        <v>0</v>
      </c>
      <c r="AT29" s="72">
        <f t="shared" si="30"/>
        <v>0</v>
      </c>
      <c r="AU29" s="72">
        <f t="shared" si="30"/>
        <v>0</v>
      </c>
      <c r="AV29" s="72">
        <f t="shared" si="28"/>
        <v>0</v>
      </c>
      <c r="AW29" s="72">
        <f t="shared" si="28"/>
        <v>0</v>
      </c>
      <c r="AX29" s="72">
        <f t="shared" si="28"/>
        <v>0</v>
      </c>
      <c r="AY29" s="72">
        <f t="shared" si="28"/>
        <v>0</v>
      </c>
      <c r="AZ29" s="72">
        <f t="shared" si="28"/>
        <v>0</v>
      </c>
      <c r="BA29" s="72">
        <f t="shared" si="28"/>
        <v>0</v>
      </c>
      <c r="BB29" s="72">
        <f t="shared" si="28"/>
        <v>0</v>
      </c>
      <c r="BC29" s="72">
        <f t="shared" si="28"/>
        <v>0</v>
      </c>
      <c r="BD29" s="72">
        <f t="shared" si="28"/>
        <v>0</v>
      </c>
      <c r="BE29" s="72">
        <f t="shared" si="28"/>
        <v>0</v>
      </c>
      <c r="BF29" s="72">
        <f t="shared" si="28"/>
        <v>0</v>
      </c>
      <c r="BG29" s="72">
        <f t="shared" si="28"/>
        <v>0</v>
      </c>
      <c r="BH29" s="72">
        <f t="shared" si="28"/>
        <v>0</v>
      </c>
      <c r="BI29" s="72">
        <f t="shared" si="28"/>
        <v>0</v>
      </c>
      <c r="BJ29" s="72">
        <f t="shared" si="28"/>
        <v>0</v>
      </c>
      <c r="BK29" s="72">
        <f t="shared" si="28"/>
        <v>0</v>
      </c>
      <c r="BL29" s="72">
        <f t="shared" si="28"/>
        <v>0</v>
      </c>
      <c r="BM29" s="72">
        <f t="shared" si="28"/>
        <v>0</v>
      </c>
      <c r="BN29" s="72">
        <f t="shared" si="28"/>
        <v>0</v>
      </c>
      <c r="BO29" s="72">
        <f t="shared" si="28"/>
        <v>0</v>
      </c>
      <c r="BP29" s="72">
        <f t="shared" si="28"/>
        <v>0</v>
      </c>
      <c r="BQ29" s="72">
        <f t="shared" si="28"/>
        <v>0</v>
      </c>
      <c r="BR29" s="72">
        <f t="shared" si="28"/>
        <v>0</v>
      </c>
      <c r="BS29" s="72">
        <f t="shared" si="28"/>
        <v>0</v>
      </c>
      <c r="BT29" s="72">
        <f t="shared" si="28"/>
        <v>0</v>
      </c>
      <c r="BU29" s="72">
        <f t="shared" si="28"/>
        <v>0</v>
      </c>
      <c r="BV29" s="72">
        <f t="shared" si="28"/>
        <v>0</v>
      </c>
      <c r="BW29" s="72">
        <f t="shared" si="28"/>
        <v>0</v>
      </c>
      <c r="BX29" s="72">
        <f t="shared" si="28"/>
        <v>0</v>
      </c>
      <c r="BY29" s="72">
        <f t="shared" si="28"/>
        <v>0</v>
      </c>
      <c r="BZ29" s="72">
        <f t="shared" si="28"/>
        <v>0</v>
      </c>
      <c r="CA29" s="72">
        <f t="shared" si="28"/>
        <v>0</v>
      </c>
      <c r="CB29" s="72">
        <f t="shared" si="28"/>
        <v>0</v>
      </c>
      <c r="CC29" s="72">
        <f t="shared" si="28"/>
        <v>0</v>
      </c>
      <c r="CD29" s="72">
        <f t="shared" si="28"/>
        <v>0</v>
      </c>
      <c r="CE29" s="72">
        <f t="shared" si="28"/>
        <v>0</v>
      </c>
    </row>
    <row r="30" spans="1:83" x14ac:dyDescent="0.25">
      <c r="A30" s="17"/>
      <c r="B30" s="17"/>
      <c r="C30" s="44" t="s">
        <v>33</v>
      </c>
      <c r="D30" s="26" t="s">
        <v>59</v>
      </c>
      <c r="E30" s="27"/>
      <c r="F30" s="27"/>
      <c r="G30" s="27"/>
      <c r="H30" s="53"/>
      <c r="I30" s="51">
        <v>42373</v>
      </c>
      <c r="J30" s="28">
        <v>42400</v>
      </c>
      <c r="K30" s="28">
        <v>42415</v>
      </c>
      <c r="L30" s="29">
        <f t="shared" si="25"/>
        <v>1.5</v>
      </c>
      <c r="M30" s="29">
        <v>0.5</v>
      </c>
      <c r="N30" s="30"/>
      <c r="O30" s="61"/>
      <c r="P30" s="75"/>
      <c r="Q30" s="75">
        <v>1.5</v>
      </c>
      <c r="R30" s="75"/>
      <c r="S30" s="75"/>
      <c r="T30" s="75"/>
      <c r="U30" s="75"/>
      <c r="V30" s="75"/>
      <c r="W30" s="75"/>
      <c r="X30" s="75"/>
      <c r="Y30" s="59"/>
      <c r="Z30" s="26" t="str">
        <f t="shared" si="26"/>
        <v>Projet 3</v>
      </c>
      <c r="AA30" s="26" t="str">
        <f t="shared" si="27"/>
        <v>Projet 3 activité 3</v>
      </c>
      <c r="AB30" s="26" t="str">
        <f t="shared" si="24"/>
        <v>Projet 3 activité 3 détail 3</v>
      </c>
      <c r="AC30" s="64">
        <f t="shared" si="1"/>
        <v>2</v>
      </c>
      <c r="AD30" s="64">
        <f t="shared" si="2"/>
        <v>6</v>
      </c>
      <c r="AE30" s="63">
        <f t="shared" si="3"/>
        <v>1.5</v>
      </c>
      <c r="AF30" s="72">
        <f t="shared" si="30"/>
        <v>0</v>
      </c>
      <c r="AG30" s="72">
        <f t="shared" si="30"/>
        <v>0.3</v>
      </c>
      <c r="AH30" s="72">
        <f t="shared" si="30"/>
        <v>0.3</v>
      </c>
      <c r="AI30" s="72">
        <f t="shared" si="30"/>
        <v>0.3</v>
      </c>
      <c r="AJ30" s="72">
        <f t="shared" si="30"/>
        <v>0.3</v>
      </c>
      <c r="AK30" s="72">
        <f t="shared" si="30"/>
        <v>0.3</v>
      </c>
      <c r="AL30" s="72">
        <f t="shared" si="30"/>
        <v>0</v>
      </c>
      <c r="AM30" s="72">
        <f t="shared" si="30"/>
        <v>0</v>
      </c>
      <c r="AN30" s="72">
        <f t="shared" si="30"/>
        <v>0</v>
      </c>
      <c r="AO30" s="72">
        <f t="shared" si="30"/>
        <v>0</v>
      </c>
      <c r="AP30" s="72">
        <f t="shared" si="30"/>
        <v>0</v>
      </c>
      <c r="AQ30" s="72">
        <f t="shared" si="30"/>
        <v>0</v>
      </c>
      <c r="AR30" s="72">
        <f t="shared" si="30"/>
        <v>0</v>
      </c>
      <c r="AS30" s="72">
        <f t="shared" si="30"/>
        <v>0</v>
      </c>
      <c r="AT30" s="72">
        <f t="shared" si="30"/>
        <v>0</v>
      </c>
      <c r="AU30" s="72">
        <f t="shared" si="30"/>
        <v>0</v>
      </c>
      <c r="AV30" s="72">
        <f t="shared" si="28"/>
        <v>0</v>
      </c>
      <c r="AW30" s="72">
        <f t="shared" si="28"/>
        <v>0</v>
      </c>
      <c r="AX30" s="72">
        <f t="shared" si="28"/>
        <v>0</v>
      </c>
      <c r="AY30" s="72">
        <f t="shared" si="28"/>
        <v>0</v>
      </c>
      <c r="AZ30" s="72">
        <f t="shared" si="28"/>
        <v>0</v>
      </c>
      <c r="BA30" s="72">
        <f t="shared" si="28"/>
        <v>0</v>
      </c>
      <c r="BB30" s="72">
        <f t="shared" si="28"/>
        <v>0</v>
      </c>
      <c r="BC30" s="72">
        <f t="shared" si="28"/>
        <v>0</v>
      </c>
      <c r="BD30" s="72">
        <f t="shared" si="28"/>
        <v>0</v>
      </c>
      <c r="BE30" s="72">
        <f t="shared" si="28"/>
        <v>0</v>
      </c>
      <c r="BF30" s="72">
        <f t="shared" si="28"/>
        <v>0</v>
      </c>
      <c r="BG30" s="72">
        <f t="shared" si="28"/>
        <v>0</v>
      </c>
      <c r="BH30" s="72">
        <f t="shared" si="28"/>
        <v>0</v>
      </c>
      <c r="BI30" s="72">
        <f t="shared" si="28"/>
        <v>0</v>
      </c>
      <c r="BJ30" s="72">
        <f t="shared" si="28"/>
        <v>0</v>
      </c>
      <c r="BK30" s="72">
        <f t="shared" si="28"/>
        <v>0</v>
      </c>
      <c r="BL30" s="72">
        <f t="shared" si="28"/>
        <v>0</v>
      </c>
      <c r="BM30" s="72">
        <f t="shared" si="28"/>
        <v>0</v>
      </c>
      <c r="BN30" s="72">
        <f t="shared" si="28"/>
        <v>0</v>
      </c>
      <c r="BO30" s="72">
        <f t="shared" si="28"/>
        <v>0</v>
      </c>
      <c r="BP30" s="72">
        <f t="shared" si="28"/>
        <v>0</v>
      </c>
      <c r="BQ30" s="72">
        <f t="shared" si="28"/>
        <v>0</v>
      </c>
      <c r="BR30" s="72">
        <f t="shared" si="28"/>
        <v>0</v>
      </c>
      <c r="BS30" s="72">
        <f t="shared" si="28"/>
        <v>0</v>
      </c>
      <c r="BT30" s="72">
        <f t="shared" si="28"/>
        <v>0</v>
      </c>
      <c r="BU30" s="72">
        <f t="shared" si="28"/>
        <v>0</v>
      </c>
      <c r="BV30" s="72">
        <f t="shared" si="28"/>
        <v>0</v>
      </c>
      <c r="BW30" s="72">
        <f t="shared" si="28"/>
        <v>0</v>
      </c>
      <c r="BX30" s="72">
        <f t="shared" si="28"/>
        <v>0</v>
      </c>
      <c r="BY30" s="72">
        <f t="shared" si="28"/>
        <v>0</v>
      </c>
      <c r="BZ30" s="72">
        <f t="shared" si="28"/>
        <v>0</v>
      </c>
      <c r="CA30" s="72">
        <f t="shared" si="28"/>
        <v>0</v>
      </c>
      <c r="CB30" s="72">
        <f t="shared" si="28"/>
        <v>0</v>
      </c>
      <c r="CC30" s="72">
        <f t="shared" si="28"/>
        <v>0</v>
      </c>
      <c r="CD30" s="72">
        <f t="shared" si="28"/>
        <v>0</v>
      </c>
      <c r="CE30" s="72">
        <f t="shared" si="28"/>
        <v>0</v>
      </c>
    </row>
    <row r="31" spans="1:83" x14ac:dyDescent="0.25">
      <c r="A31" s="18"/>
      <c r="B31" s="18"/>
      <c r="C31" s="44" t="s">
        <v>34</v>
      </c>
      <c r="D31" s="26" t="s">
        <v>60</v>
      </c>
      <c r="E31" s="27"/>
      <c r="F31" s="27"/>
      <c r="G31" s="27"/>
      <c r="H31" s="53"/>
      <c r="I31" s="51">
        <v>42439</v>
      </c>
      <c r="J31" s="28">
        <v>42444</v>
      </c>
      <c r="K31" s="28"/>
      <c r="L31" s="29">
        <f t="shared" si="25"/>
        <v>0</v>
      </c>
      <c r="M31" s="29"/>
      <c r="N31" s="30"/>
      <c r="O31" s="61"/>
      <c r="P31" s="75"/>
      <c r="Q31" s="75"/>
      <c r="R31" s="75"/>
      <c r="S31" s="75"/>
      <c r="T31" s="75"/>
      <c r="U31" s="75"/>
      <c r="V31" s="75"/>
      <c r="W31" s="75"/>
      <c r="X31" s="75"/>
      <c r="Y31" s="59"/>
      <c r="Z31" s="26" t="str">
        <f t="shared" si="26"/>
        <v>Projet 3</v>
      </c>
      <c r="AA31" s="26" t="str">
        <f t="shared" si="27"/>
        <v>Projet 3 activité 3</v>
      </c>
      <c r="AB31" s="26" t="str">
        <f t="shared" si="24"/>
        <v>Projet 3 activité 3 détail 4</v>
      </c>
      <c r="AC31" s="64">
        <f t="shared" si="1"/>
        <v>11</v>
      </c>
      <c r="AD31" s="64">
        <f t="shared" si="2"/>
        <v>12</v>
      </c>
      <c r="AE31" s="63">
        <f t="shared" si="3"/>
        <v>0</v>
      </c>
      <c r="AF31" s="72">
        <f t="shared" si="30"/>
        <v>0</v>
      </c>
      <c r="AG31" s="72">
        <f t="shared" si="30"/>
        <v>0</v>
      </c>
      <c r="AH31" s="72">
        <f t="shared" si="30"/>
        <v>0</v>
      </c>
      <c r="AI31" s="72">
        <f t="shared" si="30"/>
        <v>0</v>
      </c>
      <c r="AJ31" s="72">
        <f t="shared" si="30"/>
        <v>0</v>
      </c>
      <c r="AK31" s="72">
        <f t="shared" si="30"/>
        <v>0</v>
      </c>
      <c r="AL31" s="72">
        <f t="shared" si="30"/>
        <v>0</v>
      </c>
      <c r="AM31" s="72">
        <f t="shared" si="30"/>
        <v>0</v>
      </c>
      <c r="AN31" s="72">
        <f t="shared" si="30"/>
        <v>0</v>
      </c>
      <c r="AO31" s="72">
        <f t="shared" si="30"/>
        <v>0</v>
      </c>
      <c r="AP31" s="72">
        <f t="shared" si="30"/>
        <v>0</v>
      </c>
      <c r="AQ31" s="72">
        <f t="shared" si="30"/>
        <v>0</v>
      </c>
      <c r="AR31" s="72">
        <f t="shared" si="30"/>
        <v>0</v>
      </c>
      <c r="AS31" s="72">
        <f t="shared" si="30"/>
        <v>0</v>
      </c>
      <c r="AT31" s="72">
        <f t="shared" si="30"/>
        <v>0</v>
      </c>
      <c r="AU31" s="72">
        <f t="shared" si="30"/>
        <v>0</v>
      </c>
      <c r="AV31" s="72">
        <f t="shared" si="28"/>
        <v>0</v>
      </c>
      <c r="AW31" s="72">
        <f t="shared" si="28"/>
        <v>0</v>
      </c>
      <c r="AX31" s="72">
        <f t="shared" si="28"/>
        <v>0</v>
      </c>
      <c r="AY31" s="72">
        <f t="shared" si="28"/>
        <v>0</v>
      </c>
      <c r="AZ31" s="72">
        <f t="shared" si="28"/>
        <v>0</v>
      </c>
      <c r="BA31" s="72">
        <f t="shared" si="28"/>
        <v>0</v>
      </c>
      <c r="BB31" s="72">
        <f t="shared" si="28"/>
        <v>0</v>
      </c>
      <c r="BC31" s="72">
        <f t="shared" si="28"/>
        <v>0</v>
      </c>
      <c r="BD31" s="72">
        <f t="shared" si="28"/>
        <v>0</v>
      </c>
      <c r="BE31" s="72">
        <f t="shared" si="28"/>
        <v>0</v>
      </c>
      <c r="BF31" s="72">
        <f t="shared" si="28"/>
        <v>0</v>
      </c>
      <c r="BG31" s="72">
        <f t="shared" si="28"/>
        <v>0</v>
      </c>
      <c r="BH31" s="72">
        <f t="shared" si="28"/>
        <v>0</v>
      </c>
      <c r="BI31" s="72">
        <f t="shared" si="28"/>
        <v>0</v>
      </c>
      <c r="BJ31" s="72">
        <f t="shared" si="28"/>
        <v>0</v>
      </c>
      <c r="BK31" s="72">
        <f t="shared" si="28"/>
        <v>0</v>
      </c>
      <c r="BL31" s="72">
        <f t="shared" si="28"/>
        <v>0</v>
      </c>
      <c r="BM31" s="72">
        <f t="shared" si="28"/>
        <v>0</v>
      </c>
      <c r="BN31" s="72">
        <f t="shared" si="28"/>
        <v>0</v>
      </c>
      <c r="BO31" s="72">
        <f t="shared" si="28"/>
        <v>0</v>
      </c>
      <c r="BP31" s="72">
        <f t="shared" si="28"/>
        <v>0</v>
      </c>
      <c r="BQ31" s="72">
        <f t="shared" si="28"/>
        <v>0</v>
      </c>
      <c r="BR31" s="72">
        <f t="shared" si="28"/>
        <v>0</v>
      </c>
      <c r="BS31" s="72">
        <f t="shared" si="28"/>
        <v>0</v>
      </c>
      <c r="BT31" s="72">
        <f t="shared" si="28"/>
        <v>0</v>
      </c>
      <c r="BU31" s="72">
        <f t="shared" si="28"/>
        <v>0</v>
      </c>
      <c r="BV31" s="72">
        <f t="shared" ref="BV31:CE31" si="31">IF(AND(BV$2&gt;=$AC31,BV$2&lt;=$AD31),ROUND($AE31/($AD31-$AC31+1),2),0)</f>
        <v>0</v>
      </c>
      <c r="BW31" s="72">
        <f t="shared" si="31"/>
        <v>0</v>
      </c>
      <c r="BX31" s="72">
        <f t="shared" si="31"/>
        <v>0</v>
      </c>
      <c r="BY31" s="72">
        <f t="shared" si="31"/>
        <v>0</v>
      </c>
      <c r="BZ31" s="72">
        <f t="shared" si="31"/>
        <v>0</v>
      </c>
      <c r="CA31" s="72">
        <f t="shared" si="31"/>
        <v>0</v>
      </c>
      <c r="CB31" s="72">
        <f t="shared" si="31"/>
        <v>0</v>
      </c>
      <c r="CC31" s="72">
        <f t="shared" si="31"/>
        <v>0</v>
      </c>
      <c r="CD31" s="72">
        <f t="shared" si="31"/>
        <v>0</v>
      </c>
      <c r="CE31" s="72">
        <f t="shared" si="31"/>
        <v>0</v>
      </c>
    </row>
    <row r="32" spans="1:83" x14ac:dyDescent="0.25">
      <c r="A32" s="18"/>
      <c r="B32" s="18"/>
      <c r="C32" s="44" t="s">
        <v>35</v>
      </c>
      <c r="D32" s="26" t="s">
        <v>61</v>
      </c>
      <c r="E32" s="27"/>
      <c r="F32" s="27"/>
      <c r="G32" s="27"/>
      <c r="H32" s="53"/>
      <c r="I32" s="51">
        <v>42471</v>
      </c>
      <c r="J32" s="28">
        <v>42475</v>
      </c>
      <c r="K32" s="28"/>
      <c r="L32" s="29">
        <f t="shared" si="25"/>
        <v>0</v>
      </c>
      <c r="M32" s="29"/>
      <c r="N32" s="30"/>
      <c r="O32" s="61"/>
      <c r="P32" s="75"/>
      <c r="Q32" s="75"/>
      <c r="R32" s="75"/>
      <c r="S32" s="75"/>
      <c r="T32" s="75"/>
      <c r="U32" s="75"/>
      <c r="V32" s="75"/>
      <c r="W32" s="75"/>
      <c r="X32" s="75"/>
      <c r="Y32" s="59"/>
      <c r="Z32" s="26" t="str">
        <f t="shared" si="26"/>
        <v>Projet 3</v>
      </c>
      <c r="AA32" s="26" t="str">
        <f t="shared" si="27"/>
        <v>Projet 3 activité 3</v>
      </c>
      <c r="AB32" s="26" t="str">
        <f t="shared" si="24"/>
        <v>Projet 3 activité 3 détail 5</v>
      </c>
      <c r="AC32" s="64">
        <f t="shared" si="1"/>
        <v>16</v>
      </c>
      <c r="AD32" s="64">
        <f t="shared" si="2"/>
        <v>16</v>
      </c>
      <c r="AE32" s="63">
        <f t="shared" si="3"/>
        <v>0</v>
      </c>
      <c r="AF32" s="72">
        <f t="shared" si="30"/>
        <v>0</v>
      </c>
      <c r="AG32" s="72">
        <f t="shared" si="30"/>
        <v>0</v>
      </c>
      <c r="AH32" s="72">
        <f t="shared" si="30"/>
        <v>0</v>
      </c>
      <c r="AI32" s="72">
        <f t="shared" si="30"/>
        <v>0</v>
      </c>
      <c r="AJ32" s="72">
        <f t="shared" si="30"/>
        <v>0</v>
      </c>
      <c r="AK32" s="72">
        <f t="shared" si="30"/>
        <v>0</v>
      </c>
      <c r="AL32" s="72">
        <f t="shared" si="30"/>
        <v>0</v>
      </c>
      <c r="AM32" s="72">
        <f t="shared" si="30"/>
        <v>0</v>
      </c>
      <c r="AN32" s="72">
        <f t="shared" si="30"/>
        <v>0</v>
      </c>
      <c r="AO32" s="72">
        <f t="shared" si="30"/>
        <v>0</v>
      </c>
      <c r="AP32" s="72">
        <f t="shared" si="30"/>
        <v>0</v>
      </c>
      <c r="AQ32" s="72">
        <f t="shared" si="30"/>
        <v>0</v>
      </c>
      <c r="AR32" s="72">
        <f t="shared" si="30"/>
        <v>0</v>
      </c>
      <c r="AS32" s="72">
        <f t="shared" si="30"/>
        <v>0</v>
      </c>
      <c r="AT32" s="72">
        <f t="shared" si="30"/>
        <v>0</v>
      </c>
      <c r="AU32" s="72">
        <f t="shared" si="30"/>
        <v>0</v>
      </c>
      <c r="AV32" s="72">
        <f t="shared" ref="AV32:CE32" si="32">IF(AND(AV$2&gt;=$AC32,AV$2&lt;=$AD32),ROUND($AE32/($AD32-$AC32+1),2),0)</f>
        <v>0</v>
      </c>
      <c r="AW32" s="72">
        <f t="shared" si="32"/>
        <v>0</v>
      </c>
      <c r="AX32" s="72">
        <f t="shared" si="32"/>
        <v>0</v>
      </c>
      <c r="AY32" s="72">
        <f t="shared" si="32"/>
        <v>0</v>
      </c>
      <c r="AZ32" s="72">
        <f t="shared" si="32"/>
        <v>0</v>
      </c>
      <c r="BA32" s="72">
        <f t="shared" si="32"/>
        <v>0</v>
      </c>
      <c r="BB32" s="72">
        <f t="shared" si="32"/>
        <v>0</v>
      </c>
      <c r="BC32" s="72">
        <f t="shared" si="32"/>
        <v>0</v>
      </c>
      <c r="BD32" s="72">
        <f t="shared" si="32"/>
        <v>0</v>
      </c>
      <c r="BE32" s="72">
        <f t="shared" si="32"/>
        <v>0</v>
      </c>
      <c r="BF32" s="72">
        <f t="shared" si="32"/>
        <v>0</v>
      </c>
      <c r="BG32" s="72">
        <f t="shared" si="32"/>
        <v>0</v>
      </c>
      <c r="BH32" s="72">
        <f t="shared" si="32"/>
        <v>0</v>
      </c>
      <c r="BI32" s="72">
        <f t="shared" si="32"/>
        <v>0</v>
      </c>
      <c r="BJ32" s="72">
        <f t="shared" si="32"/>
        <v>0</v>
      </c>
      <c r="BK32" s="72">
        <f t="shared" si="32"/>
        <v>0</v>
      </c>
      <c r="BL32" s="72">
        <f t="shared" si="32"/>
        <v>0</v>
      </c>
      <c r="BM32" s="72">
        <f t="shared" si="32"/>
        <v>0</v>
      </c>
      <c r="BN32" s="72">
        <f t="shared" si="32"/>
        <v>0</v>
      </c>
      <c r="BO32" s="72">
        <f t="shared" si="32"/>
        <v>0</v>
      </c>
      <c r="BP32" s="72">
        <f t="shared" si="32"/>
        <v>0</v>
      </c>
      <c r="BQ32" s="72">
        <f t="shared" si="32"/>
        <v>0</v>
      </c>
      <c r="BR32" s="72">
        <f t="shared" si="32"/>
        <v>0</v>
      </c>
      <c r="BS32" s="72">
        <f t="shared" si="32"/>
        <v>0</v>
      </c>
      <c r="BT32" s="72">
        <f t="shared" si="32"/>
        <v>0</v>
      </c>
      <c r="BU32" s="72">
        <f t="shared" si="32"/>
        <v>0</v>
      </c>
      <c r="BV32" s="72">
        <f t="shared" si="32"/>
        <v>0</v>
      </c>
      <c r="BW32" s="72">
        <f t="shared" si="32"/>
        <v>0</v>
      </c>
      <c r="BX32" s="72">
        <f t="shared" si="32"/>
        <v>0</v>
      </c>
      <c r="BY32" s="72">
        <f t="shared" si="32"/>
        <v>0</v>
      </c>
      <c r="BZ32" s="72">
        <f t="shared" si="32"/>
        <v>0</v>
      </c>
      <c r="CA32" s="72">
        <f t="shared" si="32"/>
        <v>0</v>
      </c>
      <c r="CB32" s="72">
        <f t="shared" si="32"/>
        <v>0</v>
      </c>
      <c r="CC32" s="72">
        <f t="shared" si="32"/>
        <v>0</v>
      </c>
      <c r="CD32" s="72">
        <f t="shared" si="32"/>
        <v>0</v>
      </c>
      <c r="CE32" s="72">
        <f t="shared" si="32"/>
        <v>0</v>
      </c>
    </row>
  </sheetData>
  <conditionalFormatting sqref="E20 E22:F24">
    <cfRule type="iconSet" priority="52">
      <iconSet iconSet="3Arrows" showValue="0" reverse="1">
        <cfvo type="percent" val="0"/>
        <cfvo type="num" val="1"/>
        <cfvo type="num" val="2"/>
      </iconSet>
    </cfRule>
  </conditionalFormatting>
  <conditionalFormatting sqref="E21:F21">
    <cfRule type="iconSet" priority="51">
      <iconSet iconSet="3Arrows" showValue="0" reverse="1">
        <cfvo type="percent" val="0"/>
        <cfvo type="num" val="1"/>
        <cfvo type="num" val="2"/>
      </iconSet>
    </cfRule>
  </conditionalFormatting>
  <conditionalFormatting sqref="E27:F27">
    <cfRule type="iconSet" priority="50">
      <iconSet iconSet="3Arrows" showValue="0" reverse="1">
        <cfvo type="percent" val="0"/>
        <cfvo type="num" val="1"/>
        <cfvo type="num" val="2"/>
      </iconSet>
    </cfRule>
  </conditionalFormatting>
  <conditionalFormatting sqref="F10">
    <cfRule type="iconSet" priority="49">
      <iconSet iconSet="3Arrows" showValue="0" reverse="1">
        <cfvo type="percent" val="0"/>
        <cfvo type="num" val="1"/>
        <cfvo type="num" val="2"/>
      </iconSet>
    </cfRule>
  </conditionalFormatting>
  <conditionalFormatting sqref="F20">
    <cfRule type="iconSet" priority="48">
      <iconSet iconSet="3Arrows" showValue="0" reverse="1">
        <cfvo type="percent" val="0"/>
        <cfvo type="num" val="1"/>
        <cfvo type="num" val="2"/>
      </iconSet>
    </cfRule>
  </conditionalFormatting>
  <conditionalFormatting sqref="G22:G24">
    <cfRule type="iconSet" priority="47">
      <iconSet iconSet="3Arrows" showValue="0" reverse="1">
        <cfvo type="percent" val="0"/>
        <cfvo type="num" val="1"/>
        <cfvo type="num" val="2"/>
      </iconSet>
    </cfRule>
  </conditionalFormatting>
  <conditionalFormatting sqref="G21">
    <cfRule type="iconSet" priority="46">
      <iconSet iconSet="3Arrows" showValue="0" reverse="1">
        <cfvo type="percent" val="0"/>
        <cfvo type="num" val="1"/>
        <cfvo type="num" val="2"/>
      </iconSet>
    </cfRule>
  </conditionalFormatting>
  <conditionalFormatting sqref="G27">
    <cfRule type="iconSet" priority="45">
      <iconSet iconSet="3Arrows" showValue="0" reverse="1">
        <cfvo type="percent" val="0"/>
        <cfvo type="num" val="1"/>
        <cfvo type="num" val="2"/>
      </iconSet>
    </cfRule>
  </conditionalFormatting>
  <conditionalFormatting sqref="E28:F30">
    <cfRule type="iconSet" priority="53">
      <iconSet iconSet="3Arrows" showValue="0" reverse="1">
        <cfvo type="percent" val="0"/>
        <cfvo type="num" val="1"/>
        <cfvo type="num" val="2"/>
      </iconSet>
    </cfRule>
  </conditionalFormatting>
  <conditionalFormatting sqref="G28:G30">
    <cfRule type="iconSet" priority="54">
      <iconSet iconSet="3Arrows" showValue="0" reverse="1">
        <cfvo type="percent" val="0"/>
        <cfvo type="num" val="1"/>
        <cfvo type="num" val="2"/>
      </iconSet>
    </cfRule>
  </conditionalFormatting>
  <conditionalFormatting sqref="E31:F31">
    <cfRule type="iconSet" priority="43">
      <iconSet iconSet="3Arrows" showValue="0" reverse="1">
        <cfvo type="percent" val="0"/>
        <cfvo type="num" val="1"/>
        <cfvo type="num" val="2"/>
      </iconSet>
    </cfRule>
  </conditionalFormatting>
  <conditionalFormatting sqref="G31">
    <cfRule type="iconSet" priority="44">
      <iconSet iconSet="3Arrows" showValue="0" reverse="1">
        <cfvo type="percent" val="0"/>
        <cfvo type="num" val="1"/>
        <cfvo type="num" val="2"/>
      </iconSet>
    </cfRule>
  </conditionalFormatting>
  <conditionalFormatting sqref="E32:F32">
    <cfRule type="iconSet" priority="41">
      <iconSet iconSet="3Arrows" showValue="0" reverse="1">
        <cfvo type="percent" val="0"/>
        <cfvo type="num" val="1"/>
        <cfvo type="num" val="2"/>
      </iconSet>
    </cfRule>
  </conditionalFormatting>
  <conditionalFormatting sqref="G32">
    <cfRule type="iconSet" priority="42">
      <iconSet iconSet="3Arrows" showValue="0" reverse="1">
        <cfvo type="percent" val="0"/>
        <cfvo type="num" val="1"/>
        <cfvo type="num" val="2"/>
      </iconSet>
    </cfRule>
  </conditionalFormatting>
  <conditionalFormatting sqref="AF3:CE5 AF8:CE11 AF18:CE32 AF14:CE15">
    <cfRule type="cellIs" dxfId="27" priority="40" operator="equal">
      <formula>0</formula>
    </cfRule>
  </conditionalFormatting>
  <conditionalFormatting sqref="AF10:AN11 AF18:AN21 AF14:AN15">
    <cfRule type="cellIs" dxfId="26" priority="39" operator="equal">
      <formula>0</formula>
    </cfRule>
  </conditionalFormatting>
  <conditionalFormatting sqref="AO3:BJ5 AO8:BJ9">
    <cfRule type="cellIs" dxfId="25" priority="38" operator="equal">
      <formula>0</formula>
    </cfRule>
  </conditionalFormatting>
  <conditionalFormatting sqref="AO10:BJ11 AO18:BJ21 AO14:BJ15">
    <cfRule type="cellIs" dxfId="24" priority="37" operator="equal">
      <formula>0</formula>
    </cfRule>
  </conditionalFormatting>
  <conditionalFormatting sqref="BK3:CE5 BK8:CE9">
    <cfRule type="cellIs" dxfId="23" priority="36" operator="equal">
      <formula>0</formula>
    </cfRule>
  </conditionalFormatting>
  <conditionalFormatting sqref="BK10:CE11 BK18:CE21 BK14:CE15">
    <cfRule type="cellIs" dxfId="22" priority="35" operator="equal">
      <formula>0</formula>
    </cfRule>
  </conditionalFormatting>
  <conditionalFormatting sqref="G33:G1048576 G1:G2 G11 G18:G19 G14:G15">
    <cfRule type="iconSet" priority="55">
      <iconSet iconSet="3Arrows" showValue="0" reverse="1">
        <cfvo type="percent" val="0"/>
        <cfvo type="num" val="1"/>
        <cfvo type="num" val="2"/>
      </iconSet>
    </cfRule>
  </conditionalFormatting>
  <conditionalFormatting sqref="E3:F5 E8:F9">
    <cfRule type="iconSet" priority="56">
      <iconSet iconSet="3Arrows" showValue="0" reverse="1">
        <cfvo type="percent" val="0"/>
        <cfvo type="num" val="1"/>
        <cfvo type="num" val="2"/>
      </iconSet>
    </cfRule>
  </conditionalFormatting>
  <conditionalFormatting sqref="G4:G5 G8:G9">
    <cfRule type="iconSet" priority="57">
      <iconSet iconSet="3Arrows" showValue="0" reverse="1">
        <cfvo type="percent" val="0"/>
        <cfvo type="num" val="1"/>
        <cfvo type="num" val="2"/>
      </iconSet>
    </cfRule>
  </conditionalFormatting>
  <conditionalFormatting sqref="H33:H1048576 E33:F1048576 E1:F2 E11:F11 E10 H1 E18:F19 E14:F15">
    <cfRule type="iconSet" priority="58">
      <iconSet iconSet="3Arrows" showValue="0" reverse="1">
        <cfvo type="percent" val="0"/>
        <cfvo type="num" val="1"/>
        <cfvo type="num" val="2"/>
      </iconSet>
    </cfRule>
  </conditionalFormatting>
  <conditionalFormatting sqref="E25:F26">
    <cfRule type="iconSet" priority="59">
      <iconSet iconSet="3Arrows" showValue="0" reverse="1">
        <cfvo type="percent" val="0"/>
        <cfvo type="num" val="1"/>
        <cfvo type="num" val="2"/>
      </iconSet>
    </cfRule>
  </conditionalFormatting>
  <conditionalFormatting sqref="G25:G26">
    <cfRule type="iconSet" priority="60">
      <iconSet iconSet="3Arrows" showValue="0" reverse="1">
        <cfvo type="percent" val="0"/>
        <cfvo type="num" val="1"/>
        <cfvo type="num" val="2"/>
      </iconSet>
    </cfRule>
  </conditionalFormatting>
  <conditionalFormatting sqref="AF6:CE6">
    <cfRule type="cellIs" dxfId="21" priority="32" operator="equal">
      <formula>0</formula>
    </cfRule>
  </conditionalFormatting>
  <conditionalFormatting sqref="AO6:BJ6">
    <cfRule type="cellIs" dxfId="20" priority="31" operator="equal">
      <formula>0</formula>
    </cfRule>
  </conditionalFormatting>
  <conditionalFormatting sqref="BK6:CE6">
    <cfRule type="cellIs" dxfId="19" priority="30" operator="equal">
      <formula>0</formula>
    </cfRule>
  </conditionalFormatting>
  <conditionalFormatting sqref="E6:F6">
    <cfRule type="iconSet" priority="33">
      <iconSet iconSet="3Arrows" showValue="0" reverse="1">
        <cfvo type="percent" val="0"/>
        <cfvo type="num" val="1"/>
        <cfvo type="num" val="2"/>
      </iconSet>
    </cfRule>
  </conditionalFormatting>
  <conditionalFormatting sqref="G6">
    <cfRule type="iconSet" priority="34">
      <iconSet iconSet="3Arrows" showValue="0" reverse="1">
        <cfvo type="percent" val="0"/>
        <cfvo type="num" val="1"/>
        <cfvo type="num" val="2"/>
      </iconSet>
    </cfRule>
  </conditionalFormatting>
  <conditionalFormatting sqref="AF7:CE7">
    <cfRule type="cellIs" dxfId="18" priority="27" operator="equal">
      <formula>0</formula>
    </cfRule>
  </conditionalFormatting>
  <conditionalFormatting sqref="AO7:BJ7">
    <cfRule type="cellIs" dxfId="17" priority="26" operator="equal">
      <formula>0</formula>
    </cfRule>
  </conditionalFormatting>
  <conditionalFormatting sqref="BK7:CE7">
    <cfRule type="cellIs" dxfId="16" priority="25" operator="equal">
      <formula>0</formula>
    </cfRule>
  </conditionalFormatting>
  <conditionalFormatting sqref="E7:F7">
    <cfRule type="iconSet" priority="28">
      <iconSet iconSet="3Arrows" showValue="0" reverse="1">
        <cfvo type="percent" val="0"/>
        <cfvo type="num" val="1"/>
        <cfvo type="num" val="2"/>
      </iconSet>
    </cfRule>
  </conditionalFormatting>
  <conditionalFormatting sqref="G7">
    <cfRule type="iconSet" priority="29">
      <iconSet iconSet="3Arrows" showValue="0" reverse="1">
        <cfvo type="percent" val="0"/>
        <cfvo type="num" val="1"/>
        <cfvo type="num" val="2"/>
      </iconSet>
    </cfRule>
  </conditionalFormatting>
  <conditionalFormatting sqref="AF17:CE17">
    <cfRule type="cellIs" dxfId="15" priority="22" operator="equal">
      <formula>0</formula>
    </cfRule>
  </conditionalFormatting>
  <conditionalFormatting sqref="AF17:AN17">
    <cfRule type="cellIs" dxfId="14" priority="21" operator="equal">
      <formula>0</formula>
    </cfRule>
  </conditionalFormatting>
  <conditionalFormatting sqref="AO17:BJ17">
    <cfRule type="cellIs" dxfId="13" priority="20" operator="equal">
      <formula>0</formula>
    </cfRule>
  </conditionalFormatting>
  <conditionalFormatting sqref="BK17:CE17">
    <cfRule type="cellIs" dxfId="12" priority="19" operator="equal">
      <formula>0</formula>
    </cfRule>
  </conditionalFormatting>
  <conditionalFormatting sqref="G17">
    <cfRule type="iconSet" priority="23">
      <iconSet iconSet="3Arrows" showValue="0" reverse="1">
        <cfvo type="percent" val="0"/>
        <cfvo type="num" val="1"/>
        <cfvo type="num" val="2"/>
      </iconSet>
    </cfRule>
  </conditionalFormatting>
  <conditionalFormatting sqref="E17:F17">
    <cfRule type="iconSet" priority="24">
      <iconSet iconSet="3Arrows" showValue="0" reverse="1">
        <cfvo type="percent" val="0"/>
        <cfvo type="num" val="1"/>
        <cfvo type="num" val="2"/>
      </iconSet>
    </cfRule>
  </conditionalFormatting>
  <conditionalFormatting sqref="AF16:CE16">
    <cfRule type="cellIs" dxfId="11" priority="16" operator="equal">
      <formula>0</formula>
    </cfRule>
  </conditionalFormatting>
  <conditionalFormatting sqref="AF16:AN16">
    <cfRule type="cellIs" dxfId="10" priority="15" operator="equal">
      <formula>0</formula>
    </cfRule>
  </conditionalFormatting>
  <conditionalFormatting sqref="AO16:BJ16">
    <cfRule type="cellIs" dxfId="9" priority="14" operator="equal">
      <formula>0</formula>
    </cfRule>
  </conditionalFormatting>
  <conditionalFormatting sqref="BK16:CE16">
    <cfRule type="cellIs" dxfId="8" priority="13" operator="equal">
      <formula>0</formula>
    </cfRule>
  </conditionalFormatting>
  <conditionalFormatting sqref="G16">
    <cfRule type="iconSet" priority="17">
      <iconSet iconSet="3Arrows" showValue="0" reverse="1">
        <cfvo type="percent" val="0"/>
        <cfvo type="num" val="1"/>
        <cfvo type="num" val="2"/>
      </iconSet>
    </cfRule>
  </conditionalFormatting>
  <conditionalFormatting sqref="E16:F16">
    <cfRule type="iconSet" priority="18">
      <iconSet iconSet="3Arrows" showValue="0" reverse="1">
        <cfvo type="percent" val="0"/>
        <cfvo type="num" val="1"/>
        <cfvo type="num" val="2"/>
      </iconSet>
    </cfRule>
  </conditionalFormatting>
  <conditionalFormatting sqref="AF12:CE12">
    <cfRule type="cellIs" dxfId="7" priority="10" operator="equal">
      <formula>0</formula>
    </cfRule>
  </conditionalFormatting>
  <conditionalFormatting sqref="AF12:AN12">
    <cfRule type="cellIs" dxfId="6" priority="9" operator="equal">
      <formula>0</formula>
    </cfRule>
  </conditionalFormatting>
  <conditionalFormatting sqref="AO12:BJ12">
    <cfRule type="cellIs" dxfId="5" priority="8" operator="equal">
      <formula>0</formula>
    </cfRule>
  </conditionalFormatting>
  <conditionalFormatting sqref="BK12:CE12">
    <cfRule type="cellIs" dxfId="4" priority="7" operator="equal">
      <formula>0</formula>
    </cfRule>
  </conditionalFormatting>
  <conditionalFormatting sqref="G12">
    <cfRule type="iconSet" priority="11">
      <iconSet iconSet="3Arrows" showValue="0" reverse="1">
        <cfvo type="percent" val="0"/>
        <cfvo type="num" val="1"/>
        <cfvo type="num" val="2"/>
      </iconSet>
    </cfRule>
  </conditionalFormatting>
  <conditionalFormatting sqref="E12:F12">
    <cfRule type="iconSet" priority="12">
      <iconSet iconSet="3Arrows" showValue="0" reverse="1">
        <cfvo type="percent" val="0"/>
        <cfvo type="num" val="1"/>
        <cfvo type="num" val="2"/>
      </iconSet>
    </cfRule>
  </conditionalFormatting>
  <conditionalFormatting sqref="AF13:CE13">
    <cfRule type="cellIs" dxfId="3" priority="4" operator="equal">
      <formula>0</formula>
    </cfRule>
  </conditionalFormatting>
  <conditionalFormatting sqref="AF13:AN13">
    <cfRule type="cellIs" dxfId="2" priority="3" operator="equal">
      <formula>0</formula>
    </cfRule>
  </conditionalFormatting>
  <conditionalFormatting sqref="AO13:BJ13">
    <cfRule type="cellIs" dxfId="1" priority="2" operator="equal">
      <formula>0</formula>
    </cfRule>
  </conditionalFormatting>
  <conditionalFormatting sqref="BK13:CE13">
    <cfRule type="cellIs" dxfId="0" priority="1" operator="equal">
      <formula>0</formula>
    </cfRule>
  </conditionalFormatting>
  <conditionalFormatting sqref="G13">
    <cfRule type="iconSet" priority="5">
      <iconSet iconSet="3Arrows" showValue="0" reverse="1">
        <cfvo type="percent" val="0"/>
        <cfvo type="num" val="1"/>
        <cfvo type="num" val="2"/>
      </iconSet>
    </cfRule>
  </conditionalFormatting>
  <conditionalFormatting sqref="E13:F13">
    <cfRule type="iconSet" priority="6">
      <iconSet iconSet="3Arrows" showValue="0" reverse="1">
        <cfvo type="percent" val="0"/>
        <cfvo type="num" val="1"/>
        <cfvo type="num" val="2"/>
      </iconSet>
    </cfRule>
  </conditionalFormatting>
  <dataValidations count="3">
    <dataValidation type="list" errorStyle="information" allowBlank="1" showInputMessage="1" showErrorMessage="1" sqref="G3 G20 G10">
      <formula1>$B$24:$B$29</formula1>
    </dataValidation>
    <dataValidation type="list" allowBlank="1" showInputMessage="1" showErrorMessage="1" sqref="F10 F20">
      <formula1>#REF!</formula1>
    </dataValidation>
    <dataValidation type="custom" allowBlank="1" showInputMessage="1" showErrorMessage="1" errorTitle="N° de tâche en double" error="L'identifiant de la tâche existe déjà" sqref="A1:C1048576">
      <formula1>COUNTIF($C:$C,A1) &lt; 2</formula1>
    </dataValidation>
  </dataValidations>
  <pageMargins left="0.27559055118110237" right="0.35433070866141736" top="0.74803149606299213" bottom="0.74803149606299213" header="0.35433070866141736" footer="0.31496062992125984"/>
  <pageSetup paperSize="9" scale="40" fitToWidth="2" fitToHeight="0" orientation="landscape" r:id="rId1"/>
  <headerFooter>
    <oddHeader>&amp;F</oddHeader>
    <oddFooter>Page &amp;P de &amp;N</oddFooter>
  </headerFooter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errorStyle="information" allowBlank="1" showInputMessage="1" showErrorMessage="1">
          <x14:formula1>
            <xm:f>Légende!$B$11:$B$21</xm:f>
          </x14:formula1>
          <xm:sqref>N1:N1048576</xm:sqref>
        </x14:dataValidation>
        <x14:dataValidation type="list" allowBlank="1" showInputMessage="1" showErrorMessage="1">
          <x14:formula1>
            <xm:f>Légende!#REF!</xm:f>
          </x14:formula1>
          <xm:sqref>F3</xm:sqref>
        </x14:dataValidation>
        <x14:dataValidation type="list" allowBlank="1" showInputMessage="1" showErrorMessage="1">
          <x14:formula1>
            <xm:f>Légende!#REF!</xm:f>
          </x14:formula1>
          <xm:sqref>H2:H32</xm:sqref>
        </x14:dataValidation>
        <x14:dataValidation type="list" allowBlank="1" showInputMessage="1" showErrorMessage="1">
          <x14:formula1>
            <xm:f>Légende!#REF!</xm:f>
          </x14:formula1>
          <xm:sqref>P33:X1048576 O1:O1048576</xm:sqref>
        </x14:dataValidation>
        <x14:dataValidation type="list" allowBlank="1" showInputMessage="1" showErrorMessage="1">
          <x14:formula1>
            <xm:f>Légende!$B$3:$B$5</xm:f>
          </x14:formula1>
          <xm:sqref>E3:E32</xm:sqref>
        </x14:dataValidation>
        <x14:dataValidation type="list" allowBlank="1" showInputMessage="1" showErrorMessage="1">
          <x14:formula1>
            <xm:f>Légende!$B$11:$B$21</xm:f>
          </x14:formula1>
          <xm:sqref>P2:X2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B21"/>
  <sheetViews>
    <sheetView topLeftCell="A6" workbookViewId="0">
      <selection activeCell="C10" sqref="C10"/>
    </sheetView>
  </sheetViews>
  <sheetFormatPr baseColWidth="10" defaultRowHeight="15" x14ac:dyDescent="0.25"/>
  <cols>
    <col min="2" max="2" width="20.5703125" bestFit="1" customWidth="1"/>
  </cols>
  <sheetData>
    <row r="2" spans="2:2" x14ac:dyDescent="0.25">
      <c r="B2" s="5" t="s">
        <v>13</v>
      </c>
    </row>
    <row r="3" spans="2:2" x14ac:dyDescent="0.25">
      <c r="B3" s="12">
        <v>2</v>
      </c>
    </row>
    <row r="4" spans="2:2" x14ac:dyDescent="0.25">
      <c r="B4" s="13">
        <v>1</v>
      </c>
    </row>
    <row r="5" spans="2:2" x14ac:dyDescent="0.25">
      <c r="B5" s="14">
        <v>0</v>
      </c>
    </row>
    <row r="10" spans="2:2" x14ac:dyDescent="0.25">
      <c r="B10" s="7" t="s">
        <v>12</v>
      </c>
    </row>
    <row r="11" spans="2:2" x14ac:dyDescent="0.25">
      <c r="B11" s="81" t="s">
        <v>38</v>
      </c>
    </row>
    <row r="12" spans="2:2" x14ac:dyDescent="0.25">
      <c r="B12" s="6" t="s">
        <v>67</v>
      </c>
    </row>
    <row r="13" spans="2:2" x14ac:dyDescent="0.25">
      <c r="B13" s="6" t="s">
        <v>68</v>
      </c>
    </row>
    <row r="14" spans="2:2" x14ac:dyDescent="0.25">
      <c r="B14" s="6" t="s">
        <v>69</v>
      </c>
    </row>
    <row r="15" spans="2:2" x14ac:dyDescent="0.25">
      <c r="B15" s="6" t="s">
        <v>70</v>
      </c>
    </row>
    <row r="16" spans="2:2" x14ac:dyDescent="0.25">
      <c r="B16" s="6" t="s">
        <v>71</v>
      </c>
    </row>
    <row r="17" spans="2:2" x14ac:dyDescent="0.25">
      <c r="B17" s="6" t="s">
        <v>72</v>
      </c>
    </row>
    <row r="18" spans="2:2" x14ac:dyDescent="0.25">
      <c r="B18" s="6" t="s">
        <v>73</v>
      </c>
    </row>
    <row r="19" spans="2:2" x14ac:dyDescent="0.25">
      <c r="B19" s="6" t="s">
        <v>74</v>
      </c>
    </row>
    <row r="20" spans="2:2" x14ac:dyDescent="0.25">
      <c r="B20" s="6" t="s">
        <v>75</v>
      </c>
    </row>
    <row r="21" spans="2:2" x14ac:dyDescent="0.25">
      <c r="B21" s="47" t="s">
        <v>76</v>
      </c>
    </row>
  </sheetData>
  <sortState ref="B15:B21">
    <sortCondition ref="B15"/>
  </sortState>
  <customSheetViews>
    <customSheetView guid="{5D27CF03-6249-41DB-AB1D-07517E8A4DC6}">
      <selection activeCell="D31" sqref="D31"/>
      <pageMargins left="0.7" right="0.7" top="0.75" bottom="0.75" header="0.3" footer="0.3"/>
    </customSheetView>
  </customSheetViews>
  <conditionalFormatting sqref="B3:B5">
    <cfRule type="iconSet" priority="1">
      <iconSet iconSet="3Arrows" reverse="1">
        <cfvo type="percent" val="0"/>
        <cfvo type="percent" val="33"/>
        <cfvo type="percent" val="67"/>
      </iconSet>
    </cfRule>
  </conditionalFormatting>
  <conditionalFormatting sqref="G8:G9">
    <cfRule type="iconSet" priority="684">
      <iconSet iconSet="5Rating">
        <cfvo type="percent" val="0"/>
        <cfvo type="num" val="10"/>
        <cfvo type="num" val="30"/>
        <cfvo type="num" val="60"/>
        <cfvo type="num" val="100"/>
      </iconSet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projet</vt:lpstr>
      <vt:lpstr>projet avec macro par ressource</vt:lpstr>
      <vt:lpstr>Légende</vt:lpstr>
      <vt:lpstr>projet!Impression_des_titres</vt:lpstr>
      <vt:lpstr>'projet avec macro par ressource'!Impression_des_titres</vt:lpstr>
      <vt:lpstr>projet!Zone_d_impression</vt:lpstr>
      <vt:lpstr>'projet avec macro par ressource'!Zone_d_impression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DESNOYERS</dc:creator>
  <cp:lastModifiedBy>CSP</cp:lastModifiedBy>
  <cp:lastPrinted>2016-03-04T09:09:14Z</cp:lastPrinted>
  <dcterms:created xsi:type="dcterms:W3CDTF">2015-01-13T08:07:17Z</dcterms:created>
  <dcterms:modified xsi:type="dcterms:W3CDTF">2016-04-03T09:41:19Z</dcterms:modified>
</cp:coreProperties>
</file>