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yoann.maia\Desktop\"/>
    </mc:Choice>
  </mc:AlternateContent>
  <bookViews>
    <workbookView xWindow="0" yWindow="0" windowWidth="25200" windowHeight="11385"/>
  </bookViews>
  <sheets>
    <sheet name="Feuil2" sheetId="2" r:id="rId1"/>
  </sheets>
  <externalReferences>
    <externalReference r:id="rId2"/>
  </externalReferenc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V141" i="2" l="1"/>
  <c r="T141" i="2"/>
  <c r="F141" i="2"/>
  <c r="V140" i="2"/>
  <c r="T140" i="2"/>
  <c r="F140" i="2"/>
  <c r="V139" i="2"/>
  <c r="T139" i="2"/>
  <c r="F139" i="2"/>
  <c r="V138" i="2"/>
  <c r="T138" i="2"/>
  <c r="F138" i="2"/>
  <c r="V137" i="2"/>
  <c r="T137" i="2"/>
  <c r="F137" i="2"/>
  <c r="V136" i="2"/>
  <c r="T136" i="2"/>
  <c r="F136" i="2"/>
  <c r="V135" i="2"/>
  <c r="T135" i="2"/>
  <c r="F135" i="2"/>
  <c r="V134" i="2"/>
  <c r="T134" i="2"/>
  <c r="F134" i="2"/>
  <c r="V133" i="2"/>
  <c r="T133" i="2"/>
  <c r="F133" i="2"/>
  <c r="V132" i="2"/>
  <c r="T132" i="2"/>
  <c r="F132" i="2"/>
  <c r="V131" i="2"/>
  <c r="T131" i="2"/>
  <c r="F131" i="2"/>
  <c r="V130" i="2"/>
  <c r="T130" i="2"/>
  <c r="F130" i="2"/>
  <c r="V129" i="2"/>
  <c r="T129" i="2"/>
  <c r="F129" i="2"/>
  <c r="V128" i="2"/>
  <c r="T128" i="2"/>
  <c r="F128" i="2"/>
  <c r="V127" i="2"/>
  <c r="T127" i="2"/>
  <c r="F127" i="2"/>
  <c r="V126" i="2"/>
  <c r="T126" i="2"/>
  <c r="F126" i="2"/>
  <c r="V125" i="2"/>
  <c r="T125" i="2"/>
  <c r="F125" i="2"/>
  <c r="V124" i="2"/>
  <c r="T124" i="2"/>
  <c r="F124" i="2"/>
  <c r="V123" i="2"/>
  <c r="T123" i="2"/>
  <c r="F123" i="2"/>
  <c r="V122" i="2"/>
  <c r="T122" i="2"/>
  <c r="F122" i="2"/>
  <c r="V121" i="2"/>
  <c r="T121" i="2"/>
  <c r="F121" i="2"/>
  <c r="V120" i="2"/>
  <c r="T120" i="2"/>
  <c r="F120" i="2"/>
  <c r="V119" i="2"/>
  <c r="T119" i="2"/>
  <c r="F119" i="2"/>
  <c r="V118" i="2"/>
  <c r="T118" i="2"/>
  <c r="F118" i="2"/>
  <c r="V117" i="2"/>
  <c r="T117" i="2"/>
  <c r="F117" i="2"/>
  <c r="V116" i="2"/>
  <c r="T116" i="2"/>
  <c r="F116" i="2"/>
  <c r="V115" i="2"/>
  <c r="T115" i="2"/>
  <c r="F115" i="2"/>
  <c r="V114" i="2"/>
  <c r="T114" i="2"/>
  <c r="F114" i="2"/>
  <c r="V113" i="2"/>
  <c r="T113" i="2"/>
  <c r="F113" i="2"/>
  <c r="V112" i="2"/>
  <c r="T112" i="2"/>
  <c r="F112" i="2"/>
  <c r="V111" i="2"/>
  <c r="T111" i="2"/>
  <c r="F111" i="2"/>
  <c r="V110" i="2"/>
  <c r="T110" i="2"/>
  <c r="F110" i="2"/>
  <c r="V109" i="2"/>
  <c r="T109" i="2"/>
  <c r="F109" i="2"/>
  <c r="V108" i="2"/>
  <c r="T108" i="2"/>
  <c r="F108" i="2"/>
  <c r="V107" i="2"/>
  <c r="T107" i="2"/>
  <c r="F107" i="2"/>
  <c r="V106" i="2"/>
  <c r="T106" i="2"/>
  <c r="F106" i="2"/>
  <c r="V105" i="2"/>
  <c r="T105" i="2"/>
  <c r="F105" i="2"/>
  <c r="V104" i="2"/>
  <c r="T104" i="2"/>
  <c r="F104" i="2"/>
  <c r="V103" i="2"/>
  <c r="T103" i="2"/>
  <c r="F103" i="2"/>
  <c r="V102" i="2"/>
  <c r="T102" i="2"/>
  <c r="F102" i="2"/>
  <c r="V101" i="2"/>
  <c r="T101" i="2"/>
  <c r="F101" i="2"/>
  <c r="V100" i="2"/>
  <c r="T100" i="2"/>
  <c r="F100" i="2"/>
  <c r="V99" i="2"/>
  <c r="T99" i="2"/>
  <c r="F99" i="2"/>
  <c r="V98" i="2"/>
  <c r="T98" i="2"/>
  <c r="F98" i="2"/>
  <c r="V97" i="2"/>
  <c r="T97" i="2"/>
  <c r="F97" i="2"/>
  <c r="V96" i="2"/>
  <c r="T96" i="2"/>
  <c r="F96" i="2"/>
  <c r="V95" i="2"/>
  <c r="T95" i="2"/>
  <c r="F95" i="2"/>
  <c r="V94" i="2"/>
  <c r="T94" i="2"/>
  <c r="F94" i="2"/>
  <c r="V93" i="2"/>
  <c r="T93" i="2"/>
  <c r="F93" i="2"/>
  <c r="V92" i="2"/>
  <c r="T92" i="2"/>
  <c r="F92" i="2"/>
  <c r="V91" i="2"/>
  <c r="T91" i="2"/>
  <c r="F91" i="2"/>
  <c r="V90" i="2"/>
  <c r="T90" i="2"/>
  <c r="F90" i="2"/>
  <c r="V89" i="2"/>
  <c r="T89" i="2"/>
  <c r="F89" i="2"/>
  <c r="V88" i="2"/>
  <c r="T88" i="2"/>
  <c r="F88" i="2"/>
  <c r="V87" i="2"/>
  <c r="T87" i="2"/>
  <c r="F87" i="2"/>
  <c r="V86" i="2"/>
  <c r="T86" i="2"/>
  <c r="F86" i="2"/>
  <c r="V85" i="2"/>
  <c r="T85" i="2"/>
  <c r="F85" i="2"/>
  <c r="V84" i="2"/>
  <c r="T84" i="2"/>
  <c r="F84" i="2"/>
  <c r="V83" i="2"/>
  <c r="T83" i="2"/>
  <c r="F83" i="2"/>
  <c r="V82" i="2"/>
  <c r="T82" i="2"/>
  <c r="F82" i="2"/>
  <c r="V81" i="2"/>
  <c r="T81" i="2"/>
  <c r="F81" i="2"/>
  <c r="V80" i="2"/>
  <c r="T80" i="2"/>
  <c r="F80" i="2"/>
  <c r="V79" i="2"/>
  <c r="T79" i="2"/>
  <c r="F79" i="2"/>
  <c r="V78" i="2"/>
  <c r="T78" i="2"/>
  <c r="F78" i="2"/>
  <c r="V77" i="2"/>
  <c r="T77" i="2"/>
  <c r="F77" i="2"/>
  <c r="V76" i="2"/>
  <c r="T76" i="2"/>
  <c r="F76" i="2"/>
  <c r="V75" i="2"/>
  <c r="T75" i="2"/>
  <c r="F75" i="2"/>
  <c r="V74" i="2"/>
  <c r="T74" i="2"/>
  <c r="F74" i="2"/>
  <c r="V73" i="2"/>
  <c r="T73" i="2"/>
  <c r="F73" i="2"/>
  <c r="V72" i="2"/>
  <c r="T72" i="2"/>
  <c r="F72" i="2"/>
  <c r="V71" i="2"/>
  <c r="T71" i="2"/>
  <c r="F71" i="2"/>
  <c r="V70" i="2"/>
  <c r="T70" i="2"/>
  <c r="F70" i="2"/>
  <c r="V69" i="2"/>
  <c r="T69" i="2"/>
  <c r="F69" i="2"/>
  <c r="V68" i="2"/>
  <c r="T68" i="2"/>
  <c r="F68" i="2"/>
  <c r="V67" i="2"/>
  <c r="T67" i="2"/>
  <c r="F67" i="2"/>
  <c r="V66" i="2"/>
  <c r="T66" i="2"/>
  <c r="F66" i="2"/>
  <c r="V65" i="2"/>
  <c r="T65" i="2"/>
  <c r="F65" i="2"/>
  <c r="V64" i="2"/>
  <c r="T64" i="2"/>
  <c r="F64" i="2"/>
  <c r="V63" i="2"/>
  <c r="T63" i="2"/>
  <c r="F63" i="2"/>
  <c r="V62" i="2"/>
  <c r="T62" i="2"/>
  <c r="F62" i="2"/>
  <c r="V61" i="2"/>
  <c r="T61" i="2"/>
  <c r="F61" i="2"/>
  <c r="V60" i="2"/>
  <c r="T60" i="2"/>
  <c r="F60" i="2"/>
  <c r="V59" i="2"/>
  <c r="T59" i="2"/>
  <c r="F59" i="2"/>
  <c r="V58" i="2"/>
  <c r="T58" i="2"/>
  <c r="F58" i="2"/>
  <c r="V57" i="2"/>
  <c r="T57" i="2"/>
  <c r="F57" i="2"/>
  <c r="V56" i="2"/>
  <c r="T56" i="2"/>
  <c r="F56" i="2"/>
  <c r="V55" i="2"/>
  <c r="T55" i="2"/>
  <c r="F55" i="2"/>
  <c r="V54" i="2"/>
  <c r="T54" i="2"/>
  <c r="F54" i="2"/>
  <c r="V53" i="2"/>
  <c r="T53" i="2"/>
  <c r="F53" i="2"/>
  <c r="V52" i="2"/>
  <c r="T52" i="2"/>
  <c r="F52" i="2"/>
  <c r="V51" i="2"/>
  <c r="T51" i="2"/>
  <c r="F51" i="2"/>
  <c r="V50" i="2"/>
  <c r="T50" i="2"/>
  <c r="F50" i="2"/>
  <c r="V49" i="2"/>
  <c r="T49" i="2"/>
  <c r="F49" i="2"/>
  <c r="V48" i="2"/>
  <c r="T48" i="2"/>
  <c r="F48" i="2"/>
  <c r="V47" i="2"/>
  <c r="T47" i="2"/>
  <c r="F47" i="2"/>
  <c r="V46" i="2"/>
  <c r="T46" i="2"/>
  <c r="F46" i="2"/>
  <c r="V45" i="2"/>
  <c r="T45" i="2"/>
  <c r="F45" i="2"/>
  <c r="V44" i="2"/>
  <c r="T44" i="2"/>
  <c r="F44" i="2"/>
  <c r="V43" i="2"/>
  <c r="T43" i="2"/>
  <c r="F43" i="2"/>
  <c r="V42" i="2"/>
  <c r="T42" i="2"/>
  <c r="F42" i="2"/>
  <c r="V41" i="2"/>
  <c r="T41" i="2"/>
  <c r="F41" i="2"/>
  <c r="V40" i="2"/>
  <c r="T40" i="2"/>
  <c r="F40" i="2"/>
  <c r="V39" i="2"/>
  <c r="T39" i="2"/>
  <c r="F39" i="2"/>
  <c r="V38" i="2"/>
  <c r="T38" i="2"/>
  <c r="F38" i="2"/>
  <c r="V37" i="2"/>
  <c r="T37" i="2"/>
  <c r="F37" i="2"/>
  <c r="V36" i="2"/>
  <c r="T36" i="2"/>
  <c r="F36" i="2"/>
  <c r="V35" i="2"/>
  <c r="T35" i="2"/>
  <c r="F35" i="2"/>
  <c r="V34" i="2"/>
  <c r="T34" i="2"/>
  <c r="F34" i="2"/>
  <c r="V33" i="2"/>
  <c r="T33" i="2"/>
  <c r="F33" i="2"/>
  <c r="V32" i="2"/>
  <c r="T32" i="2"/>
  <c r="F32" i="2"/>
  <c r="V31" i="2"/>
  <c r="T31" i="2"/>
  <c r="F31" i="2"/>
  <c r="V30" i="2"/>
  <c r="T30" i="2"/>
  <c r="F30" i="2"/>
  <c r="V29" i="2"/>
  <c r="T29" i="2"/>
  <c r="F29" i="2"/>
  <c r="V28" i="2"/>
  <c r="T28" i="2"/>
  <c r="F28" i="2"/>
  <c r="V27" i="2"/>
  <c r="T27" i="2"/>
  <c r="F27" i="2"/>
  <c r="V26" i="2"/>
  <c r="T26" i="2"/>
  <c r="F26" i="2"/>
  <c r="V25" i="2"/>
  <c r="T25" i="2"/>
  <c r="F25" i="2"/>
  <c r="V24" i="2"/>
  <c r="T24" i="2"/>
  <c r="F24" i="2"/>
  <c r="V23" i="2"/>
  <c r="T23" i="2"/>
  <c r="F23" i="2"/>
  <c r="V22" i="2"/>
  <c r="T22" i="2"/>
  <c r="F22" i="2"/>
  <c r="V21" i="2"/>
  <c r="T21" i="2"/>
  <c r="F21" i="2"/>
  <c r="V20" i="2"/>
  <c r="T20" i="2"/>
  <c r="F20" i="2"/>
  <c r="V19" i="2"/>
  <c r="T19" i="2"/>
  <c r="F19" i="2"/>
  <c r="V18" i="2"/>
  <c r="T18" i="2"/>
  <c r="F18" i="2"/>
  <c r="V17" i="2"/>
  <c r="T17" i="2"/>
  <c r="F17" i="2"/>
  <c r="V16" i="2"/>
  <c r="T16" i="2"/>
  <c r="F16" i="2"/>
  <c r="V15" i="2"/>
  <c r="T15" i="2"/>
  <c r="F15" i="2"/>
  <c r="V14" i="2"/>
  <c r="T14" i="2"/>
  <c r="F14" i="2"/>
  <c r="V13" i="2"/>
  <c r="T13" i="2"/>
  <c r="F13" i="2"/>
  <c r="V12" i="2"/>
  <c r="T12" i="2"/>
  <c r="F12" i="2"/>
  <c r="V11" i="2"/>
  <c r="T11" i="2"/>
  <c r="F11" i="2"/>
  <c r="V10" i="2"/>
  <c r="T10" i="2"/>
  <c r="F10" i="2"/>
  <c r="V9" i="2"/>
  <c r="T9" i="2"/>
  <c r="F9" i="2"/>
</calcChain>
</file>

<file path=xl/sharedStrings.xml><?xml version="1.0" encoding="utf-8"?>
<sst xmlns="http://schemas.openxmlformats.org/spreadsheetml/2006/main" count="954" uniqueCount="329">
  <si>
    <t>Emetteur</t>
  </si>
  <si>
    <t>Bonne pratique</t>
  </si>
  <si>
    <t>La Turballe</t>
  </si>
  <si>
    <t>Méthode : prévoir des moyens d'accès</t>
  </si>
  <si>
    <t>Autre</t>
  </si>
  <si>
    <t>fiche presqu'AT (FO016</t>
  </si>
  <si>
    <t>Organisation - méthode - procédure -  analyse de risques</t>
  </si>
  <si>
    <t>Dragage</t>
  </si>
  <si>
    <t>faible</t>
  </si>
  <si>
    <t>Coactivité - Partenaires</t>
  </si>
  <si>
    <t>modéré</t>
  </si>
  <si>
    <t>fiche HSE (format poche)</t>
  </si>
  <si>
    <t>grave</t>
  </si>
  <si>
    <t>Accès - circulation</t>
  </si>
  <si>
    <t>Signalisation</t>
  </si>
  <si>
    <t>Matériel interne</t>
  </si>
  <si>
    <t>Moyen de communication utilisé</t>
  </si>
  <si>
    <t>Nature de l'évènement</t>
  </si>
  <si>
    <t>DATE</t>
  </si>
  <si>
    <t>Heure</t>
  </si>
  <si>
    <t>CHANTIERS</t>
  </si>
  <si>
    <t>Facteur de risque (1)
obligatoire</t>
  </si>
  <si>
    <t>Facteur de risque (2)
facultatif</t>
  </si>
  <si>
    <t>OPERATION</t>
  </si>
  <si>
    <t>CIRCONSTANCE EVENEMENT / DESCRIPTION</t>
  </si>
  <si>
    <t>ELEMENTS IDENTIFIES / CAUSES</t>
  </si>
  <si>
    <t>Actions immédiates mises en œuvre</t>
  </si>
  <si>
    <r>
      <t xml:space="preserve">Préconisations préventives , </t>
    </r>
    <r>
      <rPr>
        <b/>
        <sz val="12"/>
        <color theme="3" tint="-0.499984740745262"/>
        <rFont val="Arial"/>
        <family val="2"/>
      </rPr>
      <t>axes d'amélioration envisagés</t>
    </r>
  </si>
  <si>
    <t>Conséquences</t>
  </si>
  <si>
    <t>Gravité (négligeable, faible, modéré, grave)</t>
  </si>
  <si>
    <t>DELAI</t>
  </si>
  <si>
    <t>RESPONSABLE</t>
  </si>
  <si>
    <t>SOLDE le 
(date)</t>
  </si>
  <si>
    <t>Nb de jours pour solder</t>
  </si>
  <si>
    <t>Matériel externe</t>
  </si>
  <si>
    <t>Situation Dangereuse / à risque</t>
  </si>
  <si>
    <t>Brest - Barracuda</t>
  </si>
  <si>
    <t>Rangement nettoyage</t>
  </si>
  <si>
    <t>Génie civil</t>
  </si>
  <si>
    <t>Matériel pas rangé dans les containers et sur le terrain</t>
  </si>
  <si>
    <t>Il faut que chaque personne range le matériel après n'en être servi en nettoie sa zone de travail</t>
  </si>
  <si>
    <t>Dommage matériel</t>
  </si>
  <si>
    <t>M. ODIN</t>
  </si>
  <si>
    <t>Accessoires de levage</t>
  </si>
  <si>
    <t>Gestion des sédiments et des boues</t>
  </si>
  <si>
    <t>Suggestion HSE</t>
  </si>
  <si>
    <t>Trop de chamboulement dans l'organisation</t>
  </si>
  <si>
    <t>Se tenir aux travail mis en place le matin</t>
  </si>
  <si>
    <t>Accident corporel</t>
  </si>
  <si>
    <t>Dépollution des sols et des nappes</t>
  </si>
  <si>
    <t>Eclairage le matin</t>
  </si>
  <si>
    <t>La sécurité n'a pas de prix</t>
  </si>
  <si>
    <t>Accident corporel
Dommage matériel
Impact environnemental</t>
  </si>
  <si>
    <t>Petit outillage</t>
  </si>
  <si>
    <t>Dialogue entre les collabirateurs et chefs</t>
  </si>
  <si>
    <t>Pourvu que ca dure</t>
  </si>
  <si>
    <t>Machine outil</t>
  </si>
  <si>
    <t>Terrassement</t>
  </si>
  <si>
    <t xml:space="preserve">Circuler sur le ferraillage </t>
  </si>
  <si>
    <t>Voir à créer des accès sur le ferraillage</t>
  </si>
  <si>
    <t>EPI</t>
  </si>
  <si>
    <t>Manque de matériel</t>
  </si>
  <si>
    <t>Ayant 3 équipes différentes il manque du matériel en triple</t>
  </si>
  <si>
    <t>EPC</t>
  </si>
  <si>
    <t>Voir pour refaire les vérifications des sangles et chaines</t>
  </si>
  <si>
    <t>Faire revenir le contrôleur habilité</t>
  </si>
  <si>
    <t>Accident corporel
Dommage matériel</t>
  </si>
  <si>
    <t>Manipulation - travaux manuels - gestes et postures</t>
  </si>
  <si>
    <t>Trop de collaborateurs sans lunettes</t>
  </si>
  <si>
    <t>Mettre en place</t>
  </si>
  <si>
    <t>Engin - Matériel - Equipement</t>
  </si>
  <si>
    <t>Retirer le manuscopique Hors de service</t>
  </si>
  <si>
    <t>Le remplacer par un neuf</t>
  </si>
  <si>
    <t>Travail en hauteur - échaffaudage</t>
  </si>
  <si>
    <t>16h45</t>
  </si>
  <si>
    <t>CNPE Chinon - Barrage hydrocarbures</t>
  </si>
  <si>
    <t>accès - circulation</t>
  </si>
  <si>
    <t>Excès de vitesse dans le CNPE (sup. à 30Km/h)</t>
  </si>
  <si>
    <t>Information aux équipes</t>
  </si>
  <si>
    <t>Utilisation de limiteur</t>
  </si>
  <si>
    <t>M. MAGNAN</t>
  </si>
  <si>
    <t>Levage</t>
  </si>
  <si>
    <t>17h00</t>
  </si>
  <si>
    <t>Pollution</t>
  </si>
  <si>
    <t>En utilisant une pompe japi le tuyau s'est débranché car un autre opérateur n'appuyait pas sur le pistolet de distribution</t>
  </si>
  <si>
    <t>Pas de pistolet au bout une japi</t>
  </si>
  <si>
    <t>Impact environnemental</t>
  </si>
  <si>
    <t>Installation - Désinstallation chantier</t>
  </si>
  <si>
    <t>08h00</t>
  </si>
  <si>
    <t>rangement nettoyage</t>
  </si>
  <si>
    <t>Des feuilles ont bouché la gouttière et l'eau est passée par le boitier électrique du vestiaire</t>
  </si>
  <si>
    <t>Regarder sur le toit si les gouttières ne sont pas bouchées</t>
  </si>
  <si>
    <t>Ambiance climatique</t>
  </si>
  <si>
    <t>Chargement - déchargement</t>
  </si>
  <si>
    <t>08h45</t>
  </si>
  <si>
    <t>Ajout d'une commande d'accélérateur dans la marquise de la Marie Galante. Pour la sécurité et faciliter les manœuvres</t>
  </si>
  <si>
    <t>Demande ajout de commande d'accélérateur au mécanicien</t>
  </si>
  <si>
    <t>Voir les améliorations faites sur l'IHC 425 pour voir si on peut les faire sur laMarie Galante</t>
  </si>
  <si>
    <t>M. LEBOZEC</t>
  </si>
  <si>
    <t>Milieu confiné</t>
  </si>
  <si>
    <t>Entretien  -  Réparation</t>
  </si>
  <si>
    <t>13h00</t>
  </si>
  <si>
    <t xml:space="preserve">Utilisation de sani broyeur dans les WC sur le chantier pas adéquat
sani broyeur bouché </t>
  </si>
  <si>
    <t>Prévoir une cuve de stockage en dessous des sanitaires</t>
  </si>
  <si>
    <t>Chute de plain pied dans le talus</t>
  </si>
  <si>
    <t>Mise en place d'un escalier</t>
  </si>
  <si>
    <t>4* plus d'escalier + achat escalier</t>
  </si>
  <si>
    <t>Effondrement - Chute d'objet</t>
  </si>
  <si>
    <t>Manutention</t>
  </si>
  <si>
    <t>Chef de manœuvre pour toutes les manutentions y compris manitou</t>
  </si>
  <si>
    <t>Stockage</t>
  </si>
  <si>
    <t>Faire des marquages définitif (qui ne s'efface pas) sur les pieux de la Marie Galante pour le levage maximum; Risque de ne plus les voir.</t>
  </si>
  <si>
    <t>Peindre (refaire) les marquages de levage max. tous les jours car ils s'effacent.</t>
  </si>
  <si>
    <t>Marquage fixe sur les peux (délimite le levage max)</t>
  </si>
  <si>
    <t>Conduite d'engins / véhicule</t>
  </si>
  <si>
    <t>Ajout de rétroviseurs sur la cabine de la Marie Galante pour voir les pieux ainsi que la conduite.</t>
  </si>
  <si>
    <t>Installation provisoire d'un rétroviseur. Demande à la hiérarchie.</t>
  </si>
  <si>
    <t>Installation de deux rétroviseurs sur la cabine de la Marie Galante</t>
  </si>
  <si>
    <t>Electrique</t>
  </si>
  <si>
    <t>11h00</t>
  </si>
  <si>
    <t>Le disjoncteur du poste a sauté plus de courant</t>
  </si>
  <si>
    <t>Réarmement du disjoncteur</t>
  </si>
  <si>
    <t>Faire passer les habilitations pour résoudre le problème</t>
  </si>
  <si>
    <t xml:space="preserve">Accident </t>
  </si>
  <si>
    <t>Hygiène</t>
  </si>
  <si>
    <t>Plus de prise sur aiguille vibrante</t>
  </si>
  <si>
    <t>Changement de la prise par le chef de chantier</t>
  </si>
  <si>
    <t>Faire passer les habilitations pour normalement être capable de réaliser ce genre de problème</t>
  </si>
  <si>
    <t>Accident
Dommage corporel</t>
  </si>
  <si>
    <t>8h00</t>
  </si>
  <si>
    <t>Deauville - dragage</t>
  </si>
  <si>
    <t>Pas de coup batterie sur le moteur Honda du bachot Jean-Pierre</t>
  </si>
  <si>
    <t>Obligation de démontage des cosses sur la batterie</t>
  </si>
  <si>
    <t>Trouver un modèle de coupe batterie adapté.</t>
  </si>
  <si>
    <t>M. MAUROUARD</t>
  </si>
  <si>
    <t>Déchets</t>
  </si>
  <si>
    <t>Pas de dispositif d'élingage sur le bachot Jean-Pierre</t>
  </si>
  <si>
    <t>Utilisation d'élingue plate sous lisse
Risque de dégradation.
Utilisation des pains d'élingage prévu impossible</t>
  </si>
  <si>
    <t>Acheter 4 manilles + 4 sangles pour laisser un élingage fixe sur le bachot</t>
  </si>
  <si>
    <t>10h00</t>
  </si>
  <si>
    <t>4159-b</t>
  </si>
  <si>
    <t>CNPE Penly - dragage hiver 2015</t>
  </si>
  <si>
    <t>Stockage des produits sur le pont arrière du Combattant. Pas de rétention</t>
  </si>
  <si>
    <t>Stockage des éléments dans la cale du Combattant</t>
  </si>
  <si>
    <t>Mise en place du bac de rétention demandé lors du dernier arrêt technique.
Dispositif déjà installé sur le Loctudy</t>
  </si>
  <si>
    <t>Non déterminé</t>
  </si>
  <si>
    <t>15h00</t>
  </si>
  <si>
    <t>Carreau Base vie Ar-Mor cassé
Mise en place d'un contreplaqué provisoire
Commande nouveau carreau</t>
  </si>
  <si>
    <t>Relance multiple service matériel
En l'attente du carreau
Carreau de la chambre, le montage, provisoire engendre beaucoup de bruits lors de vent fort</t>
  </si>
  <si>
    <t>Rapidité Casse signalée depuis décembre 2015</t>
  </si>
  <si>
    <t>Bassin de décantation
Chute entre sac de décantation et talus
Manutention (manuelle) conduite de rejet après clarinette</t>
  </si>
  <si>
    <t>Douleur cheville droite
Le Goulven Guillaume</t>
  </si>
  <si>
    <t xml:space="preserve">Engin de manutention (grue)
Support de conduite
Utilisation canon à eau pour nettoyage sac
Formation </t>
  </si>
  <si>
    <t>M. VIGNEAU</t>
  </si>
  <si>
    <t>PAT</t>
  </si>
  <si>
    <t xml:space="preserve">Lors du déplacement d’une manchette de refoulement sur un géotube, un compagnon a glissé entrainant sa chute entre un sac de décantation et le talus. Du fait des caractéristiques géométriques du dépôt, les manutentions des manchettes de refoulement entre les clarinettes (tête de talus) et des géotubes (milieu de bassin) se font à la main.
Le poids des manchettes et surtout la consistance des géotubes qui s’enfoncent plus ou moins quand on marche dessus (du fait de la non consolidation de la vase et de leur remplissage partiel) rendent la circulation difficile.
De plus avec le temps nous constatons qu’il y a un peu de vase sur les géotubes et surtout une formation d’algues qui les rendent glissants.
</t>
  </si>
  <si>
    <t>Déplacement des manchettes à la main.
Surface des Géotubes mouvante.
Géotubes glissants avec la vase + formation d’algue
Espace vide entre les sacs et le talus</t>
  </si>
  <si>
    <t>Essayer de minimiser les interventions manuelles, bien anticiper au moment de la préparation de chantier : prévoir une grue ou des supports de conduite (sur sacs ou suspendus) ….
Nettoyer les géotubes régulièrement : canon à eau, lance, aiguille vibrante pour faciliter le drainage de l’eau.
Comblement de ces espaces avec paille ou gravier à l’avancement.</t>
  </si>
  <si>
    <t>17h15</t>
  </si>
  <si>
    <t>Lors de la récupération des câbles de papillonnage mis autour des pieux ressenti douleur dos et cervicale</t>
  </si>
  <si>
    <t>15h30</t>
  </si>
  <si>
    <t>Environnement de travail : gaz toxique,fumées, poussières, amiante, plomb, contaminants biologique et chimique, irradiation, bruit et vibrations</t>
  </si>
  <si>
    <t>Projection de caillou pendant béton projeté</t>
  </si>
  <si>
    <t>Masque</t>
  </si>
  <si>
    <t>Accident</t>
  </si>
  <si>
    <t>Quai Anse St Marc2 - La Rochelle</t>
  </si>
  <si>
    <t>Démontage grue 6120/6100
Platelage était sur flèche
Pas de garde-corps</t>
  </si>
  <si>
    <t>Port du Harnais
Platelage non fixé sur tous les barreaux: bancal par endroit</t>
  </si>
  <si>
    <t>M. MOUGON</t>
  </si>
  <si>
    <t>Température négative - Risque de verglas
Zone d'embarquement - débarquement</t>
  </si>
  <si>
    <t>Vigilance sur l'état des accès
Contact CNPE si accès impraticable</t>
  </si>
  <si>
    <t>Demande salage des accès. Portail 139 - 140</t>
  </si>
  <si>
    <t>Prise de poste. Pas de contact du responsable d'armement avec le nouveau poste.</t>
  </si>
  <si>
    <t>Affectation communiqué par le responsable d'armement. Les modalités de la relève sont communiqués par l'encadrement.</t>
  </si>
  <si>
    <t>Rappeler clairement les rôles de chacun pour l'affectation du personnel marins</t>
  </si>
  <si>
    <t>Informatisation des clapages du Combattant
Modification de la sortie des clapages. Anciennement sortie papier</t>
  </si>
  <si>
    <t>Sortie numérique des clapages
Récupération via clé USB pour transmission
Suppression de clapages papier (écologie, baisse conso cartouche)</t>
  </si>
  <si>
    <t>Voir à l'usage si cette méthode est réellement utile</t>
  </si>
  <si>
    <t>Constations voie d'eau dans embarcation Alu du ponton Ar-Mor le 18/01/16</t>
  </si>
  <si>
    <t>Asséchement et rechercher voir d'eau. Sortie du bachot sur ponton Ar-Mor pour contrôle</t>
  </si>
  <si>
    <t>Vigilance sur l'évolution de la voie d'eau suivi journalier. Mise à terre à nécessaire pour l'épuration complémentaire</t>
  </si>
  <si>
    <t>8h30</t>
  </si>
  <si>
    <t>Glissade sur géo tube lors du posage entre deux géo tubes plus ou moins rempli</t>
  </si>
  <si>
    <t>Nettoyage des sacs
Limiter les accès
Uniformiser les remplissages</t>
  </si>
  <si>
    <t>Anticiper la phase préfa
Bien nettoyer les sacs</t>
  </si>
  <si>
    <t>Un compagnon était sur le mur du caniveau 3 sans aucune protection collective pour la mise en place de plaque métallique</t>
  </si>
  <si>
    <t>Demander de repasser de l'autre coté du garde-corps</t>
  </si>
  <si>
    <t>Mettre un harnais lorsque l on franchi une protection collective</t>
  </si>
  <si>
    <t>Transfert bloc béton: en prenant un bloc béton avec le manitou et les fourches, le bloc a basculé cause pas assez de distance avec les fourches</t>
  </si>
  <si>
    <t>Prise et reprise avec des sangles baguées</t>
  </si>
  <si>
    <t>Prendre les mains pour le transfert artier</t>
  </si>
  <si>
    <t>Plateforme DAM
Pas de garde corps sur toute la périphérie</t>
  </si>
  <si>
    <t>Port du harnais obligatoire</t>
  </si>
  <si>
    <t>16h15</t>
  </si>
  <si>
    <t>Echafaudage raccourci par des ouvriers non qualifier et n'est plus conforme</t>
  </si>
  <si>
    <t>Interdiction de se servir de l échafaudage</t>
  </si>
  <si>
    <t>Ne pas touché les équipements collectifs sans y être habilité</t>
  </si>
  <si>
    <t>15H00</t>
  </si>
  <si>
    <t>J'ai passé le pied à travers une maille du radier et je suis donc tomber sur le ferraillage</t>
  </si>
  <si>
    <t>Mettre un treillis soudé afin de réduire la taille des mailles pour qu'on ne puisse plus passé le pied à travers</t>
  </si>
  <si>
    <t>C</t>
  </si>
  <si>
    <t>Barrage anti-pollution pour la gerris
Risque de fuite hydraulique</t>
  </si>
  <si>
    <t>Coffre avec barrage anti-pollution</t>
  </si>
  <si>
    <t>Honfleur - campagne de dragage 2016</t>
  </si>
  <si>
    <t>Rupture latte de bais sur pontons d'embarquement</t>
  </si>
  <si>
    <t>Remise en état et changement des ces lattes</t>
  </si>
  <si>
    <t>Posé d'un caillebotis sur ponton</t>
  </si>
  <si>
    <t>signalisation</t>
  </si>
  <si>
    <t>Tranchée rideau sur piste de profondeur 70cm remblayé avec matériaux boueux
une personne s'est enlisée jusqu'à la cuisse</t>
  </si>
  <si>
    <t>Balisage de cette zone</t>
  </si>
  <si>
    <t xml:space="preserve">Dépôt géo tube
Déplacement / Manutention "manuelle"
Manchette / tube de dragage sur sac de type géo tube
Chute entre les sacs
</t>
  </si>
  <si>
    <t>RIEN
Manut via engin de chantier impossible
Bricolage passerelle: achat passerelle (éléments démontables)</t>
  </si>
  <si>
    <t>Passerelles accès (cheminement) sur toute la longueur du bassin</t>
  </si>
  <si>
    <t>M. LE GOULVEN PG.</t>
  </si>
  <si>
    <t>Marche arrière télesco (manitou)
Visibilité nul arriere + coté droite</t>
  </si>
  <si>
    <t>Nul</t>
  </si>
  <si>
    <t>Le remplacement de l'engin</t>
  </si>
  <si>
    <t>Accident corprel
Dommage matériel</t>
  </si>
  <si>
    <t>17h30</t>
  </si>
  <si>
    <t>Lors de la mise en sécurité de la drague Marie Galante, levage du pieux trop haut du aux fuites que la marque de limite de levage s'efface constamment</t>
  </si>
  <si>
    <t>Nous avons refait des marquages qui s'effacent encore…</t>
  </si>
  <si>
    <t>Faire des marquages indélébile, qui ne s'efface pas avec le frottement de la fontaine de pieux</t>
  </si>
  <si>
    <t>Dépôt boue polluée
Projection de boue polluée sur visage
Lunette de sécu Ok (protection œil)
Gant/waders néoprène</t>
  </si>
  <si>
    <t>Rinçage à l'eau douce du visage</t>
  </si>
  <si>
    <t>EPI adaptés à ce genre de travaux
L eau à Nve + sédiments pollués = irritation cutané: danger permanent</t>
  </si>
  <si>
    <t>Dépôt géo tube
Manutention conduite à la main sur sac géo tube
Mal au dos</t>
  </si>
  <si>
    <t>Rien de bien concret
Accès engin impossible
Arrêt travaux (sur cette partie)</t>
  </si>
  <si>
    <t>Formation geste et posture adaptée à ce genre de travaux
Engin de levage adapté à la zone de travaux</t>
  </si>
  <si>
    <t>Risque de chute de gravats / ferraillage sur zone de démontage de grue</t>
  </si>
  <si>
    <t>Arrêt et nettoyage de la pelle</t>
  </si>
  <si>
    <t>9h00</t>
  </si>
  <si>
    <t>Suivi des commandes du bord et consommables chantier</t>
  </si>
  <si>
    <t>Création d'un fichier Excel 
Réalisation d'un inventaire complet</t>
  </si>
  <si>
    <t>Mise en place d'un fichier informatique pour le suivi des consommables. Transmission Hebdo pour suivi et approvisionnement régulier</t>
  </si>
  <si>
    <t>Marche sur géo tubes</t>
  </si>
  <si>
    <t>Passer d'une enveloppe molle à la voisine compliqué NA</t>
  </si>
  <si>
    <t>Divers (Dépôt, petits chantiers, SEP, Groupement)</t>
  </si>
  <si>
    <t>14H00</t>
  </si>
  <si>
    <t>Réception conduite PEHD
Matériel expédié en partie non exploitable mais facturé!!!</t>
  </si>
  <si>
    <t>Mise à l'écar des conduites HS</t>
  </si>
  <si>
    <t>Les remplacer un jour?
Les réparer sera déjà bon...</t>
  </si>
  <si>
    <t>14h40</t>
  </si>
  <si>
    <t>Finition béton à l'aide d'une banque
Houle assez importante déplacement de la banque difficile avec risque d'écrasement des mains</t>
  </si>
  <si>
    <t>Arrêt total 
Exécution des finitions</t>
  </si>
  <si>
    <t>Attente météo plus favorable avec moins de Houle (les jours à venir)</t>
  </si>
  <si>
    <t>Chargement du Souchet de nuit avec la Gerris. Problème d'éblouissement du pelleur lors de l'allumage de l'éclairage du Souchet</t>
  </si>
  <si>
    <t>Extinction de l'éclairage du Souchet. Utilisation de l'éclairage de la Gerris uniquement</t>
  </si>
  <si>
    <t>Adapter l'éclairage du Souchet pour ne pas éblouir le pelleur</t>
  </si>
  <si>
    <t>Chargement du Souchet, seulement la moitié des gardes corps sont rabattables. Problème de hauteur de chargement: perte de temps + risque d'endommage les garde-corps</t>
  </si>
  <si>
    <t>Les garde-corps concernés sont rabattus et l'accès bâbord est condamné. Le matelot chemine côté tribord pour aller sur l'avant du navire.</t>
  </si>
  <si>
    <t>Etudier un possible changement de garde corps coté passerelle. Utiliser le même modèle que ceux placés à l'avant du Souchet</t>
  </si>
  <si>
    <t>Chargement du Souchet la nuit, difficulté pour distinguer le rebord de la bassine</t>
  </si>
  <si>
    <t>Peinture du rebord de bassine en fluo pour meilleure visualisation du pelleur</t>
  </si>
  <si>
    <t>Voir la tenue dans le temps de la peinture</t>
  </si>
  <si>
    <t>Utilisation du coup circuit sur moteur annexé 
Risque d'utilisation de l annexe par des personnes extérieures au chantier</t>
  </si>
  <si>
    <t>19h00</t>
  </si>
  <si>
    <t>Accès au radier 66 difficile</t>
  </si>
  <si>
    <t>Libérer accès entre radier 66 et zone piétonne, réaliser une rampe</t>
  </si>
  <si>
    <t>M. L'HUISSIER</t>
  </si>
  <si>
    <t>Accès au dessus des trémies accidenté</t>
  </si>
  <si>
    <t>Mise en place d'un platelage au dessus des étais</t>
  </si>
  <si>
    <t>Escalier raide sans main courante + première marche sans ferraillage (risque de se prendre les pieds)</t>
  </si>
  <si>
    <t>Mettre main courante
Aménager ferraillage en première marche</t>
  </si>
  <si>
    <t>Ferraillage stocké dans l'accès piéton</t>
  </si>
  <si>
    <t>Déplacer le ferraillage</t>
  </si>
  <si>
    <t>Ne jamais obstruer les accès piétons</t>
  </si>
  <si>
    <t>Déblai dans le chemin tapis rouge</t>
  </si>
  <si>
    <t>Retirer les gravats</t>
  </si>
  <si>
    <t>Toujours maintenir propre les accès
Risque de se fouler la cheville</t>
  </si>
  <si>
    <t>Balisage des accès en vrac</t>
  </si>
  <si>
    <t>Maintenir les accès en état</t>
  </si>
  <si>
    <t>Remettre immédiatement les chainettes lors de vos passages</t>
  </si>
  <si>
    <t>Absence de garde-corps pour ferraillage plot 8</t>
  </si>
  <si>
    <t xml:space="preserve">Anticiper la mise en place de garde-corps avant l'arrivé des ferrailleurs + accès avec escalier en bout de tunnel </t>
  </si>
  <si>
    <t>Anticiper les garde-corps</t>
  </si>
  <si>
    <t>16h00</t>
  </si>
  <si>
    <t>Gilet de sauvetage périmée pour des marins</t>
  </si>
  <si>
    <t>Remplacement du gilet / gilet de prêt</t>
  </si>
  <si>
    <t>Suivi des gilets pour les marins?
Qui le fait?</t>
  </si>
  <si>
    <t>Pas de continuité dans les lisses de garde-corps dans les angles.
Ajouter des lisses de biais pour fermer les angles</t>
  </si>
  <si>
    <t>Les lisses n’ont pas toutes été mises en place (ajouter des lisses en travers pour fermer l’angle)</t>
  </si>
  <si>
    <t>Au moment de la mise en place des garde-corps, s’assurer qu’il y a bien une continuité entre toutes les lisses.</t>
  </si>
  <si>
    <t>Tant que les panneaux de coffrage périphérique de la dalle ne sont pas mis en place, les garde-corps ne disposent pas de plinthes.
Il y a un risque de chute d’objet depuis le haut des RAS.
Baliser la zone autour des Ras, pour que personne n’approche de trop prêt dans le cas où un objet tomberait.</t>
  </si>
  <si>
    <t>Les panneaux de coffrage jouant aussi le rôle de plinthe ne sont pas encore mis en place.</t>
  </si>
  <si>
    <t>Baliser la zone autour des Ras, pour que personne n’approche de trop prêt dans le cas où un objet tomberait</t>
  </si>
  <si>
    <t>09h00</t>
  </si>
  <si>
    <t>Les matelots montent à l'échelle du quai pour mettre les cables de papillonnage de la drague en place avec le cable sur l'épaule</t>
  </si>
  <si>
    <t>Mise en place d'une longueur de cable de 5 m en attente sur bollards, pour pouvoir amarrer les cables depuis le bachot</t>
  </si>
  <si>
    <t>Les bachots doivent être rangées, propres, avec matériel de sécurité à bord, encore, etc…</t>
  </si>
  <si>
    <t>Des bouts pour l'amarrage en bon état</t>
  </si>
  <si>
    <t>11H40</t>
  </si>
  <si>
    <t>Bleu de travail qui a fondu lors d'un meulage d'acier. Lègère brulure</t>
  </si>
  <si>
    <t>Changer de bleu de travail</t>
  </si>
  <si>
    <t>Des Bleu anti-feu plus adapté au meulage et oxycoupage</t>
  </si>
  <si>
    <t>Fabriquer un porte lance en alu pour le projeté</t>
  </si>
  <si>
    <t>12h00</t>
  </si>
  <si>
    <t>Lampadaire prêt à tomber</t>
  </si>
  <si>
    <t>Appel EDF</t>
  </si>
  <si>
    <t>En attente</t>
  </si>
  <si>
    <t>Il y a un jeu d environ 1 cm au niveau de la couronne du cutter de la MG
Les déchets se coincent au niveau du suçon. Il faut passer le bras à travers le citter pour les enlever</t>
  </si>
  <si>
    <t>Bras coincés si mouvement du bachôt</t>
  </si>
  <si>
    <t>Réduire le jeu au niveau de la couronne</t>
  </si>
  <si>
    <t>16H00</t>
  </si>
  <si>
    <t>Problème alimentation gasoil GERRIS
Moteur qui calle à répitition</t>
  </si>
  <si>
    <t>Vidange - changement des filtres - Pompage et nettoyage du réservoir. Mise en place de barrage flottant. Vidangefaite dans les heures machines mais datant de 2014…</t>
  </si>
  <si>
    <t>Travaux anticipables et facile à faire à terre. Pas d'anticipation sur les entretiens opérations à fort risque environnemental</t>
  </si>
  <si>
    <t xml:space="preserve">Alimentation électrique des GPS
Station de référence coupée, infiltration d'eau dans les branchements. Abris plus étanche
</t>
  </si>
  <si>
    <t>Nettoyage - isolation des alimentations</t>
  </si>
  <si>
    <t>Trouver des boitiers étanches + prises étanches</t>
  </si>
  <si>
    <t>Eclairage arrière du Socuhet HS. Ampoules claquantes à répétition</t>
  </si>
  <si>
    <t>Remontée HSE + Service matériel</t>
  </si>
  <si>
    <t>Changement de projecteur?
Electricien?</t>
  </si>
  <si>
    <t>Réception et montage moteur HB 40CV
Moteur HS qui sortait de révision
Arret d'exploitation + rechercher panne + remontage du 25CV déposé juste avant…</t>
  </si>
  <si>
    <t>Envoi en révision du moteur: Réparation sup. valeur d'achat. Retour du moteur à St Nazaire. Discussion Alain Fonteneau et motoriste</t>
  </si>
  <si>
    <t>Suivi des moteurs? Il sert à quoi le 30MA?</t>
  </si>
  <si>
    <t>7h47</t>
  </si>
  <si>
    <t>Danger dans le talus
Risque de chute : temps froid/glissant en rive gauche amont</t>
  </si>
  <si>
    <t>Mise en place d'escalier à l'avancement du poste de ferraillage</t>
  </si>
  <si>
    <t>Un ouvrier faisait le plein de mélange de la tronçonneuse à l'intérieur du container pendant que l'autre découpe à la meule</t>
  </si>
  <si>
    <t>La tronçonneuse à pris feu</t>
  </si>
  <si>
    <t>Faire le plein à l'extérieur du container éloigné de toutes sources de chaleur</t>
  </si>
  <si>
    <t>Pas de connexion internet pour l'ordinateur du bord. (Combattant)</t>
  </si>
  <si>
    <t>Contact informatique</t>
  </si>
  <si>
    <t>8h45</t>
  </si>
  <si>
    <t>A bord du navire (Souchet), nous pratiquons le tri sélectif mais à terre et au niveau du port rien n'est prévue pour accueillir nos déchets!</t>
  </si>
  <si>
    <t>04H00</t>
  </si>
  <si>
    <t>Frontale obligatoire et lampe flash de gilet de sauvetage pour le personnel travaillant la nuit!
Cas d'urgence: black electrique pouvant survenir sur le navire!</t>
  </si>
  <si>
    <t>Lors de la mise en œuvre de béton projeté, formation d'un bourrage dans la lance à cause de cailloux importants diam 50, mettant l'opérateur en déséquilibre</t>
  </si>
  <si>
    <t>Vérification conjointe avec la centrale de la conformité du diam des cailloux + vérif sérieuse chantier à la livraison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</si>
</sst>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h:mm:ss;@"/>
  </numFmts>
  <fonts count="9" x14ac:knownFonts="1">
    <font>
      <sz val="11"/>
      <color theme="1"/>
      <name val="Calibri"/>
      <family val="2"/>
      <scheme val="minor"/>
    </font>
    <font>
      <sz val="10"/>
      <name val="Arial"/>
      <family val="2"/>
    </font>
    <font>
      <b/>
      <sz val="17"/>
      <color theme="4"/>
      <name val="Arial"/>
      <family val="2"/>
    </font>
    <font>
      <b/>
      <sz val="17"/>
      <color rgb="FFFF0000"/>
      <name val="Arial"/>
      <family val="2"/>
    </font>
    <font>
      <b/>
      <sz val="18"/>
      <color indexed="10"/>
      <name val="Arial"/>
      <family val="2"/>
    </font>
    <font>
      <b/>
      <sz val="20"/>
      <name val="Arial"/>
      <family val="2"/>
    </font>
    <font>
      <sz val="12"/>
      <name val="Arial"/>
      <family val="2"/>
    </font>
    <font>
      <b/>
      <sz val="12"/>
      <name val="Arial"/>
      <family val="2"/>
    </font>
    <font>
      <b/>
      <sz val="12"/>
      <color theme="3" tint="-0.499984740745262"/>
      <name val="Arial"/>
      <family val="2"/>
    </font>
  </fonts>
  <fills count="8">
    <fill>
      <patternFill patternType="none"/>
    </fill>
    <fill>
      <patternFill patternType="gray125"/>
    </fill>
    <fill>
      <patternFill patternType="solid">
        <fgColor theme="5" tint="0.39997558519241921"/>
        <bgColor indexed="64"/>
      </patternFill>
    </fill>
    <fill>
      <patternFill patternType="solid">
        <fgColor theme="4" tint="0.59999389629810485"/>
        <bgColor indexed="64"/>
      </patternFill>
    </fill>
    <fill>
      <patternFill patternType="solid">
        <fgColor theme="8" tint="0.39997558519241921"/>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rgb="FF00B050"/>
        <bgColor indexed="64"/>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2">
    <xf numFmtId="0" fontId="0" fillId="0" borderId="0"/>
    <xf numFmtId="0" fontId="1" fillId="0" borderId="0"/>
  </cellStyleXfs>
  <cellXfs count="79">
    <xf numFmtId="0" fontId="0" fillId="0" borderId="0" xfId="0"/>
    <xf numFmtId="0" fontId="2" fillId="0" borderId="0" xfId="1" applyFont="1" applyBorder="1" applyAlignment="1">
      <alignment horizontal="center" vertical="center"/>
    </xf>
    <xf numFmtId="0" fontId="2" fillId="0" borderId="0" xfId="1" applyFont="1" applyBorder="1" applyAlignment="1">
      <alignment vertical="center"/>
    </xf>
    <xf numFmtId="0" fontId="1" fillId="0" borderId="0" xfId="1"/>
    <xf numFmtId="0" fontId="1" fillId="0" borderId="0" xfId="1" applyFont="1" applyAlignment="1" applyProtection="1">
      <alignment vertical="center" wrapText="1"/>
      <protection locked="0"/>
    </xf>
    <xf numFmtId="0" fontId="1" fillId="0" borderId="0" xfId="1" applyBorder="1"/>
    <xf numFmtId="0" fontId="1" fillId="0" borderId="1" xfId="1" applyFont="1" applyFill="1" applyBorder="1"/>
    <xf numFmtId="0" fontId="2" fillId="0" borderId="0" xfId="1" applyFont="1" applyBorder="1" applyAlignment="1">
      <alignment horizontal="center" vertical="center"/>
    </xf>
    <xf numFmtId="0" fontId="2" fillId="0" borderId="0" xfId="1" applyNumberFormat="1" applyFont="1" applyBorder="1" applyAlignment="1">
      <alignment horizontal="center" vertical="center"/>
    </xf>
    <xf numFmtId="0" fontId="1" fillId="0" borderId="0" xfId="1" applyAlignment="1" applyProtection="1">
      <alignment vertical="center" wrapText="1"/>
      <protection locked="0"/>
    </xf>
    <xf numFmtId="0" fontId="1" fillId="0" borderId="1" xfId="1" applyFont="1" applyFill="1" applyBorder="1" applyAlignment="1">
      <alignment vertical="center" wrapText="1"/>
    </xf>
    <xf numFmtId="0" fontId="2" fillId="0" borderId="2" xfId="1" applyFont="1" applyBorder="1" applyAlignment="1">
      <alignment horizontal="center" vertical="center"/>
    </xf>
    <xf numFmtId="0" fontId="2" fillId="0" borderId="2" xfId="1" applyNumberFormat="1" applyFont="1" applyBorder="1" applyAlignment="1">
      <alignment horizontal="center" vertical="center"/>
    </xf>
    <xf numFmtId="0" fontId="3" fillId="0" borderId="0" xfId="1" applyFont="1" applyBorder="1" applyAlignment="1">
      <alignment horizontal="left" vertical="center"/>
    </xf>
    <xf numFmtId="0" fontId="1" fillId="0" borderId="0" xfId="1" applyBorder="1" applyAlignment="1" applyProtection="1">
      <alignment vertical="center" wrapText="1"/>
      <protection locked="0"/>
    </xf>
    <xf numFmtId="0" fontId="4" fillId="0" borderId="0" xfId="1" applyFont="1" applyBorder="1" applyAlignment="1" applyProtection="1">
      <alignment vertical="center" wrapText="1"/>
      <protection locked="0"/>
    </xf>
    <xf numFmtId="0" fontId="4" fillId="0" borderId="0" xfId="1" applyNumberFormat="1" applyFont="1" applyBorder="1" applyAlignment="1" applyProtection="1">
      <alignment vertical="center" wrapText="1"/>
      <protection locked="0"/>
    </xf>
    <xf numFmtId="0" fontId="5" fillId="0" borderId="0" xfId="1" applyFont="1" applyAlignment="1" applyProtection="1">
      <alignment horizontal="center" vertical="center" wrapText="1"/>
      <protection locked="0"/>
    </xf>
    <xf numFmtId="0" fontId="1" fillId="0" borderId="0" xfId="1" applyAlignment="1" applyProtection="1">
      <alignment horizontal="justify" vertical="center" wrapText="1"/>
      <protection locked="0"/>
    </xf>
    <xf numFmtId="0" fontId="6" fillId="0" borderId="1" xfId="1" applyFont="1" applyBorder="1" applyAlignment="1" applyProtection="1">
      <alignment horizontal="center" vertical="center" wrapText="1"/>
      <protection locked="0"/>
    </xf>
    <xf numFmtId="0" fontId="7" fillId="2" borderId="1" xfId="1" applyFont="1" applyFill="1" applyBorder="1" applyAlignment="1" applyProtection="1">
      <alignment horizontal="center" vertical="center" wrapText="1"/>
      <protection locked="0"/>
    </xf>
    <xf numFmtId="0" fontId="7" fillId="3" borderId="1" xfId="1" applyFont="1" applyFill="1" applyBorder="1" applyAlignment="1" applyProtection="1">
      <alignment horizontal="center" vertical="center" wrapText="1"/>
      <protection locked="0"/>
    </xf>
    <xf numFmtId="0" fontId="7" fillId="3" borderId="3" xfId="1" applyNumberFormat="1" applyFont="1" applyFill="1" applyBorder="1" applyAlignment="1" applyProtection="1">
      <alignment horizontal="center" vertical="center" wrapText="1"/>
      <protection locked="0"/>
    </xf>
    <xf numFmtId="0" fontId="7" fillId="2" borderId="3" xfId="1" applyFont="1" applyFill="1" applyBorder="1" applyAlignment="1" applyProtection="1">
      <alignment horizontal="center" vertical="center" wrapText="1"/>
      <protection locked="0"/>
    </xf>
    <xf numFmtId="0" fontId="7" fillId="2" borderId="4" xfId="1" applyFont="1" applyFill="1" applyBorder="1" applyAlignment="1" applyProtection="1">
      <alignment horizontal="center" vertical="center" wrapText="1"/>
      <protection locked="0"/>
    </xf>
    <xf numFmtId="0" fontId="6" fillId="0" borderId="0" xfId="1" applyFont="1" applyBorder="1" applyAlignment="1" applyProtection="1">
      <alignment horizontal="center" vertical="center" wrapText="1"/>
      <protection locked="0"/>
    </xf>
    <xf numFmtId="0" fontId="1" fillId="4" borderId="1" xfId="1" applyFill="1" applyBorder="1" applyAlignment="1" applyProtection="1">
      <alignment horizontal="center" vertical="center" wrapText="1"/>
      <protection locked="0"/>
    </xf>
    <xf numFmtId="0" fontId="1" fillId="0" borderId="5" xfId="1" applyBorder="1"/>
    <xf numFmtId="164" fontId="1" fillId="0" borderId="1" xfId="1" applyNumberFormat="1" applyFill="1" applyBorder="1" applyAlignment="1">
      <alignment horizontal="center" vertical="center" wrapText="1"/>
    </xf>
    <xf numFmtId="0" fontId="0" fillId="5" borderId="1" xfId="0" applyNumberFormat="1" applyFill="1" applyBorder="1" applyAlignment="1">
      <alignment horizontal="left" vertical="center" wrapText="1"/>
    </xf>
    <xf numFmtId="0" fontId="1" fillId="0" borderId="1" xfId="1" applyFont="1" applyFill="1" applyBorder="1" applyAlignment="1">
      <alignment horizontal="center" vertical="center" wrapText="1"/>
    </xf>
    <xf numFmtId="0" fontId="1" fillId="0" borderId="1" xfId="1" applyFill="1" applyBorder="1" applyAlignment="1">
      <alignment horizontal="left" vertical="center" wrapText="1"/>
    </xf>
    <xf numFmtId="0" fontId="1" fillId="0" borderId="1" xfId="0" applyFont="1" applyFill="1" applyBorder="1" applyAlignment="1">
      <alignment horizontal="left" vertical="center" wrapText="1"/>
    </xf>
    <xf numFmtId="0" fontId="1" fillId="0" borderId="1" xfId="1" applyFont="1" applyFill="1" applyBorder="1" applyAlignment="1">
      <alignment horizontal="left" vertical="center" wrapText="1"/>
    </xf>
    <xf numFmtId="14" fontId="1" fillId="0" borderId="1" xfId="1" applyNumberFormat="1" applyFill="1" applyBorder="1" applyAlignment="1">
      <alignment horizontal="center" vertical="center" wrapText="1"/>
    </xf>
    <xf numFmtId="0" fontId="1" fillId="0" borderId="1" xfId="1" applyFill="1" applyBorder="1" applyAlignment="1">
      <alignment horizontal="center" vertical="center" wrapText="1"/>
    </xf>
    <xf numFmtId="0" fontId="0" fillId="6" borderId="1" xfId="0" applyFill="1" applyBorder="1" applyAlignment="1">
      <alignment horizontal="left" vertical="center" wrapText="1"/>
    </xf>
    <xf numFmtId="1" fontId="1" fillId="0" borderId="1" xfId="1" applyNumberFormat="1" applyFill="1" applyBorder="1" applyAlignment="1">
      <alignment horizontal="center" vertical="center" wrapText="1"/>
    </xf>
    <xf numFmtId="0" fontId="1" fillId="0" borderId="0" xfId="1" applyFill="1" applyBorder="1" applyAlignment="1" applyProtection="1">
      <alignment vertical="center" wrapText="1"/>
      <protection locked="0"/>
    </xf>
    <xf numFmtId="0" fontId="0" fillId="0" borderId="5" xfId="0" applyBorder="1" applyAlignment="1">
      <alignment horizontal="left" vertical="center"/>
    </xf>
    <xf numFmtId="0" fontId="0" fillId="4" borderId="1" xfId="0" applyFill="1" applyBorder="1" applyAlignment="1" applyProtection="1">
      <alignment horizontal="left" vertical="center" wrapText="1"/>
      <protection locked="0"/>
    </xf>
    <xf numFmtId="164" fontId="0" fillId="0" borderId="1" xfId="0" applyNumberFormat="1" applyFill="1" applyBorder="1" applyAlignment="1">
      <alignment horizontal="center" vertical="center" wrapText="1"/>
    </xf>
    <xf numFmtId="0" fontId="1" fillId="0" borderId="1" xfId="0" applyFont="1" applyFill="1" applyBorder="1" applyAlignment="1">
      <alignment horizontal="center" vertical="center" wrapText="1"/>
    </xf>
    <xf numFmtId="0" fontId="0" fillId="0" borderId="1" xfId="0" applyFill="1" applyBorder="1" applyAlignment="1">
      <alignment horizontal="left" vertical="center" wrapText="1"/>
    </xf>
    <xf numFmtId="14" fontId="0" fillId="0" borderId="1" xfId="0" applyNumberFormat="1" applyFill="1" applyBorder="1" applyAlignment="1">
      <alignment horizontal="left" vertical="center" wrapText="1"/>
    </xf>
    <xf numFmtId="164" fontId="0" fillId="0" borderId="1" xfId="0" applyNumberFormat="1" applyFill="1" applyBorder="1" applyAlignment="1">
      <alignment horizontal="left" vertical="center" wrapText="1"/>
    </xf>
    <xf numFmtId="0" fontId="1" fillId="0" borderId="1" xfId="1" applyFont="1" applyFill="1" applyBorder="1" applyAlignment="1">
      <alignment wrapText="1"/>
    </xf>
    <xf numFmtId="0" fontId="0" fillId="0" borderId="5" xfId="0" applyBorder="1" applyAlignment="1">
      <alignment horizontal="left" vertical="center" wrapText="1"/>
    </xf>
    <xf numFmtId="165" fontId="0" fillId="0" borderId="1" xfId="0" applyNumberFormat="1" applyFill="1" applyBorder="1" applyAlignment="1">
      <alignment horizontal="center" vertical="center" wrapText="1"/>
    </xf>
    <xf numFmtId="164" fontId="1" fillId="0" borderId="1" xfId="0" applyNumberFormat="1" applyFont="1" applyFill="1" applyBorder="1" applyAlignment="1">
      <alignment horizontal="center" vertical="center" wrapText="1"/>
    </xf>
    <xf numFmtId="0" fontId="1" fillId="4" borderId="1" xfId="0" applyFont="1" applyFill="1" applyBorder="1" applyAlignment="1" applyProtection="1">
      <alignment horizontal="left" vertical="center" wrapText="1"/>
      <protection locked="0"/>
    </xf>
    <xf numFmtId="14" fontId="1" fillId="0" borderId="1" xfId="0" applyNumberFormat="1" applyFont="1" applyFill="1" applyBorder="1" applyAlignment="1">
      <alignment horizontal="left" vertical="center" wrapText="1"/>
    </xf>
    <xf numFmtId="0" fontId="1" fillId="0" borderId="1" xfId="1" applyFill="1" applyBorder="1"/>
    <xf numFmtId="0" fontId="1" fillId="7" borderId="1" xfId="1" applyFill="1" applyBorder="1" applyAlignment="1" applyProtection="1">
      <alignment horizontal="center" vertical="center" wrapText="1"/>
      <protection locked="0"/>
    </xf>
    <xf numFmtId="1" fontId="1" fillId="7" borderId="1" xfId="1" applyNumberFormat="1" applyFill="1" applyBorder="1" applyAlignment="1">
      <alignment horizontal="center" vertical="center" wrapText="1"/>
    </xf>
    <xf numFmtId="0" fontId="1" fillId="7" borderId="0" xfId="1" applyFill="1" applyBorder="1" applyAlignment="1" applyProtection="1">
      <alignment vertical="center" wrapText="1"/>
      <protection locked="0"/>
    </xf>
    <xf numFmtId="164" fontId="1" fillId="0" borderId="1" xfId="1" applyNumberFormat="1" applyFill="1" applyBorder="1" applyAlignment="1">
      <alignment horizontal="left" vertical="center" wrapText="1"/>
    </xf>
    <xf numFmtId="0" fontId="1" fillId="7" borderId="5" xfId="1" applyFill="1" applyBorder="1"/>
    <xf numFmtId="0" fontId="0" fillId="7" borderId="1" xfId="0" applyFill="1" applyBorder="1" applyAlignment="1" applyProtection="1">
      <alignment horizontal="left" vertical="center" wrapText="1"/>
      <protection locked="0"/>
    </xf>
    <xf numFmtId="164" fontId="1" fillId="7" borderId="1" xfId="1" applyNumberFormat="1" applyFill="1" applyBorder="1" applyAlignment="1">
      <alignment horizontal="center" vertical="center" wrapText="1"/>
    </xf>
    <xf numFmtId="0" fontId="0" fillId="7" borderId="1" xfId="0" applyNumberFormat="1" applyFill="1" applyBorder="1" applyAlignment="1">
      <alignment horizontal="left" vertical="center" wrapText="1"/>
    </xf>
    <xf numFmtId="0" fontId="1" fillId="7" borderId="1" xfId="0" applyFont="1" applyFill="1" applyBorder="1" applyAlignment="1">
      <alignment horizontal="center" vertical="center" wrapText="1"/>
    </xf>
    <xf numFmtId="0" fontId="0" fillId="7" borderId="1" xfId="0" applyFill="1" applyBorder="1" applyAlignment="1">
      <alignment horizontal="left" vertical="center" wrapText="1"/>
    </xf>
    <xf numFmtId="0" fontId="1" fillId="7" borderId="1" xfId="0" applyFont="1" applyFill="1" applyBorder="1" applyAlignment="1">
      <alignment horizontal="left" vertical="center" wrapText="1"/>
    </xf>
    <xf numFmtId="0" fontId="1" fillId="7" borderId="1" xfId="1" applyFont="1" applyFill="1" applyBorder="1" applyAlignment="1">
      <alignment horizontal="left" vertical="center" wrapText="1"/>
    </xf>
    <xf numFmtId="14" fontId="1" fillId="7" borderId="1" xfId="1" applyNumberFormat="1" applyFill="1" applyBorder="1" applyAlignment="1">
      <alignment horizontal="center" vertical="center" wrapText="1"/>
    </xf>
    <xf numFmtId="0" fontId="1" fillId="0" borderId="1" xfId="1" applyFont="1" applyBorder="1" applyAlignment="1">
      <alignment horizontal="left" vertical="center" wrapText="1"/>
    </xf>
    <xf numFmtId="0" fontId="1" fillId="4" borderId="1" xfId="1" applyFill="1" applyBorder="1" applyAlignment="1" applyProtection="1">
      <alignment horizontal="left" vertical="center" wrapText="1"/>
      <protection locked="0"/>
    </xf>
    <xf numFmtId="0" fontId="1" fillId="7" borderId="0" xfId="1" applyFill="1" applyAlignment="1" applyProtection="1">
      <alignment vertical="center" wrapText="1"/>
      <protection locked="0"/>
    </xf>
    <xf numFmtId="0" fontId="0" fillId="4" borderId="1" xfId="0" applyFill="1" applyBorder="1" applyAlignment="1" applyProtection="1">
      <alignment vertical="center" wrapText="1"/>
      <protection locked="0"/>
    </xf>
    <xf numFmtId="0" fontId="1" fillId="0" borderId="1" xfId="0" applyFont="1" applyFill="1" applyBorder="1" applyAlignment="1">
      <alignment vertical="center" wrapText="1"/>
    </xf>
    <xf numFmtId="0" fontId="1" fillId="4" borderId="1" xfId="1" applyFill="1" applyBorder="1" applyAlignment="1" applyProtection="1">
      <alignment vertical="center" wrapText="1"/>
      <protection locked="0"/>
    </xf>
    <xf numFmtId="0" fontId="1" fillId="0" borderId="1" xfId="1" applyFill="1" applyBorder="1" applyAlignment="1">
      <alignment vertical="center" wrapText="1"/>
    </xf>
    <xf numFmtId="0" fontId="0" fillId="0" borderId="1" xfId="0" applyFill="1" applyBorder="1" applyAlignment="1">
      <alignment vertical="center" wrapText="1"/>
    </xf>
    <xf numFmtId="0" fontId="1" fillId="7" borderId="1" xfId="1" applyFill="1" applyBorder="1" applyAlignment="1" applyProtection="1">
      <alignment vertical="center" wrapText="1"/>
      <protection locked="0"/>
    </xf>
    <xf numFmtId="0" fontId="1" fillId="7" borderId="1" xfId="1" applyFont="1" applyFill="1" applyBorder="1" applyAlignment="1">
      <alignment horizontal="center" vertical="center" wrapText="1"/>
    </xf>
    <xf numFmtId="0" fontId="1" fillId="7" borderId="1" xfId="1" applyFill="1" applyBorder="1" applyAlignment="1">
      <alignment horizontal="left" vertical="center" wrapText="1"/>
    </xf>
    <xf numFmtId="0" fontId="1" fillId="7" borderId="1" xfId="1" applyFill="1" applyBorder="1" applyAlignment="1">
      <alignment vertical="center" wrapText="1"/>
    </xf>
    <xf numFmtId="0" fontId="1" fillId="0" borderId="0" xfId="1" applyNumberFormat="1" applyAlignment="1" applyProtection="1">
      <alignment vertical="center" wrapText="1"/>
      <protection locked="0"/>
    </xf>
  </cellXfs>
  <cellStyles count="2">
    <cellStyle name="Normal" xfId="0" builtinId="0"/>
    <cellStyle name="Normal 2 2" xfId="1"/>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tia.chapelain/Desktop/2016-Reporting%20TMF.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dicateurs 2016"/>
      <sheetName val="PAT"/>
      <sheetName val="SUIVI PAT (2)"/>
      <sheetName val="PAT Charge aff"/>
      <sheetName val="AT"/>
      <sheetName val="Bilan AT"/>
      <sheetName val="Graph AT-Postes"/>
      <sheetName val="Tableau 2016 GO"/>
      <sheetName val="REX"/>
      <sheetName val="REX EN ATTENTE"/>
      <sheetName val="Quart d'heure (2)"/>
      <sheetName val="Quart d'heure graph"/>
      <sheetName val="Feuil2 "/>
      <sheetName val="Bilan 1.4 H-PAT-AT"/>
      <sheetName val="NC"/>
      <sheetName val="RC Plaintes"/>
      <sheetName val="Améliorations "/>
      <sheetName val="Visites QPE-plan action"/>
      <sheetName val="FOURNISSEURS (2)"/>
      <sheetName val="SOUS-TRAITANTS (2)"/>
      <sheetName val="FOURNISSEURS"/>
      <sheetName val="SOUS-TRAITANTS"/>
      <sheetName val="Enquête satisfaction "/>
      <sheetName val="Attestations travaux"/>
      <sheetName val="Registre dechets"/>
      <sheetName val="total"/>
      <sheetName val="Bilan actu "/>
    </sheetNames>
    <sheetDataSet>
      <sheetData sheetId="0"/>
      <sheetData sheetId="1"/>
      <sheetData sheetId="2"/>
      <sheetData sheetId="3"/>
      <sheetData sheetId="4"/>
      <sheetData sheetId="5"/>
      <sheetData sheetId="6" refreshError="1"/>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141"/>
  <sheetViews>
    <sheetView tabSelected="1" workbookViewId="0">
      <selection activeCell="I6" sqref="I6"/>
    </sheetView>
  </sheetViews>
  <sheetFormatPr baseColWidth="10" defaultRowHeight="12.75" x14ac:dyDescent="0.25"/>
  <cols>
    <col min="1" max="1" width="3.42578125" style="9" bestFit="1" customWidth="1"/>
    <col min="2" max="2" width="23.42578125" style="9" bestFit="1" customWidth="1"/>
    <col min="3" max="3" width="32.42578125" style="9" customWidth="1"/>
    <col min="4" max="5" width="10.28515625" style="9" customWidth="1"/>
    <col min="6" max="6" width="13" style="78" bestFit="1" customWidth="1"/>
    <col min="7" max="7" width="7.28515625" style="9" bestFit="1" customWidth="1"/>
    <col min="8" max="8" width="34.5703125" style="9" bestFit="1" customWidth="1"/>
    <col min="9" max="9" width="34" style="9" customWidth="1"/>
    <col min="10" max="10" width="20.42578125" style="9" bestFit="1" customWidth="1"/>
    <col min="11" max="11" width="32" style="9" bestFit="1" customWidth="1"/>
    <col min="12" max="12" width="95.140625" style="9" customWidth="1"/>
    <col min="13" max="13" width="57.85546875" style="9" customWidth="1"/>
    <col min="14" max="14" width="49.28515625" style="9" customWidth="1"/>
    <col min="15" max="15" width="87.42578125" style="9" customWidth="1"/>
    <col min="16" max="16" width="34.42578125" style="9" customWidth="1"/>
    <col min="17" max="17" width="26.5703125" style="9" customWidth="1"/>
    <col min="18" max="18" width="11.7109375" style="9" customWidth="1"/>
    <col min="19" max="19" width="24.42578125" style="9" bestFit="1" customWidth="1"/>
    <col min="20" max="20" width="22.28515625" style="9" bestFit="1" customWidth="1"/>
    <col min="21" max="21" width="14.28515625" style="9" customWidth="1"/>
    <col min="22" max="22" width="14.140625" style="9" bestFit="1" customWidth="1"/>
    <col min="23" max="26" width="11.42578125" style="9"/>
    <col min="27" max="27" width="52" style="9" bestFit="1" customWidth="1"/>
    <col min="28" max="28" width="11.42578125" style="9"/>
    <col min="29" max="29" width="34.42578125" style="9" bestFit="1" customWidth="1"/>
    <col min="30" max="248" width="11.42578125" style="9"/>
    <col min="249" max="249" width="13.42578125" style="9" customWidth="1"/>
    <col min="250" max="250" width="16.42578125" style="9" bestFit="1" customWidth="1"/>
    <col min="251" max="251" width="30" style="9" customWidth="1"/>
    <col min="252" max="252" width="43.85546875" style="9" bestFit="1" customWidth="1"/>
    <col min="253" max="253" width="35.140625" style="9" customWidth="1"/>
    <col min="254" max="254" width="118.85546875" style="9" customWidth="1"/>
    <col min="255" max="255" width="42.140625" style="9" customWidth="1"/>
    <col min="256" max="256" width="55.140625" style="9" customWidth="1"/>
    <col min="257" max="257" width="19.42578125" style="9" customWidth="1"/>
    <col min="258" max="258" width="21.42578125" style="9" customWidth="1"/>
    <col min="259" max="259" width="29.28515625" style="9" customWidth="1"/>
    <col min="260" max="260" width="11.42578125" style="9"/>
    <col min="261" max="261" width="12" style="9" customWidth="1"/>
    <col min="262" max="504" width="11.42578125" style="9"/>
    <col min="505" max="505" width="13.42578125" style="9" customWidth="1"/>
    <col min="506" max="506" width="16.42578125" style="9" bestFit="1" customWidth="1"/>
    <col min="507" max="507" width="30" style="9" customWidth="1"/>
    <col min="508" max="508" width="43.85546875" style="9" bestFit="1" customWidth="1"/>
    <col min="509" max="509" width="35.140625" style="9" customWidth="1"/>
    <col min="510" max="510" width="118.85546875" style="9" customWidth="1"/>
    <col min="511" max="511" width="42.140625" style="9" customWidth="1"/>
    <col min="512" max="512" width="55.140625" style="9" customWidth="1"/>
    <col min="513" max="513" width="19.42578125" style="9" customWidth="1"/>
    <col min="514" max="514" width="21.42578125" style="9" customWidth="1"/>
    <col min="515" max="515" width="29.28515625" style="9" customWidth="1"/>
    <col min="516" max="516" width="11.42578125" style="9"/>
    <col min="517" max="517" width="12" style="9" customWidth="1"/>
    <col min="518" max="760" width="11.42578125" style="9"/>
    <col min="761" max="761" width="13.42578125" style="9" customWidth="1"/>
    <col min="762" max="762" width="16.42578125" style="9" bestFit="1" customWidth="1"/>
    <col min="763" max="763" width="30" style="9" customWidth="1"/>
    <col min="764" max="764" width="43.85546875" style="9" bestFit="1" customWidth="1"/>
    <col min="765" max="765" width="35.140625" style="9" customWidth="1"/>
    <col min="766" max="766" width="118.85546875" style="9" customWidth="1"/>
    <col min="767" max="767" width="42.140625" style="9" customWidth="1"/>
    <col min="768" max="768" width="55.140625" style="9" customWidth="1"/>
    <col min="769" max="769" width="19.42578125" style="9" customWidth="1"/>
    <col min="770" max="770" width="21.42578125" style="9" customWidth="1"/>
    <col min="771" max="771" width="29.28515625" style="9" customWidth="1"/>
    <col min="772" max="772" width="11.42578125" style="9"/>
    <col min="773" max="773" width="12" style="9" customWidth="1"/>
    <col min="774" max="1016" width="11.42578125" style="9"/>
    <col min="1017" max="1017" width="13.42578125" style="9" customWidth="1"/>
    <col min="1018" max="1018" width="16.42578125" style="9" bestFit="1" customWidth="1"/>
    <col min="1019" max="1019" width="30" style="9" customWidth="1"/>
    <col min="1020" max="1020" width="43.85546875" style="9" bestFit="1" customWidth="1"/>
    <col min="1021" max="1021" width="35.140625" style="9" customWidth="1"/>
    <col min="1022" max="1022" width="118.85546875" style="9" customWidth="1"/>
    <col min="1023" max="1023" width="42.140625" style="9" customWidth="1"/>
    <col min="1024" max="1024" width="55.140625" style="9" customWidth="1"/>
    <col min="1025" max="1025" width="19.42578125" style="9" customWidth="1"/>
    <col min="1026" max="1026" width="21.42578125" style="9" customWidth="1"/>
    <col min="1027" max="1027" width="29.28515625" style="9" customWidth="1"/>
    <col min="1028" max="1028" width="11.42578125" style="9"/>
    <col min="1029" max="1029" width="12" style="9" customWidth="1"/>
    <col min="1030" max="1272" width="11.42578125" style="9"/>
    <col min="1273" max="1273" width="13.42578125" style="9" customWidth="1"/>
    <col min="1274" max="1274" width="16.42578125" style="9" bestFit="1" customWidth="1"/>
    <col min="1275" max="1275" width="30" style="9" customWidth="1"/>
    <col min="1276" max="1276" width="43.85546875" style="9" bestFit="1" customWidth="1"/>
    <col min="1277" max="1277" width="35.140625" style="9" customWidth="1"/>
    <col min="1278" max="1278" width="118.85546875" style="9" customWidth="1"/>
    <col min="1279" max="1279" width="42.140625" style="9" customWidth="1"/>
    <col min="1280" max="1280" width="55.140625" style="9" customWidth="1"/>
    <col min="1281" max="1281" width="19.42578125" style="9" customWidth="1"/>
    <col min="1282" max="1282" width="21.42578125" style="9" customWidth="1"/>
    <col min="1283" max="1283" width="29.28515625" style="9" customWidth="1"/>
    <col min="1284" max="1284" width="11.42578125" style="9"/>
    <col min="1285" max="1285" width="12" style="9" customWidth="1"/>
    <col min="1286" max="1528" width="11.42578125" style="9"/>
    <col min="1529" max="1529" width="13.42578125" style="9" customWidth="1"/>
    <col min="1530" max="1530" width="16.42578125" style="9" bestFit="1" customWidth="1"/>
    <col min="1531" max="1531" width="30" style="9" customWidth="1"/>
    <col min="1532" max="1532" width="43.85546875" style="9" bestFit="1" customWidth="1"/>
    <col min="1533" max="1533" width="35.140625" style="9" customWidth="1"/>
    <col min="1534" max="1534" width="118.85546875" style="9" customWidth="1"/>
    <col min="1535" max="1535" width="42.140625" style="9" customWidth="1"/>
    <col min="1536" max="1536" width="55.140625" style="9" customWidth="1"/>
    <col min="1537" max="1537" width="19.42578125" style="9" customWidth="1"/>
    <col min="1538" max="1538" width="21.42578125" style="9" customWidth="1"/>
    <col min="1539" max="1539" width="29.28515625" style="9" customWidth="1"/>
    <col min="1540" max="1540" width="11.42578125" style="9"/>
    <col min="1541" max="1541" width="12" style="9" customWidth="1"/>
    <col min="1542" max="1784" width="11.42578125" style="9"/>
    <col min="1785" max="1785" width="13.42578125" style="9" customWidth="1"/>
    <col min="1786" max="1786" width="16.42578125" style="9" bestFit="1" customWidth="1"/>
    <col min="1787" max="1787" width="30" style="9" customWidth="1"/>
    <col min="1788" max="1788" width="43.85546875" style="9" bestFit="1" customWidth="1"/>
    <col min="1789" max="1789" width="35.140625" style="9" customWidth="1"/>
    <col min="1790" max="1790" width="118.85546875" style="9" customWidth="1"/>
    <col min="1791" max="1791" width="42.140625" style="9" customWidth="1"/>
    <col min="1792" max="1792" width="55.140625" style="9" customWidth="1"/>
    <col min="1793" max="1793" width="19.42578125" style="9" customWidth="1"/>
    <col min="1794" max="1794" width="21.42578125" style="9" customWidth="1"/>
    <col min="1795" max="1795" width="29.28515625" style="9" customWidth="1"/>
    <col min="1796" max="1796" width="11.42578125" style="9"/>
    <col min="1797" max="1797" width="12" style="9" customWidth="1"/>
    <col min="1798" max="2040" width="11.42578125" style="9"/>
    <col min="2041" max="2041" width="13.42578125" style="9" customWidth="1"/>
    <col min="2042" max="2042" width="16.42578125" style="9" bestFit="1" customWidth="1"/>
    <col min="2043" max="2043" width="30" style="9" customWidth="1"/>
    <col min="2044" max="2044" width="43.85546875" style="9" bestFit="1" customWidth="1"/>
    <col min="2045" max="2045" width="35.140625" style="9" customWidth="1"/>
    <col min="2046" max="2046" width="118.85546875" style="9" customWidth="1"/>
    <col min="2047" max="2047" width="42.140625" style="9" customWidth="1"/>
    <col min="2048" max="2048" width="55.140625" style="9" customWidth="1"/>
    <col min="2049" max="2049" width="19.42578125" style="9" customWidth="1"/>
    <col min="2050" max="2050" width="21.42578125" style="9" customWidth="1"/>
    <col min="2051" max="2051" width="29.28515625" style="9" customWidth="1"/>
    <col min="2052" max="2052" width="11.42578125" style="9"/>
    <col min="2053" max="2053" width="12" style="9" customWidth="1"/>
    <col min="2054" max="2296" width="11.42578125" style="9"/>
    <col min="2297" max="2297" width="13.42578125" style="9" customWidth="1"/>
    <col min="2298" max="2298" width="16.42578125" style="9" bestFit="1" customWidth="1"/>
    <col min="2299" max="2299" width="30" style="9" customWidth="1"/>
    <col min="2300" max="2300" width="43.85546875" style="9" bestFit="1" customWidth="1"/>
    <col min="2301" max="2301" width="35.140625" style="9" customWidth="1"/>
    <col min="2302" max="2302" width="118.85546875" style="9" customWidth="1"/>
    <col min="2303" max="2303" width="42.140625" style="9" customWidth="1"/>
    <col min="2304" max="2304" width="55.140625" style="9" customWidth="1"/>
    <col min="2305" max="2305" width="19.42578125" style="9" customWidth="1"/>
    <col min="2306" max="2306" width="21.42578125" style="9" customWidth="1"/>
    <col min="2307" max="2307" width="29.28515625" style="9" customWidth="1"/>
    <col min="2308" max="2308" width="11.42578125" style="9"/>
    <col min="2309" max="2309" width="12" style="9" customWidth="1"/>
    <col min="2310" max="2552" width="11.42578125" style="9"/>
    <col min="2553" max="2553" width="13.42578125" style="9" customWidth="1"/>
    <col min="2554" max="2554" width="16.42578125" style="9" bestFit="1" customWidth="1"/>
    <col min="2555" max="2555" width="30" style="9" customWidth="1"/>
    <col min="2556" max="2556" width="43.85546875" style="9" bestFit="1" customWidth="1"/>
    <col min="2557" max="2557" width="35.140625" style="9" customWidth="1"/>
    <col min="2558" max="2558" width="118.85546875" style="9" customWidth="1"/>
    <col min="2559" max="2559" width="42.140625" style="9" customWidth="1"/>
    <col min="2560" max="2560" width="55.140625" style="9" customWidth="1"/>
    <col min="2561" max="2561" width="19.42578125" style="9" customWidth="1"/>
    <col min="2562" max="2562" width="21.42578125" style="9" customWidth="1"/>
    <col min="2563" max="2563" width="29.28515625" style="9" customWidth="1"/>
    <col min="2564" max="2564" width="11.42578125" style="9"/>
    <col min="2565" max="2565" width="12" style="9" customWidth="1"/>
    <col min="2566" max="2808" width="11.42578125" style="9"/>
    <col min="2809" max="2809" width="13.42578125" style="9" customWidth="1"/>
    <col min="2810" max="2810" width="16.42578125" style="9" bestFit="1" customWidth="1"/>
    <col min="2811" max="2811" width="30" style="9" customWidth="1"/>
    <col min="2812" max="2812" width="43.85546875" style="9" bestFit="1" customWidth="1"/>
    <col min="2813" max="2813" width="35.140625" style="9" customWidth="1"/>
    <col min="2814" max="2814" width="118.85546875" style="9" customWidth="1"/>
    <col min="2815" max="2815" width="42.140625" style="9" customWidth="1"/>
    <col min="2816" max="2816" width="55.140625" style="9" customWidth="1"/>
    <col min="2817" max="2817" width="19.42578125" style="9" customWidth="1"/>
    <col min="2818" max="2818" width="21.42578125" style="9" customWidth="1"/>
    <col min="2819" max="2819" width="29.28515625" style="9" customWidth="1"/>
    <col min="2820" max="2820" width="11.42578125" style="9"/>
    <col min="2821" max="2821" width="12" style="9" customWidth="1"/>
    <col min="2822" max="3064" width="11.42578125" style="9"/>
    <col min="3065" max="3065" width="13.42578125" style="9" customWidth="1"/>
    <col min="3066" max="3066" width="16.42578125" style="9" bestFit="1" customWidth="1"/>
    <col min="3067" max="3067" width="30" style="9" customWidth="1"/>
    <col min="3068" max="3068" width="43.85546875" style="9" bestFit="1" customWidth="1"/>
    <col min="3069" max="3069" width="35.140625" style="9" customWidth="1"/>
    <col min="3070" max="3070" width="118.85546875" style="9" customWidth="1"/>
    <col min="3071" max="3071" width="42.140625" style="9" customWidth="1"/>
    <col min="3072" max="3072" width="55.140625" style="9" customWidth="1"/>
    <col min="3073" max="3073" width="19.42578125" style="9" customWidth="1"/>
    <col min="3074" max="3074" width="21.42578125" style="9" customWidth="1"/>
    <col min="3075" max="3075" width="29.28515625" style="9" customWidth="1"/>
    <col min="3076" max="3076" width="11.42578125" style="9"/>
    <col min="3077" max="3077" width="12" style="9" customWidth="1"/>
    <col min="3078" max="3320" width="11.42578125" style="9"/>
    <col min="3321" max="3321" width="13.42578125" style="9" customWidth="1"/>
    <col min="3322" max="3322" width="16.42578125" style="9" bestFit="1" customWidth="1"/>
    <col min="3323" max="3323" width="30" style="9" customWidth="1"/>
    <col min="3324" max="3324" width="43.85546875" style="9" bestFit="1" customWidth="1"/>
    <col min="3325" max="3325" width="35.140625" style="9" customWidth="1"/>
    <col min="3326" max="3326" width="118.85546875" style="9" customWidth="1"/>
    <col min="3327" max="3327" width="42.140625" style="9" customWidth="1"/>
    <col min="3328" max="3328" width="55.140625" style="9" customWidth="1"/>
    <col min="3329" max="3329" width="19.42578125" style="9" customWidth="1"/>
    <col min="3330" max="3330" width="21.42578125" style="9" customWidth="1"/>
    <col min="3331" max="3331" width="29.28515625" style="9" customWidth="1"/>
    <col min="3332" max="3332" width="11.42578125" style="9"/>
    <col min="3333" max="3333" width="12" style="9" customWidth="1"/>
    <col min="3334" max="3576" width="11.42578125" style="9"/>
    <col min="3577" max="3577" width="13.42578125" style="9" customWidth="1"/>
    <col min="3578" max="3578" width="16.42578125" style="9" bestFit="1" customWidth="1"/>
    <col min="3579" max="3579" width="30" style="9" customWidth="1"/>
    <col min="3580" max="3580" width="43.85546875" style="9" bestFit="1" customWidth="1"/>
    <col min="3581" max="3581" width="35.140625" style="9" customWidth="1"/>
    <col min="3582" max="3582" width="118.85546875" style="9" customWidth="1"/>
    <col min="3583" max="3583" width="42.140625" style="9" customWidth="1"/>
    <col min="3584" max="3584" width="55.140625" style="9" customWidth="1"/>
    <col min="3585" max="3585" width="19.42578125" style="9" customWidth="1"/>
    <col min="3586" max="3586" width="21.42578125" style="9" customWidth="1"/>
    <col min="3587" max="3587" width="29.28515625" style="9" customWidth="1"/>
    <col min="3588" max="3588" width="11.42578125" style="9"/>
    <col min="3589" max="3589" width="12" style="9" customWidth="1"/>
    <col min="3590" max="3832" width="11.42578125" style="9"/>
    <col min="3833" max="3833" width="13.42578125" style="9" customWidth="1"/>
    <col min="3834" max="3834" width="16.42578125" style="9" bestFit="1" customWidth="1"/>
    <col min="3835" max="3835" width="30" style="9" customWidth="1"/>
    <col min="3836" max="3836" width="43.85546875" style="9" bestFit="1" customWidth="1"/>
    <col min="3837" max="3837" width="35.140625" style="9" customWidth="1"/>
    <col min="3838" max="3838" width="118.85546875" style="9" customWidth="1"/>
    <col min="3839" max="3839" width="42.140625" style="9" customWidth="1"/>
    <col min="3840" max="3840" width="55.140625" style="9" customWidth="1"/>
    <col min="3841" max="3841" width="19.42578125" style="9" customWidth="1"/>
    <col min="3842" max="3842" width="21.42578125" style="9" customWidth="1"/>
    <col min="3843" max="3843" width="29.28515625" style="9" customWidth="1"/>
    <col min="3844" max="3844" width="11.42578125" style="9"/>
    <col min="3845" max="3845" width="12" style="9" customWidth="1"/>
    <col min="3846" max="4088" width="11.42578125" style="9"/>
    <col min="4089" max="4089" width="13.42578125" style="9" customWidth="1"/>
    <col min="4090" max="4090" width="16.42578125" style="9" bestFit="1" customWidth="1"/>
    <col min="4091" max="4091" width="30" style="9" customWidth="1"/>
    <col min="4092" max="4092" width="43.85546875" style="9" bestFit="1" customWidth="1"/>
    <col min="4093" max="4093" width="35.140625" style="9" customWidth="1"/>
    <col min="4094" max="4094" width="118.85546875" style="9" customWidth="1"/>
    <col min="4095" max="4095" width="42.140625" style="9" customWidth="1"/>
    <col min="4096" max="4096" width="55.140625" style="9" customWidth="1"/>
    <col min="4097" max="4097" width="19.42578125" style="9" customWidth="1"/>
    <col min="4098" max="4098" width="21.42578125" style="9" customWidth="1"/>
    <col min="4099" max="4099" width="29.28515625" style="9" customWidth="1"/>
    <col min="4100" max="4100" width="11.42578125" style="9"/>
    <col min="4101" max="4101" width="12" style="9" customWidth="1"/>
    <col min="4102" max="4344" width="11.42578125" style="9"/>
    <col min="4345" max="4345" width="13.42578125" style="9" customWidth="1"/>
    <col min="4346" max="4346" width="16.42578125" style="9" bestFit="1" customWidth="1"/>
    <col min="4347" max="4347" width="30" style="9" customWidth="1"/>
    <col min="4348" max="4348" width="43.85546875" style="9" bestFit="1" customWidth="1"/>
    <col min="4349" max="4349" width="35.140625" style="9" customWidth="1"/>
    <col min="4350" max="4350" width="118.85546875" style="9" customWidth="1"/>
    <col min="4351" max="4351" width="42.140625" style="9" customWidth="1"/>
    <col min="4352" max="4352" width="55.140625" style="9" customWidth="1"/>
    <col min="4353" max="4353" width="19.42578125" style="9" customWidth="1"/>
    <col min="4354" max="4354" width="21.42578125" style="9" customWidth="1"/>
    <col min="4355" max="4355" width="29.28515625" style="9" customWidth="1"/>
    <col min="4356" max="4356" width="11.42578125" style="9"/>
    <col min="4357" max="4357" width="12" style="9" customWidth="1"/>
    <col min="4358" max="4600" width="11.42578125" style="9"/>
    <col min="4601" max="4601" width="13.42578125" style="9" customWidth="1"/>
    <col min="4602" max="4602" width="16.42578125" style="9" bestFit="1" customWidth="1"/>
    <col min="4603" max="4603" width="30" style="9" customWidth="1"/>
    <col min="4604" max="4604" width="43.85546875" style="9" bestFit="1" customWidth="1"/>
    <col min="4605" max="4605" width="35.140625" style="9" customWidth="1"/>
    <col min="4606" max="4606" width="118.85546875" style="9" customWidth="1"/>
    <col min="4607" max="4607" width="42.140625" style="9" customWidth="1"/>
    <col min="4608" max="4608" width="55.140625" style="9" customWidth="1"/>
    <col min="4609" max="4609" width="19.42578125" style="9" customWidth="1"/>
    <col min="4610" max="4610" width="21.42578125" style="9" customWidth="1"/>
    <col min="4611" max="4611" width="29.28515625" style="9" customWidth="1"/>
    <col min="4612" max="4612" width="11.42578125" style="9"/>
    <col min="4613" max="4613" width="12" style="9" customWidth="1"/>
    <col min="4614" max="4856" width="11.42578125" style="9"/>
    <col min="4857" max="4857" width="13.42578125" style="9" customWidth="1"/>
    <col min="4858" max="4858" width="16.42578125" style="9" bestFit="1" customWidth="1"/>
    <col min="4859" max="4859" width="30" style="9" customWidth="1"/>
    <col min="4860" max="4860" width="43.85546875" style="9" bestFit="1" customWidth="1"/>
    <col min="4861" max="4861" width="35.140625" style="9" customWidth="1"/>
    <col min="4862" max="4862" width="118.85546875" style="9" customWidth="1"/>
    <col min="4863" max="4863" width="42.140625" style="9" customWidth="1"/>
    <col min="4864" max="4864" width="55.140625" style="9" customWidth="1"/>
    <col min="4865" max="4865" width="19.42578125" style="9" customWidth="1"/>
    <col min="4866" max="4866" width="21.42578125" style="9" customWidth="1"/>
    <col min="4867" max="4867" width="29.28515625" style="9" customWidth="1"/>
    <col min="4868" max="4868" width="11.42578125" style="9"/>
    <col min="4869" max="4869" width="12" style="9" customWidth="1"/>
    <col min="4870" max="5112" width="11.42578125" style="9"/>
    <col min="5113" max="5113" width="13.42578125" style="9" customWidth="1"/>
    <col min="5114" max="5114" width="16.42578125" style="9" bestFit="1" customWidth="1"/>
    <col min="5115" max="5115" width="30" style="9" customWidth="1"/>
    <col min="5116" max="5116" width="43.85546875" style="9" bestFit="1" customWidth="1"/>
    <col min="5117" max="5117" width="35.140625" style="9" customWidth="1"/>
    <col min="5118" max="5118" width="118.85546875" style="9" customWidth="1"/>
    <col min="5119" max="5119" width="42.140625" style="9" customWidth="1"/>
    <col min="5120" max="5120" width="55.140625" style="9" customWidth="1"/>
    <col min="5121" max="5121" width="19.42578125" style="9" customWidth="1"/>
    <col min="5122" max="5122" width="21.42578125" style="9" customWidth="1"/>
    <col min="5123" max="5123" width="29.28515625" style="9" customWidth="1"/>
    <col min="5124" max="5124" width="11.42578125" style="9"/>
    <col min="5125" max="5125" width="12" style="9" customWidth="1"/>
    <col min="5126" max="5368" width="11.42578125" style="9"/>
    <col min="5369" max="5369" width="13.42578125" style="9" customWidth="1"/>
    <col min="5370" max="5370" width="16.42578125" style="9" bestFit="1" customWidth="1"/>
    <col min="5371" max="5371" width="30" style="9" customWidth="1"/>
    <col min="5372" max="5372" width="43.85546875" style="9" bestFit="1" customWidth="1"/>
    <col min="5373" max="5373" width="35.140625" style="9" customWidth="1"/>
    <col min="5374" max="5374" width="118.85546875" style="9" customWidth="1"/>
    <col min="5375" max="5375" width="42.140625" style="9" customWidth="1"/>
    <col min="5376" max="5376" width="55.140625" style="9" customWidth="1"/>
    <col min="5377" max="5377" width="19.42578125" style="9" customWidth="1"/>
    <col min="5378" max="5378" width="21.42578125" style="9" customWidth="1"/>
    <col min="5379" max="5379" width="29.28515625" style="9" customWidth="1"/>
    <col min="5380" max="5380" width="11.42578125" style="9"/>
    <col min="5381" max="5381" width="12" style="9" customWidth="1"/>
    <col min="5382" max="5624" width="11.42578125" style="9"/>
    <col min="5625" max="5625" width="13.42578125" style="9" customWidth="1"/>
    <col min="5626" max="5626" width="16.42578125" style="9" bestFit="1" customWidth="1"/>
    <col min="5627" max="5627" width="30" style="9" customWidth="1"/>
    <col min="5628" max="5628" width="43.85546875" style="9" bestFit="1" customWidth="1"/>
    <col min="5629" max="5629" width="35.140625" style="9" customWidth="1"/>
    <col min="5630" max="5630" width="118.85546875" style="9" customWidth="1"/>
    <col min="5631" max="5631" width="42.140625" style="9" customWidth="1"/>
    <col min="5632" max="5632" width="55.140625" style="9" customWidth="1"/>
    <col min="5633" max="5633" width="19.42578125" style="9" customWidth="1"/>
    <col min="5634" max="5634" width="21.42578125" style="9" customWidth="1"/>
    <col min="5635" max="5635" width="29.28515625" style="9" customWidth="1"/>
    <col min="5636" max="5636" width="11.42578125" style="9"/>
    <col min="5637" max="5637" width="12" style="9" customWidth="1"/>
    <col min="5638" max="5880" width="11.42578125" style="9"/>
    <col min="5881" max="5881" width="13.42578125" style="9" customWidth="1"/>
    <col min="5882" max="5882" width="16.42578125" style="9" bestFit="1" customWidth="1"/>
    <col min="5883" max="5883" width="30" style="9" customWidth="1"/>
    <col min="5884" max="5884" width="43.85546875" style="9" bestFit="1" customWidth="1"/>
    <col min="5885" max="5885" width="35.140625" style="9" customWidth="1"/>
    <col min="5886" max="5886" width="118.85546875" style="9" customWidth="1"/>
    <col min="5887" max="5887" width="42.140625" style="9" customWidth="1"/>
    <col min="5888" max="5888" width="55.140625" style="9" customWidth="1"/>
    <col min="5889" max="5889" width="19.42578125" style="9" customWidth="1"/>
    <col min="5890" max="5890" width="21.42578125" style="9" customWidth="1"/>
    <col min="5891" max="5891" width="29.28515625" style="9" customWidth="1"/>
    <col min="5892" max="5892" width="11.42578125" style="9"/>
    <col min="5893" max="5893" width="12" style="9" customWidth="1"/>
    <col min="5894" max="6136" width="11.42578125" style="9"/>
    <col min="6137" max="6137" width="13.42578125" style="9" customWidth="1"/>
    <col min="6138" max="6138" width="16.42578125" style="9" bestFit="1" customWidth="1"/>
    <col min="6139" max="6139" width="30" style="9" customWidth="1"/>
    <col min="6140" max="6140" width="43.85546875" style="9" bestFit="1" customWidth="1"/>
    <col min="6141" max="6141" width="35.140625" style="9" customWidth="1"/>
    <col min="6142" max="6142" width="118.85546875" style="9" customWidth="1"/>
    <col min="6143" max="6143" width="42.140625" style="9" customWidth="1"/>
    <col min="6144" max="6144" width="55.140625" style="9" customWidth="1"/>
    <col min="6145" max="6145" width="19.42578125" style="9" customWidth="1"/>
    <col min="6146" max="6146" width="21.42578125" style="9" customWidth="1"/>
    <col min="6147" max="6147" width="29.28515625" style="9" customWidth="1"/>
    <col min="6148" max="6148" width="11.42578125" style="9"/>
    <col min="6149" max="6149" width="12" style="9" customWidth="1"/>
    <col min="6150" max="6392" width="11.42578125" style="9"/>
    <col min="6393" max="6393" width="13.42578125" style="9" customWidth="1"/>
    <col min="6394" max="6394" width="16.42578125" style="9" bestFit="1" customWidth="1"/>
    <col min="6395" max="6395" width="30" style="9" customWidth="1"/>
    <col min="6396" max="6396" width="43.85546875" style="9" bestFit="1" customWidth="1"/>
    <col min="6397" max="6397" width="35.140625" style="9" customWidth="1"/>
    <col min="6398" max="6398" width="118.85546875" style="9" customWidth="1"/>
    <col min="6399" max="6399" width="42.140625" style="9" customWidth="1"/>
    <col min="6400" max="6400" width="55.140625" style="9" customWidth="1"/>
    <col min="6401" max="6401" width="19.42578125" style="9" customWidth="1"/>
    <col min="6402" max="6402" width="21.42578125" style="9" customWidth="1"/>
    <col min="6403" max="6403" width="29.28515625" style="9" customWidth="1"/>
    <col min="6404" max="6404" width="11.42578125" style="9"/>
    <col min="6405" max="6405" width="12" style="9" customWidth="1"/>
    <col min="6406" max="6648" width="11.42578125" style="9"/>
    <col min="6649" max="6649" width="13.42578125" style="9" customWidth="1"/>
    <col min="6650" max="6650" width="16.42578125" style="9" bestFit="1" customWidth="1"/>
    <col min="6651" max="6651" width="30" style="9" customWidth="1"/>
    <col min="6652" max="6652" width="43.85546875" style="9" bestFit="1" customWidth="1"/>
    <col min="6653" max="6653" width="35.140625" style="9" customWidth="1"/>
    <col min="6654" max="6654" width="118.85546875" style="9" customWidth="1"/>
    <col min="6655" max="6655" width="42.140625" style="9" customWidth="1"/>
    <col min="6656" max="6656" width="55.140625" style="9" customWidth="1"/>
    <col min="6657" max="6657" width="19.42578125" style="9" customWidth="1"/>
    <col min="6658" max="6658" width="21.42578125" style="9" customWidth="1"/>
    <col min="6659" max="6659" width="29.28515625" style="9" customWidth="1"/>
    <col min="6660" max="6660" width="11.42578125" style="9"/>
    <col min="6661" max="6661" width="12" style="9" customWidth="1"/>
    <col min="6662" max="6904" width="11.42578125" style="9"/>
    <col min="6905" max="6905" width="13.42578125" style="9" customWidth="1"/>
    <col min="6906" max="6906" width="16.42578125" style="9" bestFit="1" customWidth="1"/>
    <col min="6907" max="6907" width="30" style="9" customWidth="1"/>
    <col min="6908" max="6908" width="43.85546875" style="9" bestFit="1" customWidth="1"/>
    <col min="6909" max="6909" width="35.140625" style="9" customWidth="1"/>
    <col min="6910" max="6910" width="118.85546875" style="9" customWidth="1"/>
    <col min="6911" max="6911" width="42.140625" style="9" customWidth="1"/>
    <col min="6912" max="6912" width="55.140625" style="9" customWidth="1"/>
    <col min="6913" max="6913" width="19.42578125" style="9" customWidth="1"/>
    <col min="6914" max="6914" width="21.42578125" style="9" customWidth="1"/>
    <col min="6915" max="6915" width="29.28515625" style="9" customWidth="1"/>
    <col min="6916" max="6916" width="11.42578125" style="9"/>
    <col min="6917" max="6917" width="12" style="9" customWidth="1"/>
    <col min="6918" max="7160" width="11.42578125" style="9"/>
    <col min="7161" max="7161" width="13.42578125" style="9" customWidth="1"/>
    <col min="7162" max="7162" width="16.42578125" style="9" bestFit="1" customWidth="1"/>
    <col min="7163" max="7163" width="30" style="9" customWidth="1"/>
    <col min="7164" max="7164" width="43.85546875" style="9" bestFit="1" customWidth="1"/>
    <col min="7165" max="7165" width="35.140625" style="9" customWidth="1"/>
    <col min="7166" max="7166" width="118.85546875" style="9" customWidth="1"/>
    <col min="7167" max="7167" width="42.140625" style="9" customWidth="1"/>
    <col min="7168" max="7168" width="55.140625" style="9" customWidth="1"/>
    <col min="7169" max="7169" width="19.42578125" style="9" customWidth="1"/>
    <col min="7170" max="7170" width="21.42578125" style="9" customWidth="1"/>
    <col min="7171" max="7171" width="29.28515625" style="9" customWidth="1"/>
    <col min="7172" max="7172" width="11.42578125" style="9"/>
    <col min="7173" max="7173" width="12" style="9" customWidth="1"/>
    <col min="7174" max="7416" width="11.42578125" style="9"/>
    <col min="7417" max="7417" width="13.42578125" style="9" customWidth="1"/>
    <col min="7418" max="7418" width="16.42578125" style="9" bestFit="1" customWidth="1"/>
    <col min="7419" max="7419" width="30" style="9" customWidth="1"/>
    <col min="7420" max="7420" width="43.85546875" style="9" bestFit="1" customWidth="1"/>
    <col min="7421" max="7421" width="35.140625" style="9" customWidth="1"/>
    <col min="7422" max="7422" width="118.85546875" style="9" customWidth="1"/>
    <col min="7423" max="7423" width="42.140625" style="9" customWidth="1"/>
    <col min="7424" max="7424" width="55.140625" style="9" customWidth="1"/>
    <col min="7425" max="7425" width="19.42578125" style="9" customWidth="1"/>
    <col min="7426" max="7426" width="21.42578125" style="9" customWidth="1"/>
    <col min="7427" max="7427" width="29.28515625" style="9" customWidth="1"/>
    <col min="7428" max="7428" width="11.42578125" style="9"/>
    <col min="7429" max="7429" width="12" style="9" customWidth="1"/>
    <col min="7430" max="7672" width="11.42578125" style="9"/>
    <col min="7673" max="7673" width="13.42578125" style="9" customWidth="1"/>
    <col min="7674" max="7674" width="16.42578125" style="9" bestFit="1" customWidth="1"/>
    <col min="7675" max="7675" width="30" style="9" customWidth="1"/>
    <col min="7676" max="7676" width="43.85546875" style="9" bestFit="1" customWidth="1"/>
    <col min="7677" max="7677" width="35.140625" style="9" customWidth="1"/>
    <col min="7678" max="7678" width="118.85546875" style="9" customWidth="1"/>
    <col min="7679" max="7679" width="42.140625" style="9" customWidth="1"/>
    <col min="7680" max="7680" width="55.140625" style="9" customWidth="1"/>
    <col min="7681" max="7681" width="19.42578125" style="9" customWidth="1"/>
    <col min="7682" max="7682" width="21.42578125" style="9" customWidth="1"/>
    <col min="7683" max="7683" width="29.28515625" style="9" customWidth="1"/>
    <col min="7684" max="7684" width="11.42578125" style="9"/>
    <col min="7685" max="7685" width="12" style="9" customWidth="1"/>
    <col min="7686" max="7928" width="11.42578125" style="9"/>
    <col min="7929" max="7929" width="13.42578125" style="9" customWidth="1"/>
    <col min="7930" max="7930" width="16.42578125" style="9" bestFit="1" customWidth="1"/>
    <col min="7931" max="7931" width="30" style="9" customWidth="1"/>
    <col min="7932" max="7932" width="43.85546875" style="9" bestFit="1" customWidth="1"/>
    <col min="7933" max="7933" width="35.140625" style="9" customWidth="1"/>
    <col min="7934" max="7934" width="118.85546875" style="9" customWidth="1"/>
    <col min="7935" max="7935" width="42.140625" style="9" customWidth="1"/>
    <col min="7936" max="7936" width="55.140625" style="9" customWidth="1"/>
    <col min="7937" max="7937" width="19.42578125" style="9" customWidth="1"/>
    <col min="7938" max="7938" width="21.42578125" style="9" customWidth="1"/>
    <col min="7939" max="7939" width="29.28515625" style="9" customWidth="1"/>
    <col min="7940" max="7940" width="11.42578125" style="9"/>
    <col min="7941" max="7941" width="12" style="9" customWidth="1"/>
    <col min="7942" max="8184" width="11.42578125" style="9"/>
    <col min="8185" max="8185" width="13.42578125" style="9" customWidth="1"/>
    <col min="8186" max="8186" width="16.42578125" style="9" bestFit="1" customWidth="1"/>
    <col min="8187" max="8187" width="30" style="9" customWidth="1"/>
    <col min="8188" max="8188" width="43.85546875" style="9" bestFit="1" customWidth="1"/>
    <col min="8189" max="8189" width="35.140625" style="9" customWidth="1"/>
    <col min="8190" max="8190" width="118.85546875" style="9" customWidth="1"/>
    <col min="8191" max="8191" width="42.140625" style="9" customWidth="1"/>
    <col min="8192" max="8192" width="55.140625" style="9" customWidth="1"/>
    <col min="8193" max="8193" width="19.42578125" style="9" customWidth="1"/>
    <col min="8194" max="8194" width="21.42578125" style="9" customWidth="1"/>
    <col min="8195" max="8195" width="29.28515625" style="9" customWidth="1"/>
    <col min="8196" max="8196" width="11.42578125" style="9"/>
    <col min="8197" max="8197" width="12" style="9" customWidth="1"/>
    <col min="8198" max="8440" width="11.42578125" style="9"/>
    <col min="8441" max="8441" width="13.42578125" style="9" customWidth="1"/>
    <col min="8442" max="8442" width="16.42578125" style="9" bestFit="1" customWidth="1"/>
    <col min="8443" max="8443" width="30" style="9" customWidth="1"/>
    <col min="8444" max="8444" width="43.85546875" style="9" bestFit="1" customWidth="1"/>
    <col min="8445" max="8445" width="35.140625" style="9" customWidth="1"/>
    <col min="8446" max="8446" width="118.85546875" style="9" customWidth="1"/>
    <col min="8447" max="8447" width="42.140625" style="9" customWidth="1"/>
    <col min="8448" max="8448" width="55.140625" style="9" customWidth="1"/>
    <col min="8449" max="8449" width="19.42578125" style="9" customWidth="1"/>
    <col min="8450" max="8450" width="21.42578125" style="9" customWidth="1"/>
    <col min="8451" max="8451" width="29.28515625" style="9" customWidth="1"/>
    <col min="8452" max="8452" width="11.42578125" style="9"/>
    <col min="8453" max="8453" width="12" style="9" customWidth="1"/>
    <col min="8454" max="8696" width="11.42578125" style="9"/>
    <col min="8697" max="8697" width="13.42578125" style="9" customWidth="1"/>
    <col min="8698" max="8698" width="16.42578125" style="9" bestFit="1" customWidth="1"/>
    <col min="8699" max="8699" width="30" style="9" customWidth="1"/>
    <col min="8700" max="8700" width="43.85546875" style="9" bestFit="1" customWidth="1"/>
    <col min="8701" max="8701" width="35.140625" style="9" customWidth="1"/>
    <col min="8702" max="8702" width="118.85546875" style="9" customWidth="1"/>
    <col min="8703" max="8703" width="42.140625" style="9" customWidth="1"/>
    <col min="8704" max="8704" width="55.140625" style="9" customWidth="1"/>
    <col min="8705" max="8705" width="19.42578125" style="9" customWidth="1"/>
    <col min="8706" max="8706" width="21.42578125" style="9" customWidth="1"/>
    <col min="8707" max="8707" width="29.28515625" style="9" customWidth="1"/>
    <col min="8708" max="8708" width="11.42578125" style="9"/>
    <col min="8709" max="8709" width="12" style="9" customWidth="1"/>
    <col min="8710" max="8952" width="11.42578125" style="9"/>
    <col min="8953" max="8953" width="13.42578125" style="9" customWidth="1"/>
    <col min="8954" max="8954" width="16.42578125" style="9" bestFit="1" customWidth="1"/>
    <col min="8955" max="8955" width="30" style="9" customWidth="1"/>
    <col min="8956" max="8956" width="43.85546875" style="9" bestFit="1" customWidth="1"/>
    <col min="8957" max="8957" width="35.140625" style="9" customWidth="1"/>
    <col min="8958" max="8958" width="118.85546875" style="9" customWidth="1"/>
    <col min="8959" max="8959" width="42.140625" style="9" customWidth="1"/>
    <col min="8960" max="8960" width="55.140625" style="9" customWidth="1"/>
    <col min="8961" max="8961" width="19.42578125" style="9" customWidth="1"/>
    <col min="8962" max="8962" width="21.42578125" style="9" customWidth="1"/>
    <col min="8963" max="8963" width="29.28515625" style="9" customWidth="1"/>
    <col min="8964" max="8964" width="11.42578125" style="9"/>
    <col min="8965" max="8965" width="12" style="9" customWidth="1"/>
    <col min="8966" max="9208" width="11.42578125" style="9"/>
    <col min="9209" max="9209" width="13.42578125" style="9" customWidth="1"/>
    <col min="9210" max="9210" width="16.42578125" style="9" bestFit="1" customWidth="1"/>
    <col min="9211" max="9211" width="30" style="9" customWidth="1"/>
    <col min="9212" max="9212" width="43.85546875" style="9" bestFit="1" customWidth="1"/>
    <col min="9213" max="9213" width="35.140625" style="9" customWidth="1"/>
    <col min="9214" max="9214" width="118.85546875" style="9" customWidth="1"/>
    <col min="9215" max="9215" width="42.140625" style="9" customWidth="1"/>
    <col min="9216" max="9216" width="55.140625" style="9" customWidth="1"/>
    <col min="9217" max="9217" width="19.42578125" style="9" customWidth="1"/>
    <col min="9218" max="9218" width="21.42578125" style="9" customWidth="1"/>
    <col min="9219" max="9219" width="29.28515625" style="9" customWidth="1"/>
    <col min="9220" max="9220" width="11.42578125" style="9"/>
    <col min="9221" max="9221" width="12" style="9" customWidth="1"/>
    <col min="9222" max="9464" width="11.42578125" style="9"/>
    <col min="9465" max="9465" width="13.42578125" style="9" customWidth="1"/>
    <col min="9466" max="9466" width="16.42578125" style="9" bestFit="1" customWidth="1"/>
    <col min="9467" max="9467" width="30" style="9" customWidth="1"/>
    <col min="9468" max="9468" width="43.85546875" style="9" bestFit="1" customWidth="1"/>
    <col min="9469" max="9469" width="35.140625" style="9" customWidth="1"/>
    <col min="9470" max="9470" width="118.85546875" style="9" customWidth="1"/>
    <col min="9471" max="9471" width="42.140625" style="9" customWidth="1"/>
    <col min="9472" max="9472" width="55.140625" style="9" customWidth="1"/>
    <col min="9473" max="9473" width="19.42578125" style="9" customWidth="1"/>
    <col min="9474" max="9474" width="21.42578125" style="9" customWidth="1"/>
    <col min="9475" max="9475" width="29.28515625" style="9" customWidth="1"/>
    <col min="9476" max="9476" width="11.42578125" style="9"/>
    <col min="9477" max="9477" width="12" style="9" customWidth="1"/>
    <col min="9478" max="9720" width="11.42578125" style="9"/>
    <col min="9721" max="9721" width="13.42578125" style="9" customWidth="1"/>
    <col min="9722" max="9722" width="16.42578125" style="9" bestFit="1" customWidth="1"/>
    <col min="9723" max="9723" width="30" style="9" customWidth="1"/>
    <col min="9724" max="9724" width="43.85546875" style="9" bestFit="1" customWidth="1"/>
    <col min="9725" max="9725" width="35.140625" style="9" customWidth="1"/>
    <col min="9726" max="9726" width="118.85546875" style="9" customWidth="1"/>
    <col min="9727" max="9727" width="42.140625" style="9" customWidth="1"/>
    <col min="9728" max="9728" width="55.140625" style="9" customWidth="1"/>
    <col min="9729" max="9729" width="19.42578125" style="9" customWidth="1"/>
    <col min="9730" max="9730" width="21.42578125" style="9" customWidth="1"/>
    <col min="9731" max="9731" width="29.28515625" style="9" customWidth="1"/>
    <col min="9732" max="9732" width="11.42578125" style="9"/>
    <col min="9733" max="9733" width="12" style="9" customWidth="1"/>
    <col min="9734" max="9976" width="11.42578125" style="9"/>
    <col min="9977" max="9977" width="13.42578125" style="9" customWidth="1"/>
    <col min="9978" max="9978" width="16.42578125" style="9" bestFit="1" customWidth="1"/>
    <col min="9979" max="9979" width="30" style="9" customWidth="1"/>
    <col min="9980" max="9980" width="43.85546875" style="9" bestFit="1" customWidth="1"/>
    <col min="9981" max="9981" width="35.140625" style="9" customWidth="1"/>
    <col min="9982" max="9982" width="118.85546875" style="9" customWidth="1"/>
    <col min="9983" max="9983" width="42.140625" style="9" customWidth="1"/>
    <col min="9984" max="9984" width="55.140625" style="9" customWidth="1"/>
    <col min="9985" max="9985" width="19.42578125" style="9" customWidth="1"/>
    <col min="9986" max="9986" width="21.42578125" style="9" customWidth="1"/>
    <col min="9987" max="9987" width="29.28515625" style="9" customWidth="1"/>
    <col min="9988" max="9988" width="11.42578125" style="9"/>
    <col min="9989" max="9989" width="12" style="9" customWidth="1"/>
    <col min="9990" max="10232" width="11.42578125" style="9"/>
    <col min="10233" max="10233" width="13.42578125" style="9" customWidth="1"/>
    <col min="10234" max="10234" width="16.42578125" style="9" bestFit="1" customWidth="1"/>
    <col min="10235" max="10235" width="30" style="9" customWidth="1"/>
    <col min="10236" max="10236" width="43.85546875" style="9" bestFit="1" customWidth="1"/>
    <col min="10237" max="10237" width="35.140625" style="9" customWidth="1"/>
    <col min="10238" max="10238" width="118.85546875" style="9" customWidth="1"/>
    <col min="10239" max="10239" width="42.140625" style="9" customWidth="1"/>
    <col min="10240" max="10240" width="55.140625" style="9" customWidth="1"/>
    <col min="10241" max="10241" width="19.42578125" style="9" customWidth="1"/>
    <col min="10242" max="10242" width="21.42578125" style="9" customWidth="1"/>
    <col min="10243" max="10243" width="29.28515625" style="9" customWidth="1"/>
    <col min="10244" max="10244" width="11.42578125" style="9"/>
    <col min="10245" max="10245" width="12" style="9" customWidth="1"/>
    <col min="10246" max="10488" width="11.42578125" style="9"/>
    <col min="10489" max="10489" width="13.42578125" style="9" customWidth="1"/>
    <col min="10490" max="10490" width="16.42578125" style="9" bestFit="1" customWidth="1"/>
    <col min="10491" max="10491" width="30" style="9" customWidth="1"/>
    <col min="10492" max="10492" width="43.85546875" style="9" bestFit="1" customWidth="1"/>
    <col min="10493" max="10493" width="35.140625" style="9" customWidth="1"/>
    <col min="10494" max="10494" width="118.85546875" style="9" customWidth="1"/>
    <col min="10495" max="10495" width="42.140625" style="9" customWidth="1"/>
    <col min="10496" max="10496" width="55.140625" style="9" customWidth="1"/>
    <col min="10497" max="10497" width="19.42578125" style="9" customWidth="1"/>
    <col min="10498" max="10498" width="21.42578125" style="9" customWidth="1"/>
    <col min="10499" max="10499" width="29.28515625" style="9" customWidth="1"/>
    <col min="10500" max="10500" width="11.42578125" style="9"/>
    <col min="10501" max="10501" width="12" style="9" customWidth="1"/>
    <col min="10502" max="10744" width="11.42578125" style="9"/>
    <col min="10745" max="10745" width="13.42578125" style="9" customWidth="1"/>
    <col min="10746" max="10746" width="16.42578125" style="9" bestFit="1" customWidth="1"/>
    <col min="10747" max="10747" width="30" style="9" customWidth="1"/>
    <col min="10748" max="10748" width="43.85546875" style="9" bestFit="1" customWidth="1"/>
    <col min="10749" max="10749" width="35.140625" style="9" customWidth="1"/>
    <col min="10750" max="10750" width="118.85546875" style="9" customWidth="1"/>
    <col min="10751" max="10751" width="42.140625" style="9" customWidth="1"/>
    <col min="10752" max="10752" width="55.140625" style="9" customWidth="1"/>
    <col min="10753" max="10753" width="19.42578125" style="9" customWidth="1"/>
    <col min="10754" max="10754" width="21.42578125" style="9" customWidth="1"/>
    <col min="10755" max="10755" width="29.28515625" style="9" customWidth="1"/>
    <col min="10756" max="10756" width="11.42578125" style="9"/>
    <col min="10757" max="10757" width="12" style="9" customWidth="1"/>
    <col min="10758" max="11000" width="11.42578125" style="9"/>
    <col min="11001" max="11001" width="13.42578125" style="9" customWidth="1"/>
    <col min="11002" max="11002" width="16.42578125" style="9" bestFit="1" customWidth="1"/>
    <col min="11003" max="11003" width="30" style="9" customWidth="1"/>
    <col min="11004" max="11004" width="43.85546875" style="9" bestFit="1" customWidth="1"/>
    <col min="11005" max="11005" width="35.140625" style="9" customWidth="1"/>
    <col min="11006" max="11006" width="118.85546875" style="9" customWidth="1"/>
    <col min="11007" max="11007" width="42.140625" style="9" customWidth="1"/>
    <col min="11008" max="11008" width="55.140625" style="9" customWidth="1"/>
    <col min="11009" max="11009" width="19.42578125" style="9" customWidth="1"/>
    <col min="11010" max="11010" width="21.42578125" style="9" customWidth="1"/>
    <col min="11011" max="11011" width="29.28515625" style="9" customWidth="1"/>
    <col min="11012" max="11012" width="11.42578125" style="9"/>
    <col min="11013" max="11013" width="12" style="9" customWidth="1"/>
    <col min="11014" max="11256" width="11.42578125" style="9"/>
    <col min="11257" max="11257" width="13.42578125" style="9" customWidth="1"/>
    <col min="11258" max="11258" width="16.42578125" style="9" bestFit="1" customWidth="1"/>
    <col min="11259" max="11259" width="30" style="9" customWidth="1"/>
    <col min="11260" max="11260" width="43.85546875" style="9" bestFit="1" customWidth="1"/>
    <col min="11261" max="11261" width="35.140625" style="9" customWidth="1"/>
    <col min="11262" max="11262" width="118.85546875" style="9" customWidth="1"/>
    <col min="11263" max="11263" width="42.140625" style="9" customWidth="1"/>
    <col min="11264" max="11264" width="55.140625" style="9" customWidth="1"/>
    <col min="11265" max="11265" width="19.42578125" style="9" customWidth="1"/>
    <col min="11266" max="11266" width="21.42578125" style="9" customWidth="1"/>
    <col min="11267" max="11267" width="29.28515625" style="9" customWidth="1"/>
    <col min="11268" max="11268" width="11.42578125" style="9"/>
    <col min="11269" max="11269" width="12" style="9" customWidth="1"/>
    <col min="11270" max="11512" width="11.42578125" style="9"/>
    <col min="11513" max="11513" width="13.42578125" style="9" customWidth="1"/>
    <col min="11514" max="11514" width="16.42578125" style="9" bestFit="1" customWidth="1"/>
    <col min="11515" max="11515" width="30" style="9" customWidth="1"/>
    <col min="11516" max="11516" width="43.85546875" style="9" bestFit="1" customWidth="1"/>
    <col min="11517" max="11517" width="35.140625" style="9" customWidth="1"/>
    <col min="11518" max="11518" width="118.85546875" style="9" customWidth="1"/>
    <col min="11519" max="11519" width="42.140625" style="9" customWidth="1"/>
    <col min="11520" max="11520" width="55.140625" style="9" customWidth="1"/>
    <col min="11521" max="11521" width="19.42578125" style="9" customWidth="1"/>
    <col min="11522" max="11522" width="21.42578125" style="9" customWidth="1"/>
    <col min="11523" max="11523" width="29.28515625" style="9" customWidth="1"/>
    <col min="11524" max="11524" width="11.42578125" style="9"/>
    <col min="11525" max="11525" width="12" style="9" customWidth="1"/>
    <col min="11526" max="11768" width="11.42578125" style="9"/>
    <col min="11769" max="11769" width="13.42578125" style="9" customWidth="1"/>
    <col min="11770" max="11770" width="16.42578125" style="9" bestFit="1" customWidth="1"/>
    <col min="11771" max="11771" width="30" style="9" customWidth="1"/>
    <col min="11772" max="11772" width="43.85546875" style="9" bestFit="1" customWidth="1"/>
    <col min="11773" max="11773" width="35.140625" style="9" customWidth="1"/>
    <col min="11774" max="11774" width="118.85546875" style="9" customWidth="1"/>
    <col min="11775" max="11775" width="42.140625" style="9" customWidth="1"/>
    <col min="11776" max="11776" width="55.140625" style="9" customWidth="1"/>
    <col min="11777" max="11777" width="19.42578125" style="9" customWidth="1"/>
    <col min="11778" max="11778" width="21.42578125" style="9" customWidth="1"/>
    <col min="11779" max="11779" width="29.28515625" style="9" customWidth="1"/>
    <col min="11780" max="11780" width="11.42578125" style="9"/>
    <col min="11781" max="11781" width="12" style="9" customWidth="1"/>
    <col min="11782" max="12024" width="11.42578125" style="9"/>
    <col min="12025" max="12025" width="13.42578125" style="9" customWidth="1"/>
    <col min="12026" max="12026" width="16.42578125" style="9" bestFit="1" customWidth="1"/>
    <col min="12027" max="12027" width="30" style="9" customWidth="1"/>
    <col min="12028" max="12028" width="43.85546875" style="9" bestFit="1" customWidth="1"/>
    <col min="12029" max="12029" width="35.140625" style="9" customWidth="1"/>
    <col min="12030" max="12030" width="118.85546875" style="9" customWidth="1"/>
    <col min="12031" max="12031" width="42.140625" style="9" customWidth="1"/>
    <col min="12032" max="12032" width="55.140625" style="9" customWidth="1"/>
    <col min="12033" max="12033" width="19.42578125" style="9" customWidth="1"/>
    <col min="12034" max="12034" width="21.42578125" style="9" customWidth="1"/>
    <col min="12035" max="12035" width="29.28515625" style="9" customWidth="1"/>
    <col min="12036" max="12036" width="11.42578125" style="9"/>
    <col min="12037" max="12037" width="12" style="9" customWidth="1"/>
    <col min="12038" max="12280" width="11.42578125" style="9"/>
    <col min="12281" max="12281" width="13.42578125" style="9" customWidth="1"/>
    <col min="12282" max="12282" width="16.42578125" style="9" bestFit="1" customWidth="1"/>
    <col min="12283" max="12283" width="30" style="9" customWidth="1"/>
    <col min="12284" max="12284" width="43.85546875" style="9" bestFit="1" customWidth="1"/>
    <col min="12285" max="12285" width="35.140625" style="9" customWidth="1"/>
    <col min="12286" max="12286" width="118.85546875" style="9" customWidth="1"/>
    <col min="12287" max="12287" width="42.140625" style="9" customWidth="1"/>
    <col min="12288" max="12288" width="55.140625" style="9" customWidth="1"/>
    <col min="12289" max="12289" width="19.42578125" style="9" customWidth="1"/>
    <col min="12290" max="12290" width="21.42578125" style="9" customWidth="1"/>
    <col min="12291" max="12291" width="29.28515625" style="9" customWidth="1"/>
    <col min="12292" max="12292" width="11.42578125" style="9"/>
    <col min="12293" max="12293" width="12" style="9" customWidth="1"/>
    <col min="12294" max="12536" width="11.42578125" style="9"/>
    <col min="12537" max="12537" width="13.42578125" style="9" customWidth="1"/>
    <col min="12538" max="12538" width="16.42578125" style="9" bestFit="1" customWidth="1"/>
    <col min="12539" max="12539" width="30" style="9" customWidth="1"/>
    <col min="12540" max="12540" width="43.85546875" style="9" bestFit="1" customWidth="1"/>
    <col min="12541" max="12541" width="35.140625" style="9" customWidth="1"/>
    <col min="12542" max="12542" width="118.85546875" style="9" customWidth="1"/>
    <col min="12543" max="12543" width="42.140625" style="9" customWidth="1"/>
    <col min="12544" max="12544" width="55.140625" style="9" customWidth="1"/>
    <col min="12545" max="12545" width="19.42578125" style="9" customWidth="1"/>
    <col min="12546" max="12546" width="21.42578125" style="9" customWidth="1"/>
    <col min="12547" max="12547" width="29.28515625" style="9" customWidth="1"/>
    <col min="12548" max="12548" width="11.42578125" style="9"/>
    <col min="12549" max="12549" width="12" style="9" customWidth="1"/>
    <col min="12550" max="12792" width="11.42578125" style="9"/>
    <col min="12793" max="12793" width="13.42578125" style="9" customWidth="1"/>
    <col min="12794" max="12794" width="16.42578125" style="9" bestFit="1" customWidth="1"/>
    <col min="12795" max="12795" width="30" style="9" customWidth="1"/>
    <col min="12796" max="12796" width="43.85546875" style="9" bestFit="1" customWidth="1"/>
    <col min="12797" max="12797" width="35.140625" style="9" customWidth="1"/>
    <col min="12798" max="12798" width="118.85546875" style="9" customWidth="1"/>
    <col min="12799" max="12799" width="42.140625" style="9" customWidth="1"/>
    <col min="12800" max="12800" width="55.140625" style="9" customWidth="1"/>
    <col min="12801" max="12801" width="19.42578125" style="9" customWidth="1"/>
    <col min="12802" max="12802" width="21.42578125" style="9" customWidth="1"/>
    <col min="12803" max="12803" width="29.28515625" style="9" customWidth="1"/>
    <col min="12804" max="12804" width="11.42578125" style="9"/>
    <col min="12805" max="12805" width="12" style="9" customWidth="1"/>
    <col min="12806" max="13048" width="11.42578125" style="9"/>
    <col min="13049" max="13049" width="13.42578125" style="9" customWidth="1"/>
    <col min="13050" max="13050" width="16.42578125" style="9" bestFit="1" customWidth="1"/>
    <col min="13051" max="13051" width="30" style="9" customWidth="1"/>
    <col min="13052" max="13052" width="43.85546875" style="9" bestFit="1" customWidth="1"/>
    <col min="13053" max="13053" width="35.140625" style="9" customWidth="1"/>
    <col min="13054" max="13054" width="118.85546875" style="9" customWidth="1"/>
    <col min="13055" max="13055" width="42.140625" style="9" customWidth="1"/>
    <col min="13056" max="13056" width="55.140625" style="9" customWidth="1"/>
    <col min="13057" max="13057" width="19.42578125" style="9" customWidth="1"/>
    <col min="13058" max="13058" width="21.42578125" style="9" customWidth="1"/>
    <col min="13059" max="13059" width="29.28515625" style="9" customWidth="1"/>
    <col min="13060" max="13060" width="11.42578125" style="9"/>
    <col min="13061" max="13061" width="12" style="9" customWidth="1"/>
    <col min="13062" max="13304" width="11.42578125" style="9"/>
    <col min="13305" max="13305" width="13.42578125" style="9" customWidth="1"/>
    <col min="13306" max="13306" width="16.42578125" style="9" bestFit="1" customWidth="1"/>
    <col min="13307" max="13307" width="30" style="9" customWidth="1"/>
    <col min="13308" max="13308" width="43.85546875" style="9" bestFit="1" customWidth="1"/>
    <col min="13309" max="13309" width="35.140625" style="9" customWidth="1"/>
    <col min="13310" max="13310" width="118.85546875" style="9" customWidth="1"/>
    <col min="13311" max="13311" width="42.140625" style="9" customWidth="1"/>
    <col min="13312" max="13312" width="55.140625" style="9" customWidth="1"/>
    <col min="13313" max="13313" width="19.42578125" style="9" customWidth="1"/>
    <col min="13314" max="13314" width="21.42578125" style="9" customWidth="1"/>
    <col min="13315" max="13315" width="29.28515625" style="9" customWidth="1"/>
    <col min="13316" max="13316" width="11.42578125" style="9"/>
    <col min="13317" max="13317" width="12" style="9" customWidth="1"/>
    <col min="13318" max="13560" width="11.42578125" style="9"/>
    <col min="13561" max="13561" width="13.42578125" style="9" customWidth="1"/>
    <col min="13562" max="13562" width="16.42578125" style="9" bestFit="1" customWidth="1"/>
    <col min="13563" max="13563" width="30" style="9" customWidth="1"/>
    <col min="13564" max="13564" width="43.85546875" style="9" bestFit="1" customWidth="1"/>
    <col min="13565" max="13565" width="35.140625" style="9" customWidth="1"/>
    <col min="13566" max="13566" width="118.85546875" style="9" customWidth="1"/>
    <col min="13567" max="13567" width="42.140625" style="9" customWidth="1"/>
    <col min="13568" max="13568" width="55.140625" style="9" customWidth="1"/>
    <col min="13569" max="13569" width="19.42578125" style="9" customWidth="1"/>
    <col min="13570" max="13570" width="21.42578125" style="9" customWidth="1"/>
    <col min="13571" max="13571" width="29.28515625" style="9" customWidth="1"/>
    <col min="13572" max="13572" width="11.42578125" style="9"/>
    <col min="13573" max="13573" width="12" style="9" customWidth="1"/>
    <col min="13574" max="13816" width="11.42578125" style="9"/>
    <col min="13817" max="13817" width="13.42578125" style="9" customWidth="1"/>
    <col min="13818" max="13818" width="16.42578125" style="9" bestFit="1" customWidth="1"/>
    <col min="13819" max="13819" width="30" style="9" customWidth="1"/>
    <col min="13820" max="13820" width="43.85546875" style="9" bestFit="1" customWidth="1"/>
    <col min="13821" max="13821" width="35.140625" style="9" customWidth="1"/>
    <col min="13822" max="13822" width="118.85546875" style="9" customWidth="1"/>
    <col min="13823" max="13823" width="42.140625" style="9" customWidth="1"/>
    <col min="13824" max="13824" width="55.140625" style="9" customWidth="1"/>
    <col min="13825" max="13825" width="19.42578125" style="9" customWidth="1"/>
    <col min="13826" max="13826" width="21.42578125" style="9" customWidth="1"/>
    <col min="13827" max="13827" width="29.28515625" style="9" customWidth="1"/>
    <col min="13828" max="13828" width="11.42578125" style="9"/>
    <col min="13829" max="13829" width="12" style="9" customWidth="1"/>
    <col min="13830" max="14072" width="11.42578125" style="9"/>
    <col min="14073" max="14073" width="13.42578125" style="9" customWidth="1"/>
    <col min="14074" max="14074" width="16.42578125" style="9" bestFit="1" customWidth="1"/>
    <col min="14075" max="14075" width="30" style="9" customWidth="1"/>
    <col min="14076" max="14076" width="43.85546875" style="9" bestFit="1" customWidth="1"/>
    <col min="14077" max="14077" width="35.140625" style="9" customWidth="1"/>
    <col min="14078" max="14078" width="118.85546875" style="9" customWidth="1"/>
    <col min="14079" max="14079" width="42.140625" style="9" customWidth="1"/>
    <col min="14080" max="14080" width="55.140625" style="9" customWidth="1"/>
    <col min="14081" max="14081" width="19.42578125" style="9" customWidth="1"/>
    <col min="14082" max="14082" width="21.42578125" style="9" customWidth="1"/>
    <col min="14083" max="14083" width="29.28515625" style="9" customWidth="1"/>
    <col min="14084" max="14084" width="11.42578125" style="9"/>
    <col min="14085" max="14085" width="12" style="9" customWidth="1"/>
    <col min="14086" max="14328" width="11.42578125" style="9"/>
    <col min="14329" max="14329" width="13.42578125" style="9" customWidth="1"/>
    <col min="14330" max="14330" width="16.42578125" style="9" bestFit="1" customWidth="1"/>
    <col min="14331" max="14331" width="30" style="9" customWidth="1"/>
    <col min="14332" max="14332" width="43.85546875" style="9" bestFit="1" customWidth="1"/>
    <col min="14333" max="14333" width="35.140625" style="9" customWidth="1"/>
    <col min="14334" max="14334" width="118.85546875" style="9" customWidth="1"/>
    <col min="14335" max="14335" width="42.140625" style="9" customWidth="1"/>
    <col min="14336" max="14336" width="55.140625" style="9" customWidth="1"/>
    <col min="14337" max="14337" width="19.42578125" style="9" customWidth="1"/>
    <col min="14338" max="14338" width="21.42578125" style="9" customWidth="1"/>
    <col min="14339" max="14339" width="29.28515625" style="9" customWidth="1"/>
    <col min="14340" max="14340" width="11.42578125" style="9"/>
    <col min="14341" max="14341" width="12" style="9" customWidth="1"/>
    <col min="14342" max="14584" width="11.42578125" style="9"/>
    <col min="14585" max="14585" width="13.42578125" style="9" customWidth="1"/>
    <col min="14586" max="14586" width="16.42578125" style="9" bestFit="1" customWidth="1"/>
    <col min="14587" max="14587" width="30" style="9" customWidth="1"/>
    <col min="14588" max="14588" width="43.85546875" style="9" bestFit="1" customWidth="1"/>
    <col min="14589" max="14589" width="35.140625" style="9" customWidth="1"/>
    <col min="14590" max="14590" width="118.85546875" style="9" customWidth="1"/>
    <col min="14591" max="14591" width="42.140625" style="9" customWidth="1"/>
    <col min="14592" max="14592" width="55.140625" style="9" customWidth="1"/>
    <col min="14593" max="14593" width="19.42578125" style="9" customWidth="1"/>
    <col min="14594" max="14594" width="21.42578125" style="9" customWidth="1"/>
    <col min="14595" max="14595" width="29.28515625" style="9" customWidth="1"/>
    <col min="14596" max="14596" width="11.42578125" style="9"/>
    <col min="14597" max="14597" width="12" style="9" customWidth="1"/>
    <col min="14598" max="14840" width="11.42578125" style="9"/>
    <col min="14841" max="14841" width="13.42578125" style="9" customWidth="1"/>
    <col min="14842" max="14842" width="16.42578125" style="9" bestFit="1" customWidth="1"/>
    <col min="14843" max="14843" width="30" style="9" customWidth="1"/>
    <col min="14844" max="14844" width="43.85546875" style="9" bestFit="1" customWidth="1"/>
    <col min="14845" max="14845" width="35.140625" style="9" customWidth="1"/>
    <col min="14846" max="14846" width="118.85546875" style="9" customWidth="1"/>
    <col min="14847" max="14847" width="42.140625" style="9" customWidth="1"/>
    <col min="14848" max="14848" width="55.140625" style="9" customWidth="1"/>
    <col min="14849" max="14849" width="19.42578125" style="9" customWidth="1"/>
    <col min="14850" max="14850" width="21.42578125" style="9" customWidth="1"/>
    <col min="14851" max="14851" width="29.28515625" style="9" customWidth="1"/>
    <col min="14852" max="14852" width="11.42578125" style="9"/>
    <col min="14853" max="14853" width="12" style="9" customWidth="1"/>
    <col min="14854" max="15096" width="11.42578125" style="9"/>
    <col min="15097" max="15097" width="13.42578125" style="9" customWidth="1"/>
    <col min="15098" max="15098" width="16.42578125" style="9" bestFit="1" customWidth="1"/>
    <col min="15099" max="15099" width="30" style="9" customWidth="1"/>
    <col min="15100" max="15100" width="43.85546875" style="9" bestFit="1" customWidth="1"/>
    <col min="15101" max="15101" width="35.140625" style="9" customWidth="1"/>
    <col min="15102" max="15102" width="118.85546875" style="9" customWidth="1"/>
    <col min="15103" max="15103" width="42.140625" style="9" customWidth="1"/>
    <col min="15104" max="15104" width="55.140625" style="9" customWidth="1"/>
    <col min="15105" max="15105" width="19.42578125" style="9" customWidth="1"/>
    <col min="15106" max="15106" width="21.42578125" style="9" customWidth="1"/>
    <col min="15107" max="15107" width="29.28515625" style="9" customWidth="1"/>
    <col min="15108" max="15108" width="11.42578125" style="9"/>
    <col min="15109" max="15109" width="12" style="9" customWidth="1"/>
    <col min="15110" max="15352" width="11.42578125" style="9"/>
    <col min="15353" max="15353" width="13.42578125" style="9" customWidth="1"/>
    <col min="15354" max="15354" width="16.42578125" style="9" bestFit="1" customWidth="1"/>
    <col min="15355" max="15355" width="30" style="9" customWidth="1"/>
    <col min="15356" max="15356" width="43.85546875" style="9" bestFit="1" customWidth="1"/>
    <col min="15357" max="15357" width="35.140625" style="9" customWidth="1"/>
    <col min="15358" max="15358" width="118.85546875" style="9" customWidth="1"/>
    <col min="15359" max="15359" width="42.140625" style="9" customWidth="1"/>
    <col min="15360" max="15360" width="55.140625" style="9" customWidth="1"/>
    <col min="15361" max="15361" width="19.42578125" style="9" customWidth="1"/>
    <col min="15362" max="15362" width="21.42578125" style="9" customWidth="1"/>
    <col min="15363" max="15363" width="29.28515625" style="9" customWidth="1"/>
    <col min="15364" max="15364" width="11.42578125" style="9"/>
    <col min="15365" max="15365" width="12" style="9" customWidth="1"/>
    <col min="15366" max="15608" width="11.42578125" style="9"/>
    <col min="15609" max="15609" width="13.42578125" style="9" customWidth="1"/>
    <col min="15610" max="15610" width="16.42578125" style="9" bestFit="1" customWidth="1"/>
    <col min="15611" max="15611" width="30" style="9" customWidth="1"/>
    <col min="15612" max="15612" width="43.85546875" style="9" bestFit="1" customWidth="1"/>
    <col min="15613" max="15613" width="35.140625" style="9" customWidth="1"/>
    <col min="15614" max="15614" width="118.85546875" style="9" customWidth="1"/>
    <col min="15615" max="15615" width="42.140625" style="9" customWidth="1"/>
    <col min="15616" max="15616" width="55.140625" style="9" customWidth="1"/>
    <col min="15617" max="15617" width="19.42578125" style="9" customWidth="1"/>
    <col min="15618" max="15618" width="21.42578125" style="9" customWidth="1"/>
    <col min="15619" max="15619" width="29.28515625" style="9" customWidth="1"/>
    <col min="15620" max="15620" width="11.42578125" style="9"/>
    <col min="15621" max="15621" width="12" style="9" customWidth="1"/>
    <col min="15622" max="15864" width="11.42578125" style="9"/>
    <col min="15865" max="15865" width="13.42578125" style="9" customWidth="1"/>
    <col min="15866" max="15866" width="16.42578125" style="9" bestFit="1" customWidth="1"/>
    <col min="15867" max="15867" width="30" style="9" customWidth="1"/>
    <col min="15868" max="15868" width="43.85546875" style="9" bestFit="1" customWidth="1"/>
    <col min="15869" max="15869" width="35.140625" style="9" customWidth="1"/>
    <col min="15870" max="15870" width="118.85546875" style="9" customWidth="1"/>
    <col min="15871" max="15871" width="42.140625" style="9" customWidth="1"/>
    <col min="15872" max="15872" width="55.140625" style="9" customWidth="1"/>
    <col min="15873" max="15873" width="19.42578125" style="9" customWidth="1"/>
    <col min="15874" max="15874" width="21.42578125" style="9" customWidth="1"/>
    <col min="15875" max="15875" width="29.28515625" style="9" customWidth="1"/>
    <col min="15876" max="15876" width="11.42578125" style="9"/>
    <col min="15877" max="15877" width="12" style="9" customWidth="1"/>
    <col min="15878" max="16120" width="11.42578125" style="9"/>
    <col min="16121" max="16121" width="13.42578125" style="9" customWidth="1"/>
    <col min="16122" max="16122" width="16.42578125" style="9" bestFit="1" customWidth="1"/>
    <col min="16123" max="16123" width="30" style="9" customWidth="1"/>
    <col min="16124" max="16124" width="43.85546875" style="9" bestFit="1" customWidth="1"/>
    <col min="16125" max="16125" width="35.140625" style="9" customWidth="1"/>
    <col min="16126" max="16126" width="118.85546875" style="9" customWidth="1"/>
    <col min="16127" max="16127" width="42.140625" style="9" customWidth="1"/>
    <col min="16128" max="16128" width="55.140625" style="9" customWidth="1"/>
    <col min="16129" max="16129" width="19.42578125" style="9" customWidth="1"/>
    <col min="16130" max="16130" width="21.42578125" style="9" customWidth="1"/>
    <col min="16131" max="16131" width="29.28515625" style="9" customWidth="1"/>
    <col min="16132" max="16132" width="11.42578125" style="9"/>
    <col min="16133" max="16133" width="12" style="9" customWidth="1"/>
    <col min="16134" max="16384" width="11.42578125" style="9"/>
  </cols>
  <sheetData>
    <row r="1" spans="1:36" s="3" customFormat="1" ht="21.75" x14ac:dyDescent="0.2">
      <c r="A1" s="1"/>
      <c r="B1" s="1"/>
      <c r="C1" s="1"/>
      <c r="D1" s="1"/>
      <c r="E1" s="1"/>
      <c r="F1" s="1"/>
      <c r="G1" s="1"/>
      <c r="H1" s="1"/>
      <c r="I1" s="1"/>
      <c r="J1" s="1"/>
      <c r="K1" s="1"/>
      <c r="L1" s="1"/>
      <c r="M1" s="1"/>
      <c r="N1" s="1"/>
      <c r="O1" s="1"/>
      <c r="P1" s="1"/>
      <c r="Q1" s="1"/>
      <c r="R1" s="1"/>
      <c r="S1" s="1"/>
      <c r="T1" s="1"/>
      <c r="U1" s="1"/>
      <c r="V1" s="2"/>
      <c r="W1" s="2"/>
      <c r="X1" s="2"/>
      <c r="Y1" s="2"/>
      <c r="Z1" s="2"/>
      <c r="AA1" s="2"/>
      <c r="AB1" s="2"/>
      <c r="AC1" s="2"/>
      <c r="AD1" s="2"/>
    </row>
    <row r="2" spans="1:36" s="3" customFormat="1" ht="21.75" x14ac:dyDescent="0.2">
      <c r="A2" s="1"/>
      <c r="B2" s="1"/>
      <c r="C2" s="1"/>
      <c r="D2" s="1"/>
      <c r="E2" s="1"/>
      <c r="F2" s="1"/>
      <c r="G2" s="1"/>
      <c r="H2" s="1"/>
      <c r="I2" s="1"/>
      <c r="J2" s="1"/>
      <c r="K2" s="1"/>
      <c r="L2" s="1"/>
      <c r="M2" s="1"/>
      <c r="N2" s="1"/>
      <c r="O2" s="1"/>
      <c r="P2" s="1"/>
      <c r="Q2" s="1"/>
      <c r="R2" s="1"/>
      <c r="S2" s="1"/>
      <c r="T2" s="1"/>
      <c r="U2" s="1"/>
      <c r="V2" s="2"/>
      <c r="W2" s="4"/>
      <c r="X2" s="5"/>
      <c r="Y2" s="2"/>
      <c r="Z2" s="2"/>
      <c r="AA2" s="6"/>
      <c r="AB2" s="2"/>
      <c r="AC2" s="6"/>
      <c r="AD2" s="2"/>
    </row>
    <row r="3" spans="1:36" s="3" customFormat="1" ht="21.75" x14ac:dyDescent="0.2">
      <c r="A3" s="1"/>
      <c r="B3" s="1"/>
      <c r="C3" s="1"/>
      <c r="D3" s="1"/>
      <c r="E3" s="1"/>
      <c r="F3" s="1"/>
      <c r="G3" s="1"/>
      <c r="H3" s="1"/>
      <c r="I3" s="1"/>
      <c r="J3" s="1"/>
      <c r="K3" s="1"/>
      <c r="L3" s="1"/>
      <c r="M3" s="1"/>
      <c r="N3" s="1"/>
      <c r="O3" s="1"/>
      <c r="P3" s="1"/>
      <c r="Q3" s="1"/>
      <c r="R3" s="1"/>
      <c r="S3" s="1"/>
      <c r="T3" s="1"/>
      <c r="U3" s="1"/>
      <c r="V3" s="7"/>
      <c r="W3" s="4"/>
      <c r="X3" s="5"/>
      <c r="Y3" s="7"/>
      <c r="Z3" s="7"/>
      <c r="AA3" s="6"/>
      <c r="AB3" s="7"/>
      <c r="AC3" s="6"/>
      <c r="AD3" s="7"/>
    </row>
    <row r="4" spans="1:36" s="3" customFormat="1" ht="21.75" x14ac:dyDescent="0.2">
      <c r="A4" s="7"/>
      <c r="B4" s="7"/>
      <c r="C4" s="7"/>
      <c r="D4" s="7"/>
      <c r="E4" s="7"/>
      <c r="F4" s="8"/>
      <c r="G4" s="7"/>
      <c r="H4" s="7"/>
      <c r="I4" s="9"/>
      <c r="J4" s="9"/>
      <c r="K4" s="9"/>
      <c r="L4" s="9"/>
      <c r="M4" s="9"/>
      <c r="N4" s="9"/>
      <c r="O4" s="9"/>
      <c r="P4" s="9"/>
      <c r="Q4" s="9"/>
      <c r="R4" s="9"/>
      <c r="S4" s="9"/>
      <c r="T4" s="9"/>
      <c r="U4" s="9"/>
      <c r="V4" s="9"/>
      <c r="W4" s="4"/>
      <c r="X4" s="5"/>
      <c r="Y4" s="9"/>
      <c r="Z4" s="9"/>
      <c r="AA4" s="10"/>
      <c r="AB4" s="7"/>
      <c r="AC4" s="6"/>
      <c r="AD4" s="7"/>
    </row>
    <row r="5" spans="1:36" s="3" customFormat="1" ht="21.75" x14ac:dyDescent="0.2">
      <c r="A5" s="11"/>
      <c r="B5" s="11"/>
      <c r="C5" s="11"/>
      <c r="D5" s="11"/>
      <c r="E5" s="11"/>
      <c r="F5" s="12"/>
      <c r="G5" s="11"/>
      <c r="H5" s="11"/>
      <c r="I5" s="11"/>
      <c r="J5" s="11"/>
      <c r="K5" s="11"/>
      <c r="L5" s="11"/>
      <c r="M5" s="11"/>
      <c r="N5" s="11"/>
      <c r="O5" s="11"/>
      <c r="P5" s="11"/>
      <c r="Q5" s="11"/>
      <c r="R5" s="11"/>
      <c r="S5" s="11"/>
      <c r="T5" s="11"/>
      <c r="U5" s="11"/>
      <c r="V5" s="11"/>
      <c r="W5" s="4"/>
      <c r="X5" s="5"/>
      <c r="Y5" s="7"/>
      <c r="Z5" s="7"/>
      <c r="AA5" s="6"/>
      <c r="AB5" s="7"/>
      <c r="AC5" s="6"/>
      <c r="AD5" s="7"/>
    </row>
    <row r="6" spans="1:36" s="3" customFormat="1" ht="21.75" x14ac:dyDescent="0.2">
      <c r="A6" s="7"/>
      <c r="B6" s="7"/>
      <c r="C6" s="7"/>
      <c r="D6" s="7"/>
      <c r="E6" s="7"/>
      <c r="F6" s="8"/>
      <c r="G6" s="7"/>
      <c r="H6" s="13"/>
      <c r="I6" s="7"/>
      <c r="J6" s="7"/>
      <c r="K6" s="7"/>
      <c r="L6" s="7"/>
      <c r="M6" s="7"/>
      <c r="N6" s="7"/>
      <c r="O6" s="7"/>
      <c r="P6" s="7"/>
      <c r="Q6" s="7"/>
      <c r="R6" s="7"/>
      <c r="S6" s="7"/>
      <c r="T6" s="7"/>
      <c r="U6" s="7"/>
      <c r="V6" s="7"/>
      <c r="W6" s="7"/>
      <c r="X6" s="5"/>
      <c r="Y6" s="7"/>
      <c r="Z6" s="7"/>
      <c r="AA6" s="6"/>
      <c r="AB6" s="7"/>
      <c r="AC6" s="6"/>
      <c r="AD6" s="7"/>
    </row>
    <row r="7" spans="1:36" s="14" customFormat="1" ht="26.25" x14ac:dyDescent="0.2">
      <c r="D7" s="15"/>
      <c r="E7" s="15"/>
      <c r="F7" s="16"/>
      <c r="G7" s="9"/>
      <c r="H7" s="9"/>
      <c r="I7" s="17"/>
      <c r="J7" s="17"/>
      <c r="K7" s="17"/>
      <c r="L7" s="17"/>
      <c r="M7" s="18"/>
      <c r="N7" s="18"/>
      <c r="O7" s="18"/>
      <c r="P7" s="18"/>
      <c r="Q7" s="18"/>
      <c r="R7" s="18"/>
      <c r="S7" s="18"/>
      <c r="T7" s="18"/>
      <c r="U7" s="18"/>
      <c r="V7" s="18"/>
      <c r="AA7" s="6"/>
      <c r="AC7" s="6"/>
    </row>
    <row r="8" spans="1:36" s="25" customFormat="1" ht="47.25" x14ac:dyDescent="0.2">
      <c r="A8" s="19"/>
      <c r="B8" s="20" t="s">
        <v>16</v>
      </c>
      <c r="C8" s="20" t="s">
        <v>17</v>
      </c>
      <c r="D8" s="20" t="s">
        <v>18</v>
      </c>
      <c r="E8" s="21" t="s">
        <v>19</v>
      </c>
      <c r="F8" s="22" t="s">
        <v>0</v>
      </c>
      <c r="G8" s="23" t="s">
        <v>20</v>
      </c>
      <c r="H8" s="24"/>
      <c r="I8" s="20" t="s">
        <v>21</v>
      </c>
      <c r="J8" s="20" t="s">
        <v>22</v>
      </c>
      <c r="K8" s="20" t="s">
        <v>23</v>
      </c>
      <c r="L8" s="20" t="s">
        <v>24</v>
      </c>
      <c r="M8" s="21" t="s">
        <v>25</v>
      </c>
      <c r="N8" s="21" t="s">
        <v>26</v>
      </c>
      <c r="O8" s="21" t="s">
        <v>27</v>
      </c>
      <c r="P8" s="21" t="s">
        <v>28</v>
      </c>
      <c r="Q8" s="21" t="s">
        <v>29</v>
      </c>
      <c r="R8" s="21" t="s">
        <v>30</v>
      </c>
      <c r="S8" s="20" t="s">
        <v>31</v>
      </c>
      <c r="T8" s="20"/>
      <c r="U8" s="20" t="s">
        <v>32</v>
      </c>
      <c r="V8" s="21" t="s">
        <v>33</v>
      </c>
      <c r="AA8" s="6"/>
      <c r="AC8" s="6"/>
    </row>
    <row r="9" spans="1:36" s="14" customFormat="1" ht="25.5" x14ac:dyDescent="0.2">
      <c r="A9" s="26">
        <v>1</v>
      </c>
      <c r="B9" s="27" t="s">
        <v>11</v>
      </c>
      <c r="C9" s="26" t="s">
        <v>35</v>
      </c>
      <c r="D9" s="28">
        <v>42370</v>
      </c>
      <c r="E9" s="28"/>
      <c r="F9" s="29" t="str">
        <f t="shared" ref="F9:F72" si="0">G9&amp;TEXT(D9,"mmmm")</f>
        <v>3184janvier</v>
      </c>
      <c r="G9" s="30">
        <v>3184</v>
      </c>
      <c r="H9" s="31" t="s">
        <v>36</v>
      </c>
      <c r="I9" s="32" t="s">
        <v>37</v>
      </c>
      <c r="J9" s="33"/>
      <c r="K9" s="33" t="s">
        <v>38</v>
      </c>
      <c r="L9" s="33" t="s">
        <v>39</v>
      </c>
      <c r="M9" s="33"/>
      <c r="N9" s="33" t="s">
        <v>40</v>
      </c>
      <c r="O9" s="33"/>
      <c r="P9" s="33" t="s">
        <v>41</v>
      </c>
      <c r="Q9" s="33" t="s">
        <v>10</v>
      </c>
      <c r="R9" s="34">
        <v>42370</v>
      </c>
      <c r="S9" s="35" t="s">
        <v>42</v>
      </c>
      <c r="T9" s="36" t="str">
        <f t="shared" ref="T9:T72" si="1">S9&amp;"-"&amp;TEXT(D9,"mmmm")</f>
        <v>M. ODIN-janvier</v>
      </c>
      <c r="U9" s="28">
        <v>42370</v>
      </c>
      <c r="V9" s="37">
        <f t="shared" ref="V9:V72" si="2">IF(U9="","",U9-D9)</f>
        <v>0</v>
      </c>
      <c r="W9" s="38"/>
      <c r="X9" s="38"/>
      <c r="Y9" s="38"/>
      <c r="Z9" s="38"/>
      <c r="AA9" s="6"/>
      <c r="AB9" s="38"/>
      <c r="AC9" s="6"/>
      <c r="AD9" s="38"/>
      <c r="AE9" s="38"/>
      <c r="AF9" s="38"/>
      <c r="AG9" s="38"/>
      <c r="AH9" s="38"/>
      <c r="AI9" s="38"/>
      <c r="AJ9" s="38"/>
    </row>
    <row r="10" spans="1:36" s="14" customFormat="1" ht="25.5" x14ac:dyDescent="0.2">
      <c r="A10" s="26">
        <v>2</v>
      </c>
      <c r="B10" s="27" t="s">
        <v>11</v>
      </c>
      <c r="C10" s="26" t="s">
        <v>45</v>
      </c>
      <c r="D10" s="28">
        <v>42370</v>
      </c>
      <c r="E10" s="28"/>
      <c r="F10" s="29" t="str">
        <f t="shared" si="0"/>
        <v>3184janvier</v>
      </c>
      <c r="G10" s="30">
        <v>3184</v>
      </c>
      <c r="H10" s="31" t="s">
        <v>36</v>
      </c>
      <c r="I10" s="32" t="s">
        <v>6</v>
      </c>
      <c r="J10" s="33"/>
      <c r="K10" s="33" t="s">
        <v>38</v>
      </c>
      <c r="L10" s="33" t="s">
        <v>46</v>
      </c>
      <c r="M10" s="33"/>
      <c r="N10" s="33" t="s">
        <v>47</v>
      </c>
      <c r="O10" s="33"/>
      <c r="P10" s="33" t="s">
        <v>48</v>
      </c>
      <c r="Q10" s="33" t="s">
        <v>8</v>
      </c>
      <c r="R10" s="34">
        <v>42370</v>
      </c>
      <c r="S10" s="35" t="s">
        <v>42</v>
      </c>
      <c r="T10" s="36" t="str">
        <f t="shared" si="1"/>
        <v>M. ODIN-janvier</v>
      </c>
      <c r="U10" s="28">
        <v>42370</v>
      </c>
      <c r="V10" s="37">
        <f t="shared" si="2"/>
        <v>0</v>
      </c>
      <c r="W10" s="38"/>
      <c r="X10" s="38"/>
      <c r="Y10" s="38"/>
      <c r="Z10" s="38"/>
      <c r="AA10" s="6"/>
      <c r="AB10" s="38"/>
      <c r="AC10" s="6"/>
      <c r="AD10" s="38"/>
      <c r="AE10" s="38"/>
      <c r="AF10" s="38"/>
      <c r="AG10" s="38"/>
      <c r="AH10" s="38"/>
      <c r="AI10" s="38"/>
      <c r="AJ10" s="38"/>
    </row>
    <row r="11" spans="1:36" s="14" customFormat="1" ht="38.25" x14ac:dyDescent="0.2">
      <c r="A11" s="26">
        <v>3</v>
      </c>
      <c r="B11" s="27" t="s">
        <v>11</v>
      </c>
      <c r="C11" s="26" t="s">
        <v>35</v>
      </c>
      <c r="D11" s="28">
        <v>42370</v>
      </c>
      <c r="E11" s="28"/>
      <c r="F11" s="29" t="str">
        <f t="shared" si="0"/>
        <v>3184janvier</v>
      </c>
      <c r="G11" s="30">
        <v>3184</v>
      </c>
      <c r="H11" s="31" t="s">
        <v>36</v>
      </c>
      <c r="I11" s="32" t="s">
        <v>14</v>
      </c>
      <c r="J11" s="33"/>
      <c r="K11" s="33" t="s">
        <v>38</v>
      </c>
      <c r="L11" s="33" t="s">
        <v>50</v>
      </c>
      <c r="M11" s="33"/>
      <c r="N11" s="33" t="s">
        <v>51</v>
      </c>
      <c r="O11" s="33"/>
      <c r="P11" s="33" t="s">
        <v>52</v>
      </c>
      <c r="Q11" s="33" t="s">
        <v>12</v>
      </c>
      <c r="R11" s="34">
        <v>42370</v>
      </c>
      <c r="S11" s="35" t="s">
        <v>42</v>
      </c>
      <c r="T11" s="36" t="str">
        <f t="shared" si="1"/>
        <v>M. ODIN-janvier</v>
      </c>
      <c r="U11" s="28">
        <v>42370</v>
      </c>
      <c r="V11" s="37">
        <f t="shared" si="2"/>
        <v>0</v>
      </c>
      <c r="W11" s="38"/>
      <c r="X11" s="38"/>
      <c r="Y11" s="38"/>
      <c r="Z11" s="38"/>
      <c r="AA11" s="6"/>
      <c r="AB11" s="38"/>
      <c r="AC11" s="6"/>
      <c r="AD11" s="38"/>
      <c r="AE11" s="38"/>
      <c r="AF11" s="38"/>
      <c r="AG11" s="38"/>
      <c r="AH11" s="38"/>
      <c r="AI11" s="38"/>
      <c r="AJ11" s="38"/>
    </row>
    <row r="12" spans="1:36" s="14" customFormat="1" ht="15" x14ac:dyDescent="0.2">
      <c r="A12" s="26">
        <v>4</v>
      </c>
      <c r="B12" s="27" t="s">
        <v>11</v>
      </c>
      <c r="C12" s="26" t="s">
        <v>1</v>
      </c>
      <c r="D12" s="28">
        <v>42370</v>
      </c>
      <c r="E12" s="28"/>
      <c r="F12" s="29" t="str">
        <f t="shared" si="0"/>
        <v>3184janvier</v>
      </c>
      <c r="G12" s="30">
        <v>3184</v>
      </c>
      <c r="H12" s="31" t="s">
        <v>36</v>
      </c>
      <c r="I12" s="32" t="s">
        <v>9</v>
      </c>
      <c r="J12" s="33"/>
      <c r="K12" s="33" t="s">
        <v>38</v>
      </c>
      <c r="L12" s="33" t="s">
        <v>54</v>
      </c>
      <c r="M12" s="33"/>
      <c r="N12" s="33" t="s">
        <v>55</v>
      </c>
      <c r="O12" s="33"/>
      <c r="P12" s="33"/>
      <c r="Q12" s="33" t="s">
        <v>8</v>
      </c>
      <c r="R12" s="34">
        <v>42370</v>
      </c>
      <c r="S12" s="35" t="s">
        <v>42</v>
      </c>
      <c r="T12" s="36" t="str">
        <f t="shared" si="1"/>
        <v>M. ODIN-janvier</v>
      </c>
      <c r="U12" s="28">
        <v>42370</v>
      </c>
      <c r="V12" s="37">
        <f t="shared" si="2"/>
        <v>0</v>
      </c>
      <c r="W12" s="38"/>
      <c r="X12" s="38"/>
      <c r="Y12" s="38"/>
      <c r="Z12" s="38"/>
      <c r="AA12" s="6"/>
      <c r="AB12" s="38"/>
      <c r="AC12" s="6"/>
      <c r="AD12" s="38"/>
      <c r="AE12" s="38"/>
      <c r="AF12" s="38"/>
      <c r="AG12" s="38"/>
      <c r="AH12" s="38"/>
      <c r="AI12" s="38"/>
      <c r="AJ12" s="38"/>
    </row>
    <row r="13" spans="1:36" s="14" customFormat="1" ht="15" x14ac:dyDescent="0.2">
      <c r="A13" s="26">
        <v>5</v>
      </c>
      <c r="B13" s="27" t="s">
        <v>11</v>
      </c>
      <c r="C13" s="26" t="s">
        <v>35</v>
      </c>
      <c r="D13" s="28">
        <v>42370</v>
      </c>
      <c r="E13" s="28"/>
      <c r="F13" s="29" t="str">
        <f t="shared" si="0"/>
        <v>3184janvier</v>
      </c>
      <c r="G13" s="30">
        <v>3184</v>
      </c>
      <c r="H13" s="31" t="s">
        <v>36</v>
      </c>
      <c r="I13" s="32" t="s">
        <v>13</v>
      </c>
      <c r="J13" s="33"/>
      <c r="K13" s="33" t="s">
        <v>38</v>
      </c>
      <c r="L13" s="33" t="s">
        <v>58</v>
      </c>
      <c r="M13" s="33"/>
      <c r="N13" s="33" t="s">
        <v>59</v>
      </c>
      <c r="O13" s="33"/>
      <c r="P13" s="33" t="s">
        <v>48</v>
      </c>
      <c r="Q13" s="33" t="s">
        <v>12</v>
      </c>
      <c r="R13" s="34">
        <v>42370</v>
      </c>
      <c r="S13" s="35" t="s">
        <v>42</v>
      </c>
      <c r="T13" s="36" t="str">
        <f t="shared" si="1"/>
        <v>M. ODIN-janvier</v>
      </c>
      <c r="U13" s="28">
        <v>42370</v>
      </c>
      <c r="V13" s="37">
        <f t="shared" si="2"/>
        <v>0</v>
      </c>
      <c r="W13" s="38"/>
      <c r="X13" s="38"/>
      <c r="Y13" s="38"/>
      <c r="Z13" s="38"/>
      <c r="AA13" s="6"/>
      <c r="AB13" s="38"/>
      <c r="AC13" s="6"/>
      <c r="AD13" s="38"/>
      <c r="AE13" s="38"/>
      <c r="AF13" s="38"/>
      <c r="AG13" s="38"/>
      <c r="AH13" s="38"/>
      <c r="AI13" s="38"/>
      <c r="AJ13" s="38"/>
    </row>
    <row r="14" spans="1:36" s="14" customFormat="1" ht="25.5" x14ac:dyDescent="0.2">
      <c r="A14" s="26">
        <v>6</v>
      </c>
      <c r="B14" s="27" t="s">
        <v>11</v>
      </c>
      <c r="C14" s="26" t="s">
        <v>45</v>
      </c>
      <c r="D14" s="28">
        <v>42370</v>
      </c>
      <c r="E14" s="28"/>
      <c r="F14" s="29" t="str">
        <f t="shared" si="0"/>
        <v>3184janvier</v>
      </c>
      <c r="G14" s="30">
        <v>3184</v>
      </c>
      <c r="H14" s="31" t="s">
        <v>36</v>
      </c>
      <c r="I14" s="32" t="s">
        <v>15</v>
      </c>
      <c r="J14" s="33"/>
      <c r="K14" s="33" t="s">
        <v>38</v>
      </c>
      <c r="L14" s="33" t="s">
        <v>61</v>
      </c>
      <c r="M14" s="33"/>
      <c r="N14" s="33" t="s">
        <v>62</v>
      </c>
      <c r="O14" s="33"/>
      <c r="P14" s="33"/>
      <c r="Q14" s="33"/>
      <c r="R14" s="34">
        <v>42370</v>
      </c>
      <c r="S14" s="35" t="s">
        <v>42</v>
      </c>
      <c r="T14" s="36" t="str">
        <f t="shared" si="1"/>
        <v>M. ODIN-janvier</v>
      </c>
      <c r="U14" s="28">
        <v>42370</v>
      </c>
      <c r="V14" s="37">
        <f t="shared" si="2"/>
        <v>0</v>
      </c>
      <c r="W14" s="38"/>
      <c r="X14" s="38"/>
      <c r="Y14" s="38"/>
      <c r="Z14" s="38"/>
      <c r="AA14" s="6"/>
      <c r="AB14" s="38"/>
      <c r="AC14" s="6"/>
      <c r="AD14" s="38"/>
      <c r="AE14" s="38"/>
      <c r="AF14" s="38"/>
      <c r="AG14" s="38"/>
      <c r="AH14" s="38"/>
      <c r="AI14" s="38"/>
      <c r="AJ14" s="38"/>
    </row>
    <row r="15" spans="1:36" s="14" customFormat="1" ht="25.5" x14ac:dyDescent="0.2">
      <c r="A15" s="26">
        <v>7</v>
      </c>
      <c r="B15" s="27" t="s">
        <v>11</v>
      </c>
      <c r="C15" s="26" t="s">
        <v>35</v>
      </c>
      <c r="D15" s="28">
        <v>42370</v>
      </c>
      <c r="E15" s="28"/>
      <c r="F15" s="29" t="str">
        <f t="shared" si="0"/>
        <v>3184janvier</v>
      </c>
      <c r="G15" s="30">
        <v>3184</v>
      </c>
      <c r="H15" s="31" t="s">
        <v>36</v>
      </c>
      <c r="I15" s="32" t="s">
        <v>43</v>
      </c>
      <c r="J15" s="33"/>
      <c r="K15" s="33" t="s">
        <v>38</v>
      </c>
      <c r="L15" s="33" t="s">
        <v>64</v>
      </c>
      <c r="M15" s="33"/>
      <c r="N15" s="33" t="s">
        <v>65</v>
      </c>
      <c r="O15" s="33"/>
      <c r="P15" s="33" t="s">
        <v>66</v>
      </c>
      <c r="Q15" s="33" t="s">
        <v>12</v>
      </c>
      <c r="R15" s="34">
        <v>42370</v>
      </c>
      <c r="S15" s="35" t="s">
        <v>42</v>
      </c>
      <c r="T15" s="36" t="str">
        <f t="shared" si="1"/>
        <v>M. ODIN-janvier</v>
      </c>
      <c r="U15" s="28">
        <v>42370</v>
      </c>
      <c r="V15" s="37">
        <f t="shared" si="2"/>
        <v>0</v>
      </c>
      <c r="W15" s="38"/>
      <c r="X15" s="38"/>
      <c r="Y15" s="38"/>
      <c r="Z15" s="38"/>
      <c r="AA15" s="6"/>
      <c r="AB15" s="38"/>
      <c r="AC15" s="6"/>
      <c r="AD15" s="38"/>
      <c r="AE15" s="38"/>
      <c r="AF15" s="38"/>
      <c r="AG15" s="38"/>
      <c r="AH15" s="38"/>
      <c r="AI15" s="38"/>
      <c r="AJ15" s="38"/>
    </row>
    <row r="16" spans="1:36" s="14" customFormat="1" ht="15" x14ac:dyDescent="0.2">
      <c r="A16" s="26">
        <v>8</v>
      </c>
      <c r="B16" s="27" t="s">
        <v>11</v>
      </c>
      <c r="C16" s="26" t="s">
        <v>45</v>
      </c>
      <c r="D16" s="28">
        <v>42374</v>
      </c>
      <c r="E16" s="28"/>
      <c r="F16" s="29" t="str">
        <f t="shared" si="0"/>
        <v>3184janvier</v>
      </c>
      <c r="G16" s="30">
        <v>3184</v>
      </c>
      <c r="H16" s="31" t="s">
        <v>36</v>
      </c>
      <c r="I16" s="32" t="s">
        <v>60</v>
      </c>
      <c r="J16" s="33"/>
      <c r="K16" s="33" t="s">
        <v>38</v>
      </c>
      <c r="L16" s="33" t="s">
        <v>68</v>
      </c>
      <c r="M16" s="33"/>
      <c r="N16" s="33" t="s">
        <v>69</v>
      </c>
      <c r="O16" s="33"/>
      <c r="P16" s="33" t="s">
        <v>48</v>
      </c>
      <c r="Q16" s="33" t="s">
        <v>12</v>
      </c>
      <c r="R16" s="34">
        <v>42374</v>
      </c>
      <c r="S16" s="35" t="s">
        <v>42</v>
      </c>
      <c r="T16" s="36" t="str">
        <f t="shared" si="1"/>
        <v>M. ODIN-janvier</v>
      </c>
      <c r="U16" s="28">
        <v>42374</v>
      </c>
      <c r="V16" s="37">
        <f t="shared" si="2"/>
        <v>0</v>
      </c>
      <c r="W16" s="38"/>
      <c r="X16" s="38"/>
      <c r="Y16" s="38"/>
      <c r="Z16" s="38"/>
      <c r="AA16" s="6"/>
      <c r="AB16" s="38"/>
      <c r="AC16" s="6"/>
      <c r="AD16" s="38"/>
      <c r="AE16" s="38"/>
      <c r="AF16" s="38"/>
      <c r="AG16" s="38"/>
      <c r="AH16" s="38"/>
      <c r="AI16" s="38"/>
      <c r="AJ16" s="38"/>
    </row>
    <row r="17" spans="1:36" s="14" customFormat="1" ht="25.5" x14ac:dyDescent="0.2">
      <c r="A17" s="26">
        <v>9</v>
      </c>
      <c r="B17" s="27" t="s">
        <v>11</v>
      </c>
      <c r="C17" s="26" t="s">
        <v>45</v>
      </c>
      <c r="D17" s="28">
        <v>42374</v>
      </c>
      <c r="E17" s="28"/>
      <c r="F17" s="29" t="str">
        <f t="shared" si="0"/>
        <v>3184janvier</v>
      </c>
      <c r="G17" s="30">
        <v>3184</v>
      </c>
      <c r="H17" s="31" t="s">
        <v>36</v>
      </c>
      <c r="I17" s="32" t="s">
        <v>70</v>
      </c>
      <c r="J17" s="33"/>
      <c r="K17" s="33" t="s">
        <v>38</v>
      </c>
      <c r="L17" s="33" t="s">
        <v>71</v>
      </c>
      <c r="M17" s="33"/>
      <c r="N17" s="33" t="s">
        <v>72</v>
      </c>
      <c r="O17" s="33"/>
      <c r="P17" s="33" t="s">
        <v>66</v>
      </c>
      <c r="Q17" s="33" t="s">
        <v>10</v>
      </c>
      <c r="R17" s="34">
        <v>42374</v>
      </c>
      <c r="S17" s="35" t="s">
        <v>42</v>
      </c>
      <c r="T17" s="36" t="str">
        <f t="shared" si="1"/>
        <v>M. ODIN-janvier</v>
      </c>
      <c r="U17" s="28">
        <v>42374</v>
      </c>
      <c r="V17" s="37">
        <f t="shared" si="2"/>
        <v>0</v>
      </c>
      <c r="W17" s="38"/>
      <c r="X17" s="38"/>
      <c r="Y17" s="38"/>
      <c r="Z17" s="38"/>
      <c r="AA17" s="6"/>
      <c r="AB17" s="38"/>
      <c r="AC17" s="6"/>
      <c r="AD17" s="38"/>
      <c r="AE17" s="38"/>
      <c r="AF17" s="38"/>
      <c r="AG17" s="38"/>
      <c r="AH17" s="38"/>
      <c r="AI17" s="38"/>
      <c r="AJ17" s="38"/>
    </row>
    <row r="18" spans="1:36" s="14" customFormat="1" ht="25.5" x14ac:dyDescent="0.2">
      <c r="A18" s="26">
        <v>10</v>
      </c>
      <c r="B18" s="39" t="s">
        <v>11</v>
      </c>
      <c r="C18" s="40" t="s">
        <v>35</v>
      </c>
      <c r="D18" s="41">
        <v>42376</v>
      </c>
      <c r="E18" s="41" t="s">
        <v>74</v>
      </c>
      <c r="F18" s="29" t="str">
        <f t="shared" si="0"/>
        <v>3187janvier</v>
      </c>
      <c r="G18" s="42">
        <v>3187</v>
      </c>
      <c r="H18" s="43" t="s">
        <v>75</v>
      </c>
      <c r="I18" s="32" t="s">
        <v>76</v>
      </c>
      <c r="J18" s="32"/>
      <c r="K18" s="32" t="s">
        <v>38</v>
      </c>
      <c r="L18" s="32" t="s">
        <v>77</v>
      </c>
      <c r="M18" s="32"/>
      <c r="N18" s="32" t="s">
        <v>78</v>
      </c>
      <c r="O18" s="32" t="s">
        <v>79</v>
      </c>
      <c r="P18" s="32" t="s">
        <v>66</v>
      </c>
      <c r="Q18" s="32" t="s">
        <v>12</v>
      </c>
      <c r="R18" s="44">
        <v>42376</v>
      </c>
      <c r="S18" s="43" t="s">
        <v>80</v>
      </c>
      <c r="T18" s="36" t="str">
        <f t="shared" si="1"/>
        <v>M. MAGNAN-janvier</v>
      </c>
      <c r="U18" s="45">
        <v>42376</v>
      </c>
      <c r="V18" s="37">
        <f t="shared" si="2"/>
        <v>0</v>
      </c>
      <c r="W18" s="38"/>
      <c r="X18" s="38"/>
      <c r="Y18" s="38"/>
      <c r="Z18" s="38"/>
      <c r="AA18" s="6"/>
      <c r="AB18" s="38"/>
      <c r="AC18" s="6"/>
      <c r="AD18" s="38"/>
      <c r="AE18" s="38"/>
      <c r="AF18" s="38"/>
      <c r="AG18" s="38"/>
      <c r="AH18" s="38"/>
      <c r="AI18" s="38"/>
      <c r="AJ18" s="38"/>
    </row>
    <row r="19" spans="1:36" s="14" customFormat="1" ht="25.5" x14ac:dyDescent="0.2">
      <c r="A19" s="26">
        <v>11</v>
      </c>
      <c r="B19" s="39" t="s">
        <v>11</v>
      </c>
      <c r="C19" s="40" t="s">
        <v>35</v>
      </c>
      <c r="D19" s="41">
        <v>42376</v>
      </c>
      <c r="E19" s="41" t="s">
        <v>82</v>
      </c>
      <c r="F19" s="29" t="str">
        <f t="shared" si="0"/>
        <v>3187janvier</v>
      </c>
      <c r="G19" s="42">
        <v>3187</v>
      </c>
      <c r="H19" s="43" t="s">
        <v>75</v>
      </c>
      <c r="I19" s="32" t="s">
        <v>83</v>
      </c>
      <c r="J19" s="32"/>
      <c r="K19" s="32" t="s">
        <v>38</v>
      </c>
      <c r="L19" s="32" t="s">
        <v>84</v>
      </c>
      <c r="M19" s="32"/>
      <c r="N19" s="32"/>
      <c r="O19" s="32" t="s">
        <v>85</v>
      </c>
      <c r="P19" s="32" t="s">
        <v>86</v>
      </c>
      <c r="Q19" s="32" t="s">
        <v>12</v>
      </c>
      <c r="R19" s="44">
        <v>42376</v>
      </c>
      <c r="S19" s="43" t="s">
        <v>80</v>
      </c>
      <c r="T19" s="36" t="str">
        <f t="shared" si="1"/>
        <v>M. MAGNAN-janvier</v>
      </c>
      <c r="U19" s="45">
        <v>42376</v>
      </c>
      <c r="V19" s="37">
        <f t="shared" si="2"/>
        <v>0</v>
      </c>
      <c r="W19" s="38"/>
      <c r="X19" s="38"/>
      <c r="Y19" s="38"/>
      <c r="Z19" s="38"/>
      <c r="AA19" s="46"/>
      <c r="AB19" s="38"/>
      <c r="AC19" s="6"/>
      <c r="AD19" s="38"/>
      <c r="AE19" s="38"/>
      <c r="AF19" s="38"/>
      <c r="AG19" s="38"/>
      <c r="AH19" s="38"/>
      <c r="AI19" s="38"/>
      <c r="AJ19" s="38"/>
    </row>
    <row r="20" spans="1:36" s="14" customFormat="1" ht="25.5" x14ac:dyDescent="0.2">
      <c r="A20" s="26">
        <v>12</v>
      </c>
      <c r="B20" s="47" t="s">
        <v>11</v>
      </c>
      <c r="C20" s="40" t="s">
        <v>35</v>
      </c>
      <c r="D20" s="41">
        <v>42377</v>
      </c>
      <c r="E20" s="48" t="s">
        <v>88</v>
      </c>
      <c r="F20" s="29" t="str">
        <f t="shared" si="0"/>
        <v>3187janvier</v>
      </c>
      <c r="G20" s="42">
        <v>3187</v>
      </c>
      <c r="H20" s="43" t="s">
        <v>75</v>
      </c>
      <c r="I20" s="32" t="s">
        <v>89</v>
      </c>
      <c r="J20" s="32"/>
      <c r="K20" s="32" t="s">
        <v>38</v>
      </c>
      <c r="L20" s="32" t="s">
        <v>90</v>
      </c>
      <c r="M20" s="32"/>
      <c r="N20" s="32"/>
      <c r="O20" s="32" t="s">
        <v>91</v>
      </c>
      <c r="P20" s="32" t="s">
        <v>66</v>
      </c>
      <c r="Q20" s="32" t="s">
        <v>12</v>
      </c>
      <c r="R20" s="44">
        <v>42377</v>
      </c>
      <c r="S20" s="43" t="s">
        <v>80</v>
      </c>
      <c r="T20" s="36" t="str">
        <f t="shared" si="1"/>
        <v>M. MAGNAN-janvier</v>
      </c>
      <c r="U20" s="45">
        <v>42377</v>
      </c>
      <c r="V20" s="37">
        <f t="shared" si="2"/>
        <v>0</v>
      </c>
      <c r="W20" s="38"/>
      <c r="X20" s="38"/>
      <c r="Y20" s="38"/>
      <c r="Z20" s="38"/>
      <c r="AA20" s="6"/>
      <c r="AB20" s="38"/>
      <c r="AC20" s="6"/>
      <c r="AD20" s="38"/>
      <c r="AE20" s="38"/>
      <c r="AF20" s="38"/>
      <c r="AG20" s="38"/>
      <c r="AH20" s="38"/>
      <c r="AI20" s="38"/>
      <c r="AJ20" s="38"/>
    </row>
    <row r="21" spans="1:36" s="14" customFormat="1" ht="25.5" x14ac:dyDescent="0.2">
      <c r="A21" s="26">
        <v>13</v>
      </c>
      <c r="B21" s="47" t="s">
        <v>11</v>
      </c>
      <c r="C21" s="40" t="s">
        <v>45</v>
      </c>
      <c r="D21" s="41">
        <v>42380</v>
      </c>
      <c r="E21" s="48" t="s">
        <v>94</v>
      </c>
      <c r="F21" s="29" t="str">
        <f t="shared" si="0"/>
        <v>3188janvier</v>
      </c>
      <c r="G21" s="42">
        <v>3188</v>
      </c>
      <c r="H21" s="43" t="s">
        <v>2</v>
      </c>
      <c r="I21" s="32" t="s">
        <v>70</v>
      </c>
      <c r="J21" s="32"/>
      <c r="K21" s="32" t="s">
        <v>7</v>
      </c>
      <c r="L21" s="32" t="s">
        <v>95</v>
      </c>
      <c r="M21" s="32"/>
      <c r="N21" s="32" t="s">
        <v>96</v>
      </c>
      <c r="O21" s="32" t="s">
        <v>97</v>
      </c>
      <c r="P21" s="32" t="s">
        <v>66</v>
      </c>
      <c r="Q21" s="32" t="s">
        <v>10</v>
      </c>
      <c r="R21" s="44">
        <v>42380</v>
      </c>
      <c r="S21" s="43" t="s">
        <v>98</v>
      </c>
      <c r="T21" s="36" t="str">
        <f t="shared" si="1"/>
        <v>M. LEBOZEC-janvier</v>
      </c>
      <c r="U21" s="45">
        <v>42380</v>
      </c>
      <c r="V21" s="37">
        <f t="shared" si="2"/>
        <v>0</v>
      </c>
      <c r="W21" s="38"/>
      <c r="X21" s="38"/>
      <c r="Y21" s="38"/>
      <c r="Z21" s="38"/>
      <c r="AA21" s="6"/>
      <c r="AB21" s="38"/>
      <c r="AC21" s="6"/>
      <c r="AD21" s="38"/>
      <c r="AE21" s="38"/>
      <c r="AF21" s="38"/>
      <c r="AG21" s="38"/>
      <c r="AH21" s="38"/>
      <c r="AI21" s="38"/>
      <c r="AJ21" s="38"/>
    </row>
    <row r="22" spans="1:36" s="14" customFormat="1" ht="25.5" x14ac:dyDescent="0.2">
      <c r="A22" s="26">
        <v>14</v>
      </c>
      <c r="B22" s="39" t="s">
        <v>11</v>
      </c>
      <c r="C22" s="40" t="s">
        <v>45</v>
      </c>
      <c r="D22" s="41">
        <v>42381</v>
      </c>
      <c r="E22" s="49" t="s">
        <v>101</v>
      </c>
      <c r="F22" s="29" t="str">
        <f t="shared" si="0"/>
        <v>3187janvier</v>
      </c>
      <c r="G22" s="42">
        <v>3187</v>
      </c>
      <c r="H22" s="43" t="s">
        <v>75</v>
      </c>
      <c r="I22" s="32" t="s">
        <v>70</v>
      </c>
      <c r="J22" s="32"/>
      <c r="K22" s="32" t="s">
        <v>38</v>
      </c>
      <c r="L22" s="32" t="s">
        <v>102</v>
      </c>
      <c r="M22" s="32"/>
      <c r="N22" s="32" t="s">
        <v>103</v>
      </c>
      <c r="O22" s="32"/>
      <c r="P22" s="32" t="s">
        <v>86</v>
      </c>
      <c r="Q22" s="32" t="s">
        <v>8</v>
      </c>
      <c r="R22" s="44">
        <v>42382</v>
      </c>
      <c r="S22" s="43" t="s">
        <v>80</v>
      </c>
      <c r="T22" s="36" t="str">
        <f t="shared" si="1"/>
        <v>M. MAGNAN-janvier</v>
      </c>
      <c r="U22" s="45">
        <v>42382</v>
      </c>
      <c r="V22" s="37">
        <f t="shared" si="2"/>
        <v>1</v>
      </c>
      <c r="W22" s="38"/>
      <c r="X22" s="38"/>
      <c r="Y22" s="38"/>
      <c r="Z22" s="38"/>
      <c r="AA22" s="6"/>
      <c r="AB22" s="38"/>
      <c r="AC22" s="6"/>
      <c r="AD22" s="38"/>
      <c r="AE22" s="38"/>
      <c r="AF22" s="38"/>
      <c r="AG22" s="38"/>
      <c r="AH22" s="38"/>
      <c r="AI22" s="38"/>
      <c r="AJ22" s="38"/>
    </row>
    <row r="23" spans="1:36" s="14" customFormat="1" ht="15" x14ac:dyDescent="0.2">
      <c r="A23" s="26">
        <v>15</v>
      </c>
      <c r="B23" s="39" t="s">
        <v>11</v>
      </c>
      <c r="C23" s="50" t="s">
        <v>35</v>
      </c>
      <c r="D23" s="41">
        <v>42382</v>
      </c>
      <c r="E23" s="41"/>
      <c r="F23" s="29" t="str">
        <f t="shared" si="0"/>
        <v>3187janvier</v>
      </c>
      <c r="G23" s="42">
        <v>3187</v>
      </c>
      <c r="H23" s="32" t="s">
        <v>75</v>
      </c>
      <c r="I23" s="32" t="s">
        <v>76</v>
      </c>
      <c r="J23" s="32"/>
      <c r="K23" s="32" t="s">
        <v>38</v>
      </c>
      <c r="L23" s="32" t="s">
        <v>104</v>
      </c>
      <c r="M23" s="32"/>
      <c r="N23" s="32" t="s">
        <v>105</v>
      </c>
      <c r="O23" s="32" t="s">
        <v>106</v>
      </c>
      <c r="P23" s="32" t="s">
        <v>48</v>
      </c>
      <c r="Q23" s="32" t="s">
        <v>12</v>
      </c>
      <c r="R23" s="51">
        <v>42382</v>
      </c>
      <c r="S23" s="32" t="s">
        <v>80</v>
      </c>
      <c r="T23" s="36" t="str">
        <f t="shared" si="1"/>
        <v>M. MAGNAN-janvier</v>
      </c>
      <c r="U23" s="45">
        <v>42382</v>
      </c>
      <c r="V23" s="37">
        <f t="shared" si="2"/>
        <v>0</v>
      </c>
      <c r="W23" s="38"/>
      <c r="X23" s="38"/>
      <c r="Y23" s="38"/>
      <c r="Z23" s="38"/>
      <c r="AA23" s="6"/>
      <c r="AB23" s="38"/>
      <c r="AC23" s="6"/>
      <c r="AD23" s="38"/>
      <c r="AE23" s="38"/>
      <c r="AF23" s="38"/>
      <c r="AG23" s="38"/>
      <c r="AH23" s="38"/>
      <c r="AI23" s="38"/>
      <c r="AJ23" s="38"/>
    </row>
    <row r="24" spans="1:36" s="14" customFormat="1" ht="25.5" x14ac:dyDescent="0.2">
      <c r="A24" s="26">
        <v>16</v>
      </c>
      <c r="B24" s="47" t="s">
        <v>11</v>
      </c>
      <c r="C24" s="40" t="s">
        <v>1</v>
      </c>
      <c r="D24" s="41">
        <v>42382</v>
      </c>
      <c r="E24" s="48"/>
      <c r="F24" s="29" t="str">
        <f t="shared" si="0"/>
        <v>3187janvier</v>
      </c>
      <c r="G24" s="42">
        <v>3187</v>
      </c>
      <c r="H24" s="43" t="s">
        <v>75</v>
      </c>
      <c r="I24" s="32" t="s">
        <v>108</v>
      </c>
      <c r="J24" s="32"/>
      <c r="K24" s="32" t="s">
        <v>38</v>
      </c>
      <c r="L24" s="32" t="s">
        <v>109</v>
      </c>
      <c r="M24" s="32"/>
      <c r="N24" s="32"/>
      <c r="O24" s="32"/>
      <c r="P24" s="32" t="s">
        <v>66</v>
      </c>
      <c r="Q24" s="32" t="s">
        <v>10</v>
      </c>
      <c r="R24" s="44">
        <v>42382</v>
      </c>
      <c r="S24" s="43" t="s">
        <v>80</v>
      </c>
      <c r="T24" s="36" t="str">
        <f t="shared" si="1"/>
        <v>M. MAGNAN-janvier</v>
      </c>
      <c r="U24" s="45">
        <v>42382</v>
      </c>
      <c r="V24" s="37">
        <f t="shared" si="2"/>
        <v>0</v>
      </c>
      <c r="W24" s="38"/>
      <c r="X24" s="38"/>
      <c r="Y24" s="38"/>
      <c r="Z24" s="38"/>
      <c r="AA24" s="6"/>
      <c r="AB24" s="38"/>
      <c r="AC24" s="6"/>
      <c r="AD24" s="38"/>
      <c r="AE24" s="38"/>
      <c r="AF24" s="38"/>
      <c r="AG24" s="38"/>
      <c r="AH24" s="38"/>
      <c r="AI24" s="38"/>
      <c r="AJ24" s="38"/>
    </row>
    <row r="25" spans="1:36" s="14" customFormat="1" ht="25.5" x14ac:dyDescent="0.2">
      <c r="A25" s="26">
        <v>17</v>
      </c>
      <c r="B25" s="47" t="s">
        <v>11</v>
      </c>
      <c r="C25" s="40" t="s">
        <v>1</v>
      </c>
      <c r="D25" s="41">
        <v>42383</v>
      </c>
      <c r="E25" s="48" t="s">
        <v>88</v>
      </c>
      <c r="F25" s="29" t="str">
        <f t="shared" si="0"/>
        <v>3188janvier</v>
      </c>
      <c r="G25" s="42">
        <v>3188</v>
      </c>
      <c r="H25" s="43" t="s">
        <v>2</v>
      </c>
      <c r="I25" s="32" t="s">
        <v>81</v>
      </c>
      <c r="J25" s="32"/>
      <c r="K25" s="32" t="s">
        <v>7</v>
      </c>
      <c r="L25" s="32" t="s">
        <v>111</v>
      </c>
      <c r="M25" s="32"/>
      <c r="N25" s="32" t="s">
        <v>112</v>
      </c>
      <c r="O25" s="32" t="s">
        <v>113</v>
      </c>
      <c r="P25" s="32" t="s">
        <v>66</v>
      </c>
      <c r="Q25" s="32" t="s">
        <v>10</v>
      </c>
      <c r="R25" s="44">
        <v>42383</v>
      </c>
      <c r="S25" s="43" t="s">
        <v>98</v>
      </c>
      <c r="T25" s="36" t="str">
        <f t="shared" si="1"/>
        <v>M. LEBOZEC-janvier</v>
      </c>
      <c r="U25" s="45">
        <v>42383</v>
      </c>
      <c r="V25" s="37">
        <f t="shared" si="2"/>
        <v>0</v>
      </c>
      <c r="W25" s="38"/>
      <c r="X25" s="38"/>
      <c r="Y25" s="38"/>
      <c r="Z25" s="38"/>
      <c r="AA25" s="6"/>
      <c r="AB25" s="38"/>
      <c r="AC25" s="6"/>
      <c r="AD25" s="38"/>
      <c r="AE25" s="38"/>
      <c r="AF25" s="38"/>
      <c r="AG25" s="38"/>
      <c r="AH25" s="38"/>
      <c r="AI25" s="38"/>
      <c r="AJ25" s="38"/>
    </row>
    <row r="26" spans="1:36" s="14" customFormat="1" ht="25.5" x14ac:dyDescent="0.2">
      <c r="A26" s="26">
        <v>18</v>
      </c>
      <c r="B26" s="39" t="s">
        <v>11</v>
      </c>
      <c r="C26" s="40" t="s">
        <v>45</v>
      </c>
      <c r="D26" s="41">
        <v>42383</v>
      </c>
      <c r="E26" s="49" t="s">
        <v>88</v>
      </c>
      <c r="F26" s="29" t="str">
        <f t="shared" si="0"/>
        <v>3188janvier</v>
      </c>
      <c r="G26" s="42">
        <v>3188</v>
      </c>
      <c r="H26" s="43" t="s">
        <v>2</v>
      </c>
      <c r="I26" s="32" t="s">
        <v>70</v>
      </c>
      <c r="J26" s="32"/>
      <c r="K26" s="32" t="s">
        <v>7</v>
      </c>
      <c r="L26" s="32" t="s">
        <v>115</v>
      </c>
      <c r="M26" s="32"/>
      <c r="N26" s="32" t="s">
        <v>116</v>
      </c>
      <c r="O26" s="32" t="s">
        <v>117</v>
      </c>
      <c r="P26" s="32" t="s">
        <v>66</v>
      </c>
      <c r="Q26" s="32" t="s">
        <v>12</v>
      </c>
      <c r="R26" s="44">
        <v>42384</v>
      </c>
      <c r="S26" s="43" t="s">
        <v>98</v>
      </c>
      <c r="T26" s="36" t="str">
        <f t="shared" si="1"/>
        <v>M. LEBOZEC-janvier</v>
      </c>
      <c r="U26" s="45">
        <v>42384</v>
      </c>
      <c r="V26" s="37">
        <f t="shared" si="2"/>
        <v>1</v>
      </c>
      <c r="W26" s="38"/>
      <c r="X26" s="38"/>
      <c r="Y26" s="38"/>
      <c r="Z26" s="38"/>
      <c r="AA26" s="6"/>
      <c r="AB26" s="38"/>
      <c r="AC26" s="52"/>
      <c r="AD26" s="38"/>
      <c r="AE26" s="38"/>
      <c r="AF26" s="38"/>
      <c r="AG26" s="38"/>
      <c r="AH26" s="38"/>
      <c r="AI26" s="38"/>
      <c r="AJ26" s="38"/>
    </row>
    <row r="27" spans="1:36" s="14" customFormat="1" ht="15" x14ac:dyDescent="0.2">
      <c r="A27" s="26">
        <v>19</v>
      </c>
      <c r="B27" s="27" t="s">
        <v>11</v>
      </c>
      <c r="C27" s="40" t="s">
        <v>35</v>
      </c>
      <c r="D27" s="28">
        <v>42387</v>
      </c>
      <c r="E27" s="28" t="s">
        <v>119</v>
      </c>
      <c r="F27" s="29" t="str">
        <f t="shared" si="0"/>
        <v>3187janvier</v>
      </c>
      <c r="G27" s="42">
        <v>3187</v>
      </c>
      <c r="H27" s="43" t="s">
        <v>75</v>
      </c>
      <c r="I27" s="32" t="s">
        <v>70</v>
      </c>
      <c r="J27" s="33"/>
      <c r="K27" s="32" t="s">
        <v>38</v>
      </c>
      <c r="L27" s="33" t="s">
        <v>120</v>
      </c>
      <c r="M27" s="33"/>
      <c r="N27" s="33" t="s">
        <v>121</v>
      </c>
      <c r="O27" s="33" t="s">
        <v>122</v>
      </c>
      <c r="P27" s="33" t="s">
        <v>123</v>
      </c>
      <c r="Q27" s="33" t="s">
        <v>12</v>
      </c>
      <c r="R27" s="34">
        <v>42387</v>
      </c>
      <c r="S27" s="43" t="s">
        <v>80</v>
      </c>
      <c r="T27" s="36" t="str">
        <f t="shared" si="1"/>
        <v>M. MAGNAN-janvier</v>
      </c>
      <c r="U27" s="28">
        <v>42387</v>
      </c>
      <c r="V27" s="37">
        <f t="shared" si="2"/>
        <v>0</v>
      </c>
      <c r="W27" s="38"/>
      <c r="X27" s="38"/>
      <c r="Y27" s="38"/>
      <c r="Z27" s="38"/>
      <c r="AA27" s="6"/>
      <c r="AB27" s="38"/>
      <c r="AC27" s="38"/>
      <c r="AD27" s="38"/>
      <c r="AE27" s="38"/>
      <c r="AF27" s="38"/>
      <c r="AG27" s="38"/>
      <c r="AH27" s="38"/>
      <c r="AI27" s="38"/>
      <c r="AJ27" s="38"/>
    </row>
    <row r="28" spans="1:36" s="55" customFormat="1" ht="25.5" x14ac:dyDescent="0.2">
      <c r="A28" s="53">
        <v>20</v>
      </c>
      <c r="B28" s="27" t="s">
        <v>11</v>
      </c>
      <c r="C28" s="40" t="s">
        <v>35</v>
      </c>
      <c r="D28" s="28">
        <v>42387</v>
      </c>
      <c r="E28" s="28" t="s">
        <v>119</v>
      </c>
      <c r="F28" s="29" t="str">
        <f t="shared" si="0"/>
        <v>3187janvier</v>
      </c>
      <c r="G28" s="42">
        <v>3187</v>
      </c>
      <c r="H28" s="43" t="s">
        <v>75</v>
      </c>
      <c r="I28" s="32" t="s">
        <v>70</v>
      </c>
      <c r="J28" s="33"/>
      <c r="K28" s="32" t="s">
        <v>38</v>
      </c>
      <c r="L28" s="33" t="s">
        <v>125</v>
      </c>
      <c r="M28" s="33"/>
      <c r="N28" s="33" t="s">
        <v>126</v>
      </c>
      <c r="O28" s="33" t="s">
        <v>127</v>
      </c>
      <c r="P28" s="33" t="s">
        <v>128</v>
      </c>
      <c r="Q28" s="33" t="s">
        <v>12</v>
      </c>
      <c r="R28" s="34">
        <v>42387</v>
      </c>
      <c r="S28" s="43" t="s">
        <v>80</v>
      </c>
      <c r="T28" s="36" t="str">
        <f t="shared" si="1"/>
        <v>M. MAGNAN-janvier</v>
      </c>
      <c r="U28" s="28">
        <v>42387</v>
      </c>
      <c r="V28" s="54">
        <f t="shared" si="2"/>
        <v>0</v>
      </c>
      <c r="AA28" s="6"/>
    </row>
    <row r="29" spans="1:36" s="55" customFormat="1" ht="30" x14ac:dyDescent="0.2">
      <c r="A29" s="53">
        <v>21</v>
      </c>
      <c r="B29" s="47" t="s">
        <v>11</v>
      </c>
      <c r="C29" s="40" t="s">
        <v>1</v>
      </c>
      <c r="D29" s="41">
        <v>42387</v>
      </c>
      <c r="E29" s="48" t="s">
        <v>129</v>
      </c>
      <c r="F29" s="29" t="str">
        <f t="shared" si="0"/>
        <v>3197janvier</v>
      </c>
      <c r="G29" s="42">
        <v>3197</v>
      </c>
      <c r="H29" s="43" t="s">
        <v>130</v>
      </c>
      <c r="I29" s="32" t="s">
        <v>70</v>
      </c>
      <c r="J29" s="32"/>
      <c r="K29" s="32" t="s">
        <v>7</v>
      </c>
      <c r="L29" s="32" t="s">
        <v>131</v>
      </c>
      <c r="M29" s="32"/>
      <c r="N29" s="32" t="s">
        <v>132</v>
      </c>
      <c r="O29" s="32" t="s">
        <v>133</v>
      </c>
      <c r="P29" s="32" t="s">
        <v>41</v>
      </c>
      <c r="Q29" s="32" t="s">
        <v>12</v>
      </c>
      <c r="R29" s="44">
        <v>42387</v>
      </c>
      <c r="S29" s="43" t="s">
        <v>134</v>
      </c>
      <c r="T29" s="36" t="str">
        <f t="shared" si="1"/>
        <v>M. MAUROUARD-janvier</v>
      </c>
      <c r="U29" s="56">
        <v>42387</v>
      </c>
      <c r="V29" s="54">
        <f t="shared" si="2"/>
        <v>0</v>
      </c>
      <c r="AA29" s="6"/>
    </row>
    <row r="30" spans="1:36" s="14" customFormat="1" ht="38.25" x14ac:dyDescent="0.2">
      <c r="A30" s="26">
        <v>22</v>
      </c>
      <c r="B30" s="27" t="s">
        <v>11</v>
      </c>
      <c r="C30" s="40" t="s">
        <v>35</v>
      </c>
      <c r="D30" s="28">
        <v>42387</v>
      </c>
      <c r="E30" s="28" t="s">
        <v>88</v>
      </c>
      <c r="F30" s="29" t="str">
        <f t="shared" si="0"/>
        <v>3197janvier</v>
      </c>
      <c r="G30" s="42">
        <v>3197</v>
      </c>
      <c r="H30" s="43" t="s">
        <v>130</v>
      </c>
      <c r="I30" s="32" t="s">
        <v>81</v>
      </c>
      <c r="J30" s="33"/>
      <c r="K30" s="32" t="s">
        <v>7</v>
      </c>
      <c r="L30" s="33" t="s">
        <v>136</v>
      </c>
      <c r="M30" s="33"/>
      <c r="N30" s="33" t="s">
        <v>137</v>
      </c>
      <c r="O30" s="33" t="s">
        <v>138</v>
      </c>
      <c r="P30" s="33" t="s">
        <v>41</v>
      </c>
      <c r="Q30" s="33" t="s">
        <v>10</v>
      </c>
      <c r="R30" s="34">
        <v>42388</v>
      </c>
      <c r="S30" s="43" t="s">
        <v>134</v>
      </c>
      <c r="T30" s="36" t="str">
        <f t="shared" si="1"/>
        <v>M. MAUROUARD-janvier</v>
      </c>
      <c r="U30" s="56">
        <v>42388</v>
      </c>
      <c r="V30" s="37">
        <f t="shared" si="2"/>
        <v>1</v>
      </c>
      <c r="W30" s="38"/>
      <c r="X30" s="38"/>
      <c r="Y30" s="38"/>
      <c r="Z30" s="38"/>
      <c r="AA30" s="6"/>
      <c r="AB30" s="38"/>
      <c r="AC30" s="38"/>
      <c r="AD30" s="38"/>
      <c r="AE30" s="38"/>
      <c r="AF30" s="38"/>
      <c r="AG30" s="38"/>
      <c r="AH30" s="38"/>
      <c r="AI30" s="38"/>
      <c r="AJ30" s="38"/>
    </row>
    <row r="31" spans="1:36" s="14" customFormat="1" ht="30" x14ac:dyDescent="0.2">
      <c r="A31" s="26">
        <v>23</v>
      </c>
      <c r="B31" s="57" t="s">
        <v>11</v>
      </c>
      <c r="C31" s="58" t="s">
        <v>45</v>
      </c>
      <c r="D31" s="59">
        <v>42387</v>
      </c>
      <c r="E31" s="59" t="s">
        <v>139</v>
      </c>
      <c r="F31" s="60" t="str">
        <f t="shared" si="0"/>
        <v>4159-bjanvier</v>
      </c>
      <c r="G31" s="61" t="s">
        <v>140</v>
      </c>
      <c r="H31" s="62" t="s">
        <v>141</v>
      </c>
      <c r="I31" s="63" t="s">
        <v>83</v>
      </c>
      <c r="J31" s="64"/>
      <c r="K31" s="63" t="s">
        <v>110</v>
      </c>
      <c r="L31" s="64" t="s">
        <v>142</v>
      </c>
      <c r="M31" s="64"/>
      <c r="N31" s="64" t="s">
        <v>143</v>
      </c>
      <c r="O31" s="64" t="s">
        <v>144</v>
      </c>
      <c r="P31" s="64" t="s">
        <v>86</v>
      </c>
      <c r="Q31" s="64" t="s">
        <v>12</v>
      </c>
      <c r="R31" s="65">
        <v>42387</v>
      </c>
      <c r="S31" s="62" t="s">
        <v>134</v>
      </c>
      <c r="T31" s="62" t="str">
        <f t="shared" si="1"/>
        <v>M. MAUROUARD-janvier</v>
      </c>
      <c r="U31" s="59">
        <v>42387</v>
      </c>
      <c r="V31" s="37">
        <f t="shared" si="2"/>
        <v>0</v>
      </c>
      <c r="W31" s="38"/>
      <c r="X31" s="38"/>
      <c r="Y31" s="38"/>
      <c r="Z31" s="38"/>
      <c r="AA31" s="6"/>
      <c r="AB31" s="38"/>
      <c r="AC31" s="38"/>
      <c r="AD31" s="38"/>
      <c r="AE31" s="38"/>
      <c r="AF31" s="38"/>
      <c r="AG31" s="38"/>
      <c r="AH31" s="38"/>
      <c r="AI31" s="38"/>
      <c r="AJ31" s="38"/>
    </row>
    <row r="32" spans="1:36" s="14" customFormat="1" ht="51" x14ac:dyDescent="0.2">
      <c r="A32" s="26">
        <v>24</v>
      </c>
      <c r="B32" s="27" t="s">
        <v>11</v>
      </c>
      <c r="C32" s="40" t="s">
        <v>35</v>
      </c>
      <c r="D32" s="28">
        <v>42387</v>
      </c>
      <c r="E32" s="28" t="s">
        <v>146</v>
      </c>
      <c r="F32" s="29" t="str">
        <f t="shared" si="0"/>
        <v>4159-bjanvier</v>
      </c>
      <c r="G32" s="42" t="s">
        <v>140</v>
      </c>
      <c r="H32" s="43" t="s">
        <v>141</v>
      </c>
      <c r="I32" s="32" t="s">
        <v>70</v>
      </c>
      <c r="J32" s="33"/>
      <c r="K32" s="32" t="s">
        <v>7</v>
      </c>
      <c r="L32" s="33" t="s">
        <v>147</v>
      </c>
      <c r="M32" s="33"/>
      <c r="N32" s="33" t="s">
        <v>148</v>
      </c>
      <c r="O32" s="33" t="s">
        <v>149</v>
      </c>
      <c r="P32" s="33" t="s">
        <v>41</v>
      </c>
      <c r="Q32" s="33" t="s">
        <v>12</v>
      </c>
      <c r="R32" s="34">
        <v>42387</v>
      </c>
      <c r="S32" s="43" t="s">
        <v>134</v>
      </c>
      <c r="T32" s="36" t="str">
        <f t="shared" si="1"/>
        <v>M. MAUROUARD-janvier</v>
      </c>
      <c r="U32" s="28">
        <v>42387</v>
      </c>
      <c r="V32" s="37">
        <f t="shared" si="2"/>
        <v>0</v>
      </c>
      <c r="W32" s="38"/>
      <c r="X32" s="38"/>
      <c r="Y32" s="38"/>
      <c r="Z32" s="38"/>
      <c r="AA32" s="38"/>
      <c r="AB32" s="38"/>
      <c r="AC32" s="38"/>
      <c r="AD32" s="38"/>
      <c r="AE32" s="38"/>
      <c r="AF32" s="38"/>
      <c r="AG32" s="38"/>
      <c r="AH32" s="38"/>
      <c r="AI32" s="38"/>
      <c r="AJ32" s="38"/>
    </row>
    <row r="33" spans="1:36" s="14" customFormat="1" ht="51" x14ac:dyDescent="0.2">
      <c r="A33" s="26">
        <v>25</v>
      </c>
      <c r="B33" s="27" t="s">
        <v>11</v>
      </c>
      <c r="C33" s="40" t="s">
        <v>35</v>
      </c>
      <c r="D33" s="28">
        <v>42387</v>
      </c>
      <c r="E33" s="28" t="s">
        <v>139</v>
      </c>
      <c r="F33" s="29" t="str">
        <f t="shared" si="0"/>
        <v>3188janvier</v>
      </c>
      <c r="G33" s="42">
        <v>3188</v>
      </c>
      <c r="H33" s="43" t="s">
        <v>2</v>
      </c>
      <c r="I33" s="32" t="s">
        <v>67</v>
      </c>
      <c r="J33" s="33"/>
      <c r="K33" s="32" t="s">
        <v>44</v>
      </c>
      <c r="L33" s="33" t="s">
        <v>150</v>
      </c>
      <c r="M33" s="33"/>
      <c r="N33" s="33" t="s">
        <v>151</v>
      </c>
      <c r="O33" s="33" t="s">
        <v>152</v>
      </c>
      <c r="P33" s="33" t="s">
        <v>48</v>
      </c>
      <c r="Q33" s="33" t="s">
        <v>12</v>
      </c>
      <c r="R33" s="34">
        <v>42387</v>
      </c>
      <c r="S33" s="32" t="s">
        <v>153</v>
      </c>
      <c r="T33" s="36" t="str">
        <f t="shared" si="1"/>
        <v>M. VIGNEAU-janvier</v>
      </c>
      <c r="U33" s="28">
        <v>42387</v>
      </c>
      <c r="V33" s="37">
        <f t="shared" si="2"/>
        <v>0</v>
      </c>
      <c r="W33" s="38"/>
      <c r="X33" s="38"/>
      <c r="Y33" s="38"/>
      <c r="Z33" s="38"/>
      <c r="AA33" s="38"/>
      <c r="AB33" s="38"/>
      <c r="AC33" s="38"/>
      <c r="AD33" s="38"/>
      <c r="AE33" s="38"/>
      <c r="AF33" s="38"/>
      <c r="AG33" s="38"/>
      <c r="AH33" s="38"/>
      <c r="AI33" s="38"/>
      <c r="AJ33" s="38"/>
    </row>
    <row r="34" spans="1:36" s="14" customFormat="1" ht="127.5" x14ac:dyDescent="0.2">
      <c r="A34" s="26">
        <v>26</v>
      </c>
      <c r="B34" s="27" t="s">
        <v>5</v>
      </c>
      <c r="C34" s="40" t="s">
        <v>154</v>
      </c>
      <c r="D34" s="28">
        <v>42387</v>
      </c>
      <c r="E34" s="28"/>
      <c r="F34" s="29" t="str">
        <f t="shared" si="0"/>
        <v>3188janvier</v>
      </c>
      <c r="G34" s="42">
        <v>3188</v>
      </c>
      <c r="H34" s="43" t="s">
        <v>2</v>
      </c>
      <c r="I34" s="32" t="s">
        <v>13</v>
      </c>
      <c r="J34" s="33"/>
      <c r="K34" s="32" t="s">
        <v>44</v>
      </c>
      <c r="L34" s="33" t="s">
        <v>155</v>
      </c>
      <c r="M34" s="33" t="s">
        <v>156</v>
      </c>
      <c r="N34" s="33"/>
      <c r="O34" s="33" t="s">
        <v>157</v>
      </c>
      <c r="P34" s="33" t="s">
        <v>48</v>
      </c>
      <c r="Q34" s="33" t="s">
        <v>12</v>
      </c>
      <c r="R34" s="34">
        <v>42387</v>
      </c>
      <c r="S34" s="32" t="s">
        <v>153</v>
      </c>
      <c r="T34" s="36" t="str">
        <f t="shared" si="1"/>
        <v>M. VIGNEAU-janvier</v>
      </c>
      <c r="U34" s="28">
        <v>42387</v>
      </c>
      <c r="V34" s="37">
        <f t="shared" si="2"/>
        <v>0</v>
      </c>
      <c r="W34" s="38"/>
      <c r="X34" s="38"/>
      <c r="Y34" s="38"/>
      <c r="Z34" s="38"/>
      <c r="AA34" s="38"/>
      <c r="AB34" s="38"/>
      <c r="AC34" s="38"/>
      <c r="AD34" s="38"/>
      <c r="AE34" s="38"/>
      <c r="AF34" s="38"/>
      <c r="AG34" s="38"/>
      <c r="AH34" s="38"/>
      <c r="AI34" s="38"/>
      <c r="AJ34" s="38"/>
    </row>
    <row r="35" spans="1:36" s="14" customFormat="1" ht="25.5" x14ac:dyDescent="0.2">
      <c r="A35" s="26">
        <v>27</v>
      </c>
      <c r="B35" s="27" t="s">
        <v>11</v>
      </c>
      <c r="C35" s="40" t="s">
        <v>35</v>
      </c>
      <c r="D35" s="28">
        <v>42388</v>
      </c>
      <c r="E35" s="28" t="s">
        <v>158</v>
      </c>
      <c r="F35" s="29" t="str">
        <f t="shared" si="0"/>
        <v>3188janvier</v>
      </c>
      <c r="G35" s="42">
        <v>3188</v>
      </c>
      <c r="H35" s="43" t="s">
        <v>2</v>
      </c>
      <c r="I35" s="32" t="s">
        <v>67</v>
      </c>
      <c r="J35" s="33"/>
      <c r="K35" s="32" t="s">
        <v>7</v>
      </c>
      <c r="L35" s="33" t="s">
        <v>159</v>
      </c>
      <c r="M35" s="33"/>
      <c r="N35" s="33"/>
      <c r="O35" s="33"/>
      <c r="P35" s="33" t="s">
        <v>48</v>
      </c>
      <c r="Q35" s="33" t="s">
        <v>10</v>
      </c>
      <c r="R35" s="34">
        <v>42388</v>
      </c>
      <c r="S35" s="32" t="s">
        <v>153</v>
      </c>
      <c r="T35" s="36" t="str">
        <f t="shared" si="1"/>
        <v>M. VIGNEAU-janvier</v>
      </c>
      <c r="U35" s="28">
        <v>42388</v>
      </c>
      <c r="V35" s="37">
        <f t="shared" si="2"/>
        <v>0</v>
      </c>
      <c r="W35" s="38"/>
      <c r="X35" s="38"/>
      <c r="Y35" s="38"/>
      <c r="Z35" s="38"/>
      <c r="AA35" s="38"/>
      <c r="AB35" s="38"/>
      <c r="AC35" s="38"/>
      <c r="AD35" s="38"/>
      <c r="AE35" s="38"/>
      <c r="AF35" s="38"/>
      <c r="AG35" s="38"/>
      <c r="AH35" s="38"/>
      <c r="AI35" s="38"/>
      <c r="AJ35" s="38"/>
    </row>
    <row r="36" spans="1:36" s="14" customFormat="1" ht="51" x14ac:dyDescent="0.2">
      <c r="A36" s="26">
        <v>28</v>
      </c>
      <c r="B36" s="27" t="s">
        <v>11</v>
      </c>
      <c r="C36" s="40" t="s">
        <v>35</v>
      </c>
      <c r="D36" s="28">
        <v>42389</v>
      </c>
      <c r="E36" s="28" t="s">
        <v>160</v>
      </c>
      <c r="F36" s="29" t="str">
        <f t="shared" si="0"/>
        <v>3187janvier</v>
      </c>
      <c r="G36" s="42">
        <v>3187</v>
      </c>
      <c r="H36" s="43" t="s">
        <v>75</v>
      </c>
      <c r="I36" s="32" t="s">
        <v>161</v>
      </c>
      <c r="J36" s="33"/>
      <c r="K36" s="32" t="s">
        <v>38</v>
      </c>
      <c r="L36" s="33" t="s">
        <v>162</v>
      </c>
      <c r="M36" s="33"/>
      <c r="N36" s="33" t="s">
        <v>163</v>
      </c>
      <c r="O36" s="33"/>
      <c r="P36" s="33" t="s">
        <v>164</v>
      </c>
      <c r="Q36" s="33" t="s">
        <v>12</v>
      </c>
      <c r="R36" s="34">
        <v>42389</v>
      </c>
      <c r="S36" s="43" t="s">
        <v>80</v>
      </c>
      <c r="T36" s="36" t="str">
        <f t="shared" si="1"/>
        <v>M. MAGNAN-janvier</v>
      </c>
      <c r="U36" s="28">
        <v>42389</v>
      </c>
      <c r="V36" s="37">
        <f t="shared" si="2"/>
        <v>0</v>
      </c>
      <c r="W36" s="38"/>
      <c r="X36" s="38"/>
      <c r="Y36" s="38"/>
      <c r="Z36" s="38"/>
      <c r="AA36" s="38"/>
      <c r="AB36" s="38"/>
      <c r="AC36" s="38"/>
      <c r="AD36" s="38"/>
      <c r="AE36" s="38"/>
      <c r="AF36" s="38"/>
      <c r="AG36" s="38"/>
      <c r="AH36" s="38"/>
      <c r="AI36" s="38"/>
      <c r="AJ36" s="38"/>
    </row>
    <row r="37" spans="1:36" s="14" customFormat="1" ht="38.25" x14ac:dyDescent="0.2">
      <c r="A37" s="26">
        <v>29</v>
      </c>
      <c r="B37" s="27" t="s">
        <v>11</v>
      </c>
      <c r="C37" s="40" t="s">
        <v>35</v>
      </c>
      <c r="D37" s="28">
        <v>42389</v>
      </c>
      <c r="E37" s="28"/>
      <c r="F37" s="29" t="str">
        <f t="shared" si="0"/>
        <v>5176janvier</v>
      </c>
      <c r="G37" s="42">
        <v>5176</v>
      </c>
      <c r="H37" s="43" t="s">
        <v>165</v>
      </c>
      <c r="I37" s="32" t="s">
        <v>63</v>
      </c>
      <c r="J37" s="32" t="s">
        <v>70</v>
      </c>
      <c r="K37" s="32" t="s">
        <v>93</v>
      </c>
      <c r="L37" s="33" t="s">
        <v>166</v>
      </c>
      <c r="M37" s="33"/>
      <c r="N37" s="33" t="s">
        <v>167</v>
      </c>
      <c r="O37" s="33"/>
      <c r="P37" s="33" t="s">
        <v>48</v>
      </c>
      <c r="Q37" s="33" t="s">
        <v>12</v>
      </c>
      <c r="R37" s="34">
        <v>42389</v>
      </c>
      <c r="S37" s="43" t="s">
        <v>168</v>
      </c>
      <c r="T37" s="36" t="str">
        <f t="shared" si="1"/>
        <v>M. MOUGON-janvier</v>
      </c>
      <c r="U37" s="28">
        <v>42389</v>
      </c>
      <c r="V37" s="37">
        <f t="shared" si="2"/>
        <v>0</v>
      </c>
      <c r="W37" s="38"/>
      <c r="X37" s="38"/>
      <c r="Y37" s="38"/>
      <c r="Z37" s="38"/>
      <c r="AA37" s="38"/>
      <c r="AB37" s="38"/>
      <c r="AC37" s="38"/>
      <c r="AD37" s="38"/>
      <c r="AE37" s="38"/>
      <c r="AF37" s="38"/>
      <c r="AG37" s="38"/>
      <c r="AH37" s="38"/>
      <c r="AI37" s="38"/>
      <c r="AJ37" s="38"/>
    </row>
    <row r="38" spans="1:36" s="14" customFormat="1" ht="30" x14ac:dyDescent="0.2">
      <c r="A38" s="26">
        <v>30</v>
      </c>
      <c r="B38" s="27" t="s">
        <v>11</v>
      </c>
      <c r="C38" s="40" t="s">
        <v>45</v>
      </c>
      <c r="D38" s="28">
        <v>42389</v>
      </c>
      <c r="E38" s="28" t="s">
        <v>129</v>
      </c>
      <c r="F38" s="29" t="str">
        <f t="shared" si="0"/>
        <v>4159-bjanvier</v>
      </c>
      <c r="G38" s="42" t="s">
        <v>140</v>
      </c>
      <c r="H38" s="43" t="s">
        <v>141</v>
      </c>
      <c r="I38" s="32" t="s">
        <v>92</v>
      </c>
      <c r="J38" s="33"/>
      <c r="K38" s="32" t="s">
        <v>7</v>
      </c>
      <c r="L38" s="33" t="s">
        <v>169</v>
      </c>
      <c r="M38" s="33"/>
      <c r="N38" s="33" t="s">
        <v>170</v>
      </c>
      <c r="O38" s="33" t="s">
        <v>171</v>
      </c>
      <c r="P38" s="33" t="s">
        <v>48</v>
      </c>
      <c r="Q38" s="33" t="s">
        <v>12</v>
      </c>
      <c r="R38" s="34">
        <v>42389</v>
      </c>
      <c r="S38" s="43" t="s">
        <v>134</v>
      </c>
      <c r="T38" s="36" t="str">
        <f t="shared" si="1"/>
        <v>M. MAUROUARD-janvier</v>
      </c>
      <c r="U38" s="28">
        <v>42389</v>
      </c>
      <c r="V38" s="37">
        <f t="shared" si="2"/>
        <v>0</v>
      </c>
      <c r="W38" s="38"/>
      <c r="X38" s="38"/>
      <c r="Y38" s="38"/>
      <c r="Z38" s="38"/>
      <c r="AA38" s="38"/>
      <c r="AB38" s="38"/>
      <c r="AC38" s="38"/>
      <c r="AD38" s="38"/>
      <c r="AE38" s="38"/>
      <c r="AF38" s="38"/>
      <c r="AG38" s="38"/>
      <c r="AH38" s="38"/>
      <c r="AI38" s="38"/>
      <c r="AJ38" s="38"/>
    </row>
    <row r="39" spans="1:36" s="14" customFormat="1" ht="38.25" x14ac:dyDescent="0.2">
      <c r="A39" s="26">
        <v>31</v>
      </c>
      <c r="B39" s="27" t="s">
        <v>11</v>
      </c>
      <c r="C39" s="40" t="s">
        <v>1</v>
      </c>
      <c r="D39" s="28">
        <v>42389</v>
      </c>
      <c r="E39" s="28" t="s">
        <v>82</v>
      </c>
      <c r="F39" s="29" t="str">
        <f t="shared" si="0"/>
        <v>4159-bjanvier</v>
      </c>
      <c r="G39" s="42" t="s">
        <v>140</v>
      </c>
      <c r="H39" s="43" t="s">
        <v>141</v>
      </c>
      <c r="I39" s="32" t="s">
        <v>92</v>
      </c>
      <c r="J39" s="33"/>
      <c r="K39" s="32" t="s">
        <v>7</v>
      </c>
      <c r="L39" s="33" t="s">
        <v>172</v>
      </c>
      <c r="M39" s="33"/>
      <c r="N39" s="33" t="s">
        <v>173</v>
      </c>
      <c r="O39" s="33" t="s">
        <v>174</v>
      </c>
      <c r="P39" s="33" t="s">
        <v>41</v>
      </c>
      <c r="Q39" s="33" t="s">
        <v>8</v>
      </c>
      <c r="R39" s="34">
        <v>42389</v>
      </c>
      <c r="S39" s="43" t="s">
        <v>134</v>
      </c>
      <c r="T39" s="36" t="str">
        <f t="shared" si="1"/>
        <v>M. MAUROUARD-janvier</v>
      </c>
      <c r="U39" s="28">
        <v>42389</v>
      </c>
      <c r="V39" s="37">
        <f t="shared" si="2"/>
        <v>0</v>
      </c>
      <c r="W39" s="38"/>
      <c r="X39" s="38"/>
      <c r="Y39" s="38"/>
      <c r="Z39" s="38"/>
      <c r="AA39" s="38"/>
      <c r="AB39" s="38"/>
      <c r="AC39" s="38"/>
      <c r="AD39" s="38"/>
      <c r="AE39" s="38"/>
      <c r="AF39" s="38"/>
      <c r="AG39" s="38"/>
      <c r="AH39" s="38"/>
      <c r="AI39" s="38"/>
      <c r="AJ39" s="38"/>
    </row>
    <row r="40" spans="1:36" s="14" customFormat="1" ht="51" x14ac:dyDescent="0.2">
      <c r="A40" s="26">
        <v>32</v>
      </c>
      <c r="B40" s="27" t="s">
        <v>11</v>
      </c>
      <c r="C40" s="40" t="s">
        <v>45</v>
      </c>
      <c r="D40" s="28">
        <v>42389</v>
      </c>
      <c r="E40" s="28" t="s">
        <v>82</v>
      </c>
      <c r="F40" s="29" t="str">
        <f t="shared" si="0"/>
        <v>4159-bjanvier</v>
      </c>
      <c r="G40" s="42" t="s">
        <v>140</v>
      </c>
      <c r="H40" s="43" t="s">
        <v>141</v>
      </c>
      <c r="I40" s="32" t="s">
        <v>15</v>
      </c>
      <c r="J40" s="33"/>
      <c r="K40" s="32" t="s">
        <v>7</v>
      </c>
      <c r="L40" s="33" t="s">
        <v>175</v>
      </c>
      <c r="M40" s="33"/>
      <c r="N40" s="33" t="s">
        <v>176</v>
      </c>
      <c r="O40" s="33" t="s">
        <v>177</v>
      </c>
      <c r="P40" s="33"/>
      <c r="Q40" s="33" t="s">
        <v>8</v>
      </c>
      <c r="R40" s="34">
        <v>42389</v>
      </c>
      <c r="S40" s="43" t="s">
        <v>134</v>
      </c>
      <c r="T40" s="36" t="str">
        <f t="shared" si="1"/>
        <v>M. MAUROUARD-janvier</v>
      </c>
      <c r="U40" s="28">
        <v>42389</v>
      </c>
      <c r="V40" s="37">
        <f t="shared" si="2"/>
        <v>0</v>
      </c>
      <c r="W40" s="38"/>
      <c r="X40" s="38"/>
      <c r="Y40" s="38"/>
      <c r="Z40" s="38"/>
      <c r="AA40" s="38"/>
      <c r="AB40" s="38"/>
      <c r="AC40" s="38"/>
      <c r="AD40" s="38"/>
      <c r="AE40" s="38"/>
      <c r="AF40" s="38"/>
      <c r="AG40" s="38"/>
      <c r="AH40" s="38"/>
      <c r="AI40" s="38"/>
      <c r="AJ40" s="38"/>
    </row>
    <row r="41" spans="1:36" s="14" customFormat="1" ht="30" x14ac:dyDescent="0.2">
      <c r="A41" s="26">
        <v>33</v>
      </c>
      <c r="B41" s="27" t="s">
        <v>11</v>
      </c>
      <c r="C41" s="40" t="s">
        <v>1</v>
      </c>
      <c r="D41" s="28">
        <v>42389</v>
      </c>
      <c r="E41" s="28" t="s">
        <v>82</v>
      </c>
      <c r="F41" s="29" t="str">
        <f t="shared" si="0"/>
        <v>4159-bjanvier</v>
      </c>
      <c r="G41" s="42" t="s">
        <v>140</v>
      </c>
      <c r="H41" s="43" t="s">
        <v>141</v>
      </c>
      <c r="I41" s="32" t="s">
        <v>56</v>
      </c>
      <c r="J41" s="33"/>
      <c r="K41" s="32" t="s">
        <v>4</v>
      </c>
      <c r="L41" s="33" t="s">
        <v>178</v>
      </c>
      <c r="M41" s="33"/>
      <c r="N41" s="33" t="s">
        <v>179</v>
      </c>
      <c r="O41" s="33" t="s">
        <v>180</v>
      </c>
      <c r="P41" s="33" t="s">
        <v>41</v>
      </c>
      <c r="Q41" s="33" t="s">
        <v>12</v>
      </c>
      <c r="R41" s="34">
        <v>42389</v>
      </c>
      <c r="S41" s="43" t="s">
        <v>134</v>
      </c>
      <c r="T41" s="36" t="str">
        <f t="shared" si="1"/>
        <v>M. MAUROUARD-janvier</v>
      </c>
      <c r="U41" s="28">
        <v>42389</v>
      </c>
      <c r="V41" s="37">
        <f t="shared" si="2"/>
        <v>0</v>
      </c>
      <c r="W41" s="38"/>
      <c r="X41" s="38"/>
      <c r="Y41" s="38"/>
      <c r="Z41" s="38"/>
      <c r="AA41" s="38"/>
      <c r="AB41" s="38"/>
      <c r="AC41" s="38"/>
      <c r="AD41" s="38"/>
      <c r="AE41" s="38"/>
      <c r="AF41" s="38"/>
      <c r="AG41" s="38"/>
      <c r="AH41" s="38"/>
      <c r="AI41" s="38"/>
      <c r="AJ41" s="38"/>
    </row>
    <row r="42" spans="1:36" s="14" customFormat="1" ht="38.25" x14ac:dyDescent="0.2">
      <c r="A42" s="26">
        <v>34</v>
      </c>
      <c r="B42" s="27" t="s">
        <v>11</v>
      </c>
      <c r="C42" s="40" t="s">
        <v>35</v>
      </c>
      <c r="D42" s="28">
        <v>42389</v>
      </c>
      <c r="E42" s="28" t="s">
        <v>181</v>
      </c>
      <c r="F42" s="29" t="str">
        <f t="shared" si="0"/>
        <v>3188janvier</v>
      </c>
      <c r="G42" s="42">
        <v>3188</v>
      </c>
      <c r="H42" s="43" t="s">
        <v>2</v>
      </c>
      <c r="I42" s="32" t="s">
        <v>13</v>
      </c>
      <c r="J42" s="33"/>
      <c r="K42" s="32" t="s">
        <v>44</v>
      </c>
      <c r="L42" s="33" t="s">
        <v>182</v>
      </c>
      <c r="M42" s="33"/>
      <c r="N42" s="33" t="s">
        <v>183</v>
      </c>
      <c r="O42" s="33" t="s">
        <v>184</v>
      </c>
      <c r="P42" s="33" t="s">
        <v>48</v>
      </c>
      <c r="Q42" s="33" t="s">
        <v>12</v>
      </c>
      <c r="R42" s="34">
        <v>42389</v>
      </c>
      <c r="S42" s="32" t="s">
        <v>153</v>
      </c>
      <c r="T42" s="36" t="str">
        <f t="shared" si="1"/>
        <v>M. VIGNEAU-janvier</v>
      </c>
      <c r="U42" s="28">
        <v>42389</v>
      </c>
      <c r="V42" s="37">
        <f t="shared" si="2"/>
        <v>0</v>
      </c>
      <c r="W42" s="38"/>
      <c r="X42" s="38"/>
      <c r="Y42" s="38"/>
      <c r="Z42" s="38"/>
      <c r="AA42" s="38"/>
      <c r="AB42" s="38"/>
      <c r="AC42" s="38"/>
      <c r="AD42" s="38"/>
      <c r="AE42" s="38"/>
      <c r="AF42" s="38"/>
      <c r="AG42" s="38"/>
      <c r="AH42" s="38"/>
      <c r="AI42" s="38"/>
      <c r="AJ42" s="38"/>
    </row>
    <row r="43" spans="1:36" s="14" customFormat="1" ht="25.5" x14ac:dyDescent="0.2">
      <c r="A43" s="26">
        <v>35</v>
      </c>
      <c r="B43" s="27" t="s">
        <v>11</v>
      </c>
      <c r="C43" s="26" t="s">
        <v>35</v>
      </c>
      <c r="D43" s="28">
        <v>42389</v>
      </c>
      <c r="E43" s="28" t="s">
        <v>139</v>
      </c>
      <c r="F43" s="29" t="str">
        <f t="shared" si="0"/>
        <v>3184janvier</v>
      </c>
      <c r="G43" s="30">
        <v>3184</v>
      </c>
      <c r="H43" s="31" t="s">
        <v>36</v>
      </c>
      <c r="I43" s="32" t="s">
        <v>63</v>
      </c>
      <c r="J43" s="33"/>
      <c r="K43" s="33" t="s">
        <v>38</v>
      </c>
      <c r="L43" s="33" t="s">
        <v>185</v>
      </c>
      <c r="M43" s="33"/>
      <c r="N43" s="33" t="s">
        <v>186</v>
      </c>
      <c r="O43" s="33" t="s">
        <v>187</v>
      </c>
      <c r="P43" s="33" t="s">
        <v>48</v>
      </c>
      <c r="Q43" s="33" t="s">
        <v>12</v>
      </c>
      <c r="R43" s="34">
        <v>42389</v>
      </c>
      <c r="S43" s="35" t="s">
        <v>42</v>
      </c>
      <c r="T43" s="36" t="str">
        <f t="shared" si="1"/>
        <v>M. ODIN-janvier</v>
      </c>
      <c r="U43" s="28">
        <v>42389</v>
      </c>
      <c r="V43" s="37">
        <f t="shared" si="2"/>
        <v>0</v>
      </c>
      <c r="W43" s="38"/>
      <c r="X43" s="38"/>
      <c r="Y43" s="38"/>
      <c r="Z43" s="38"/>
      <c r="AA43" s="38"/>
      <c r="AB43" s="38"/>
      <c r="AC43" s="38"/>
      <c r="AD43" s="38"/>
      <c r="AE43" s="38"/>
      <c r="AF43" s="38"/>
      <c r="AG43" s="38"/>
      <c r="AH43" s="38"/>
      <c r="AI43" s="38"/>
      <c r="AJ43" s="38"/>
    </row>
    <row r="44" spans="1:36" s="14" customFormat="1" ht="25.5" x14ac:dyDescent="0.2">
      <c r="A44" s="26">
        <v>36</v>
      </c>
      <c r="B44" s="27" t="s">
        <v>11</v>
      </c>
      <c r="C44" s="40" t="s">
        <v>35</v>
      </c>
      <c r="D44" s="28">
        <v>42390</v>
      </c>
      <c r="E44" s="28" t="s">
        <v>119</v>
      </c>
      <c r="F44" s="29" t="str">
        <f t="shared" si="0"/>
        <v>3187janvier</v>
      </c>
      <c r="G44" s="42">
        <v>3187</v>
      </c>
      <c r="H44" s="43" t="s">
        <v>75</v>
      </c>
      <c r="I44" s="32" t="s">
        <v>107</v>
      </c>
      <c r="J44" s="33"/>
      <c r="K44" s="32" t="s">
        <v>38</v>
      </c>
      <c r="L44" s="33" t="s">
        <v>188</v>
      </c>
      <c r="M44" s="33"/>
      <c r="N44" s="33" t="s">
        <v>189</v>
      </c>
      <c r="O44" s="33" t="s">
        <v>190</v>
      </c>
      <c r="P44" s="33" t="s">
        <v>164</v>
      </c>
      <c r="Q44" s="33" t="s">
        <v>12</v>
      </c>
      <c r="R44" s="34">
        <v>42390</v>
      </c>
      <c r="S44" s="43" t="s">
        <v>80</v>
      </c>
      <c r="T44" s="36" t="str">
        <f t="shared" si="1"/>
        <v>M. MAGNAN-janvier</v>
      </c>
      <c r="U44" s="28">
        <v>42390</v>
      </c>
      <c r="V44" s="37">
        <f t="shared" si="2"/>
        <v>0</v>
      </c>
      <c r="W44" s="38"/>
      <c r="X44" s="38"/>
      <c r="Y44" s="38"/>
      <c r="Z44" s="38"/>
      <c r="AA44" s="38"/>
      <c r="AB44" s="38"/>
      <c r="AC44" s="38"/>
      <c r="AD44" s="38"/>
      <c r="AE44" s="38"/>
      <c r="AF44" s="38"/>
      <c r="AG44" s="38"/>
      <c r="AH44" s="38"/>
      <c r="AI44" s="38"/>
      <c r="AJ44" s="38"/>
    </row>
    <row r="45" spans="1:36" s="14" customFormat="1" ht="25.5" x14ac:dyDescent="0.2">
      <c r="A45" s="26">
        <v>37</v>
      </c>
      <c r="B45" s="27" t="s">
        <v>11</v>
      </c>
      <c r="C45" s="40" t="s">
        <v>35</v>
      </c>
      <c r="D45" s="28">
        <v>42390</v>
      </c>
      <c r="E45" s="28"/>
      <c r="F45" s="29" t="str">
        <f t="shared" si="0"/>
        <v>5176janvier</v>
      </c>
      <c r="G45" s="42">
        <v>5176</v>
      </c>
      <c r="H45" s="43" t="s">
        <v>165</v>
      </c>
      <c r="I45" s="32" t="s">
        <v>13</v>
      </c>
      <c r="J45" s="32" t="s">
        <v>63</v>
      </c>
      <c r="K45" s="32" t="s">
        <v>38</v>
      </c>
      <c r="L45" s="66" t="s">
        <v>191</v>
      </c>
      <c r="M45" s="35"/>
      <c r="N45" s="31" t="s">
        <v>192</v>
      </c>
      <c r="O45" s="66"/>
      <c r="P45" s="66" t="s">
        <v>48</v>
      </c>
      <c r="Q45" s="33" t="s">
        <v>12</v>
      </c>
      <c r="R45" s="34">
        <v>42390</v>
      </c>
      <c r="S45" s="43" t="s">
        <v>168</v>
      </c>
      <c r="T45" s="36" t="str">
        <f t="shared" si="1"/>
        <v>M. MOUGON-janvier</v>
      </c>
      <c r="U45" s="28">
        <v>42390</v>
      </c>
      <c r="V45" s="37">
        <f t="shared" si="2"/>
        <v>0</v>
      </c>
      <c r="W45" s="38"/>
      <c r="X45" s="38"/>
      <c r="Y45" s="38"/>
      <c r="Z45" s="38"/>
      <c r="AA45" s="38"/>
      <c r="AB45" s="38"/>
      <c r="AC45" s="38"/>
      <c r="AD45" s="38"/>
      <c r="AE45" s="38"/>
      <c r="AF45" s="38"/>
      <c r="AG45" s="38"/>
      <c r="AH45" s="38"/>
      <c r="AI45" s="38"/>
      <c r="AJ45" s="38"/>
    </row>
    <row r="46" spans="1:36" s="14" customFormat="1" ht="15" x14ac:dyDescent="0.2">
      <c r="A46" s="26">
        <v>38</v>
      </c>
      <c r="B46" s="27" t="s">
        <v>11</v>
      </c>
      <c r="C46" s="40" t="s">
        <v>35</v>
      </c>
      <c r="D46" s="28">
        <v>42390</v>
      </c>
      <c r="E46" s="28" t="s">
        <v>193</v>
      </c>
      <c r="F46" s="29" t="str">
        <f t="shared" si="0"/>
        <v>3184janvier</v>
      </c>
      <c r="G46" s="42">
        <v>3184</v>
      </c>
      <c r="H46" s="43" t="s">
        <v>36</v>
      </c>
      <c r="I46" s="32" t="s">
        <v>73</v>
      </c>
      <c r="J46" s="33"/>
      <c r="K46" s="32" t="s">
        <v>38</v>
      </c>
      <c r="L46" s="33" t="s">
        <v>194</v>
      </c>
      <c r="M46" s="33"/>
      <c r="N46" s="33" t="s">
        <v>195</v>
      </c>
      <c r="O46" s="33" t="s">
        <v>196</v>
      </c>
      <c r="P46" s="33" t="s">
        <v>48</v>
      </c>
      <c r="Q46" s="33" t="s">
        <v>12</v>
      </c>
      <c r="R46" s="34">
        <v>42390</v>
      </c>
      <c r="S46" s="32" t="s">
        <v>42</v>
      </c>
      <c r="T46" s="36" t="str">
        <f t="shared" si="1"/>
        <v>M. ODIN-janvier</v>
      </c>
      <c r="U46" s="28">
        <v>42390</v>
      </c>
      <c r="V46" s="37">
        <f t="shared" si="2"/>
        <v>0</v>
      </c>
      <c r="W46" s="38"/>
      <c r="X46" s="38"/>
      <c r="Y46" s="38"/>
      <c r="Z46" s="38"/>
      <c r="AA46" s="38"/>
      <c r="AB46" s="38"/>
      <c r="AC46" s="38"/>
      <c r="AD46" s="38"/>
      <c r="AE46" s="38"/>
      <c r="AF46" s="38"/>
      <c r="AG46" s="38"/>
      <c r="AH46" s="38"/>
      <c r="AI46" s="38"/>
      <c r="AJ46" s="38"/>
    </row>
    <row r="47" spans="1:36" s="14" customFormat="1" ht="25.5" x14ac:dyDescent="0.2">
      <c r="A47" s="26">
        <v>39</v>
      </c>
      <c r="B47" s="27" t="s">
        <v>11</v>
      </c>
      <c r="C47" s="26" t="s">
        <v>35</v>
      </c>
      <c r="D47" s="28">
        <v>42390</v>
      </c>
      <c r="E47" s="28" t="s">
        <v>197</v>
      </c>
      <c r="F47" s="29" t="str">
        <f t="shared" si="0"/>
        <v>3184janvier</v>
      </c>
      <c r="G47" s="30">
        <v>3184</v>
      </c>
      <c r="H47" s="31" t="s">
        <v>36</v>
      </c>
      <c r="I47" s="32" t="s">
        <v>13</v>
      </c>
      <c r="J47" s="33"/>
      <c r="K47" s="33" t="s">
        <v>38</v>
      </c>
      <c r="L47" s="33" t="s">
        <v>198</v>
      </c>
      <c r="M47" s="33"/>
      <c r="N47" s="33" t="s">
        <v>199</v>
      </c>
      <c r="O47" s="33"/>
      <c r="P47" s="33" t="s">
        <v>48</v>
      </c>
      <c r="Q47" s="33" t="s">
        <v>12</v>
      </c>
      <c r="R47" s="34">
        <v>42390</v>
      </c>
      <c r="S47" s="35" t="s">
        <v>42</v>
      </c>
      <c r="T47" s="36" t="str">
        <f t="shared" si="1"/>
        <v>M. ODIN-janvier</v>
      </c>
      <c r="U47" s="28">
        <v>42390</v>
      </c>
      <c r="V47" s="37">
        <f t="shared" si="2"/>
        <v>0</v>
      </c>
      <c r="W47" s="38"/>
      <c r="X47" s="38"/>
      <c r="Y47" s="38"/>
      <c r="Z47" s="38"/>
      <c r="AA47" s="38"/>
      <c r="AB47" s="38"/>
      <c r="AC47" s="38"/>
      <c r="AD47" s="38"/>
      <c r="AE47" s="38"/>
      <c r="AF47" s="38"/>
      <c r="AG47" s="38"/>
      <c r="AH47" s="38"/>
      <c r="AI47" s="38"/>
      <c r="AJ47" s="38"/>
    </row>
    <row r="48" spans="1:36" s="14" customFormat="1" ht="30" x14ac:dyDescent="0.2">
      <c r="A48" s="26" t="s">
        <v>200</v>
      </c>
      <c r="B48" s="27" t="s">
        <v>11</v>
      </c>
      <c r="C48" s="40" t="s">
        <v>35</v>
      </c>
      <c r="D48" s="28">
        <v>42395</v>
      </c>
      <c r="E48" s="28"/>
      <c r="F48" s="29" t="str">
        <f t="shared" si="0"/>
        <v>3197janvier</v>
      </c>
      <c r="G48" s="42">
        <v>3197</v>
      </c>
      <c r="H48" s="43" t="s">
        <v>130</v>
      </c>
      <c r="I48" s="32" t="s">
        <v>83</v>
      </c>
      <c r="J48" s="33"/>
      <c r="K48" s="32" t="s">
        <v>49</v>
      </c>
      <c r="L48" s="33" t="s">
        <v>201</v>
      </c>
      <c r="M48" s="33"/>
      <c r="N48" s="33" t="s">
        <v>202</v>
      </c>
      <c r="O48" s="33" t="s">
        <v>202</v>
      </c>
      <c r="P48" s="33" t="s">
        <v>86</v>
      </c>
      <c r="Q48" s="33" t="s">
        <v>12</v>
      </c>
      <c r="R48" s="34">
        <v>42395</v>
      </c>
      <c r="S48" s="43" t="s">
        <v>134</v>
      </c>
      <c r="T48" s="36" t="str">
        <f t="shared" si="1"/>
        <v>M. MAUROUARD-janvier</v>
      </c>
      <c r="U48" s="28">
        <v>42395</v>
      </c>
      <c r="V48" s="37">
        <f t="shared" si="2"/>
        <v>0</v>
      </c>
      <c r="W48" s="38"/>
      <c r="X48" s="38"/>
      <c r="Y48" s="38"/>
      <c r="Z48" s="38"/>
      <c r="AA48" s="38"/>
      <c r="AB48" s="38"/>
      <c r="AC48" s="38"/>
      <c r="AD48" s="38"/>
      <c r="AE48" s="38"/>
      <c r="AF48" s="38"/>
      <c r="AG48" s="38"/>
      <c r="AH48" s="38"/>
      <c r="AI48" s="38"/>
      <c r="AJ48" s="38"/>
    </row>
    <row r="49" spans="1:36" s="14" customFormat="1" ht="30" x14ac:dyDescent="0.2">
      <c r="A49" s="26">
        <v>41</v>
      </c>
      <c r="B49" s="27" t="s">
        <v>11</v>
      </c>
      <c r="C49" s="40" t="s">
        <v>35</v>
      </c>
      <c r="D49" s="28">
        <v>42395</v>
      </c>
      <c r="E49" s="28"/>
      <c r="F49" s="29" t="str">
        <f t="shared" si="0"/>
        <v>3200janvier</v>
      </c>
      <c r="G49" s="42">
        <v>3200</v>
      </c>
      <c r="H49" s="43" t="s">
        <v>203</v>
      </c>
      <c r="I49" s="32" t="s">
        <v>13</v>
      </c>
      <c r="J49" s="33"/>
      <c r="K49" s="32" t="s">
        <v>7</v>
      </c>
      <c r="L49" s="33" t="s">
        <v>204</v>
      </c>
      <c r="M49" s="33"/>
      <c r="N49" s="33" t="s">
        <v>205</v>
      </c>
      <c r="O49" s="33" t="s">
        <v>206</v>
      </c>
      <c r="P49" s="33" t="s">
        <v>66</v>
      </c>
      <c r="Q49" s="33" t="s">
        <v>12</v>
      </c>
      <c r="R49" s="34">
        <v>42395</v>
      </c>
      <c r="S49" s="43" t="s">
        <v>134</v>
      </c>
      <c r="T49" s="36" t="str">
        <f t="shared" si="1"/>
        <v>M. MAUROUARD-janvier</v>
      </c>
      <c r="U49" s="28">
        <v>42395</v>
      </c>
      <c r="V49" s="37">
        <f t="shared" si="2"/>
        <v>0</v>
      </c>
      <c r="W49" s="38"/>
      <c r="X49" s="38"/>
      <c r="Y49" s="38"/>
      <c r="Z49" s="38"/>
      <c r="AA49" s="38"/>
      <c r="AB49" s="38"/>
      <c r="AC49" s="38"/>
      <c r="AD49" s="38"/>
      <c r="AE49" s="38"/>
      <c r="AF49" s="38"/>
      <c r="AG49" s="38"/>
      <c r="AH49" s="38"/>
      <c r="AI49" s="38"/>
      <c r="AJ49" s="38"/>
    </row>
    <row r="50" spans="1:36" s="14" customFormat="1" ht="25.5" x14ac:dyDescent="0.2">
      <c r="A50" s="26">
        <v>42</v>
      </c>
      <c r="B50" s="27" t="s">
        <v>11</v>
      </c>
      <c r="C50" s="40" t="s">
        <v>35</v>
      </c>
      <c r="D50" s="28">
        <v>42395</v>
      </c>
      <c r="E50" s="28"/>
      <c r="F50" s="29" t="str">
        <f t="shared" si="0"/>
        <v>5176janvier</v>
      </c>
      <c r="G50" s="42">
        <v>5176</v>
      </c>
      <c r="H50" s="43" t="s">
        <v>165</v>
      </c>
      <c r="I50" s="32" t="s">
        <v>13</v>
      </c>
      <c r="J50" s="32" t="s">
        <v>207</v>
      </c>
      <c r="K50" s="32" t="s">
        <v>38</v>
      </c>
      <c r="L50" s="33" t="s">
        <v>208</v>
      </c>
      <c r="M50" s="33"/>
      <c r="N50" s="33" t="s">
        <v>209</v>
      </c>
      <c r="O50" s="33"/>
      <c r="P50" s="66" t="s">
        <v>48</v>
      </c>
      <c r="Q50" s="33" t="s">
        <v>12</v>
      </c>
      <c r="R50" s="34">
        <v>42395</v>
      </c>
      <c r="S50" s="43" t="s">
        <v>168</v>
      </c>
      <c r="T50" s="36" t="str">
        <f t="shared" si="1"/>
        <v>M. MOUGON-janvier</v>
      </c>
      <c r="U50" s="28">
        <v>42395</v>
      </c>
      <c r="V50" s="37">
        <f t="shared" si="2"/>
        <v>0</v>
      </c>
      <c r="W50" s="38"/>
      <c r="X50" s="38"/>
      <c r="Y50" s="38"/>
      <c r="Z50" s="38"/>
      <c r="AA50" s="38"/>
      <c r="AB50" s="38"/>
      <c r="AC50" s="38"/>
      <c r="AD50" s="38"/>
      <c r="AE50" s="38"/>
      <c r="AF50" s="38"/>
      <c r="AG50" s="38"/>
      <c r="AH50" s="38"/>
      <c r="AI50" s="38"/>
      <c r="AJ50" s="38"/>
    </row>
    <row r="51" spans="1:36" s="14" customFormat="1" ht="63.75" x14ac:dyDescent="0.2">
      <c r="A51" s="26">
        <v>43</v>
      </c>
      <c r="B51" s="27" t="s">
        <v>11</v>
      </c>
      <c r="C51" s="40" t="s">
        <v>35</v>
      </c>
      <c r="D51" s="28">
        <v>42395</v>
      </c>
      <c r="E51" s="28" t="s">
        <v>119</v>
      </c>
      <c r="F51" s="29" t="str">
        <f t="shared" si="0"/>
        <v>3188janvier</v>
      </c>
      <c r="G51" s="42">
        <v>3188</v>
      </c>
      <c r="H51" s="43" t="s">
        <v>2</v>
      </c>
      <c r="I51" s="32" t="s">
        <v>67</v>
      </c>
      <c r="J51" s="32" t="s">
        <v>107</v>
      </c>
      <c r="K51" s="32" t="s">
        <v>7</v>
      </c>
      <c r="L51" s="33" t="s">
        <v>210</v>
      </c>
      <c r="M51" s="33"/>
      <c r="N51" s="33" t="s">
        <v>211</v>
      </c>
      <c r="O51" s="33" t="s">
        <v>212</v>
      </c>
      <c r="P51" s="33" t="s">
        <v>48</v>
      </c>
      <c r="Q51" s="33" t="s">
        <v>12</v>
      </c>
      <c r="R51" s="34">
        <v>42396</v>
      </c>
      <c r="S51" s="32" t="s">
        <v>213</v>
      </c>
      <c r="T51" s="36" t="str">
        <f t="shared" si="1"/>
        <v>M. LE GOULVEN PG.-janvier</v>
      </c>
      <c r="U51" s="28">
        <v>42396</v>
      </c>
      <c r="V51" s="37">
        <f t="shared" si="2"/>
        <v>1</v>
      </c>
      <c r="W51" s="38"/>
      <c r="X51" s="38"/>
      <c r="Y51" s="38"/>
      <c r="Z51" s="38"/>
      <c r="AA51" s="38"/>
      <c r="AB51" s="38"/>
      <c r="AC51" s="38"/>
      <c r="AD51" s="38"/>
      <c r="AE51" s="38"/>
      <c r="AF51" s="38"/>
      <c r="AG51" s="38"/>
      <c r="AH51" s="38"/>
      <c r="AI51" s="38"/>
      <c r="AJ51" s="38"/>
    </row>
    <row r="52" spans="1:36" s="14" customFormat="1" ht="25.5" x14ac:dyDescent="0.2">
      <c r="A52" s="26">
        <v>44</v>
      </c>
      <c r="B52" s="27" t="s">
        <v>11</v>
      </c>
      <c r="C52" s="40" t="s">
        <v>35</v>
      </c>
      <c r="D52" s="28">
        <v>42395</v>
      </c>
      <c r="E52" s="28" t="s">
        <v>146</v>
      </c>
      <c r="F52" s="29" t="str">
        <f t="shared" si="0"/>
        <v>3187janvier</v>
      </c>
      <c r="G52" s="42">
        <v>3187</v>
      </c>
      <c r="H52" s="43" t="s">
        <v>75</v>
      </c>
      <c r="I52" s="32" t="s">
        <v>14</v>
      </c>
      <c r="J52" s="32" t="s">
        <v>34</v>
      </c>
      <c r="K52" s="32" t="s">
        <v>114</v>
      </c>
      <c r="L52" s="33" t="s">
        <v>214</v>
      </c>
      <c r="M52" s="33"/>
      <c r="N52" s="33" t="s">
        <v>215</v>
      </c>
      <c r="O52" s="33" t="s">
        <v>216</v>
      </c>
      <c r="P52" s="33" t="s">
        <v>217</v>
      </c>
      <c r="Q52" s="33" t="s">
        <v>12</v>
      </c>
      <c r="R52" s="34">
        <v>42395</v>
      </c>
      <c r="S52" s="43" t="s">
        <v>80</v>
      </c>
      <c r="T52" s="36" t="str">
        <f t="shared" si="1"/>
        <v>M. MAGNAN-janvier</v>
      </c>
      <c r="U52" s="28">
        <v>42395</v>
      </c>
      <c r="V52" s="37">
        <f t="shared" si="2"/>
        <v>0</v>
      </c>
      <c r="W52" s="38"/>
      <c r="X52" s="38"/>
      <c r="Y52" s="38"/>
      <c r="Z52" s="38"/>
      <c r="AA52" s="38"/>
      <c r="AB52" s="38"/>
      <c r="AC52" s="38"/>
      <c r="AD52" s="38"/>
      <c r="AE52" s="38"/>
      <c r="AF52" s="38"/>
      <c r="AG52" s="38"/>
      <c r="AH52" s="38"/>
      <c r="AI52" s="38"/>
      <c r="AJ52" s="38"/>
    </row>
    <row r="53" spans="1:36" s="14" customFormat="1" ht="25.5" x14ac:dyDescent="0.2">
      <c r="A53" s="26">
        <v>45</v>
      </c>
      <c r="B53" s="27" t="s">
        <v>11</v>
      </c>
      <c r="C53" s="40" t="s">
        <v>35</v>
      </c>
      <c r="D53" s="28">
        <v>42396</v>
      </c>
      <c r="E53" s="28" t="s">
        <v>218</v>
      </c>
      <c r="F53" s="29" t="str">
        <f t="shared" si="0"/>
        <v>3188janvier</v>
      </c>
      <c r="G53" s="42">
        <v>3188</v>
      </c>
      <c r="H53" s="43" t="s">
        <v>2</v>
      </c>
      <c r="I53" s="32" t="s">
        <v>43</v>
      </c>
      <c r="J53" s="33"/>
      <c r="K53" s="32" t="s">
        <v>81</v>
      </c>
      <c r="L53" s="33" t="s">
        <v>219</v>
      </c>
      <c r="M53" s="33"/>
      <c r="N53" s="33" t="s">
        <v>220</v>
      </c>
      <c r="O53" s="33" t="s">
        <v>221</v>
      </c>
      <c r="P53" s="33" t="s">
        <v>66</v>
      </c>
      <c r="Q53" s="33" t="s">
        <v>12</v>
      </c>
      <c r="R53" s="34">
        <v>42396</v>
      </c>
      <c r="S53" s="32" t="s">
        <v>153</v>
      </c>
      <c r="T53" s="36" t="str">
        <f t="shared" si="1"/>
        <v>M. VIGNEAU-janvier</v>
      </c>
      <c r="U53" s="28">
        <v>42396</v>
      </c>
      <c r="V53" s="37">
        <f t="shared" si="2"/>
        <v>0</v>
      </c>
      <c r="W53" s="38"/>
      <c r="X53" s="38"/>
      <c r="Y53" s="38"/>
      <c r="Z53" s="38"/>
      <c r="AA53" s="38"/>
      <c r="AB53" s="38"/>
      <c r="AC53" s="38"/>
      <c r="AD53" s="38"/>
      <c r="AE53" s="38"/>
      <c r="AF53" s="38"/>
      <c r="AG53" s="38"/>
      <c r="AH53" s="38"/>
      <c r="AI53" s="38"/>
      <c r="AJ53" s="38"/>
    </row>
    <row r="54" spans="1:36" s="14" customFormat="1" ht="51" x14ac:dyDescent="0.2">
      <c r="A54" s="26">
        <v>46</v>
      </c>
      <c r="B54" s="27" t="s">
        <v>11</v>
      </c>
      <c r="C54" s="40" t="s">
        <v>35</v>
      </c>
      <c r="D54" s="28">
        <v>42396</v>
      </c>
      <c r="E54" s="28"/>
      <c r="F54" s="29" t="str">
        <f t="shared" si="0"/>
        <v>3188janvier</v>
      </c>
      <c r="G54" s="42">
        <v>3188</v>
      </c>
      <c r="H54" s="43" t="s">
        <v>2</v>
      </c>
      <c r="I54" s="32" t="s">
        <v>83</v>
      </c>
      <c r="J54" s="33"/>
      <c r="K54" s="32" t="s">
        <v>44</v>
      </c>
      <c r="L54" s="33" t="s">
        <v>222</v>
      </c>
      <c r="M54" s="33"/>
      <c r="N54" s="33" t="s">
        <v>223</v>
      </c>
      <c r="O54" s="33" t="s">
        <v>224</v>
      </c>
      <c r="P54" s="33" t="s">
        <v>48</v>
      </c>
      <c r="Q54" s="33" t="s">
        <v>12</v>
      </c>
      <c r="R54" s="34">
        <v>42396</v>
      </c>
      <c r="S54" s="32" t="s">
        <v>213</v>
      </c>
      <c r="T54" s="36" t="str">
        <f t="shared" si="1"/>
        <v>M. LE GOULVEN PG.-janvier</v>
      </c>
      <c r="U54" s="28">
        <v>42396</v>
      </c>
      <c r="V54" s="37">
        <f t="shared" si="2"/>
        <v>0</v>
      </c>
      <c r="W54" s="38"/>
      <c r="X54" s="38"/>
      <c r="Y54" s="38"/>
      <c r="Z54" s="38"/>
      <c r="AA54" s="38"/>
      <c r="AB54" s="38"/>
      <c r="AC54" s="38"/>
      <c r="AD54" s="38"/>
      <c r="AE54" s="38"/>
      <c r="AF54" s="38"/>
      <c r="AG54" s="38"/>
      <c r="AH54" s="38"/>
      <c r="AI54" s="38"/>
      <c r="AJ54" s="38"/>
    </row>
    <row r="55" spans="1:36" s="14" customFormat="1" ht="38.25" x14ac:dyDescent="0.2">
      <c r="A55" s="26">
        <v>47</v>
      </c>
      <c r="B55" s="27" t="s">
        <v>11</v>
      </c>
      <c r="C55" s="40" t="s">
        <v>35</v>
      </c>
      <c r="D55" s="28">
        <v>42396</v>
      </c>
      <c r="E55" s="28"/>
      <c r="F55" s="29" t="str">
        <f t="shared" si="0"/>
        <v>3188janvier</v>
      </c>
      <c r="G55" s="42">
        <v>3188</v>
      </c>
      <c r="H55" s="43" t="s">
        <v>2</v>
      </c>
      <c r="I55" s="32" t="s">
        <v>67</v>
      </c>
      <c r="J55" s="33"/>
      <c r="K55" s="32" t="s">
        <v>44</v>
      </c>
      <c r="L55" s="33" t="s">
        <v>225</v>
      </c>
      <c r="M55" s="33"/>
      <c r="N55" s="33" t="s">
        <v>226</v>
      </c>
      <c r="O55" s="33" t="s">
        <v>227</v>
      </c>
      <c r="P55" s="33" t="s">
        <v>48</v>
      </c>
      <c r="Q55" s="33" t="s">
        <v>12</v>
      </c>
      <c r="R55" s="34">
        <v>42396</v>
      </c>
      <c r="S55" s="32" t="s">
        <v>213</v>
      </c>
      <c r="T55" s="36" t="str">
        <f t="shared" si="1"/>
        <v>M. LE GOULVEN PG.-janvier</v>
      </c>
      <c r="U55" s="28">
        <v>42396</v>
      </c>
      <c r="V55" s="37">
        <f t="shared" si="2"/>
        <v>0</v>
      </c>
      <c r="W55" s="38"/>
      <c r="X55" s="38"/>
      <c r="Y55" s="38"/>
      <c r="Z55" s="38"/>
      <c r="AA55" s="38"/>
      <c r="AB55" s="38"/>
      <c r="AC55" s="38"/>
      <c r="AD55" s="38"/>
      <c r="AE55" s="38"/>
      <c r="AF55" s="38"/>
      <c r="AG55" s="38"/>
      <c r="AH55" s="38"/>
      <c r="AI55" s="38"/>
      <c r="AJ55" s="38"/>
    </row>
    <row r="56" spans="1:36" s="14" customFormat="1" ht="25.5" x14ac:dyDescent="0.2">
      <c r="A56" s="26">
        <v>48</v>
      </c>
      <c r="B56" s="27" t="s">
        <v>11</v>
      </c>
      <c r="C56" s="40" t="s">
        <v>35</v>
      </c>
      <c r="D56" s="28">
        <v>42396</v>
      </c>
      <c r="E56" s="28"/>
      <c r="F56" s="29" t="str">
        <f t="shared" si="0"/>
        <v>5176janvier</v>
      </c>
      <c r="G56" s="42">
        <v>5176</v>
      </c>
      <c r="H56" s="43" t="s">
        <v>165</v>
      </c>
      <c r="I56" s="32" t="s">
        <v>6</v>
      </c>
      <c r="J56" s="32" t="s">
        <v>107</v>
      </c>
      <c r="K56" s="32" t="s">
        <v>38</v>
      </c>
      <c r="L56" s="33" t="s">
        <v>228</v>
      </c>
      <c r="M56" s="33"/>
      <c r="N56" s="33" t="s">
        <v>229</v>
      </c>
      <c r="O56" s="33"/>
      <c r="P56" s="33" t="s">
        <v>48</v>
      </c>
      <c r="Q56" s="33" t="s">
        <v>12</v>
      </c>
      <c r="R56" s="34">
        <v>42396</v>
      </c>
      <c r="S56" s="43" t="s">
        <v>168</v>
      </c>
      <c r="T56" s="36" t="str">
        <f t="shared" si="1"/>
        <v>M. MOUGON-janvier</v>
      </c>
      <c r="U56" s="28">
        <v>42396</v>
      </c>
      <c r="V56" s="37">
        <f t="shared" si="2"/>
        <v>0</v>
      </c>
      <c r="W56" s="38"/>
      <c r="X56" s="38"/>
      <c r="Y56" s="38"/>
      <c r="Z56" s="38"/>
      <c r="AA56" s="38"/>
      <c r="AB56" s="38"/>
      <c r="AC56" s="38"/>
      <c r="AD56" s="38"/>
      <c r="AE56" s="38"/>
      <c r="AF56" s="38"/>
      <c r="AG56" s="38"/>
      <c r="AH56" s="38"/>
      <c r="AI56" s="38"/>
      <c r="AJ56" s="38"/>
    </row>
    <row r="57" spans="1:36" s="14" customFormat="1" ht="30" x14ac:dyDescent="0.2">
      <c r="A57" s="26">
        <v>49</v>
      </c>
      <c r="B57" s="57" t="s">
        <v>11</v>
      </c>
      <c r="C57" s="58" t="s">
        <v>1</v>
      </c>
      <c r="D57" s="59">
        <v>42396</v>
      </c>
      <c r="E57" s="59" t="s">
        <v>230</v>
      </c>
      <c r="F57" s="60" t="str">
        <f t="shared" si="0"/>
        <v>4159-bjanvier</v>
      </c>
      <c r="G57" s="61" t="s">
        <v>140</v>
      </c>
      <c r="H57" s="62" t="s">
        <v>141</v>
      </c>
      <c r="I57" s="63" t="s">
        <v>124</v>
      </c>
      <c r="J57" s="64"/>
      <c r="K57" s="63" t="s">
        <v>7</v>
      </c>
      <c r="L57" s="64" t="s">
        <v>231</v>
      </c>
      <c r="M57" s="64"/>
      <c r="N57" s="64" t="s">
        <v>232</v>
      </c>
      <c r="O57" s="64" t="s">
        <v>233</v>
      </c>
      <c r="P57" s="64"/>
      <c r="Q57" s="64" t="s">
        <v>8</v>
      </c>
      <c r="R57" s="65">
        <v>42396</v>
      </c>
      <c r="S57" s="62" t="s">
        <v>134</v>
      </c>
      <c r="T57" s="62" t="str">
        <f t="shared" si="1"/>
        <v>M. MAUROUARD-janvier</v>
      </c>
      <c r="U57" s="59">
        <v>42396</v>
      </c>
      <c r="V57" s="37">
        <f t="shared" si="2"/>
        <v>0</v>
      </c>
      <c r="W57" s="38"/>
      <c r="X57" s="38"/>
      <c r="Y57" s="38"/>
      <c r="Z57" s="38"/>
      <c r="AA57" s="38"/>
      <c r="AB57" s="38"/>
      <c r="AC57" s="38"/>
      <c r="AD57" s="38"/>
      <c r="AE57" s="38"/>
      <c r="AF57" s="38"/>
      <c r="AG57" s="38"/>
      <c r="AH57" s="38"/>
      <c r="AI57" s="38"/>
      <c r="AJ57" s="38"/>
    </row>
    <row r="58" spans="1:36" s="14" customFormat="1" ht="45" x14ac:dyDescent="0.2">
      <c r="A58" s="26">
        <v>50</v>
      </c>
      <c r="B58" s="27" t="s">
        <v>11</v>
      </c>
      <c r="C58" s="40" t="s">
        <v>35</v>
      </c>
      <c r="D58" s="28">
        <v>42397</v>
      </c>
      <c r="E58" s="28"/>
      <c r="F58" s="29" t="str">
        <f t="shared" si="0"/>
        <v>3188janvier</v>
      </c>
      <c r="G58" s="42">
        <v>3188</v>
      </c>
      <c r="H58" s="43" t="s">
        <v>2</v>
      </c>
      <c r="I58" s="32" t="s">
        <v>13</v>
      </c>
      <c r="J58" s="33"/>
      <c r="K58" s="32" t="s">
        <v>7</v>
      </c>
      <c r="L58" s="33" t="s">
        <v>234</v>
      </c>
      <c r="M58" s="33"/>
      <c r="N58" s="33" t="s">
        <v>235</v>
      </c>
      <c r="O58" s="33" t="s">
        <v>3</v>
      </c>
      <c r="P58" s="33" t="s">
        <v>48</v>
      </c>
      <c r="Q58" s="33" t="s">
        <v>12</v>
      </c>
      <c r="R58" s="34">
        <v>42397</v>
      </c>
      <c r="S58" s="32" t="s">
        <v>236</v>
      </c>
      <c r="T58" s="36" t="str">
        <f t="shared" si="1"/>
        <v>Divers (Dépôt, petits chantiers, SEP, Groupement)-janvier</v>
      </c>
      <c r="U58" s="28">
        <v>42397</v>
      </c>
      <c r="V58" s="37">
        <f t="shared" si="2"/>
        <v>0</v>
      </c>
      <c r="W58" s="38"/>
      <c r="X58" s="38"/>
      <c r="Y58" s="38"/>
      <c r="Z58" s="38"/>
      <c r="AA58" s="38"/>
      <c r="AB58" s="38"/>
      <c r="AC58" s="38"/>
      <c r="AD58" s="38"/>
      <c r="AE58" s="38"/>
      <c r="AF58" s="38"/>
      <c r="AG58" s="38"/>
      <c r="AH58" s="38"/>
      <c r="AI58" s="38"/>
      <c r="AJ58" s="38"/>
    </row>
    <row r="59" spans="1:36" s="14" customFormat="1" ht="30" x14ac:dyDescent="0.2">
      <c r="A59" s="26">
        <v>51</v>
      </c>
      <c r="B59" s="27" t="s">
        <v>11</v>
      </c>
      <c r="C59" s="67" t="s">
        <v>45</v>
      </c>
      <c r="D59" s="28">
        <v>42401</v>
      </c>
      <c r="E59" s="28" t="s">
        <v>237</v>
      </c>
      <c r="F59" s="29" t="str">
        <f t="shared" si="0"/>
        <v>3200février</v>
      </c>
      <c r="G59" s="30">
        <v>3200</v>
      </c>
      <c r="H59" s="31" t="s">
        <v>203</v>
      </c>
      <c r="I59" s="32" t="s">
        <v>15</v>
      </c>
      <c r="J59" s="33"/>
      <c r="K59" s="33" t="s">
        <v>87</v>
      </c>
      <c r="L59" s="33" t="s">
        <v>238</v>
      </c>
      <c r="M59" s="33"/>
      <c r="N59" s="33" t="s">
        <v>239</v>
      </c>
      <c r="O59" s="33" t="s">
        <v>240</v>
      </c>
      <c r="P59" s="33"/>
      <c r="Q59" s="33" t="s">
        <v>8</v>
      </c>
      <c r="R59" s="34">
        <v>42401</v>
      </c>
      <c r="S59" s="31" t="s">
        <v>134</v>
      </c>
      <c r="T59" s="36" t="str">
        <f t="shared" si="1"/>
        <v>M. MAUROUARD-février</v>
      </c>
      <c r="U59" s="28">
        <v>42401</v>
      </c>
      <c r="V59" s="37">
        <f t="shared" si="2"/>
        <v>0</v>
      </c>
      <c r="W59" s="38"/>
      <c r="X59" s="38"/>
      <c r="Y59" s="38"/>
      <c r="Z59" s="38"/>
      <c r="AA59" s="38"/>
      <c r="AB59" s="38"/>
      <c r="AC59" s="38"/>
      <c r="AD59" s="38"/>
      <c r="AE59" s="38"/>
      <c r="AF59" s="38"/>
      <c r="AG59" s="38"/>
      <c r="AH59" s="38"/>
      <c r="AI59" s="38"/>
      <c r="AJ59" s="38"/>
    </row>
    <row r="60" spans="1:36" s="14" customFormat="1" ht="25.5" x14ac:dyDescent="0.2">
      <c r="A60" s="26">
        <v>52</v>
      </c>
      <c r="B60" s="27" t="s">
        <v>11</v>
      </c>
      <c r="C60" s="40" t="s">
        <v>35</v>
      </c>
      <c r="D60" s="28">
        <v>42402</v>
      </c>
      <c r="E60" s="28" t="s">
        <v>241</v>
      </c>
      <c r="F60" s="29" t="str">
        <f t="shared" si="0"/>
        <v>5176février</v>
      </c>
      <c r="G60" s="42">
        <v>5176</v>
      </c>
      <c r="H60" s="43" t="s">
        <v>165</v>
      </c>
      <c r="I60" s="32" t="s">
        <v>92</v>
      </c>
      <c r="J60" s="33"/>
      <c r="K60" s="32" t="s">
        <v>38</v>
      </c>
      <c r="L60" s="33" t="s">
        <v>242</v>
      </c>
      <c r="M60" s="33"/>
      <c r="N60" s="33" t="s">
        <v>243</v>
      </c>
      <c r="O60" s="33" t="s">
        <v>244</v>
      </c>
      <c r="P60" s="33" t="s">
        <v>48</v>
      </c>
      <c r="Q60" s="33" t="s">
        <v>12</v>
      </c>
      <c r="R60" s="34">
        <v>42402</v>
      </c>
      <c r="S60" s="32" t="s">
        <v>168</v>
      </c>
      <c r="T60" s="36" t="str">
        <f t="shared" si="1"/>
        <v>M. MOUGON-février</v>
      </c>
      <c r="U60" s="28">
        <v>42402</v>
      </c>
      <c r="V60" s="37">
        <f t="shared" si="2"/>
        <v>0</v>
      </c>
      <c r="W60" s="38"/>
      <c r="X60" s="38"/>
      <c r="Y60" s="38"/>
      <c r="Z60" s="38"/>
      <c r="AA60" s="38"/>
      <c r="AB60" s="38"/>
      <c r="AC60" s="38"/>
      <c r="AD60" s="38"/>
      <c r="AE60" s="38"/>
      <c r="AF60" s="38"/>
      <c r="AG60" s="38"/>
      <c r="AH60" s="38"/>
      <c r="AI60" s="38"/>
      <c r="AJ60" s="38"/>
    </row>
    <row r="61" spans="1:36" s="14" customFormat="1" ht="30" x14ac:dyDescent="0.2">
      <c r="A61" s="26">
        <v>53</v>
      </c>
      <c r="B61" s="27" t="s">
        <v>11</v>
      </c>
      <c r="C61" s="40" t="s">
        <v>45</v>
      </c>
      <c r="D61" s="28">
        <v>42402</v>
      </c>
      <c r="E61" s="28" t="s">
        <v>146</v>
      </c>
      <c r="F61" s="29" t="str">
        <f t="shared" si="0"/>
        <v>3197février</v>
      </c>
      <c r="G61" s="42">
        <v>3197</v>
      </c>
      <c r="H61" s="43" t="s">
        <v>130</v>
      </c>
      <c r="I61" s="32" t="s">
        <v>14</v>
      </c>
      <c r="J61" s="33"/>
      <c r="K61" s="32" t="s">
        <v>93</v>
      </c>
      <c r="L61" s="33" t="s">
        <v>245</v>
      </c>
      <c r="M61" s="33"/>
      <c r="N61" s="33" t="s">
        <v>246</v>
      </c>
      <c r="O61" s="33" t="s">
        <v>247</v>
      </c>
      <c r="P61" s="33" t="s">
        <v>66</v>
      </c>
      <c r="Q61" s="33" t="s">
        <v>10</v>
      </c>
      <c r="R61" s="34">
        <v>42402</v>
      </c>
      <c r="S61" s="43" t="s">
        <v>134</v>
      </c>
      <c r="T61" s="36" t="str">
        <f t="shared" si="1"/>
        <v>M. MAUROUARD-février</v>
      </c>
      <c r="U61" s="28">
        <v>42402</v>
      </c>
      <c r="V61" s="37">
        <f t="shared" si="2"/>
        <v>0</v>
      </c>
      <c r="W61" s="38"/>
      <c r="X61" s="38"/>
      <c r="Y61" s="38"/>
      <c r="Z61" s="38"/>
      <c r="AA61" s="38"/>
      <c r="AB61" s="38"/>
      <c r="AC61" s="38"/>
      <c r="AD61" s="38"/>
      <c r="AE61" s="38"/>
      <c r="AF61" s="38"/>
      <c r="AG61" s="38"/>
      <c r="AH61" s="38"/>
      <c r="AI61" s="38"/>
      <c r="AJ61" s="38"/>
    </row>
    <row r="62" spans="1:36" s="14" customFormat="1" ht="38.25" x14ac:dyDescent="0.2">
      <c r="A62" s="26">
        <v>54</v>
      </c>
      <c r="B62" s="27" t="s">
        <v>11</v>
      </c>
      <c r="C62" s="40" t="s">
        <v>45</v>
      </c>
      <c r="D62" s="28">
        <v>42402</v>
      </c>
      <c r="E62" s="28" t="s">
        <v>146</v>
      </c>
      <c r="F62" s="29" t="str">
        <f t="shared" si="0"/>
        <v>3197février</v>
      </c>
      <c r="G62" s="42">
        <v>3197</v>
      </c>
      <c r="H62" s="43" t="s">
        <v>130</v>
      </c>
      <c r="I62" s="32" t="s">
        <v>63</v>
      </c>
      <c r="J62" s="33"/>
      <c r="K62" s="32" t="s">
        <v>93</v>
      </c>
      <c r="L62" s="33" t="s">
        <v>248</v>
      </c>
      <c r="M62" s="33"/>
      <c r="N62" s="33" t="s">
        <v>249</v>
      </c>
      <c r="O62" s="33" t="s">
        <v>250</v>
      </c>
      <c r="P62" s="33" t="s">
        <v>41</v>
      </c>
      <c r="Q62" s="33" t="s">
        <v>10</v>
      </c>
      <c r="R62" s="34">
        <v>42402</v>
      </c>
      <c r="S62" s="43" t="s">
        <v>134</v>
      </c>
      <c r="T62" s="36" t="str">
        <f t="shared" si="1"/>
        <v>M. MAUROUARD-février</v>
      </c>
      <c r="U62" s="28">
        <v>42402</v>
      </c>
      <c r="V62" s="37">
        <f t="shared" si="2"/>
        <v>0</v>
      </c>
      <c r="W62" s="38"/>
      <c r="X62" s="38"/>
      <c r="Y62" s="38"/>
      <c r="Z62" s="38"/>
      <c r="AA62" s="38"/>
      <c r="AB62" s="38"/>
      <c r="AC62" s="38"/>
      <c r="AD62" s="38"/>
      <c r="AE62" s="38"/>
      <c r="AF62" s="38"/>
      <c r="AG62" s="38"/>
      <c r="AH62" s="38"/>
      <c r="AI62" s="38"/>
      <c r="AJ62" s="38"/>
    </row>
    <row r="63" spans="1:36" s="14" customFormat="1" ht="30" x14ac:dyDescent="0.2">
      <c r="A63" s="26">
        <v>55</v>
      </c>
      <c r="B63" s="27" t="s">
        <v>11</v>
      </c>
      <c r="C63" s="40" t="s">
        <v>45</v>
      </c>
      <c r="D63" s="28">
        <v>42402</v>
      </c>
      <c r="E63" s="28" t="s">
        <v>146</v>
      </c>
      <c r="F63" s="29" t="str">
        <f t="shared" si="0"/>
        <v>3197février</v>
      </c>
      <c r="G63" s="42">
        <v>3197</v>
      </c>
      <c r="H63" s="43" t="s">
        <v>130</v>
      </c>
      <c r="I63" s="32" t="s">
        <v>14</v>
      </c>
      <c r="J63" s="33"/>
      <c r="K63" s="32" t="s">
        <v>93</v>
      </c>
      <c r="L63" s="33" t="s">
        <v>251</v>
      </c>
      <c r="M63" s="33"/>
      <c r="N63" s="33" t="s">
        <v>252</v>
      </c>
      <c r="O63" s="33" t="s">
        <v>253</v>
      </c>
      <c r="P63" s="33" t="s">
        <v>41</v>
      </c>
      <c r="Q63" s="33" t="s">
        <v>10</v>
      </c>
      <c r="R63" s="34">
        <v>42402</v>
      </c>
      <c r="S63" s="43" t="s">
        <v>134</v>
      </c>
      <c r="T63" s="36" t="str">
        <f t="shared" si="1"/>
        <v>M. MAUROUARD-février</v>
      </c>
      <c r="U63" s="28">
        <v>42402</v>
      </c>
      <c r="V63" s="37">
        <f t="shared" si="2"/>
        <v>0</v>
      </c>
      <c r="W63" s="38"/>
      <c r="X63" s="38"/>
      <c r="Y63" s="38"/>
      <c r="Z63" s="38"/>
      <c r="AA63" s="38"/>
      <c r="AB63" s="38"/>
      <c r="AC63" s="38"/>
      <c r="AD63" s="38"/>
      <c r="AE63" s="38"/>
      <c r="AF63" s="38"/>
      <c r="AG63" s="38"/>
      <c r="AH63" s="38"/>
      <c r="AI63" s="38"/>
      <c r="AJ63" s="38"/>
    </row>
    <row r="64" spans="1:36" ht="30" x14ac:dyDescent="0.2">
      <c r="A64" s="26">
        <v>56</v>
      </c>
      <c r="B64" s="27" t="s">
        <v>11</v>
      </c>
      <c r="C64" s="40" t="s">
        <v>1</v>
      </c>
      <c r="D64" s="28">
        <v>42402</v>
      </c>
      <c r="E64" s="28"/>
      <c r="F64" s="29" t="str">
        <f t="shared" si="0"/>
        <v>3198février</v>
      </c>
      <c r="G64" s="42">
        <v>3198</v>
      </c>
      <c r="H64" s="43" t="s">
        <v>130</v>
      </c>
      <c r="I64" s="32" t="s">
        <v>15</v>
      </c>
      <c r="J64" s="32" t="s">
        <v>53</v>
      </c>
      <c r="K64" s="32" t="s">
        <v>7</v>
      </c>
      <c r="L64" s="33" t="s">
        <v>254</v>
      </c>
      <c r="M64" s="33"/>
      <c r="N64" s="33"/>
      <c r="O64" s="33"/>
      <c r="P64" s="33" t="s">
        <v>66</v>
      </c>
      <c r="Q64" s="33" t="s">
        <v>10</v>
      </c>
      <c r="R64" s="34">
        <v>42402</v>
      </c>
      <c r="S64" s="43" t="s">
        <v>134</v>
      </c>
      <c r="T64" s="36" t="str">
        <f t="shared" si="1"/>
        <v>M. MAUROUARD-février</v>
      </c>
      <c r="U64" s="28">
        <v>42402</v>
      </c>
      <c r="V64" s="37">
        <f t="shared" si="2"/>
        <v>0</v>
      </c>
    </row>
    <row r="65" spans="1:22" ht="25.5" x14ac:dyDescent="0.2">
      <c r="A65" s="26">
        <v>57</v>
      </c>
      <c r="B65" s="27" t="s">
        <v>11</v>
      </c>
      <c r="C65" s="40" t="s">
        <v>45</v>
      </c>
      <c r="D65" s="28">
        <v>42403</v>
      </c>
      <c r="E65" s="28" t="s">
        <v>255</v>
      </c>
      <c r="F65" s="29" t="str">
        <f t="shared" si="0"/>
        <v>3184février</v>
      </c>
      <c r="G65" s="42">
        <v>3184</v>
      </c>
      <c r="H65" s="43" t="s">
        <v>36</v>
      </c>
      <c r="I65" s="32" t="s">
        <v>13</v>
      </c>
      <c r="J65" s="33"/>
      <c r="K65" s="32" t="s">
        <v>38</v>
      </c>
      <c r="L65" s="33" t="s">
        <v>256</v>
      </c>
      <c r="M65" s="33"/>
      <c r="N65" s="33" t="s">
        <v>257</v>
      </c>
      <c r="O65" s="33"/>
      <c r="P65" s="33" t="s">
        <v>48</v>
      </c>
      <c r="Q65" s="33" t="s">
        <v>10</v>
      </c>
      <c r="R65" s="34">
        <v>42403</v>
      </c>
      <c r="S65" s="32" t="s">
        <v>258</v>
      </c>
      <c r="T65" s="36" t="str">
        <f t="shared" si="1"/>
        <v>M. L'HUISSIER-février</v>
      </c>
      <c r="U65" s="28">
        <v>42403</v>
      </c>
      <c r="V65" s="37">
        <f t="shared" si="2"/>
        <v>0</v>
      </c>
    </row>
    <row r="66" spans="1:22" ht="15" x14ac:dyDescent="0.2">
      <c r="A66" s="26">
        <v>58</v>
      </c>
      <c r="B66" s="27" t="s">
        <v>11</v>
      </c>
      <c r="C66" s="40" t="s">
        <v>35</v>
      </c>
      <c r="D66" s="28">
        <v>42403</v>
      </c>
      <c r="E66" s="28" t="s">
        <v>255</v>
      </c>
      <c r="F66" s="29" t="str">
        <f t="shared" si="0"/>
        <v>3184février</v>
      </c>
      <c r="G66" s="42">
        <v>3184</v>
      </c>
      <c r="H66" s="43" t="s">
        <v>36</v>
      </c>
      <c r="I66" s="32" t="s">
        <v>14</v>
      </c>
      <c r="J66" s="33"/>
      <c r="K66" s="32" t="s">
        <v>38</v>
      </c>
      <c r="L66" s="33" t="s">
        <v>259</v>
      </c>
      <c r="M66" s="33"/>
      <c r="N66" s="33" t="s">
        <v>260</v>
      </c>
      <c r="O66" s="33"/>
      <c r="P66" s="33" t="s">
        <v>48</v>
      </c>
      <c r="Q66" s="33" t="s">
        <v>10</v>
      </c>
      <c r="R66" s="34">
        <v>42403</v>
      </c>
      <c r="S66" s="32" t="s">
        <v>258</v>
      </c>
      <c r="T66" s="36" t="str">
        <f t="shared" si="1"/>
        <v>M. L'HUISSIER-février</v>
      </c>
      <c r="U66" s="28">
        <v>42403</v>
      </c>
      <c r="V66" s="37">
        <f t="shared" si="2"/>
        <v>0</v>
      </c>
    </row>
    <row r="67" spans="1:22" ht="25.5" x14ac:dyDescent="0.2">
      <c r="A67" s="26">
        <v>59</v>
      </c>
      <c r="B67" s="27" t="s">
        <v>11</v>
      </c>
      <c r="C67" s="40" t="s">
        <v>35</v>
      </c>
      <c r="D67" s="28">
        <v>42403</v>
      </c>
      <c r="E67" s="28" t="s">
        <v>255</v>
      </c>
      <c r="F67" s="29" t="str">
        <f t="shared" si="0"/>
        <v>3184février</v>
      </c>
      <c r="G67" s="42">
        <v>3184</v>
      </c>
      <c r="H67" s="43" t="s">
        <v>36</v>
      </c>
      <c r="I67" s="32" t="s">
        <v>13</v>
      </c>
      <c r="J67" s="33"/>
      <c r="K67" s="32" t="s">
        <v>38</v>
      </c>
      <c r="L67" s="33" t="s">
        <v>261</v>
      </c>
      <c r="M67" s="33"/>
      <c r="N67" s="33" t="s">
        <v>262</v>
      </c>
      <c r="O67" s="33"/>
      <c r="P67" s="33" t="s">
        <v>48</v>
      </c>
      <c r="Q67" s="33" t="s">
        <v>10</v>
      </c>
      <c r="R67" s="34">
        <v>42403</v>
      </c>
      <c r="S67" s="32" t="s">
        <v>258</v>
      </c>
      <c r="T67" s="36" t="str">
        <f t="shared" si="1"/>
        <v>M. L'HUISSIER-février</v>
      </c>
      <c r="U67" s="28">
        <v>42403</v>
      </c>
      <c r="V67" s="37">
        <f t="shared" si="2"/>
        <v>0</v>
      </c>
    </row>
    <row r="68" spans="1:22" s="68" customFormat="1" ht="15" x14ac:dyDescent="0.2">
      <c r="A68" s="53">
        <v>60</v>
      </c>
      <c r="B68" s="27" t="s">
        <v>11</v>
      </c>
      <c r="C68" s="40" t="s">
        <v>35</v>
      </c>
      <c r="D68" s="28">
        <v>42403</v>
      </c>
      <c r="E68" s="28" t="s">
        <v>255</v>
      </c>
      <c r="F68" s="29" t="str">
        <f t="shared" si="0"/>
        <v>3184février</v>
      </c>
      <c r="G68" s="42">
        <v>3184</v>
      </c>
      <c r="H68" s="43" t="s">
        <v>36</v>
      </c>
      <c r="I68" s="32" t="s">
        <v>13</v>
      </c>
      <c r="J68" s="33"/>
      <c r="K68" s="32" t="s">
        <v>38</v>
      </c>
      <c r="L68" s="33" t="s">
        <v>263</v>
      </c>
      <c r="M68" s="33"/>
      <c r="N68" s="33" t="s">
        <v>264</v>
      </c>
      <c r="O68" s="33" t="s">
        <v>265</v>
      </c>
      <c r="P68" s="33" t="s">
        <v>48</v>
      </c>
      <c r="Q68" s="33" t="s">
        <v>10</v>
      </c>
      <c r="R68" s="34">
        <v>42403</v>
      </c>
      <c r="S68" s="32" t="s">
        <v>258</v>
      </c>
      <c r="T68" s="36" t="str">
        <f t="shared" si="1"/>
        <v>M. L'HUISSIER-février</v>
      </c>
      <c r="U68" s="28">
        <v>42403</v>
      </c>
      <c r="V68" s="54">
        <f t="shared" si="2"/>
        <v>0</v>
      </c>
    </row>
    <row r="69" spans="1:22" ht="25.5" x14ac:dyDescent="0.2">
      <c r="A69" s="26">
        <v>61</v>
      </c>
      <c r="B69" s="27" t="s">
        <v>11</v>
      </c>
      <c r="C69" s="40" t="s">
        <v>35</v>
      </c>
      <c r="D69" s="28">
        <v>42403</v>
      </c>
      <c r="E69" s="28" t="s">
        <v>255</v>
      </c>
      <c r="F69" s="29" t="str">
        <f t="shared" si="0"/>
        <v>3184février</v>
      </c>
      <c r="G69" s="42">
        <v>3184</v>
      </c>
      <c r="H69" s="43" t="s">
        <v>36</v>
      </c>
      <c r="I69" s="32" t="s">
        <v>13</v>
      </c>
      <c r="J69" s="33"/>
      <c r="K69" s="32" t="s">
        <v>38</v>
      </c>
      <c r="L69" s="33" t="s">
        <v>266</v>
      </c>
      <c r="M69" s="33"/>
      <c r="N69" s="33" t="s">
        <v>267</v>
      </c>
      <c r="O69" s="33" t="s">
        <v>268</v>
      </c>
      <c r="P69" s="33" t="s">
        <v>48</v>
      </c>
      <c r="Q69" s="33" t="s">
        <v>10</v>
      </c>
      <c r="R69" s="34">
        <v>42403</v>
      </c>
      <c r="S69" s="32" t="s">
        <v>258</v>
      </c>
      <c r="T69" s="36" t="str">
        <f t="shared" si="1"/>
        <v>M. L'HUISSIER-février</v>
      </c>
      <c r="U69" s="28">
        <v>42403</v>
      </c>
      <c r="V69" s="37">
        <f t="shared" si="2"/>
        <v>0</v>
      </c>
    </row>
    <row r="70" spans="1:22" ht="15" x14ac:dyDescent="0.2">
      <c r="A70" s="26">
        <v>62</v>
      </c>
      <c r="B70" s="27" t="s">
        <v>11</v>
      </c>
      <c r="C70" s="40" t="s">
        <v>35</v>
      </c>
      <c r="D70" s="28">
        <v>42403</v>
      </c>
      <c r="E70" s="28" t="s">
        <v>255</v>
      </c>
      <c r="F70" s="29" t="str">
        <f t="shared" si="0"/>
        <v>3184février</v>
      </c>
      <c r="G70" s="42">
        <v>3184</v>
      </c>
      <c r="H70" s="43" t="s">
        <v>36</v>
      </c>
      <c r="I70" s="32" t="s">
        <v>14</v>
      </c>
      <c r="J70" s="33"/>
      <c r="K70" s="32" t="s">
        <v>38</v>
      </c>
      <c r="L70" s="33" t="s">
        <v>269</v>
      </c>
      <c r="M70" s="33"/>
      <c r="N70" s="33" t="s">
        <v>270</v>
      </c>
      <c r="O70" s="33" t="s">
        <v>271</v>
      </c>
      <c r="P70" s="33" t="s">
        <v>48</v>
      </c>
      <c r="Q70" s="33" t="s">
        <v>12</v>
      </c>
      <c r="R70" s="34">
        <v>42403</v>
      </c>
      <c r="S70" s="31" t="s">
        <v>258</v>
      </c>
      <c r="T70" s="36" t="str">
        <f t="shared" si="1"/>
        <v>M. L'HUISSIER-février</v>
      </c>
      <c r="U70" s="28">
        <v>42403</v>
      </c>
      <c r="V70" s="37">
        <f t="shared" si="2"/>
        <v>0</v>
      </c>
    </row>
    <row r="71" spans="1:22" ht="25.5" x14ac:dyDescent="0.2">
      <c r="A71" s="26">
        <v>63</v>
      </c>
      <c r="B71" s="27" t="s">
        <v>11</v>
      </c>
      <c r="C71" s="40" t="s">
        <v>35</v>
      </c>
      <c r="D71" s="28">
        <v>42403</v>
      </c>
      <c r="E71" s="28" t="s">
        <v>255</v>
      </c>
      <c r="F71" s="29" t="str">
        <f t="shared" si="0"/>
        <v>3184février</v>
      </c>
      <c r="G71" s="42">
        <v>3184</v>
      </c>
      <c r="H71" s="43" t="s">
        <v>36</v>
      </c>
      <c r="I71" s="32" t="s">
        <v>14</v>
      </c>
      <c r="J71" s="33"/>
      <c r="K71" s="32" t="s">
        <v>38</v>
      </c>
      <c r="L71" s="33" t="s">
        <v>272</v>
      </c>
      <c r="M71" s="33"/>
      <c r="N71" s="33" t="s">
        <v>273</v>
      </c>
      <c r="O71" s="33" t="s">
        <v>274</v>
      </c>
      <c r="P71" s="33" t="s">
        <v>48</v>
      </c>
      <c r="Q71" s="33" t="s">
        <v>12</v>
      </c>
      <c r="R71" s="34">
        <v>42403</v>
      </c>
      <c r="S71" s="31" t="s">
        <v>258</v>
      </c>
      <c r="T71" s="36" t="str">
        <f t="shared" si="1"/>
        <v>M. L'HUISSIER-février</v>
      </c>
      <c r="U71" s="28">
        <v>42403</v>
      </c>
      <c r="V71" s="37">
        <f t="shared" si="2"/>
        <v>0</v>
      </c>
    </row>
    <row r="72" spans="1:22" ht="30" x14ac:dyDescent="0.2">
      <c r="A72" s="26">
        <v>64</v>
      </c>
      <c r="B72" s="27" t="s">
        <v>11</v>
      </c>
      <c r="C72" s="40" t="s">
        <v>35</v>
      </c>
      <c r="D72" s="28">
        <v>42404</v>
      </c>
      <c r="E72" s="28" t="s">
        <v>275</v>
      </c>
      <c r="F72" s="29" t="str">
        <f t="shared" si="0"/>
        <v>4159-bfévrier</v>
      </c>
      <c r="G72" s="42" t="s">
        <v>140</v>
      </c>
      <c r="H72" s="43" t="s">
        <v>141</v>
      </c>
      <c r="I72" s="32" t="s">
        <v>60</v>
      </c>
      <c r="J72" s="33"/>
      <c r="K72" s="32" t="s">
        <v>4</v>
      </c>
      <c r="L72" s="33" t="s">
        <v>276</v>
      </c>
      <c r="M72" s="33"/>
      <c r="N72" s="33" t="s">
        <v>277</v>
      </c>
      <c r="O72" s="33" t="s">
        <v>278</v>
      </c>
      <c r="P72" s="33" t="s">
        <v>48</v>
      </c>
      <c r="Q72" s="33" t="s">
        <v>12</v>
      </c>
      <c r="R72" s="34">
        <v>42404</v>
      </c>
      <c r="S72" s="43" t="s">
        <v>134</v>
      </c>
      <c r="T72" s="36" t="str">
        <f t="shared" si="1"/>
        <v>M. MAUROUARD-février</v>
      </c>
      <c r="U72" s="28">
        <v>42404</v>
      </c>
      <c r="V72" s="37">
        <f t="shared" si="2"/>
        <v>0</v>
      </c>
    </row>
    <row r="73" spans="1:22" ht="25.5" x14ac:dyDescent="0.2">
      <c r="A73" s="26">
        <v>65</v>
      </c>
      <c r="B73" s="27" t="s">
        <v>5</v>
      </c>
      <c r="C73" s="40" t="s">
        <v>154</v>
      </c>
      <c r="D73" s="28">
        <v>42404</v>
      </c>
      <c r="E73" s="28"/>
      <c r="F73" s="29" t="str">
        <f t="shared" ref="F73:F136" si="3">G73&amp;TEXT(D73,"mmmm")</f>
        <v>3184février</v>
      </c>
      <c r="G73" s="42">
        <v>3184</v>
      </c>
      <c r="H73" s="43" t="s">
        <v>36</v>
      </c>
      <c r="I73" s="32" t="s">
        <v>14</v>
      </c>
      <c r="J73" s="33"/>
      <c r="K73" s="32" t="s">
        <v>38</v>
      </c>
      <c r="L73" s="33" t="s">
        <v>279</v>
      </c>
      <c r="M73" s="33" t="s">
        <v>280</v>
      </c>
      <c r="N73" s="33"/>
      <c r="O73" s="33" t="s">
        <v>281</v>
      </c>
      <c r="P73" s="33" t="s">
        <v>48</v>
      </c>
      <c r="Q73" s="33" t="s">
        <v>12</v>
      </c>
      <c r="R73" s="34">
        <v>42404</v>
      </c>
      <c r="S73" s="31" t="s">
        <v>258</v>
      </c>
      <c r="T73" s="36" t="str">
        <f t="shared" ref="T73:T136" si="4">S73&amp;"-"&amp;TEXT(D73,"mmmm")</f>
        <v>M. L'HUISSIER-février</v>
      </c>
      <c r="U73" s="28">
        <v>42404</v>
      </c>
      <c r="V73" s="37">
        <f t="shared" ref="V73:V136" si="5">IF(U73="","",U73-D73)</f>
        <v>0</v>
      </c>
    </row>
    <row r="74" spans="1:22" ht="51" x14ac:dyDescent="0.2">
      <c r="A74" s="26">
        <v>66</v>
      </c>
      <c r="B74" s="27" t="s">
        <v>5</v>
      </c>
      <c r="C74" s="40" t="s">
        <v>154</v>
      </c>
      <c r="D74" s="28">
        <v>42404</v>
      </c>
      <c r="E74" s="28"/>
      <c r="F74" s="29" t="str">
        <f t="shared" si="3"/>
        <v>3184février</v>
      </c>
      <c r="G74" s="42">
        <v>3184</v>
      </c>
      <c r="H74" s="43" t="s">
        <v>36</v>
      </c>
      <c r="I74" s="32" t="s">
        <v>14</v>
      </c>
      <c r="J74" s="33"/>
      <c r="K74" s="32" t="s">
        <v>38</v>
      </c>
      <c r="L74" s="33" t="s">
        <v>282</v>
      </c>
      <c r="M74" s="33" t="s">
        <v>283</v>
      </c>
      <c r="N74" s="33"/>
      <c r="O74" s="33" t="s">
        <v>284</v>
      </c>
      <c r="P74" s="33" t="s">
        <v>48</v>
      </c>
      <c r="Q74" s="33" t="s">
        <v>12</v>
      </c>
      <c r="R74" s="34">
        <v>42404</v>
      </c>
      <c r="S74" s="31" t="s">
        <v>258</v>
      </c>
      <c r="T74" s="36" t="str">
        <f t="shared" si="4"/>
        <v>M. L'HUISSIER-février</v>
      </c>
      <c r="U74" s="28">
        <v>42404</v>
      </c>
      <c r="V74" s="37">
        <f t="shared" si="5"/>
        <v>0</v>
      </c>
    </row>
    <row r="75" spans="1:22" ht="38.25" x14ac:dyDescent="0.2">
      <c r="A75" s="26">
        <v>67</v>
      </c>
      <c r="B75" s="27" t="s">
        <v>11</v>
      </c>
      <c r="C75" s="69" t="s">
        <v>35</v>
      </c>
      <c r="D75" s="28">
        <v>42405</v>
      </c>
      <c r="E75" s="28" t="s">
        <v>285</v>
      </c>
      <c r="F75" s="29" t="str">
        <f t="shared" si="3"/>
        <v>3188février</v>
      </c>
      <c r="G75" s="42">
        <v>3188</v>
      </c>
      <c r="H75" s="43" t="s">
        <v>2</v>
      </c>
      <c r="I75" s="32" t="s">
        <v>15</v>
      </c>
      <c r="J75" s="33"/>
      <c r="K75" s="33" t="s">
        <v>7</v>
      </c>
      <c r="L75" s="33" t="s">
        <v>286</v>
      </c>
      <c r="M75" s="33"/>
      <c r="N75" s="33" t="s">
        <v>287</v>
      </c>
      <c r="O75" s="33"/>
      <c r="P75" s="33" t="s">
        <v>48</v>
      </c>
      <c r="Q75" s="33" t="s">
        <v>10</v>
      </c>
      <c r="R75" s="34">
        <v>42405</v>
      </c>
      <c r="S75" s="70" t="s">
        <v>153</v>
      </c>
      <c r="T75" s="36" t="str">
        <f t="shared" si="4"/>
        <v>M. VIGNEAU-février</v>
      </c>
      <c r="U75" s="28">
        <v>42405</v>
      </c>
      <c r="V75" s="37">
        <f t="shared" si="5"/>
        <v>0</v>
      </c>
    </row>
    <row r="76" spans="1:22" ht="38.25" x14ac:dyDescent="0.2">
      <c r="A76" s="26">
        <v>68</v>
      </c>
      <c r="B76" s="27" t="s">
        <v>11</v>
      </c>
      <c r="C76" s="71" t="s">
        <v>1</v>
      </c>
      <c r="D76" s="28">
        <v>42406</v>
      </c>
      <c r="E76" s="28" t="s">
        <v>119</v>
      </c>
      <c r="F76" s="29" t="str">
        <f t="shared" si="3"/>
        <v>3197février</v>
      </c>
      <c r="G76" s="30">
        <v>3197</v>
      </c>
      <c r="H76" s="31" t="s">
        <v>130</v>
      </c>
      <c r="I76" s="32" t="s">
        <v>37</v>
      </c>
      <c r="J76" s="33"/>
      <c r="K76" s="33" t="s">
        <v>4</v>
      </c>
      <c r="L76" s="33" t="s">
        <v>288</v>
      </c>
      <c r="M76" s="33"/>
      <c r="N76" s="33" t="s">
        <v>289</v>
      </c>
      <c r="O76" s="33"/>
      <c r="P76" s="33" t="s">
        <v>52</v>
      </c>
      <c r="Q76" s="33" t="s">
        <v>12</v>
      </c>
      <c r="R76" s="34">
        <v>42406</v>
      </c>
      <c r="S76" s="72" t="s">
        <v>134</v>
      </c>
      <c r="T76" s="36" t="str">
        <f t="shared" si="4"/>
        <v>M. MAUROUARD-février</v>
      </c>
      <c r="U76" s="28">
        <v>42406</v>
      </c>
      <c r="V76" s="37">
        <f t="shared" si="5"/>
        <v>0</v>
      </c>
    </row>
    <row r="77" spans="1:22" ht="15" x14ac:dyDescent="0.2">
      <c r="A77" s="26">
        <v>69</v>
      </c>
      <c r="B77" s="27" t="s">
        <v>11</v>
      </c>
      <c r="C77" s="26" t="s">
        <v>35</v>
      </c>
      <c r="D77" s="28">
        <v>42408</v>
      </c>
      <c r="E77" s="28" t="s">
        <v>290</v>
      </c>
      <c r="F77" s="29" t="str">
        <f t="shared" si="3"/>
        <v>3184février</v>
      </c>
      <c r="G77" s="30">
        <v>3184</v>
      </c>
      <c r="H77" s="31" t="s">
        <v>36</v>
      </c>
      <c r="I77" s="32" t="s">
        <v>15</v>
      </c>
      <c r="J77" s="32" t="s">
        <v>60</v>
      </c>
      <c r="K77" s="33" t="s">
        <v>38</v>
      </c>
      <c r="L77" s="33" t="s">
        <v>291</v>
      </c>
      <c r="M77" s="33"/>
      <c r="N77" s="33" t="s">
        <v>292</v>
      </c>
      <c r="O77" s="33" t="s">
        <v>293</v>
      </c>
      <c r="P77" s="33" t="s">
        <v>48</v>
      </c>
      <c r="Q77" s="33" t="s">
        <v>12</v>
      </c>
      <c r="R77" s="34">
        <v>42408</v>
      </c>
      <c r="S77" s="35" t="s">
        <v>42</v>
      </c>
      <c r="T77" s="36" t="str">
        <f t="shared" si="4"/>
        <v>M. ODIN-février</v>
      </c>
      <c r="U77" s="28">
        <v>42408</v>
      </c>
      <c r="V77" s="37">
        <f t="shared" si="5"/>
        <v>0</v>
      </c>
    </row>
    <row r="78" spans="1:22" ht="15" x14ac:dyDescent="0.2">
      <c r="A78" s="26">
        <v>70</v>
      </c>
      <c r="B78" s="27" t="s">
        <v>11</v>
      </c>
      <c r="C78" s="71" t="s">
        <v>45</v>
      </c>
      <c r="D78" s="28">
        <v>42409</v>
      </c>
      <c r="E78" s="28" t="s">
        <v>101</v>
      </c>
      <c r="F78" s="29" t="str">
        <f t="shared" si="3"/>
        <v>3187février</v>
      </c>
      <c r="G78" s="42">
        <v>3187</v>
      </c>
      <c r="H78" s="43" t="s">
        <v>75</v>
      </c>
      <c r="I78" s="32" t="s">
        <v>56</v>
      </c>
      <c r="J78" s="33"/>
      <c r="K78" s="33" t="s">
        <v>4</v>
      </c>
      <c r="L78" s="33" t="s">
        <v>294</v>
      </c>
      <c r="M78" s="33"/>
      <c r="N78" s="33"/>
      <c r="O78" s="33"/>
      <c r="P78" s="33"/>
      <c r="Q78" s="33"/>
      <c r="R78" s="34">
        <v>42409</v>
      </c>
      <c r="S78" s="73" t="s">
        <v>80</v>
      </c>
      <c r="T78" s="36" t="str">
        <f t="shared" si="4"/>
        <v>M. MAGNAN-février</v>
      </c>
      <c r="U78" s="28">
        <v>42409</v>
      </c>
      <c r="V78" s="37">
        <f t="shared" si="5"/>
        <v>0</v>
      </c>
    </row>
    <row r="79" spans="1:22" ht="25.5" x14ac:dyDescent="0.2">
      <c r="A79" s="26">
        <v>71</v>
      </c>
      <c r="B79" s="27" t="s">
        <v>11</v>
      </c>
      <c r="C79" s="69" t="s">
        <v>35</v>
      </c>
      <c r="D79" s="28">
        <v>42409</v>
      </c>
      <c r="E79" s="28" t="s">
        <v>295</v>
      </c>
      <c r="F79" s="29" t="str">
        <f t="shared" si="3"/>
        <v>3187février</v>
      </c>
      <c r="G79" s="42">
        <v>3187</v>
      </c>
      <c r="H79" s="43" t="s">
        <v>75</v>
      </c>
      <c r="I79" s="32" t="s">
        <v>9</v>
      </c>
      <c r="J79" s="33"/>
      <c r="K79" s="33" t="s">
        <v>100</v>
      </c>
      <c r="L79" s="33" t="s">
        <v>296</v>
      </c>
      <c r="M79" s="33"/>
      <c r="N79" s="33" t="s">
        <v>297</v>
      </c>
      <c r="O79" s="33" t="s">
        <v>298</v>
      </c>
      <c r="P79" s="33" t="s">
        <v>217</v>
      </c>
      <c r="Q79" s="33" t="s">
        <v>12</v>
      </c>
      <c r="R79" s="34">
        <v>42409</v>
      </c>
      <c r="S79" s="73" t="s">
        <v>80</v>
      </c>
      <c r="T79" s="36" t="str">
        <f t="shared" si="4"/>
        <v>M. MAGNAN-février</v>
      </c>
      <c r="U79" s="28">
        <v>42409</v>
      </c>
      <c r="V79" s="37">
        <f t="shared" si="5"/>
        <v>0</v>
      </c>
    </row>
    <row r="80" spans="1:22" ht="25.5" x14ac:dyDescent="0.2">
      <c r="A80" s="26">
        <v>72</v>
      </c>
      <c r="B80" s="27" t="s">
        <v>11</v>
      </c>
      <c r="C80" s="69" t="s">
        <v>35</v>
      </c>
      <c r="D80" s="28">
        <v>42410</v>
      </c>
      <c r="E80" s="28"/>
      <c r="F80" s="29" t="str">
        <f t="shared" si="3"/>
        <v>3188février</v>
      </c>
      <c r="G80" s="42">
        <v>3188</v>
      </c>
      <c r="H80" s="43" t="s">
        <v>2</v>
      </c>
      <c r="I80" s="32" t="s">
        <v>15</v>
      </c>
      <c r="J80" s="32" t="s">
        <v>56</v>
      </c>
      <c r="K80" s="33" t="s">
        <v>7</v>
      </c>
      <c r="L80" s="33" t="s">
        <v>299</v>
      </c>
      <c r="M80" s="33"/>
      <c r="N80" s="33" t="s">
        <v>300</v>
      </c>
      <c r="O80" s="33" t="s">
        <v>301</v>
      </c>
      <c r="P80" s="33" t="s">
        <v>48</v>
      </c>
      <c r="Q80" s="33" t="s">
        <v>12</v>
      </c>
      <c r="R80" s="34">
        <v>42410</v>
      </c>
      <c r="S80" s="70" t="s">
        <v>153</v>
      </c>
      <c r="T80" s="36" t="str">
        <f t="shared" si="4"/>
        <v>M. VIGNEAU-février</v>
      </c>
      <c r="U80" s="28">
        <v>42410</v>
      </c>
      <c r="V80" s="37">
        <f t="shared" si="5"/>
        <v>0</v>
      </c>
    </row>
    <row r="81" spans="1:22" ht="51" x14ac:dyDescent="0.2">
      <c r="A81" s="26">
        <v>73</v>
      </c>
      <c r="B81" s="27" t="s">
        <v>11</v>
      </c>
      <c r="C81" s="26" t="s">
        <v>35</v>
      </c>
      <c r="D81" s="28">
        <v>42412</v>
      </c>
      <c r="E81" s="28" t="s">
        <v>302</v>
      </c>
      <c r="F81" s="29" t="str">
        <f t="shared" si="3"/>
        <v>3197février</v>
      </c>
      <c r="G81" s="30">
        <v>3197</v>
      </c>
      <c r="H81" s="31" t="s">
        <v>130</v>
      </c>
      <c r="I81" s="32" t="s">
        <v>15</v>
      </c>
      <c r="J81" s="32" t="s">
        <v>83</v>
      </c>
      <c r="K81" s="33" t="s">
        <v>100</v>
      </c>
      <c r="L81" s="33" t="s">
        <v>303</v>
      </c>
      <c r="M81" s="33"/>
      <c r="N81" s="33" t="s">
        <v>304</v>
      </c>
      <c r="O81" s="33" t="s">
        <v>305</v>
      </c>
      <c r="P81" s="33" t="s">
        <v>52</v>
      </c>
      <c r="Q81" s="33" t="s">
        <v>12</v>
      </c>
      <c r="R81" s="34">
        <v>42412</v>
      </c>
      <c r="S81" s="35" t="s">
        <v>134</v>
      </c>
      <c r="T81" s="36" t="str">
        <f t="shared" si="4"/>
        <v>M. MAUROUARD-février</v>
      </c>
      <c r="U81" s="28">
        <v>42412</v>
      </c>
      <c r="V81" s="37">
        <f t="shared" si="5"/>
        <v>0</v>
      </c>
    </row>
    <row r="82" spans="1:22" ht="38.25" x14ac:dyDescent="0.2">
      <c r="A82" s="26">
        <v>74</v>
      </c>
      <c r="B82" s="27" t="s">
        <v>11</v>
      </c>
      <c r="C82" s="71" t="s">
        <v>45</v>
      </c>
      <c r="D82" s="28">
        <v>42415</v>
      </c>
      <c r="E82" s="28" t="s">
        <v>119</v>
      </c>
      <c r="F82" s="29" t="str">
        <f t="shared" si="3"/>
        <v>4159-bfévrier</v>
      </c>
      <c r="G82" s="30" t="s">
        <v>140</v>
      </c>
      <c r="H82" s="31" t="s">
        <v>141</v>
      </c>
      <c r="I82" s="32" t="s">
        <v>118</v>
      </c>
      <c r="J82" s="33"/>
      <c r="K82" s="33" t="s">
        <v>100</v>
      </c>
      <c r="L82" s="33" t="s">
        <v>306</v>
      </c>
      <c r="M82" s="33"/>
      <c r="N82" s="33" t="s">
        <v>307</v>
      </c>
      <c r="O82" s="33" t="s">
        <v>308</v>
      </c>
      <c r="P82" s="33" t="s">
        <v>66</v>
      </c>
      <c r="Q82" s="33" t="s">
        <v>12</v>
      </c>
      <c r="R82" s="34">
        <v>42415</v>
      </c>
      <c r="S82" s="72" t="s">
        <v>134</v>
      </c>
      <c r="T82" s="36" t="str">
        <f t="shared" si="4"/>
        <v>M. MAUROUARD-février</v>
      </c>
      <c r="U82" s="28">
        <v>42415</v>
      </c>
      <c r="V82" s="37">
        <f t="shared" si="5"/>
        <v>0</v>
      </c>
    </row>
    <row r="83" spans="1:22" ht="30" x14ac:dyDescent="0.2">
      <c r="A83" s="26">
        <v>75</v>
      </c>
      <c r="B83" s="27" t="s">
        <v>11</v>
      </c>
      <c r="C83" s="71" t="s">
        <v>35</v>
      </c>
      <c r="D83" s="28">
        <v>42416</v>
      </c>
      <c r="E83" s="28" t="s">
        <v>230</v>
      </c>
      <c r="F83" s="29" t="str">
        <f t="shared" si="3"/>
        <v>3197février</v>
      </c>
      <c r="G83" s="30">
        <v>3197</v>
      </c>
      <c r="H83" s="31" t="s">
        <v>130</v>
      </c>
      <c r="I83" s="32" t="s">
        <v>14</v>
      </c>
      <c r="J83" s="33"/>
      <c r="K83" s="33" t="s">
        <v>93</v>
      </c>
      <c r="L83" s="33" t="s">
        <v>309</v>
      </c>
      <c r="M83" s="33"/>
      <c r="N83" s="33" t="s">
        <v>310</v>
      </c>
      <c r="O83" s="33" t="s">
        <v>311</v>
      </c>
      <c r="P83" s="33" t="s">
        <v>41</v>
      </c>
      <c r="Q83" s="33" t="s">
        <v>12</v>
      </c>
      <c r="R83" s="34">
        <v>42416</v>
      </c>
      <c r="S83" s="72" t="s">
        <v>134</v>
      </c>
      <c r="T83" s="36" t="str">
        <f t="shared" si="4"/>
        <v>M. MAUROUARD-février</v>
      </c>
      <c r="U83" s="28">
        <v>42416</v>
      </c>
      <c r="V83" s="37">
        <f t="shared" si="5"/>
        <v>0</v>
      </c>
    </row>
    <row r="84" spans="1:22" ht="38.25" x14ac:dyDescent="0.2">
      <c r="A84" s="26">
        <v>76</v>
      </c>
      <c r="B84" s="27" t="s">
        <v>11</v>
      </c>
      <c r="C84" s="71" t="s">
        <v>35</v>
      </c>
      <c r="D84" s="28">
        <v>42416</v>
      </c>
      <c r="E84" s="28" t="s">
        <v>197</v>
      </c>
      <c r="F84" s="29" t="str">
        <f t="shared" si="3"/>
        <v>3200février</v>
      </c>
      <c r="G84" s="30">
        <v>3200</v>
      </c>
      <c r="H84" s="31" t="s">
        <v>203</v>
      </c>
      <c r="I84" s="32" t="s">
        <v>15</v>
      </c>
      <c r="J84" s="33"/>
      <c r="K84" s="33" t="s">
        <v>100</v>
      </c>
      <c r="L84" s="33" t="s">
        <v>312</v>
      </c>
      <c r="M84" s="33"/>
      <c r="N84" s="33" t="s">
        <v>313</v>
      </c>
      <c r="O84" s="33" t="s">
        <v>314</v>
      </c>
      <c r="P84" s="33" t="s">
        <v>52</v>
      </c>
      <c r="Q84" s="33" t="s">
        <v>12</v>
      </c>
      <c r="R84" s="34">
        <v>42416</v>
      </c>
      <c r="S84" s="72" t="s">
        <v>134</v>
      </c>
      <c r="T84" s="36" t="str">
        <f t="shared" si="4"/>
        <v>M. MAUROUARD-février</v>
      </c>
      <c r="U84" s="28">
        <v>42416</v>
      </c>
      <c r="V84" s="37">
        <f t="shared" si="5"/>
        <v>0</v>
      </c>
    </row>
    <row r="85" spans="1:22" ht="25.5" x14ac:dyDescent="0.2">
      <c r="A85" s="26">
        <v>77</v>
      </c>
      <c r="B85" s="27" t="s">
        <v>11</v>
      </c>
      <c r="C85" s="71" t="s">
        <v>35</v>
      </c>
      <c r="D85" s="28">
        <v>42417</v>
      </c>
      <c r="E85" s="28" t="s">
        <v>315</v>
      </c>
      <c r="F85" s="29" t="str">
        <f t="shared" si="3"/>
        <v>3187février</v>
      </c>
      <c r="G85" s="30">
        <v>3187</v>
      </c>
      <c r="H85" s="31" t="s">
        <v>75</v>
      </c>
      <c r="I85" s="32" t="s">
        <v>13</v>
      </c>
      <c r="J85" s="33"/>
      <c r="K85" s="33" t="s">
        <v>57</v>
      </c>
      <c r="L85" s="33" t="s">
        <v>316</v>
      </c>
      <c r="M85" s="33"/>
      <c r="N85" s="33" t="s">
        <v>317</v>
      </c>
      <c r="O85" s="33"/>
      <c r="P85" s="33" t="s">
        <v>48</v>
      </c>
      <c r="Q85" s="33" t="s">
        <v>12</v>
      </c>
      <c r="R85" s="34">
        <v>42417</v>
      </c>
      <c r="S85" s="72" t="s">
        <v>80</v>
      </c>
      <c r="T85" s="36" t="str">
        <f t="shared" si="4"/>
        <v>M. MAGNAN-février</v>
      </c>
      <c r="U85" s="28">
        <v>42417</v>
      </c>
      <c r="V85" s="37">
        <f t="shared" si="5"/>
        <v>0</v>
      </c>
    </row>
    <row r="86" spans="1:22" ht="25.5" x14ac:dyDescent="0.2">
      <c r="A86" s="26">
        <v>78</v>
      </c>
      <c r="B86" s="27" t="s">
        <v>11</v>
      </c>
      <c r="C86" s="26" t="s">
        <v>35</v>
      </c>
      <c r="D86" s="28">
        <v>42417</v>
      </c>
      <c r="E86" s="28" t="s">
        <v>285</v>
      </c>
      <c r="F86" s="29" t="str">
        <f t="shared" si="3"/>
        <v>3184février</v>
      </c>
      <c r="G86" s="30">
        <v>3184</v>
      </c>
      <c r="H86" s="31" t="s">
        <v>36</v>
      </c>
      <c r="I86" s="32" t="s">
        <v>99</v>
      </c>
      <c r="J86" s="33"/>
      <c r="K86" s="33" t="s">
        <v>38</v>
      </c>
      <c r="L86" s="33" t="s">
        <v>318</v>
      </c>
      <c r="M86" s="33"/>
      <c r="N86" s="33" t="s">
        <v>319</v>
      </c>
      <c r="O86" s="33" t="s">
        <v>320</v>
      </c>
      <c r="P86" s="33" t="s">
        <v>66</v>
      </c>
      <c r="Q86" s="33" t="s">
        <v>12</v>
      </c>
      <c r="R86" s="34">
        <v>42417</v>
      </c>
      <c r="S86" s="35" t="s">
        <v>42</v>
      </c>
      <c r="T86" s="36" t="str">
        <f t="shared" si="4"/>
        <v>M. ODIN-février</v>
      </c>
      <c r="U86" s="28">
        <v>42417</v>
      </c>
      <c r="V86" s="37">
        <f t="shared" si="5"/>
        <v>0</v>
      </c>
    </row>
    <row r="87" spans="1:22" ht="30" x14ac:dyDescent="0.2">
      <c r="A87" s="26">
        <v>79</v>
      </c>
      <c r="B87" s="27" t="s">
        <v>11</v>
      </c>
      <c r="C87" s="71" t="s">
        <v>45</v>
      </c>
      <c r="D87" s="28">
        <v>42419</v>
      </c>
      <c r="E87" s="28" t="s">
        <v>139</v>
      </c>
      <c r="F87" s="29" t="str">
        <f t="shared" si="3"/>
        <v>4159-bfévrier</v>
      </c>
      <c r="G87" s="30" t="s">
        <v>140</v>
      </c>
      <c r="H87" s="31" t="s">
        <v>141</v>
      </c>
      <c r="I87" s="32" t="s">
        <v>145</v>
      </c>
      <c r="J87" s="33"/>
      <c r="K87" s="33" t="s">
        <v>7</v>
      </c>
      <c r="L87" s="33" t="s">
        <v>321</v>
      </c>
      <c r="M87" s="33"/>
      <c r="N87" s="33" t="s">
        <v>322</v>
      </c>
      <c r="O87" s="33"/>
      <c r="P87" s="33" t="s">
        <v>41</v>
      </c>
      <c r="Q87" s="33" t="s">
        <v>10</v>
      </c>
      <c r="R87" s="34">
        <v>42419</v>
      </c>
      <c r="S87" s="72" t="s">
        <v>134</v>
      </c>
      <c r="T87" s="36" t="str">
        <f t="shared" si="4"/>
        <v>M. MAUROUARD-février</v>
      </c>
      <c r="U87" s="28">
        <v>42419</v>
      </c>
      <c r="V87" s="37">
        <f t="shared" si="5"/>
        <v>0</v>
      </c>
    </row>
    <row r="88" spans="1:22" ht="30" x14ac:dyDescent="0.2">
      <c r="A88" s="26">
        <v>80</v>
      </c>
      <c r="B88" s="57" t="s">
        <v>11</v>
      </c>
      <c r="C88" s="74" t="s">
        <v>1</v>
      </c>
      <c r="D88" s="59">
        <v>42420</v>
      </c>
      <c r="E88" s="59" t="s">
        <v>323</v>
      </c>
      <c r="F88" s="60" t="str">
        <f t="shared" si="3"/>
        <v>3198février</v>
      </c>
      <c r="G88" s="75">
        <v>3198</v>
      </c>
      <c r="H88" s="76" t="s">
        <v>130</v>
      </c>
      <c r="I88" s="63" t="s">
        <v>135</v>
      </c>
      <c r="J88" s="64"/>
      <c r="K88" s="64" t="s">
        <v>93</v>
      </c>
      <c r="L88" s="64" t="s">
        <v>324</v>
      </c>
      <c r="M88" s="64"/>
      <c r="N88" s="64"/>
      <c r="O88" s="64"/>
      <c r="P88" s="64" t="s">
        <v>86</v>
      </c>
      <c r="Q88" s="64" t="s">
        <v>12</v>
      </c>
      <c r="R88" s="65">
        <v>42420</v>
      </c>
      <c r="S88" s="77" t="s">
        <v>134</v>
      </c>
      <c r="T88" s="62" t="str">
        <f t="shared" si="4"/>
        <v>M. MAUROUARD-février</v>
      </c>
      <c r="U88" s="59">
        <v>42420</v>
      </c>
      <c r="V88" s="37">
        <f t="shared" si="5"/>
        <v>0</v>
      </c>
    </row>
    <row r="89" spans="1:22" ht="30" x14ac:dyDescent="0.2">
      <c r="A89" s="26">
        <v>81</v>
      </c>
      <c r="B89" s="27" t="s">
        <v>11</v>
      </c>
      <c r="C89" s="26" t="s">
        <v>1</v>
      </c>
      <c r="D89" s="28">
        <v>42424</v>
      </c>
      <c r="E89" s="28" t="s">
        <v>325</v>
      </c>
      <c r="F89" s="29" t="str">
        <f t="shared" si="3"/>
        <v>3197février</v>
      </c>
      <c r="G89" s="30">
        <v>3197</v>
      </c>
      <c r="H89" s="31" t="s">
        <v>130</v>
      </c>
      <c r="I89" s="32" t="s">
        <v>60</v>
      </c>
      <c r="J89" s="32" t="s">
        <v>14</v>
      </c>
      <c r="K89" s="33" t="s">
        <v>7</v>
      </c>
      <c r="L89" s="33" t="s">
        <v>326</v>
      </c>
      <c r="M89" s="33"/>
      <c r="N89" s="33"/>
      <c r="O89" s="33"/>
      <c r="P89" s="33" t="s">
        <v>48</v>
      </c>
      <c r="Q89" s="33" t="s">
        <v>12</v>
      </c>
      <c r="R89" s="34">
        <v>42424</v>
      </c>
      <c r="S89" s="35" t="s">
        <v>134</v>
      </c>
      <c r="T89" s="36" t="str">
        <f t="shared" si="4"/>
        <v>M. MAUROUARD-février</v>
      </c>
      <c r="U89" s="28">
        <v>42424</v>
      </c>
      <c r="V89" s="37">
        <f t="shared" si="5"/>
        <v>0</v>
      </c>
    </row>
    <row r="90" spans="1:22" ht="25.5" x14ac:dyDescent="0.2">
      <c r="A90" s="26">
        <v>82</v>
      </c>
      <c r="B90" s="27" t="s">
        <v>11</v>
      </c>
      <c r="C90" s="26" t="s">
        <v>35</v>
      </c>
      <c r="D90" s="28">
        <v>42423</v>
      </c>
      <c r="E90" s="28" t="s">
        <v>146</v>
      </c>
      <c r="F90" s="29" t="str">
        <f t="shared" si="3"/>
        <v>3187février</v>
      </c>
      <c r="G90" s="30">
        <v>3187</v>
      </c>
      <c r="H90" s="31" t="s">
        <v>75</v>
      </c>
      <c r="I90" s="32" t="s">
        <v>56</v>
      </c>
      <c r="J90" s="33"/>
      <c r="K90" s="33" t="s">
        <v>38</v>
      </c>
      <c r="L90" s="33" t="s">
        <v>327</v>
      </c>
      <c r="M90" s="33"/>
      <c r="N90" s="33"/>
      <c r="O90" s="33" t="s">
        <v>328</v>
      </c>
      <c r="P90" s="33" t="s">
        <v>66</v>
      </c>
      <c r="Q90" s="33" t="s">
        <v>12</v>
      </c>
      <c r="R90" s="34">
        <v>42423</v>
      </c>
      <c r="S90" s="35" t="s">
        <v>80</v>
      </c>
      <c r="T90" s="36" t="str">
        <f t="shared" si="4"/>
        <v>M. MAGNAN-février</v>
      </c>
      <c r="U90" s="28">
        <v>42423</v>
      </c>
      <c r="V90" s="37">
        <f t="shared" si="5"/>
        <v>0</v>
      </c>
    </row>
    <row r="91" spans="1:22" ht="15" x14ac:dyDescent="0.2">
      <c r="A91" s="26">
        <v>83</v>
      </c>
      <c r="B91" s="27"/>
      <c r="C91" s="26"/>
      <c r="D91" s="28"/>
      <c r="E91" s="28"/>
      <c r="F91" s="29" t="str">
        <f t="shared" si="3"/>
        <v>janvier</v>
      </c>
      <c r="G91" s="30"/>
      <c r="H91" s="31"/>
      <c r="I91" s="32"/>
      <c r="J91" s="33"/>
      <c r="K91" s="33"/>
      <c r="L91" s="33"/>
      <c r="M91" s="33"/>
      <c r="N91" s="33"/>
      <c r="O91" s="33"/>
      <c r="P91" s="33"/>
      <c r="Q91" s="33"/>
      <c r="R91" s="35"/>
      <c r="S91" s="35"/>
      <c r="T91" s="36" t="str">
        <f t="shared" si="4"/>
        <v>-janvier</v>
      </c>
      <c r="U91" s="28"/>
      <c r="V91" s="37" t="str">
        <f t="shared" si="5"/>
        <v/>
      </c>
    </row>
    <row r="92" spans="1:22" ht="15" x14ac:dyDescent="0.2">
      <c r="A92" s="26">
        <v>84</v>
      </c>
      <c r="B92" s="27"/>
      <c r="C92" s="26"/>
      <c r="D92" s="28"/>
      <c r="E92" s="28"/>
      <c r="F92" s="29" t="str">
        <f t="shared" si="3"/>
        <v>janvier</v>
      </c>
      <c r="G92" s="30"/>
      <c r="H92" s="31"/>
      <c r="I92" s="32"/>
      <c r="J92" s="33"/>
      <c r="K92" s="33"/>
      <c r="L92" s="33"/>
      <c r="M92" s="33"/>
      <c r="N92" s="33"/>
      <c r="O92" s="33"/>
      <c r="P92" s="33"/>
      <c r="Q92" s="33"/>
      <c r="R92" s="35"/>
      <c r="S92" s="35"/>
      <c r="T92" s="36" t="str">
        <f t="shared" si="4"/>
        <v>-janvier</v>
      </c>
      <c r="U92" s="28"/>
      <c r="V92" s="37" t="str">
        <f t="shared" si="5"/>
        <v/>
      </c>
    </row>
    <row r="93" spans="1:22" ht="15" x14ac:dyDescent="0.2">
      <c r="A93" s="26">
        <v>85</v>
      </c>
      <c r="B93" s="27"/>
      <c r="C93" s="26"/>
      <c r="D93" s="28"/>
      <c r="E93" s="28"/>
      <c r="F93" s="29" t="str">
        <f t="shared" si="3"/>
        <v>janvier</v>
      </c>
      <c r="G93" s="30"/>
      <c r="H93" s="31"/>
      <c r="I93" s="32"/>
      <c r="J93" s="33"/>
      <c r="K93" s="33"/>
      <c r="L93" s="33"/>
      <c r="M93" s="33"/>
      <c r="N93" s="33"/>
      <c r="O93" s="33"/>
      <c r="P93" s="33"/>
      <c r="Q93" s="33"/>
      <c r="R93" s="35"/>
      <c r="S93" s="35"/>
      <c r="T93" s="36" t="str">
        <f t="shared" si="4"/>
        <v>-janvier</v>
      </c>
      <c r="U93" s="28"/>
      <c r="V93" s="37" t="str">
        <f t="shared" si="5"/>
        <v/>
      </c>
    </row>
    <row r="94" spans="1:22" ht="15" x14ac:dyDescent="0.2">
      <c r="A94" s="26">
        <v>86</v>
      </c>
      <c r="B94" s="27"/>
      <c r="C94" s="26"/>
      <c r="D94" s="28"/>
      <c r="E94" s="28"/>
      <c r="F94" s="29" t="str">
        <f t="shared" si="3"/>
        <v>janvier</v>
      </c>
      <c r="G94" s="30"/>
      <c r="H94" s="31"/>
      <c r="I94" s="32"/>
      <c r="J94" s="33"/>
      <c r="K94" s="33"/>
      <c r="L94" s="33"/>
      <c r="M94" s="33"/>
      <c r="N94" s="33"/>
      <c r="O94" s="33"/>
      <c r="P94" s="33"/>
      <c r="Q94" s="33"/>
      <c r="R94" s="35"/>
      <c r="S94" s="35"/>
      <c r="T94" s="36" t="str">
        <f t="shared" si="4"/>
        <v>-janvier</v>
      </c>
      <c r="U94" s="28"/>
      <c r="V94" s="37" t="str">
        <f t="shared" si="5"/>
        <v/>
      </c>
    </row>
    <row r="95" spans="1:22" ht="15" x14ac:dyDescent="0.2">
      <c r="A95" s="26">
        <v>87</v>
      </c>
      <c r="B95" s="27"/>
      <c r="C95" s="26"/>
      <c r="D95" s="28"/>
      <c r="E95" s="28"/>
      <c r="F95" s="29" t="str">
        <f t="shared" si="3"/>
        <v>janvier</v>
      </c>
      <c r="G95" s="30"/>
      <c r="H95" s="31"/>
      <c r="I95" s="32"/>
      <c r="J95" s="33"/>
      <c r="K95" s="33"/>
      <c r="L95" s="33"/>
      <c r="M95" s="33"/>
      <c r="N95" s="33"/>
      <c r="O95" s="33"/>
      <c r="P95" s="33"/>
      <c r="Q95" s="33"/>
      <c r="R95" s="35"/>
      <c r="S95" s="35"/>
      <c r="T95" s="36" t="str">
        <f t="shared" si="4"/>
        <v>-janvier</v>
      </c>
      <c r="U95" s="28"/>
      <c r="V95" s="37" t="str">
        <f t="shared" si="5"/>
        <v/>
      </c>
    </row>
    <row r="96" spans="1:22" ht="15" x14ac:dyDescent="0.2">
      <c r="A96" s="26">
        <v>88</v>
      </c>
      <c r="B96" s="27"/>
      <c r="C96" s="26"/>
      <c r="D96" s="28"/>
      <c r="E96" s="28"/>
      <c r="F96" s="29" t="str">
        <f t="shared" si="3"/>
        <v>janvier</v>
      </c>
      <c r="G96" s="30"/>
      <c r="H96" s="31"/>
      <c r="I96" s="32"/>
      <c r="J96" s="33"/>
      <c r="K96" s="33"/>
      <c r="L96" s="33"/>
      <c r="M96" s="33"/>
      <c r="N96" s="33"/>
      <c r="O96" s="33"/>
      <c r="P96" s="33"/>
      <c r="Q96" s="33"/>
      <c r="R96" s="35"/>
      <c r="S96" s="35"/>
      <c r="T96" s="36" t="str">
        <f t="shared" si="4"/>
        <v>-janvier</v>
      </c>
      <c r="U96" s="28"/>
      <c r="V96" s="37" t="str">
        <f t="shared" si="5"/>
        <v/>
      </c>
    </row>
    <row r="97" spans="1:22" ht="15" x14ac:dyDescent="0.2">
      <c r="A97" s="26">
        <v>89</v>
      </c>
      <c r="B97" s="27"/>
      <c r="C97" s="26"/>
      <c r="D97" s="28"/>
      <c r="E97" s="28"/>
      <c r="F97" s="29" t="str">
        <f t="shared" si="3"/>
        <v>janvier</v>
      </c>
      <c r="G97" s="30"/>
      <c r="H97" s="31"/>
      <c r="I97" s="32"/>
      <c r="J97" s="33"/>
      <c r="K97" s="33"/>
      <c r="L97" s="33"/>
      <c r="M97" s="33"/>
      <c r="N97" s="33"/>
      <c r="O97" s="33"/>
      <c r="P97" s="33"/>
      <c r="Q97" s="33"/>
      <c r="R97" s="35"/>
      <c r="S97" s="35"/>
      <c r="T97" s="36" t="str">
        <f t="shared" si="4"/>
        <v>-janvier</v>
      </c>
      <c r="U97" s="28"/>
      <c r="V97" s="37" t="str">
        <f t="shared" si="5"/>
        <v/>
      </c>
    </row>
    <row r="98" spans="1:22" ht="15" x14ac:dyDescent="0.2">
      <c r="A98" s="26">
        <v>90</v>
      </c>
      <c r="B98" s="27"/>
      <c r="C98" s="26"/>
      <c r="D98" s="28"/>
      <c r="E98" s="28"/>
      <c r="F98" s="29" t="str">
        <f t="shared" si="3"/>
        <v>janvier</v>
      </c>
      <c r="G98" s="30"/>
      <c r="H98" s="31"/>
      <c r="I98" s="32"/>
      <c r="J98" s="33"/>
      <c r="K98" s="33"/>
      <c r="L98" s="33"/>
      <c r="M98" s="33"/>
      <c r="N98" s="33"/>
      <c r="O98" s="33"/>
      <c r="P98" s="33"/>
      <c r="Q98" s="33"/>
      <c r="R98" s="35"/>
      <c r="S98" s="35"/>
      <c r="T98" s="36" t="str">
        <f t="shared" si="4"/>
        <v>-janvier</v>
      </c>
      <c r="U98" s="28"/>
      <c r="V98" s="37" t="str">
        <f t="shared" si="5"/>
        <v/>
      </c>
    </row>
    <row r="99" spans="1:22" ht="15" x14ac:dyDescent="0.2">
      <c r="A99" s="26">
        <v>91</v>
      </c>
      <c r="B99" s="27"/>
      <c r="C99" s="26"/>
      <c r="D99" s="28"/>
      <c r="E99" s="28"/>
      <c r="F99" s="29" t="str">
        <f t="shared" si="3"/>
        <v>janvier</v>
      </c>
      <c r="G99" s="30"/>
      <c r="H99" s="31"/>
      <c r="I99" s="32"/>
      <c r="J99" s="33"/>
      <c r="K99" s="33"/>
      <c r="L99" s="33"/>
      <c r="M99" s="33"/>
      <c r="N99" s="33"/>
      <c r="O99" s="33"/>
      <c r="P99" s="33"/>
      <c r="Q99" s="33"/>
      <c r="R99" s="35"/>
      <c r="S99" s="35"/>
      <c r="T99" s="36" t="str">
        <f t="shared" si="4"/>
        <v>-janvier</v>
      </c>
      <c r="U99" s="28"/>
      <c r="V99" s="37" t="str">
        <f t="shared" si="5"/>
        <v/>
      </c>
    </row>
    <row r="100" spans="1:22" ht="15" x14ac:dyDescent="0.2">
      <c r="A100" s="26">
        <v>92</v>
      </c>
      <c r="B100" s="27"/>
      <c r="C100" s="26"/>
      <c r="D100" s="28"/>
      <c r="E100" s="28"/>
      <c r="F100" s="29" t="str">
        <f t="shared" si="3"/>
        <v>janvier</v>
      </c>
      <c r="G100" s="30"/>
      <c r="H100" s="31"/>
      <c r="I100" s="32"/>
      <c r="J100" s="33"/>
      <c r="K100" s="33"/>
      <c r="L100" s="33"/>
      <c r="M100" s="33"/>
      <c r="N100" s="33"/>
      <c r="O100" s="33"/>
      <c r="P100" s="33"/>
      <c r="Q100" s="33"/>
      <c r="R100" s="35"/>
      <c r="S100" s="35"/>
      <c r="T100" s="36" t="str">
        <f t="shared" si="4"/>
        <v>-janvier</v>
      </c>
      <c r="U100" s="28"/>
      <c r="V100" s="37" t="str">
        <f t="shared" si="5"/>
        <v/>
      </c>
    </row>
    <row r="101" spans="1:22" ht="15" x14ac:dyDescent="0.2">
      <c r="A101" s="26">
        <v>93</v>
      </c>
      <c r="B101" s="27"/>
      <c r="C101" s="26"/>
      <c r="D101" s="28"/>
      <c r="E101" s="28"/>
      <c r="F101" s="29" t="str">
        <f t="shared" si="3"/>
        <v>janvier</v>
      </c>
      <c r="G101" s="30"/>
      <c r="H101" s="31"/>
      <c r="I101" s="32"/>
      <c r="J101" s="33"/>
      <c r="K101" s="33"/>
      <c r="L101" s="33"/>
      <c r="M101" s="33"/>
      <c r="N101" s="33"/>
      <c r="O101" s="33"/>
      <c r="P101" s="33"/>
      <c r="Q101" s="33"/>
      <c r="R101" s="35"/>
      <c r="S101" s="35"/>
      <c r="T101" s="36" t="str">
        <f t="shared" si="4"/>
        <v>-janvier</v>
      </c>
      <c r="U101" s="28"/>
      <c r="V101" s="37" t="str">
        <f t="shared" si="5"/>
        <v/>
      </c>
    </row>
    <row r="102" spans="1:22" ht="15" x14ac:dyDescent="0.2">
      <c r="A102" s="26">
        <v>94</v>
      </c>
      <c r="B102" s="27"/>
      <c r="C102" s="26"/>
      <c r="D102" s="28"/>
      <c r="E102" s="28"/>
      <c r="F102" s="29" t="str">
        <f t="shared" si="3"/>
        <v>janvier</v>
      </c>
      <c r="G102" s="30"/>
      <c r="H102" s="31"/>
      <c r="I102" s="32"/>
      <c r="J102" s="33"/>
      <c r="K102" s="33"/>
      <c r="L102" s="33"/>
      <c r="M102" s="33"/>
      <c r="N102" s="33"/>
      <c r="O102" s="33"/>
      <c r="P102" s="33"/>
      <c r="Q102" s="33"/>
      <c r="R102" s="35"/>
      <c r="S102" s="35"/>
      <c r="T102" s="36" t="str">
        <f t="shared" si="4"/>
        <v>-janvier</v>
      </c>
      <c r="U102" s="28"/>
      <c r="V102" s="37" t="str">
        <f t="shared" si="5"/>
        <v/>
      </c>
    </row>
    <row r="103" spans="1:22" ht="15" x14ac:dyDescent="0.2">
      <c r="A103" s="26">
        <v>95</v>
      </c>
      <c r="B103" s="27"/>
      <c r="C103" s="26"/>
      <c r="D103" s="28"/>
      <c r="E103" s="28"/>
      <c r="F103" s="29" t="str">
        <f t="shared" si="3"/>
        <v>janvier</v>
      </c>
      <c r="G103" s="30"/>
      <c r="H103" s="31"/>
      <c r="I103" s="32"/>
      <c r="J103" s="33"/>
      <c r="K103" s="33"/>
      <c r="L103" s="33"/>
      <c r="M103" s="33"/>
      <c r="N103" s="33"/>
      <c r="O103" s="33"/>
      <c r="P103" s="33"/>
      <c r="Q103" s="33"/>
      <c r="R103" s="35"/>
      <c r="S103" s="35"/>
      <c r="T103" s="36" t="str">
        <f t="shared" si="4"/>
        <v>-janvier</v>
      </c>
      <c r="U103" s="28"/>
      <c r="V103" s="37" t="str">
        <f t="shared" si="5"/>
        <v/>
      </c>
    </row>
    <row r="104" spans="1:22" ht="15" x14ac:dyDescent="0.2">
      <c r="A104" s="26">
        <v>96</v>
      </c>
      <c r="B104" s="27"/>
      <c r="C104" s="26"/>
      <c r="D104" s="28"/>
      <c r="E104" s="28"/>
      <c r="F104" s="29" t="str">
        <f t="shared" si="3"/>
        <v>janvier</v>
      </c>
      <c r="G104" s="30"/>
      <c r="H104" s="31"/>
      <c r="I104" s="32"/>
      <c r="J104" s="33"/>
      <c r="K104" s="33"/>
      <c r="L104" s="33"/>
      <c r="M104" s="33"/>
      <c r="N104" s="33"/>
      <c r="O104" s="33"/>
      <c r="P104" s="33"/>
      <c r="Q104" s="33"/>
      <c r="R104" s="35"/>
      <c r="S104" s="35"/>
      <c r="T104" s="36" t="str">
        <f t="shared" si="4"/>
        <v>-janvier</v>
      </c>
      <c r="U104" s="28"/>
      <c r="V104" s="37" t="str">
        <f t="shared" si="5"/>
        <v/>
      </c>
    </row>
    <row r="105" spans="1:22" ht="15" x14ac:dyDescent="0.2">
      <c r="A105" s="26">
        <v>97</v>
      </c>
      <c r="B105" s="27"/>
      <c r="C105" s="26"/>
      <c r="D105" s="28"/>
      <c r="E105" s="28"/>
      <c r="F105" s="29" t="str">
        <f t="shared" si="3"/>
        <v>janvier</v>
      </c>
      <c r="G105" s="30"/>
      <c r="H105" s="31"/>
      <c r="I105" s="32"/>
      <c r="J105" s="33"/>
      <c r="K105" s="33"/>
      <c r="L105" s="33"/>
      <c r="M105" s="33"/>
      <c r="N105" s="33"/>
      <c r="O105" s="33"/>
      <c r="P105" s="33"/>
      <c r="Q105" s="33"/>
      <c r="R105" s="35"/>
      <c r="S105" s="35"/>
      <c r="T105" s="36" t="str">
        <f t="shared" si="4"/>
        <v>-janvier</v>
      </c>
      <c r="U105" s="28"/>
      <c r="V105" s="37" t="str">
        <f t="shared" si="5"/>
        <v/>
      </c>
    </row>
    <row r="106" spans="1:22" ht="15" x14ac:dyDescent="0.2">
      <c r="A106" s="26">
        <v>98</v>
      </c>
      <c r="B106" s="27"/>
      <c r="C106" s="26"/>
      <c r="D106" s="28"/>
      <c r="E106" s="28"/>
      <c r="F106" s="29" t="str">
        <f t="shared" si="3"/>
        <v>janvier</v>
      </c>
      <c r="G106" s="30"/>
      <c r="H106" s="31"/>
      <c r="I106" s="32"/>
      <c r="J106" s="33"/>
      <c r="K106" s="33"/>
      <c r="L106" s="33"/>
      <c r="M106" s="33"/>
      <c r="N106" s="33"/>
      <c r="O106" s="33"/>
      <c r="P106" s="33"/>
      <c r="Q106" s="33"/>
      <c r="R106" s="35"/>
      <c r="S106" s="35"/>
      <c r="T106" s="36" t="str">
        <f t="shared" si="4"/>
        <v>-janvier</v>
      </c>
      <c r="U106" s="28"/>
      <c r="V106" s="37" t="str">
        <f t="shared" si="5"/>
        <v/>
      </c>
    </row>
    <row r="107" spans="1:22" ht="15" x14ac:dyDescent="0.2">
      <c r="A107" s="26">
        <v>99</v>
      </c>
      <c r="B107" s="27"/>
      <c r="C107" s="26"/>
      <c r="D107" s="28"/>
      <c r="E107" s="28"/>
      <c r="F107" s="29" t="str">
        <f t="shared" si="3"/>
        <v>janvier</v>
      </c>
      <c r="G107" s="30"/>
      <c r="H107" s="31"/>
      <c r="I107" s="32"/>
      <c r="J107" s="33"/>
      <c r="K107" s="33"/>
      <c r="L107" s="33"/>
      <c r="M107" s="33"/>
      <c r="N107" s="33"/>
      <c r="O107" s="33"/>
      <c r="P107" s="33"/>
      <c r="Q107" s="33"/>
      <c r="R107" s="35"/>
      <c r="S107" s="35"/>
      <c r="T107" s="36" t="str">
        <f t="shared" si="4"/>
        <v>-janvier</v>
      </c>
      <c r="U107" s="28"/>
      <c r="V107" s="37" t="str">
        <f t="shared" si="5"/>
        <v/>
      </c>
    </row>
    <row r="108" spans="1:22" ht="15" x14ac:dyDescent="0.2">
      <c r="A108" s="26">
        <v>100</v>
      </c>
      <c r="B108" s="27"/>
      <c r="C108" s="26"/>
      <c r="D108" s="28"/>
      <c r="E108" s="28"/>
      <c r="F108" s="29" t="str">
        <f t="shared" si="3"/>
        <v>janvier</v>
      </c>
      <c r="G108" s="30"/>
      <c r="H108" s="31"/>
      <c r="I108" s="32"/>
      <c r="J108" s="33"/>
      <c r="K108" s="33"/>
      <c r="L108" s="33"/>
      <c r="M108" s="33"/>
      <c r="N108" s="33"/>
      <c r="O108" s="33"/>
      <c r="P108" s="33"/>
      <c r="Q108" s="33"/>
      <c r="R108" s="35"/>
      <c r="S108" s="35"/>
      <c r="T108" s="36" t="str">
        <f t="shared" si="4"/>
        <v>-janvier</v>
      </c>
      <c r="U108" s="28"/>
      <c r="V108" s="37" t="str">
        <f t="shared" si="5"/>
        <v/>
      </c>
    </row>
    <row r="109" spans="1:22" ht="15" x14ac:dyDescent="0.2">
      <c r="A109" s="26">
        <v>101</v>
      </c>
      <c r="B109" s="27"/>
      <c r="C109" s="26"/>
      <c r="D109" s="28"/>
      <c r="E109" s="28"/>
      <c r="F109" s="29" t="str">
        <f t="shared" si="3"/>
        <v>janvier</v>
      </c>
      <c r="G109" s="30"/>
      <c r="H109" s="31"/>
      <c r="I109" s="32"/>
      <c r="J109" s="33"/>
      <c r="K109" s="33"/>
      <c r="L109" s="33"/>
      <c r="M109" s="33"/>
      <c r="N109" s="33"/>
      <c r="O109" s="33"/>
      <c r="P109" s="33"/>
      <c r="Q109" s="33"/>
      <c r="R109" s="35"/>
      <c r="S109" s="35"/>
      <c r="T109" s="36" t="str">
        <f t="shared" si="4"/>
        <v>-janvier</v>
      </c>
      <c r="U109" s="28"/>
      <c r="V109" s="37" t="str">
        <f t="shared" si="5"/>
        <v/>
      </c>
    </row>
    <row r="110" spans="1:22" ht="15" x14ac:dyDescent="0.2">
      <c r="A110" s="26">
        <v>102</v>
      </c>
      <c r="B110" s="27"/>
      <c r="C110" s="26"/>
      <c r="D110" s="28"/>
      <c r="E110" s="28"/>
      <c r="F110" s="29" t="str">
        <f t="shared" si="3"/>
        <v>janvier</v>
      </c>
      <c r="G110" s="30"/>
      <c r="H110" s="31"/>
      <c r="I110" s="32"/>
      <c r="J110" s="33"/>
      <c r="K110" s="33"/>
      <c r="L110" s="33"/>
      <c r="M110" s="33"/>
      <c r="N110" s="33"/>
      <c r="O110" s="33"/>
      <c r="P110" s="33"/>
      <c r="Q110" s="33"/>
      <c r="R110" s="35"/>
      <c r="S110" s="35"/>
      <c r="T110" s="36" t="str">
        <f t="shared" si="4"/>
        <v>-janvier</v>
      </c>
      <c r="U110" s="28"/>
      <c r="V110" s="37" t="str">
        <f t="shared" si="5"/>
        <v/>
      </c>
    </row>
    <row r="111" spans="1:22" ht="15" x14ac:dyDescent="0.2">
      <c r="A111" s="26">
        <v>103</v>
      </c>
      <c r="B111" s="27"/>
      <c r="C111" s="26"/>
      <c r="D111" s="28"/>
      <c r="E111" s="28"/>
      <c r="F111" s="29" t="str">
        <f t="shared" si="3"/>
        <v>janvier</v>
      </c>
      <c r="G111" s="30"/>
      <c r="H111" s="31"/>
      <c r="I111" s="32"/>
      <c r="J111" s="33"/>
      <c r="K111" s="33"/>
      <c r="L111" s="33"/>
      <c r="M111" s="33"/>
      <c r="N111" s="33"/>
      <c r="O111" s="33"/>
      <c r="P111" s="33"/>
      <c r="Q111" s="33"/>
      <c r="R111" s="35"/>
      <c r="S111" s="35"/>
      <c r="T111" s="36" t="str">
        <f t="shared" si="4"/>
        <v>-janvier</v>
      </c>
      <c r="U111" s="28"/>
      <c r="V111" s="37" t="str">
        <f t="shared" si="5"/>
        <v/>
      </c>
    </row>
    <row r="112" spans="1:22" ht="15" x14ac:dyDescent="0.2">
      <c r="A112" s="26">
        <v>104</v>
      </c>
      <c r="B112" s="27"/>
      <c r="C112" s="26"/>
      <c r="D112" s="28"/>
      <c r="E112" s="28"/>
      <c r="F112" s="29" t="str">
        <f t="shared" si="3"/>
        <v>janvier</v>
      </c>
      <c r="G112" s="30"/>
      <c r="H112" s="31"/>
      <c r="I112" s="32"/>
      <c r="J112" s="33"/>
      <c r="K112" s="33"/>
      <c r="L112" s="33"/>
      <c r="M112" s="33"/>
      <c r="N112" s="33"/>
      <c r="O112" s="33"/>
      <c r="P112" s="33"/>
      <c r="Q112" s="33"/>
      <c r="R112" s="35"/>
      <c r="S112" s="35"/>
      <c r="T112" s="36" t="str">
        <f t="shared" si="4"/>
        <v>-janvier</v>
      </c>
      <c r="U112" s="28"/>
      <c r="V112" s="37" t="str">
        <f t="shared" si="5"/>
        <v/>
      </c>
    </row>
    <row r="113" spans="1:22" ht="15" x14ac:dyDescent="0.2">
      <c r="A113" s="26">
        <v>105</v>
      </c>
      <c r="B113" s="27"/>
      <c r="C113" s="26"/>
      <c r="D113" s="28"/>
      <c r="E113" s="28"/>
      <c r="F113" s="29" t="str">
        <f t="shared" si="3"/>
        <v>janvier</v>
      </c>
      <c r="G113" s="30"/>
      <c r="H113" s="31"/>
      <c r="I113" s="32"/>
      <c r="J113" s="33"/>
      <c r="K113" s="33"/>
      <c r="L113" s="33"/>
      <c r="M113" s="33"/>
      <c r="N113" s="33"/>
      <c r="O113" s="33"/>
      <c r="P113" s="33"/>
      <c r="Q113" s="33"/>
      <c r="R113" s="35"/>
      <c r="S113" s="35"/>
      <c r="T113" s="36" t="str">
        <f t="shared" si="4"/>
        <v>-janvier</v>
      </c>
      <c r="U113" s="28"/>
      <c r="V113" s="37" t="str">
        <f t="shared" si="5"/>
        <v/>
      </c>
    </row>
    <row r="114" spans="1:22" ht="15" x14ac:dyDescent="0.2">
      <c r="A114" s="26">
        <v>106</v>
      </c>
      <c r="B114" s="27"/>
      <c r="C114" s="26"/>
      <c r="D114" s="28"/>
      <c r="E114" s="28"/>
      <c r="F114" s="29" t="str">
        <f t="shared" si="3"/>
        <v>janvier</v>
      </c>
      <c r="G114" s="30"/>
      <c r="H114" s="31"/>
      <c r="I114" s="32"/>
      <c r="J114" s="33"/>
      <c r="K114" s="33"/>
      <c r="L114" s="33"/>
      <c r="M114" s="33"/>
      <c r="N114" s="33"/>
      <c r="O114" s="33"/>
      <c r="P114" s="33"/>
      <c r="Q114" s="33"/>
      <c r="R114" s="35"/>
      <c r="S114" s="35"/>
      <c r="T114" s="36" t="str">
        <f t="shared" si="4"/>
        <v>-janvier</v>
      </c>
      <c r="U114" s="28"/>
      <c r="V114" s="37" t="str">
        <f t="shared" si="5"/>
        <v/>
      </c>
    </row>
    <row r="115" spans="1:22" ht="15" x14ac:dyDescent="0.2">
      <c r="A115" s="26">
        <v>107</v>
      </c>
      <c r="B115" s="27"/>
      <c r="C115" s="26"/>
      <c r="D115" s="28"/>
      <c r="E115" s="28"/>
      <c r="F115" s="29" t="str">
        <f t="shared" si="3"/>
        <v>janvier</v>
      </c>
      <c r="G115" s="30"/>
      <c r="H115" s="31"/>
      <c r="I115" s="32"/>
      <c r="J115" s="33"/>
      <c r="K115" s="33"/>
      <c r="L115" s="33"/>
      <c r="M115" s="33"/>
      <c r="N115" s="33"/>
      <c r="O115" s="33"/>
      <c r="P115" s="33"/>
      <c r="Q115" s="33"/>
      <c r="R115" s="35"/>
      <c r="S115" s="35"/>
      <c r="T115" s="36" t="str">
        <f t="shared" si="4"/>
        <v>-janvier</v>
      </c>
      <c r="U115" s="28"/>
      <c r="V115" s="37" t="str">
        <f t="shared" si="5"/>
        <v/>
      </c>
    </row>
    <row r="116" spans="1:22" ht="15" x14ac:dyDescent="0.2">
      <c r="A116" s="26">
        <v>108</v>
      </c>
      <c r="B116" s="27"/>
      <c r="C116" s="26"/>
      <c r="D116" s="28"/>
      <c r="E116" s="28"/>
      <c r="F116" s="29" t="str">
        <f t="shared" si="3"/>
        <v>janvier</v>
      </c>
      <c r="G116" s="30"/>
      <c r="H116" s="31"/>
      <c r="I116" s="32"/>
      <c r="J116" s="33"/>
      <c r="K116" s="33"/>
      <c r="L116" s="33"/>
      <c r="M116" s="33"/>
      <c r="N116" s="33"/>
      <c r="O116" s="33"/>
      <c r="P116" s="33"/>
      <c r="Q116" s="33"/>
      <c r="R116" s="35"/>
      <c r="S116" s="35"/>
      <c r="T116" s="36" t="str">
        <f t="shared" si="4"/>
        <v>-janvier</v>
      </c>
      <c r="U116" s="28"/>
      <c r="V116" s="37" t="str">
        <f t="shared" si="5"/>
        <v/>
      </c>
    </row>
    <row r="117" spans="1:22" ht="15" x14ac:dyDescent="0.2">
      <c r="A117" s="26">
        <v>109</v>
      </c>
      <c r="B117" s="27"/>
      <c r="C117" s="26"/>
      <c r="D117" s="28"/>
      <c r="E117" s="28"/>
      <c r="F117" s="29" t="str">
        <f t="shared" si="3"/>
        <v>janvier</v>
      </c>
      <c r="G117" s="30"/>
      <c r="H117" s="31"/>
      <c r="I117" s="32"/>
      <c r="J117" s="33"/>
      <c r="K117" s="33"/>
      <c r="L117" s="33"/>
      <c r="M117" s="33"/>
      <c r="N117" s="33"/>
      <c r="O117" s="33"/>
      <c r="P117" s="33"/>
      <c r="Q117" s="33"/>
      <c r="R117" s="35"/>
      <c r="S117" s="35"/>
      <c r="T117" s="36" t="str">
        <f t="shared" si="4"/>
        <v>-janvier</v>
      </c>
      <c r="U117" s="28"/>
      <c r="V117" s="37" t="str">
        <f t="shared" si="5"/>
        <v/>
      </c>
    </row>
    <row r="118" spans="1:22" ht="15" x14ac:dyDescent="0.2">
      <c r="A118" s="26">
        <v>110</v>
      </c>
      <c r="B118" s="27"/>
      <c r="C118" s="26"/>
      <c r="D118" s="28"/>
      <c r="E118" s="28"/>
      <c r="F118" s="29" t="str">
        <f t="shared" si="3"/>
        <v>janvier</v>
      </c>
      <c r="G118" s="30"/>
      <c r="H118" s="31"/>
      <c r="I118" s="32"/>
      <c r="J118" s="33"/>
      <c r="K118" s="33"/>
      <c r="L118" s="33"/>
      <c r="M118" s="33"/>
      <c r="N118" s="33"/>
      <c r="O118" s="33"/>
      <c r="P118" s="33"/>
      <c r="Q118" s="33"/>
      <c r="R118" s="35"/>
      <c r="S118" s="35"/>
      <c r="T118" s="36" t="str">
        <f t="shared" si="4"/>
        <v>-janvier</v>
      </c>
      <c r="U118" s="28"/>
      <c r="V118" s="37" t="str">
        <f t="shared" si="5"/>
        <v/>
      </c>
    </row>
    <row r="119" spans="1:22" ht="15" x14ac:dyDescent="0.2">
      <c r="A119" s="26">
        <v>111</v>
      </c>
      <c r="B119" s="27"/>
      <c r="C119" s="26"/>
      <c r="D119" s="28"/>
      <c r="E119" s="28"/>
      <c r="F119" s="29" t="str">
        <f t="shared" si="3"/>
        <v>janvier</v>
      </c>
      <c r="G119" s="30"/>
      <c r="H119" s="31"/>
      <c r="I119" s="32"/>
      <c r="J119" s="33"/>
      <c r="K119" s="33"/>
      <c r="L119" s="33"/>
      <c r="M119" s="33"/>
      <c r="N119" s="33"/>
      <c r="O119" s="33"/>
      <c r="P119" s="33"/>
      <c r="Q119" s="33"/>
      <c r="R119" s="35"/>
      <c r="S119" s="35"/>
      <c r="T119" s="36" t="str">
        <f t="shared" si="4"/>
        <v>-janvier</v>
      </c>
      <c r="U119" s="28"/>
      <c r="V119" s="37" t="str">
        <f t="shared" si="5"/>
        <v/>
      </c>
    </row>
    <row r="120" spans="1:22" ht="15" x14ac:dyDescent="0.2">
      <c r="A120" s="26">
        <v>112</v>
      </c>
      <c r="B120" s="27"/>
      <c r="C120" s="26"/>
      <c r="D120" s="28"/>
      <c r="E120" s="28"/>
      <c r="F120" s="29" t="str">
        <f t="shared" si="3"/>
        <v>janvier</v>
      </c>
      <c r="G120" s="30"/>
      <c r="H120" s="31"/>
      <c r="I120" s="32"/>
      <c r="J120" s="33"/>
      <c r="K120" s="33"/>
      <c r="L120" s="33"/>
      <c r="M120" s="33"/>
      <c r="N120" s="33"/>
      <c r="O120" s="33"/>
      <c r="P120" s="33"/>
      <c r="Q120" s="33"/>
      <c r="R120" s="35"/>
      <c r="S120" s="35"/>
      <c r="T120" s="36" t="str">
        <f t="shared" si="4"/>
        <v>-janvier</v>
      </c>
      <c r="U120" s="28"/>
      <c r="V120" s="37" t="str">
        <f t="shared" si="5"/>
        <v/>
      </c>
    </row>
    <row r="121" spans="1:22" ht="15" x14ac:dyDescent="0.2">
      <c r="A121" s="26">
        <v>113</v>
      </c>
      <c r="B121" s="27"/>
      <c r="C121" s="26"/>
      <c r="D121" s="28"/>
      <c r="E121" s="28"/>
      <c r="F121" s="29" t="str">
        <f t="shared" si="3"/>
        <v>janvier</v>
      </c>
      <c r="G121" s="30"/>
      <c r="H121" s="31"/>
      <c r="I121" s="32"/>
      <c r="J121" s="33"/>
      <c r="K121" s="33"/>
      <c r="L121" s="33"/>
      <c r="M121" s="33"/>
      <c r="N121" s="33"/>
      <c r="O121" s="33"/>
      <c r="P121" s="33"/>
      <c r="Q121" s="33"/>
      <c r="R121" s="35"/>
      <c r="S121" s="35"/>
      <c r="T121" s="36" t="str">
        <f t="shared" si="4"/>
        <v>-janvier</v>
      </c>
      <c r="U121" s="28"/>
      <c r="V121" s="37" t="str">
        <f t="shared" si="5"/>
        <v/>
      </c>
    </row>
    <row r="122" spans="1:22" ht="15" x14ac:dyDescent="0.2">
      <c r="A122" s="26">
        <v>114</v>
      </c>
      <c r="B122" s="27"/>
      <c r="C122" s="26"/>
      <c r="D122" s="28"/>
      <c r="E122" s="28"/>
      <c r="F122" s="29" t="str">
        <f t="shared" si="3"/>
        <v>janvier</v>
      </c>
      <c r="G122" s="30"/>
      <c r="H122" s="31"/>
      <c r="I122" s="32"/>
      <c r="J122" s="33"/>
      <c r="K122" s="33"/>
      <c r="L122" s="33"/>
      <c r="M122" s="33"/>
      <c r="N122" s="33"/>
      <c r="O122" s="33"/>
      <c r="P122" s="33"/>
      <c r="Q122" s="33"/>
      <c r="R122" s="35"/>
      <c r="S122" s="35"/>
      <c r="T122" s="36" t="str">
        <f t="shared" si="4"/>
        <v>-janvier</v>
      </c>
      <c r="U122" s="28"/>
      <c r="V122" s="37" t="str">
        <f t="shared" si="5"/>
        <v/>
      </c>
    </row>
    <row r="123" spans="1:22" ht="15" x14ac:dyDescent="0.2">
      <c r="A123" s="26">
        <v>115</v>
      </c>
      <c r="B123" s="27"/>
      <c r="C123" s="26"/>
      <c r="D123" s="28"/>
      <c r="E123" s="28"/>
      <c r="F123" s="29" t="str">
        <f t="shared" si="3"/>
        <v>janvier</v>
      </c>
      <c r="G123" s="30"/>
      <c r="H123" s="31"/>
      <c r="I123" s="32"/>
      <c r="J123" s="33"/>
      <c r="K123" s="33"/>
      <c r="L123" s="33"/>
      <c r="M123" s="33"/>
      <c r="N123" s="33"/>
      <c r="O123" s="33"/>
      <c r="P123" s="33"/>
      <c r="Q123" s="33"/>
      <c r="R123" s="35"/>
      <c r="S123" s="35"/>
      <c r="T123" s="36" t="str">
        <f t="shared" si="4"/>
        <v>-janvier</v>
      </c>
      <c r="U123" s="28"/>
      <c r="V123" s="37" t="str">
        <f t="shared" si="5"/>
        <v/>
      </c>
    </row>
    <row r="124" spans="1:22" ht="15" x14ac:dyDescent="0.2">
      <c r="A124" s="26">
        <v>116</v>
      </c>
      <c r="B124" s="27"/>
      <c r="C124" s="26"/>
      <c r="D124" s="28"/>
      <c r="E124" s="28"/>
      <c r="F124" s="29" t="str">
        <f t="shared" si="3"/>
        <v>janvier</v>
      </c>
      <c r="G124" s="30"/>
      <c r="H124" s="31"/>
      <c r="I124" s="32"/>
      <c r="J124" s="33"/>
      <c r="K124" s="33"/>
      <c r="L124" s="33"/>
      <c r="M124" s="33"/>
      <c r="N124" s="33"/>
      <c r="O124" s="33"/>
      <c r="P124" s="33"/>
      <c r="Q124" s="33"/>
      <c r="R124" s="35"/>
      <c r="S124" s="35"/>
      <c r="T124" s="36" t="str">
        <f t="shared" si="4"/>
        <v>-janvier</v>
      </c>
      <c r="U124" s="28"/>
      <c r="V124" s="37" t="str">
        <f t="shared" si="5"/>
        <v/>
      </c>
    </row>
    <row r="125" spans="1:22" ht="15" x14ac:dyDescent="0.2">
      <c r="A125" s="26">
        <v>117</v>
      </c>
      <c r="B125" s="27"/>
      <c r="C125" s="26"/>
      <c r="D125" s="28"/>
      <c r="E125" s="28"/>
      <c r="F125" s="29" t="str">
        <f t="shared" si="3"/>
        <v>janvier</v>
      </c>
      <c r="G125" s="30"/>
      <c r="H125" s="31"/>
      <c r="I125" s="32"/>
      <c r="J125" s="33"/>
      <c r="K125" s="33"/>
      <c r="L125" s="33"/>
      <c r="M125" s="33"/>
      <c r="N125" s="33"/>
      <c r="O125" s="33"/>
      <c r="P125" s="33"/>
      <c r="Q125" s="33"/>
      <c r="R125" s="35"/>
      <c r="S125" s="35"/>
      <c r="T125" s="36" t="str">
        <f t="shared" si="4"/>
        <v>-janvier</v>
      </c>
      <c r="U125" s="28"/>
      <c r="V125" s="37" t="str">
        <f t="shared" si="5"/>
        <v/>
      </c>
    </row>
    <row r="126" spans="1:22" ht="15" x14ac:dyDescent="0.2">
      <c r="A126" s="26">
        <v>118</v>
      </c>
      <c r="B126" s="27"/>
      <c r="C126" s="26"/>
      <c r="D126" s="28"/>
      <c r="E126" s="28"/>
      <c r="F126" s="29" t="str">
        <f t="shared" si="3"/>
        <v>janvier</v>
      </c>
      <c r="G126" s="30"/>
      <c r="H126" s="31"/>
      <c r="I126" s="32"/>
      <c r="J126" s="33"/>
      <c r="K126" s="33"/>
      <c r="L126" s="33"/>
      <c r="M126" s="33"/>
      <c r="N126" s="33"/>
      <c r="O126" s="33"/>
      <c r="P126" s="33"/>
      <c r="Q126" s="33"/>
      <c r="R126" s="35"/>
      <c r="S126" s="35"/>
      <c r="T126" s="36" t="str">
        <f t="shared" si="4"/>
        <v>-janvier</v>
      </c>
      <c r="U126" s="28"/>
      <c r="V126" s="37" t="str">
        <f t="shared" si="5"/>
        <v/>
      </c>
    </row>
    <row r="127" spans="1:22" ht="15" x14ac:dyDescent="0.2">
      <c r="A127" s="26">
        <v>119</v>
      </c>
      <c r="B127" s="27"/>
      <c r="C127" s="26"/>
      <c r="D127" s="28"/>
      <c r="E127" s="28"/>
      <c r="F127" s="29" t="str">
        <f t="shared" si="3"/>
        <v>janvier</v>
      </c>
      <c r="G127" s="30"/>
      <c r="H127" s="31"/>
      <c r="I127" s="32"/>
      <c r="J127" s="33"/>
      <c r="K127" s="33"/>
      <c r="L127" s="33"/>
      <c r="M127" s="33"/>
      <c r="N127" s="33"/>
      <c r="O127" s="33"/>
      <c r="P127" s="33"/>
      <c r="Q127" s="33"/>
      <c r="R127" s="35"/>
      <c r="S127" s="35"/>
      <c r="T127" s="36" t="str">
        <f t="shared" si="4"/>
        <v>-janvier</v>
      </c>
      <c r="U127" s="28"/>
      <c r="V127" s="37" t="str">
        <f t="shared" si="5"/>
        <v/>
      </c>
    </row>
    <row r="128" spans="1:22" ht="15" x14ac:dyDescent="0.2">
      <c r="A128" s="26">
        <v>120</v>
      </c>
      <c r="B128" s="27"/>
      <c r="C128" s="26"/>
      <c r="D128" s="28"/>
      <c r="E128" s="28"/>
      <c r="F128" s="29" t="str">
        <f t="shared" si="3"/>
        <v>janvier</v>
      </c>
      <c r="G128" s="30"/>
      <c r="H128" s="31"/>
      <c r="I128" s="32"/>
      <c r="J128" s="33"/>
      <c r="K128" s="33"/>
      <c r="L128" s="33"/>
      <c r="M128" s="33"/>
      <c r="N128" s="33"/>
      <c r="O128" s="33"/>
      <c r="P128" s="33"/>
      <c r="Q128" s="33"/>
      <c r="R128" s="35"/>
      <c r="S128" s="35"/>
      <c r="T128" s="36" t="str">
        <f t="shared" si="4"/>
        <v>-janvier</v>
      </c>
      <c r="U128" s="28"/>
      <c r="V128" s="37" t="str">
        <f t="shared" si="5"/>
        <v/>
      </c>
    </row>
    <row r="129" spans="1:22" ht="15" x14ac:dyDescent="0.2">
      <c r="A129" s="26">
        <v>121</v>
      </c>
      <c r="B129" s="27"/>
      <c r="C129" s="26"/>
      <c r="D129" s="28"/>
      <c r="E129" s="28"/>
      <c r="F129" s="29" t="str">
        <f t="shared" si="3"/>
        <v>janvier</v>
      </c>
      <c r="G129" s="30"/>
      <c r="H129" s="31"/>
      <c r="I129" s="32"/>
      <c r="J129" s="33"/>
      <c r="K129" s="33"/>
      <c r="L129" s="33"/>
      <c r="M129" s="33"/>
      <c r="N129" s="33"/>
      <c r="O129" s="33"/>
      <c r="P129" s="33"/>
      <c r="Q129" s="33"/>
      <c r="R129" s="35"/>
      <c r="S129" s="35"/>
      <c r="T129" s="36" t="str">
        <f t="shared" si="4"/>
        <v>-janvier</v>
      </c>
      <c r="U129" s="28"/>
      <c r="V129" s="37" t="str">
        <f t="shared" si="5"/>
        <v/>
      </c>
    </row>
    <row r="130" spans="1:22" ht="15" x14ac:dyDescent="0.2">
      <c r="A130" s="26">
        <v>122</v>
      </c>
      <c r="B130" s="27"/>
      <c r="C130" s="26"/>
      <c r="D130" s="28"/>
      <c r="E130" s="28"/>
      <c r="F130" s="29" t="str">
        <f t="shared" si="3"/>
        <v>janvier</v>
      </c>
      <c r="G130" s="30"/>
      <c r="H130" s="31"/>
      <c r="I130" s="32"/>
      <c r="J130" s="33"/>
      <c r="K130" s="33"/>
      <c r="L130" s="33"/>
      <c r="M130" s="33"/>
      <c r="N130" s="33"/>
      <c r="O130" s="33"/>
      <c r="P130" s="33"/>
      <c r="Q130" s="33"/>
      <c r="R130" s="35"/>
      <c r="S130" s="35"/>
      <c r="T130" s="36" t="str">
        <f t="shared" si="4"/>
        <v>-janvier</v>
      </c>
      <c r="U130" s="28"/>
      <c r="V130" s="37" t="str">
        <f t="shared" si="5"/>
        <v/>
      </c>
    </row>
    <row r="131" spans="1:22" ht="15" x14ac:dyDescent="0.2">
      <c r="A131" s="26">
        <v>123</v>
      </c>
      <c r="B131" s="27"/>
      <c r="C131" s="26"/>
      <c r="D131" s="28"/>
      <c r="E131" s="28"/>
      <c r="F131" s="29" t="str">
        <f t="shared" si="3"/>
        <v>janvier</v>
      </c>
      <c r="G131" s="30"/>
      <c r="H131" s="31"/>
      <c r="I131" s="32"/>
      <c r="J131" s="33"/>
      <c r="K131" s="33"/>
      <c r="L131" s="33"/>
      <c r="M131" s="33"/>
      <c r="N131" s="33"/>
      <c r="O131" s="33"/>
      <c r="P131" s="33"/>
      <c r="Q131" s="33"/>
      <c r="R131" s="35"/>
      <c r="S131" s="35"/>
      <c r="T131" s="36" t="str">
        <f t="shared" si="4"/>
        <v>-janvier</v>
      </c>
      <c r="U131" s="28"/>
      <c r="V131" s="37" t="str">
        <f t="shared" si="5"/>
        <v/>
      </c>
    </row>
    <row r="132" spans="1:22" ht="15" x14ac:dyDescent="0.2">
      <c r="A132" s="26">
        <v>124</v>
      </c>
      <c r="B132" s="27"/>
      <c r="C132" s="26"/>
      <c r="D132" s="28"/>
      <c r="E132" s="28"/>
      <c r="F132" s="29" t="str">
        <f t="shared" si="3"/>
        <v>janvier</v>
      </c>
      <c r="G132" s="30"/>
      <c r="H132" s="31"/>
      <c r="I132" s="32"/>
      <c r="J132" s="33"/>
      <c r="K132" s="33"/>
      <c r="L132" s="33"/>
      <c r="M132" s="33"/>
      <c r="N132" s="33"/>
      <c r="O132" s="33"/>
      <c r="P132" s="33"/>
      <c r="Q132" s="33"/>
      <c r="R132" s="35"/>
      <c r="S132" s="35"/>
      <c r="T132" s="36" t="str">
        <f t="shared" si="4"/>
        <v>-janvier</v>
      </c>
      <c r="U132" s="28"/>
      <c r="V132" s="37" t="str">
        <f t="shared" si="5"/>
        <v/>
      </c>
    </row>
    <row r="133" spans="1:22" ht="15" x14ac:dyDescent="0.2">
      <c r="A133" s="26">
        <v>125</v>
      </c>
      <c r="B133" s="27"/>
      <c r="C133" s="26"/>
      <c r="D133" s="28"/>
      <c r="E133" s="28"/>
      <c r="F133" s="29" t="str">
        <f t="shared" si="3"/>
        <v>janvier</v>
      </c>
      <c r="G133" s="30"/>
      <c r="H133" s="31"/>
      <c r="I133" s="32"/>
      <c r="J133" s="33"/>
      <c r="K133" s="33"/>
      <c r="L133" s="33"/>
      <c r="M133" s="33"/>
      <c r="N133" s="33"/>
      <c r="O133" s="33"/>
      <c r="P133" s="33"/>
      <c r="Q133" s="33"/>
      <c r="R133" s="35"/>
      <c r="S133" s="35"/>
      <c r="T133" s="36" t="str">
        <f t="shared" si="4"/>
        <v>-janvier</v>
      </c>
      <c r="U133" s="28"/>
      <c r="V133" s="37" t="str">
        <f t="shared" si="5"/>
        <v/>
      </c>
    </row>
    <row r="134" spans="1:22" ht="15" x14ac:dyDescent="0.2">
      <c r="A134" s="26">
        <v>126</v>
      </c>
      <c r="B134" s="27"/>
      <c r="C134" s="26"/>
      <c r="D134" s="28"/>
      <c r="E134" s="28"/>
      <c r="F134" s="29" t="str">
        <f t="shared" si="3"/>
        <v>janvier</v>
      </c>
      <c r="G134" s="30"/>
      <c r="H134" s="31"/>
      <c r="I134" s="32"/>
      <c r="J134" s="33"/>
      <c r="K134" s="33"/>
      <c r="L134" s="33"/>
      <c r="M134" s="33"/>
      <c r="N134" s="33"/>
      <c r="O134" s="33"/>
      <c r="P134" s="33"/>
      <c r="Q134" s="33"/>
      <c r="R134" s="35"/>
      <c r="S134" s="35"/>
      <c r="T134" s="36" t="str">
        <f t="shared" si="4"/>
        <v>-janvier</v>
      </c>
      <c r="U134" s="28"/>
      <c r="V134" s="37" t="str">
        <f t="shared" si="5"/>
        <v/>
      </c>
    </row>
    <row r="135" spans="1:22" ht="15" x14ac:dyDescent="0.2">
      <c r="A135" s="26">
        <v>127</v>
      </c>
      <c r="B135" s="27"/>
      <c r="C135" s="26"/>
      <c r="D135" s="28"/>
      <c r="E135" s="28"/>
      <c r="F135" s="29" t="str">
        <f t="shared" si="3"/>
        <v>janvier</v>
      </c>
      <c r="G135" s="30"/>
      <c r="H135" s="31"/>
      <c r="I135" s="32"/>
      <c r="J135" s="33"/>
      <c r="K135" s="33"/>
      <c r="L135" s="33"/>
      <c r="M135" s="33"/>
      <c r="N135" s="33"/>
      <c r="O135" s="33"/>
      <c r="P135" s="33"/>
      <c r="Q135" s="33"/>
      <c r="R135" s="35"/>
      <c r="S135" s="35"/>
      <c r="T135" s="36" t="str">
        <f t="shared" si="4"/>
        <v>-janvier</v>
      </c>
      <c r="U135" s="28"/>
      <c r="V135" s="37" t="str">
        <f t="shared" si="5"/>
        <v/>
      </c>
    </row>
    <row r="136" spans="1:22" ht="15" x14ac:dyDescent="0.2">
      <c r="A136" s="26">
        <v>128</v>
      </c>
      <c r="B136" s="27"/>
      <c r="C136" s="26"/>
      <c r="D136" s="28"/>
      <c r="E136" s="28"/>
      <c r="F136" s="29" t="str">
        <f t="shared" si="3"/>
        <v>janvier</v>
      </c>
      <c r="G136" s="30"/>
      <c r="H136" s="31"/>
      <c r="I136" s="32"/>
      <c r="J136" s="33"/>
      <c r="K136" s="33"/>
      <c r="L136" s="33"/>
      <c r="M136" s="33"/>
      <c r="N136" s="33"/>
      <c r="O136" s="33"/>
      <c r="P136" s="33"/>
      <c r="Q136" s="33"/>
      <c r="R136" s="35"/>
      <c r="S136" s="35"/>
      <c r="T136" s="36" t="str">
        <f t="shared" si="4"/>
        <v>-janvier</v>
      </c>
      <c r="U136" s="28"/>
      <c r="V136" s="37" t="str">
        <f t="shared" si="5"/>
        <v/>
      </c>
    </row>
    <row r="137" spans="1:22" ht="15" x14ac:dyDescent="0.2">
      <c r="A137" s="26">
        <v>129</v>
      </c>
      <c r="B137" s="27"/>
      <c r="C137" s="26"/>
      <c r="D137" s="28"/>
      <c r="E137" s="28"/>
      <c r="F137" s="29" t="str">
        <f t="shared" ref="F137:F141" si="6">G137&amp;TEXT(D137,"mmmm")</f>
        <v>janvier</v>
      </c>
      <c r="G137" s="30"/>
      <c r="H137" s="31"/>
      <c r="I137" s="32"/>
      <c r="J137" s="33"/>
      <c r="K137" s="33"/>
      <c r="L137" s="33"/>
      <c r="M137" s="33"/>
      <c r="N137" s="33"/>
      <c r="O137" s="33"/>
      <c r="P137" s="33"/>
      <c r="Q137" s="33"/>
      <c r="R137" s="35"/>
      <c r="S137" s="35"/>
      <c r="T137" s="36" t="str">
        <f t="shared" ref="T137:T141" si="7">S137&amp;"-"&amp;TEXT(D137,"mmmm")</f>
        <v>-janvier</v>
      </c>
      <c r="U137" s="28"/>
      <c r="V137" s="37" t="str">
        <f t="shared" ref="V137:V150" si="8">IF(U137="","",U137-D137)</f>
        <v/>
      </c>
    </row>
    <row r="138" spans="1:22" ht="15" x14ac:dyDescent="0.2">
      <c r="A138" s="26">
        <v>130</v>
      </c>
      <c r="B138" s="27"/>
      <c r="C138" s="26"/>
      <c r="D138" s="28"/>
      <c r="E138" s="28"/>
      <c r="F138" s="29" t="str">
        <f t="shared" si="6"/>
        <v>janvier</v>
      </c>
      <c r="G138" s="30"/>
      <c r="H138" s="31"/>
      <c r="I138" s="32"/>
      <c r="J138" s="33"/>
      <c r="K138" s="33"/>
      <c r="L138" s="33"/>
      <c r="M138" s="33"/>
      <c r="N138" s="33"/>
      <c r="O138" s="33"/>
      <c r="P138" s="33"/>
      <c r="Q138" s="33"/>
      <c r="R138" s="35"/>
      <c r="S138" s="35"/>
      <c r="T138" s="36" t="str">
        <f t="shared" si="7"/>
        <v>-janvier</v>
      </c>
      <c r="U138" s="28"/>
      <c r="V138" s="37" t="str">
        <f t="shared" si="8"/>
        <v/>
      </c>
    </row>
    <row r="139" spans="1:22" ht="15" x14ac:dyDescent="0.2">
      <c r="A139" s="26">
        <v>131</v>
      </c>
      <c r="B139" s="27"/>
      <c r="C139" s="26"/>
      <c r="D139" s="28"/>
      <c r="E139" s="28"/>
      <c r="F139" s="29" t="str">
        <f t="shared" si="6"/>
        <v>janvier</v>
      </c>
      <c r="G139" s="30"/>
      <c r="H139" s="31"/>
      <c r="I139" s="32"/>
      <c r="J139" s="33"/>
      <c r="K139" s="33"/>
      <c r="L139" s="33"/>
      <c r="M139" s="33"/>
      <c r="N139" s="33"/>
      <c r="O139" s="33"/>
      <c r="P139" s="33"/>
      <c r="Q139" s="33"/>
      <c r="R139" s="35"/>
      <c r="S139" s="35"/>
      <c r="T139" s="36" t="str">
        <f t="shared" si="7"/>
        <v>-janvier</v>
      </c>
      <c r="U139" s="28"/>
      <c r="V139" s="37" t="str">
        <f t="shared" si="8"/>
        <v/>
      </c>
    </row>
    <row r="140" spans="1:22" ht="15" x14ac:dyDescent="0.2">
      <c r="A140" s="26">
        <v>132</v>
      </c>
      <c r="B140" s="27"/>
      <c r="C140" s="26"/>
      <c r="D140" s="28"/>
      <c r="E140" s="28"/>
      <c r="F140" s="29" t="str">
        <f t="shared" si="6"/>
        <v>janvier</v>
      </c>
      <c r="G140" s="30"/>
      <c r="H140" s="31"/>
      <c r="I140" s="32"/>
      <c r="J140" s="33"/>
      <c r="K140" s="33"/>
      <c r="L140" s="33"/>
      <c r="M140" s="33"/>
      <c r="N140" s="33"/>
      <c r="O140" s="33"/>
      <c r="P140" s="33"/>
      <c r="Q140" s="33"/>
      <c r="R140" s="35"/>
      <c r="S140" s="35"/>
      <c r="T140" s="36" t="str">
        <f t="shared" si="7"/>
        <v>-janvier</v>
      </c>
      <c r="U140" s="28"/>
      <c r="V140" s="37" t="str">
        <f t="shared" si="8"/>
        <v/>
      </c>
    </row>
    <row r="141" spans="1:22" ht="15" x14ac:dyDescent="0.2">
      <c r="A141" s="26">
        <v>133</v>
      </c>
      <c r="B141" s="27"/>
      <c r="C141" s="26"/>
      <c r="D141" s="28"/>
      <c r="E141" s="28"/>
      <c r="F141" s="29" t="str">
        <f t="shared" si="6"/>
        <v>janvier</v>
      </c>
      <c r="G141" s="30"/>
      <c r="H141" s="31"/>
      <c r="I141" s="32"/>
      <c r="J141" s="33"/>
      <c r="K141" s="33"/>
      <c r="L141" s="33"/>
      <c r="M141" s="33"/>
      <c r="N141" s="33"/>
      <c r="O141" s="33"/>
      <c r="P141" s="33"/>
      <c r="Q141" s="33"/>
      <c r="R141" s="35"/>
      <c r="S141" s="35"/>
      <c r="T141" s="36" t="str">
        <f t="shared" si="7"/>
        <v>-janvier</v>
      </c>
      <c r="U141" s="28"/>
      <c r="V141" s="37" t="str">
        <f t="shared" si="8"/>
        <v/>
      </c>
    </row>
  </sheetData>
  <mergeCells count="2">
    <mergeCell ref="A1:U3"/>
    <mergeCell ref="G8:H8"/>
  </mergeCells>
  <conditionalFormatting sqref="V9:V11 V13:V17 V19:V141">
    <cfRule type="cellIs" dxfId="2" priority="3" operator="greaterThan">
      <formula>30</formula>
    </cfRule>
  </conditionalFormatting>
  <conditionalFormatting sqref="V18">
    <cfRule type="cellIs" dxfId="1" priority="2" operator="greaterThan">
      <formula>30</formula>
    </cfRule>
  </conditionalFormatting>
  <conditionalFormatting sqref="V12">
    <cfRule type="cellIs" dxfId="0" priority="1" operator="greaterThan">
      <formula>30</formula>
    </cfRule>
  </conditionalFormatting>
  <dataValidations count="6">
    <dataValidation type="list" allowBlank="1" showInputMessage="1" showErrorMessage="1" sqref="K1:K1048576">
      <formula1>$AC$2:$AC$26</formula1>
    </dataValidation>
    <dataValidation type="list" allowBlank="1" showInputMessage="1" showErrorMessage="1" sqref="I1:I1048576 J35 J40:J41 J45 J52 J66 J75:J76 J89">
      <formula1>$AA$2:$AA$31</formula1>
    </dataValidation>
    <dataValidation type="list" allowBlank="1" showInputMessage="1" showErrorMessage="1" sqref="J9:J17 J43 J36 J33:J34">
      <formula1>#REF!</formula1>
    </dataValidation>
    <dataValidation type="list" allowBlank="1" showInputMessage="1" showErrorMessage="1" sqref="Q1:Q1048576">
      <formula1>$W$2:$W$5</formula1>
    </dataValidation>
    <dataValidation type="list" allowBlank="1" showInputMessage="1" showErrorMessage="1" sqref="X2:X6">
      <formula1>$AO$5:$AO$9</formula1>
    </dataValidation>
    <dataValidation type="list" allowBlank="1" showInputMessage="1" showErrorMessage="1" sqref="B9:B141">
      <formula1>$X$2:$X$6</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5">
        <x14:dataValidation type="list" allowBlank="1" showInputMessage="1" showErrorMessage="1">
          <x14:formula1>
            <xm:f>'[1]SUIVI PAT (2)'!#REF!</xm:f>
          </x14:formula1>
          <xm:sqref>C1:C1048576</xm:sqref>
        </x14:dataValidation>
        <x14:dataValidation type="list" allowBlank="1" showInputMessage="1" showErrorMessage="1">
          <x14:formula1>
            <xm:f>'[1]SUIVI PAT (2)'!#REF!</xm:f>
          </x14:formula1>
          <xm:sqref>S1:S1048576</xm:sqref>
        </x14:dataValidation>
        <x14:dataValidation type="list" allowBlank="1" showInputMessage="1" showErrorMessage="1">
          <x14:formula1>
            <xm:f>'[1]SUIVI PAT (2)'!#REF!</xm:f>
          </x14:formula1>
          <xm:sqref>H1:H1048576</xm:sqref>
        </x14:dataValidation>
        <x14:dataValidation type="list" allowBlank="1" showInputMessage="1" showErrorMessage="1">
          <x14:formula1>
            <xm:f>'[1]SUIVI PAT (2)'!#REF!</xm:f>
          </x14:formula1>
          <xm:sqref>G1:G1048576</xm:sqref>
        </x14:dataValidation>
        <x14:dataValidation type="list" allowBlank="1" showInputMessage="1" showErrorMessage="1">
          <x14:formula1>
            <xm:f>'[1]Indicateurs 2016'!#REF!</xm:f>
          </x14:formula1>
          <xm:sqref>J18:J32 J44 J42 J46:J51 J53:J65 J37:J39 J67:J74 J77:J88 J90:J141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Company>VCF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MAIA Yoann</dc:creator>
  <cp:lastModifiedBy>MAIA Yoann</cp:lastModifiedBy>
  <dcterms:created xsi:type="dcterms:W3CDTF">2016-04-01T10:36:51Z</dcterms:created>
  <dcterms:modified xsi:type="dcterms:W3CDTF">2016-04-01T13:18:59Z</dcterms:modified>
</cp:coreProperties>
</file>