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50" windowWidth="15570" windowHeight="11820"/>
  </bookViews>
  <sheets>
    <sheet name="PO - PB" sheetId="4" r:id="rId1"/>
    <sheet name="base donnee" sheetId="16" r:id="rId2"/>
    <sheet name="traitement date" sheetId="40" r:id="rId3"/>
  </sheets>
  <definedNames>
    <definedName name="_xlnm._FilterDatabase" localSheetId="0" hidden="1">'PO - PB'!$A$1:$P$19</definedName>
    <definedName name="_xlnm._FilterDatabase" localSheetId="2" hidden="1">'traitement date'!$A$1:$P$19</definedName>
    <definedName name="_xlnm.Print_Titles" localSheetId="0">'PO - PB'!#REF!,'PO - PB'!$1:$1</definedName>
    <definedName name="_xlnm.Print_Titles" localSheetId="2">'traitement date'!#REF!,'traitement date'!$1:$1</definedName>
    <definedName name="_xlnm.Print_Area" localSheetId="0">'PO - PB'!#REF!</definedName>
    <definedName name="_xlnm.Print_Area" localSheetId="2">'traitement date'!#REF!</definedName>
  </definedNames>
  <calcPr calcId="125725"/>
</workbook>
</file>

<file path=xl/calcChain.xml><?xml version="1.0" encoding="utf-8"?>
<calcChain xmlns="http://schemas.openxmlformats.org/spreadsheetml/2006/main">
  <c r="I6" i="4"/>
  <c r="P19" i="40" l="1"/>
  <c r="O19"/>
  <c r="N19"/>
  <c r="L19"/>
  <c r="I19"/>
  <c r="J19" s="1"/>
  <c r="H19"/>
  <c r="F19"/>
  <c r="O18"/>
  <c r="P18" s="1"/>
  <c r="N18"/>
  <c r="L18"/>
  <c r="J18"/>
  <c r="I18"/>
  <c r="H18"/>
  <c r="F18"/>
  <c r="P17"/>
  <c r="O17"/>
  <c r="N17"/>
  <c r="L17"/>
  <c r="J17"/>
  <c r="I17"/>
  <c r="H17"/>
  <c r="F17"/>
  <c r="P16"/>
  <c r="O16"/>
  <c r="N16"/>
  <c r="L16"/>
  <c r="J16"/>
  <c r="I16"/>
  <c r="H16"/>
  <c r="F16"/>
  <c r="O15"/>
  <c r="P15" s="1"/>
  <c r="N15"/>
  <c r="L15"/>
  <c r="J15"/>
  <c r="I15"/>
  <c r="H15"/>
  <c r="F15"/>
  <c r="O14"/>
  <c r="P14" s="1"/>
  <c r="N14"/>
  <c r="L14"/>
  <c r="J14"/>
  <c r="I14"/>
  <c r="H14"/>
  <c r="F14"/>
  <c r="O13"/>
  <c r="P13" s="1"/>
  <c r="N13"/>
  <c r="L13"/>
  <c r="I13"/>
  <c r="J13" s="1"/>
  <c r="H13"/>
  <c r="F13"/>
  <c r="P12"/>
  <c r="O12"/>
  <c r="N12"/>
  <c r="L12"/>
  <c r="J12"/>
  <c r="I12"/>
  <c r="H12"/>
  <c r="F12"/>
  <c r="P11"/>
  <c r="O11"/>
  <c r="N11"/>
  <c r="L11"/>
  <c r="J11"/>
  <c r="I11"/>
  <c r="H11"/>
  <c r="F11"/>
  <c r="P10"/>
  <c r="O10"/>
  <c r="N10"/>
  <c r="L10"/>
  <c r="J10"/>
  <c r="I10"/>
  <c r="H10"/>
  <c r="F10"/>
  <c r="P9"/>
  <c r="O9"/>
  <c r="N9"/>
  <c r="L9"/>
  <c r="J9"/>
  <c r="I9"/>
  <c r="H9"/>
  <c r="F9"/>
  <c r="P8"/>
  <c r="O8"/>
  <c r="N8"/>
  <c r="L8"/>
  <c r="J8"/>
  <c r="I8"/>
  <c r="H8"/>
  <c r="F8"/>
  <c r="O7"/>
  <c r="P7" s="1"/>
  <c r="N7"/>
  <c r="L7"/>
  <c r="I7"/>
  <c r="J7" s="1"/>
  <c r="H7"/>
  <c r="F7"/>
  <c r="O6"/>
  <c r="P6" s="1"/>
  <c r="N6"/>
  <c r="L6"/>
  <c r="I6"/>
  <c r="J6" s="1"/>
  <c r="H6"/>
  <c r="F6"/>
  <c r="P5"/>
  <c r="O5"/>
  <c r="N5"/>
  <c r="L5"/>
  <c r="J5"/>
  <c r="I5"/>
  <c r="H5"/>
  <c r="F5"/>
  <c r="C5"/>
  <c r="P4"/>
  <c r="O4"/>
  <c r="N4"/>
  <c r="L4"/>
  <c r="J4"/>
  <c r="I4"/>
  <c r="H4"/>
  <c r="F4"/>
  <c r="P3"/>
  <c r="O3"/>
  <c r="N3"/>
  <c r="L3"/>
  <c r="J3"/>
  <c r="I3"/>
  <c r="H3"/>
  <c r="F3"/>
  <c r="O2"/>
  <c r="N2"/>
  <c r="L2"/>
  <c r="I2"/>
  <c r="H2"/>
  <c r="F2"/>
  <c r="P4" i="4" l="1"/>
  <c r="O4"/>
  <c r="N4"/>
  <c r="L4"/>
  <c r="J4"/>
  <c r="I4"/>
  <c r="H4"/>
  <c r="F4"/>
  <c r="P10"/>
  <c r="O10"/>
  <c r="N10"/>
  <c r="L10"/>
  <c r="J10"/>
  <c r="I10"/>
  <c r="H10"/>
  <c r="F10"/>
  <c r="P9"/>
  <c r="O9"/>
  <c r="N9"/>
  <c r="L9"/>
  <c r="J9"/>
  <c r="I9"/>
  <c r="H9"/>
  <c r="F9"/>
  <c r="P11"/>
  <c r="O11"/>
  <c r="N11"/>
  <c r="L11"/>
  <c r="J11"/>
  <c r="I11"/>
  <c r="H11"/>
  <c r="F11"/>
  <c r="O2"/>
  <c r="P2" s="1"/>
  <c r="N2"/>
  <c r="L2"/>
  <c r="I2"/>
  <c r="J2" s="1"/>
  <c r="H2"/>
  <c r="F2"/>
  <c r="O6"/>
  <c r="P6" s="1"/>
  <c r="N6"/>
  <c r="L6"/>
  <c r="J6"/>
  <c r="H6"/>
  <c r="F6"/>
  <c r="P5"/>
  <c r="O5"/>
  <c r="N5"/>
  <c r="L5"/>
  <c r="J5"/>
  <c r="I5"/>
  <c r="H5"/>
  <c r="F5"/>
  <c r="C5"/>
  <c r="P3"/>
  <c r="O3"/>
  <c r="N3"/>
  <c r="L3"/>
  <c r="J3"/>
  <c r="I3"/>
  <c r="H3"/>
  <c r="F3"/>
  <c r="O7"/>
  <c r="P7" s="1"/>
  <c r="N7"/>
  <c r="L7"/>
  <c r="I7"/>
  <c r="J7" s="1"/>
  <c r="H7"/>
  <c r="F7"/>
  <c r="O19"/>
  <c r="P19" s="1"/>
  <c r="N19"/>
  <c r="L19"/>
  <c r="I19"/>
  <c r="J19" s="1"/>
  <c r="H19"/>
  <c r="F19"/>
  <c r="O18"/>
  <c r="P18" s="1"/>
  <c r="N18"/>
  <c r="L18"/>
  <c r="I18"/>
  <c r="J18" s="1"/>
  <c r="H18"/>
  <c r="F18"/>
  <c r="P17"/>
  <c r="O17"/>
  <c r="N17"/>
  <c r="L17"/>
  <c r="J17"/>
  <c r="I17"/>
  <c r="H17"/>
  <c r="F17"/>
  <c r="P16"/>
  <c r="O16"/>
  <c r="N16"/>
  <c r="L16"/>
  <c r="J16"/>
  <c r="I16"/>
  <c r="H16"/>
  <c r="F16"/>
  <c r="O15"/>
  <c r="P15" s="1"/>
  <c r="N15"/>
  <c r="L15"/>
  <c r="I15"/>
  <c r="J15" s="1"/>
  <c r="H15"/>
  <c r="F15"/>
  <c r="O14"/>
  <c r="P14" s="1"/>
  <c r="N14"/>
  <c r="L14"/>
  <c r="I14"/>
  <c r="J14" s="1"/>
  <c r="H14"/>
  <c r="F14"/>
  <c r="P8"/>
  <c r="O8"/>
  <c r="N8"/>
  <c r="L8"/>
  <c r="J8"/>
  <c r="I8"/>
  <c r="H8"/>
  <c r="F8"/>
  <c r="P12"/>
  <c r="O12"/>
  <c r="N12"/>
  <c r="L12"/>
  <c r="J12"/>
  <c r="I12"/>
  <c r="H12"/>
  <c r="F12"/>
  <c r="O13"/>
  <c r="P13" s="1"/>
  <c r="N13"/>
  <c r="L13"/>
  <c r="I13"/>
  <c r="J13" s="1"/>
  <c r="H13"/>
  <c r="F13"/>
</calcChain>
</file>

<file path=xl/sharedStrings.xml><?xml version="1.0" encoding="utf-8"?>
<sst xmlns="http://schemas.openxmlformats.org/spreadsheetml/2006/main" count="96" uniqueCount="34">
  <si>
    <t>Date 
retour 
dossier (demandeur)
FICHE B</t>
  </si>
  <si>
    <t>/</t>
  </si>
  <si>
    <t>Montant revenus</t>
  </si>
  <si>
    <t>conso DPE avant</t>
  </si>
  <si>
    <t>conso DPE après</t>
  </si>
  <si>
    <t>conso GES avant</t>
  </si>
  <si>
    <t>conso GES après</t>
  </si>
  <si>
    <t>conso GES épargnée</t>
  </si>
  <si>
    <t>conso DPE épargnée</t>
  </si>
  <si>
    <t>Date 
demande</t>
  </si>
  <si>
    <t>classe DPE après travaux</t>
  </si>
  <si>
    <t>classe GES après</t>
  </si>
  <si>
    <t>Surface m²</t>
  </si>
  <si>
    <t>classe DPE avant travaux</t>
  </si>
  <si>
    <t>classe GES avant</t>
  </si>
  <si>
    <t>Saut énergetique DPE (%)</t>
  </si>
  <si>
    <t>Saut énergetique GES (%)</t>
  </si>
  <si>
    <t/>
  </si>
  <si>
    <t>conso_dpe_av</t>
  </si>
  <si>
    <t>conso_dpe_ap</t>
  </si>
  <si>
    <t>conso_ges_av</t>
  </si>
  <si>
    <t>conso_ges_ap</t>
  </si>
  <si>
    <t>date_demande</t>
  </si>
  <si>
    <t>date_retour_ficheb</t>
  </si>
  <si>
    <t>montant_revenu</t>
  </si>
  <si>
    <t>surface</t>
  </si>
  <si>
    <t>classe_dpe_ap_trvx</t>
  </si>
  <si>
    <t>saut_energetique_dpe_prc</t>
  </si>
  <si>
    <t>classe_ges_av</t>
  </si>
  <si>
    <t>conso_ges_epargne</t>
  </si>
  <si>
    <t>classe_dpe_av_trvx</t>
  </si>
  <si>
    <t>conso_dpe_epargne</t>
  </si>
  <si>
    <t>classe_ges_ap</t>
  </si>
  <si>
    <t>saut_energetique_ges_prc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</si>
</sst>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dd/mm/yy;@"/>
    <numFmt numFmtId="165" formatCode="#,##0.00_ ;\-#,##0.00\ "/>
    <numFmt numFmtId="166" formatCode="_-* #,##0.00\ [$€-40C]_-;\-* #,##0.00\ [$€-40C]_-;_-* &quot;-&quot;??\ [$€-40C]_-;_-@_-"/>
    <numFmt numFmtId="167" formatCode="yyyy\-mm\-dd"/>
  </numFmts>
  <fonts count="5"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9"/>
      <name val="Verdana"/>
      <family val="2"/>
    </font>
    <font>
      <sz val="9"/>
      <color theme="1"/>
      <name val="Verdana"/>
      <family val="2"/>
    </font>
    <font>
      <sz val="9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rgb="FFCCFFCC"/>
        <bgColor indexed="13"/>
      </patternFill>
    </fill>
    <fill>
      <patternFill patternType="solid">
        <fgColor rgb="FFFF0000"/>
        <bgColor indexed="13"/>
      </patternFill>
    </fill>
    <fill>
      <patternFill patternType="solid">
        <fgColor rgb="FFFF33CC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13"/>
      </patternFill>
    </fill>
    <fill>
      <patternFill patternType="solid">
        <fgColor rgb="FF92D050"/>
        <bgColor indexed="64"/>
      </patternFill>
    </fill>
    <fill>
      <patternFill patternType="solid">
        <fgColor rgb="FFFF99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2">
    <xf numFmtId="0" fontId="0" fillId="0" borderId="0" xfId="0"/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7" borderId="1" xfId="0" applyNumberFormat="1" applyFont="1" applyFill="1" applyBorder="1" applyAlignment="1" applyProtection="1">
      <alignment horizontal="center" vertical="center" wrapText="1"/>
      <protection locked="0"/>
    </xf>
    <xf numFmtId="165" fontId="2" fillId="4" borderId="1" xfId="1" applyNumberFormat="1" applyFont="1" applyFill="1" applyBorder="1" applyAlignment="1">
      <alignment horizontal="center" vertical="center" wrapText="1"/>
    </xf>
    <xf numFmtId="165" fontId="2" fillId="9" borderId="1" xfId="1" applyNumberFormat="1" applyFont="1" applyFill="1" applyBorder="1" applyAlignment="1">
      <alignment horizontal="center" vertical="center" wrapText="1"/>
    </xf>
    <xf numFmtId="44" fontId="2" fillId="9" borderId="1" xfId="1" applyFont="1" applyFill="1" applyBorder="1" applyAlignment="1">
      <alignment horizontal="center" vertical="center" wrapText="1"/>
    </xf>
    <xf numFmtId="0" fontId="2" fillId="5" borderId="0" xfId="0" applyFont="1" applyFill="1" applyAlignment="1">
      <alignment vertical="center" wrapText="1"/>
    </xf>
    <xf numFmtId="14" fontId="3" fillId="2" borderId="1" xfId="0" applyNumberFormat="1" applyFont="1" applyFill="1" applyBorder="1" applyAlignment="1" applyProtection="1">
      <alignment horizontal="center" vertical="center"/>
      <protection locked="0"/>
    </xf>
    <xf numFmtId="14" fontId="3" fillId="6" borderId="1" xfId="0" applyNumberFormat="1" applyFont="1" applyFill="1" applyBorder="1" applyAlignment="1" applyProtection="1">
      <alignment horizontal="center" vertical="center"/>
      <protection locked="0"/>
    </xf>
    <xf numFmtId="0" fontId="3" fillId="5" borderId="0" xfId="0" applyFont="1" applyFill="1"/>
    <xf numFmtId="166" fontId="3" fillId="8" borderId="1" xfId="0" applyNumberFormat="1" applyFont="1" applyFill="1" applyBorder="1" applyAlignment="1" applyProtection="1">
      <alignment horizontal="left" vertical="center"/>
      <protection locked="0"/>
    </xf>
    <xf numFmtId="165" fontId="4" fillId="4" borderId="1" xfId="1" applyNumberFormat="1" applyFont="1" applyFill="1" applyBorder="1" applyAlignment="1" applyProtection="1">
      <alignment horizontal="center" vertical="center"/>
    </xf>
    <xf numFmtId="165" fontId="4" fillId="9" borderId="1" xfId="1" applyNumberFormat="1" applyFont="1" applyFill="1" applyBorder="1" applyAlignment="1" applyProtection="1">
      <alignment horizontal="center" vertical="center"/>
    </xf>
    <xf numFmtId="9" fontId="4" fillId="9" borderId="1" xfId="2" applyFont="1" applyFill="1" applyBorder="1" applyAlignment="1" applyProtection="1">
      <alignment horizontal="center" vertical="center"/>
    </xf>
    <xf numFmtId="0" fontId="3" fillId="0" borderId="0" xfId="0" applyFont="1"/>
    <xf numFmtId="14" fontId="3" fillId="0" borderId="1" xfId="0" applyNumberFormat="1" applyFont="1" applyFill="1" applyBorder="1" applyAlignment="1" applyProtection="1">
      <alignment horizontal="center" vertical="center"/>
      <protection locked="0"/>
    </xf>
    <xf numFmtId="2" fontId="2" fillId="4" borderId="1" xfId="1" applyNumberFormat="1" applyFont="1" applyFill="1" applyBorder="1" applyAlignment="1">
      <alignment horizontal="center" vertical="center" wrapText="1"/>
    </xf>
    <xf numFmtId="2" fontId="4" fillId="4" borderId="1" xfId="1" applyNumberFormat="1" applyFont="1" applyFill="1" applyBorder="1" applyAlignment="1" applyProtection="1">
      <alignment horizontal="center" vertical="center"/>
    </xf>
    <xf numFmtId="2" fontId="3" fillId="0" borderId="0" xfId="0" applyNumberFormat="1" applyFont="1"/>
    <xf numFmtId="10" fontId="2" fillId="4" borderId="1" xfId="2" applyNumberFormat="1" applyFont="1" applyFill="1" applyBorder="1" applyAlignment="1">
      <alignment horizontal="center" vertical="center" wrapText="1"/>
    </xf>
    <xf numFmtId="10" fontId="4" fillId="4" borderId="1" xfId="2" applyNumberFormat="1" applyFont="1" applyFill="1" applyBorder="1" applyAlignment="1" applyProtection="1">
      <alignment horizontal="center" vertical="center"/>
    </xf>
    <xf numFmtId="10" fontId="3" fillId="0" borderId="0" xfId="2" applyNumberFormat="1" applyFont="1"/>
    <xf numFmtId="167" fontId="3" fillId="2" borderId="1" xfId="0" applyNumberFormat="1" applyFont="1" applyFill="1" applyBorder="1" applyAlignment="1" applyProtection="1">
      <alignment horizontal="center" vertical="center"/>
      <protection locked="0"/>
    </xf>
    <xf numFmtId="167" fontId="3" fillId="6" borderId="1" xfId="0" applyNumberFormat="1" applyFont="1" applyFill="1" applyBorder="1" applyAlignment="1" applyProtection="1">
      <alignment horizontal="center" vertical="center"/>
      <protection locked="0"/>
    </xf>
    <xf numFmtId="167" fontId="3" fillId="0" borderId="1" xfId="0" applyNumberFormat="1" applyFont="1" applyFill="1" applyBorder="1" applyAlignment="1" applyProtection="1">
      <alignment horizontal="center" vertical="center"/>
      <protection locked="0"/>
    </xf>
    <xf numFmtId="2" fontId="3" fillId="8" borderId="1" xfId="0" applyNumberFormat="1" applyFont="1" applyFill="1" applyBorder="1" applyAlignment="1" applyProtection="1">
      <alignment horizontal="left" vertical="center"/>
      <protection locked="0"/>
    </xf>
    <xf numFmtId="49" fontId="4" fillId="4" borderId="1" xfId="2" applyNumberFormat="1" applyFont="1" applyFill="1" applyBorder="1" applyAlignment="1" applyProtection="1">
      <alignment horizontal="center" vertical="center"/>
    </xf>
    <xf numFmtId="49" fontId="4" fillId="9" borderId="1" xfId="2" applyNumberFormat="1" applyFont="1" applyFill="1" applyBorder="1" applyAlignment="1" applyProtection="1">
      <alignment horizontal="center" vertical="center"/>
    </xf>
    <xf numFmtId="49" fontId="3" fillId="0" borderId="0" xfId="0" applyNumberFormat="1" applyFont="1"/>
    <xf numFmtId="167" fontId="3" fillId="0" borderId="0" xfId="0" applyNumberFormat="1" applyFont="1"/>
    <xf numFmtId="49" fontId="3" fillId="0" borderId="0" xfId="2" applyNumberFormat="1" applyFont="1"/>
  </cellXfs>
  <cellStyles count="3">
    <cellStyle name="Monétaire" xfId="1" builtinId="4"/>
    <cellStyle name="Normal" xfId="0" builtinId="0"/>
    <cellStyle name="Pourcentage" xfId="2" builtinId="5"/>
  </cellStyles>
  <dxfs count="12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CC00CC"/>
      <color rgb="FFFF33CC"/>
      <color rgb="FFFF99CC"/>
      <color rgb="FFFFFFCC"/>
      <color rgb="FFE46D0A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9"/>
  <sheetViews>
    <sheetView tabSelected="1" zoomScaleNormal="100" workbookViewId="0">
      <pane xSplit="1" ySplit="1" topLeftCell="B2" activePane="bottomRight" state="frozen"/>
      <selection pane="topRight" activeCell="L1" sqref="L1"/>
      <selection pane="bottomLeft" activeCell="A2" sqref="A2"/>
      <selection pane="bottomRight" activeCell="G27" sqref="G27"/>
    </sheetView>
  </sheetViews>
  <sheetFormatPr baseColWidth="10" defaultColWidth="11" defaultRowHeight="11.25"/>
  <cols>
    <col min="1" max="1" width="11.5" style="15" bestFit="1" customWidth="1"/>
    <col min="2" max="2" width="12.125" style="15" customWidth="1"/>
    <col min="3" max="3" width="17.75" style="15" bestFit="1" customWidth="1"/>
    <col min="4" max="8" width="11" style="19"/>
    <col min="9" max="9" width="11" style="15"/>
    <col min="10" max="10" width="11" style="22"/>
    <col min="11" max="16384" width="11" style="15"/>
  </cols>
  <sheetData>
    <row r="1" spans="1:16" s="7" customFormat="1" ht="113.25" customHeight="1">
      <c r="A1" s="1" t="s">
        <v>9</v>
      </c>
      <c r="B1" s="2" t="s">
        <v>0</v>
      </c>
      <c r="C1" s="3" t="s">
        <v>2</v>
      </c>
      <c r="D1" s="17" t="s">
        <v>12</v>
      </c>
      <c r="E1" s="17" t="s">
        <v>3</v>
      </c>
      <c r="F1" s="17" t="s">
        <v>13</v>
      </c>
      <c r="G1" s="17" t="s">
        <v>4</v>
      </c>
      <c r="H1" s="17" t="s">
        <v>10</v>
      </c>
      <c r="I1" s="4" t="s">
        <v>8</v>
      </c>
      <c r="J1" s="20" t="s">
        <v>15</v>
      </c>
      <c r="K1" s="5" t="s">
        <v>5</v>
      </c>
      <c r="L1" s="5" t="s">
        <v>14</v>
      </c>
      <c r="M1" s="5" t="s">
        <v>6</v>
      </c>
      <c r="N1" s="5" t="s">
        <v>11</v>
      </c>
      <c r="O1" s="5" t="s">
        <v>7</v>
      </c>
      <c r="P1" s="6" t="s">
        <v>16</v>
      </c>
    </row>
    <row r="2" spans="1:16" s="10" customFormat="1" ht="12.75" customHeight="1">
      <c r="A2" s="8">
        <v>41935</v>
      </c>
      <c r="B2" s="9">
        <v>41935</v>
      </c>
      <c r="C2" s="11">
        <v>15489</v>
      </c>
      <c r="D2" s="18">
        <v>106</v>
      </c>
      <c r="E2" s="18">
        <v>236</v>
      </c>
      <c r="F2" s="18" t="str">
        <f t="shared" ref="F2:F19" si="0">IF(E2="","",IF(E2&lt;51,"A",IF(E2&lt;91,"B",IF(E2&lt;151,"C",IF(E2&lt;231,"D",IF(E2&lt;331,"E",IF(E2&lt;451,"F","G")))))))</f>
        <v>E</v>
      </c>
      <c r="G2" s="18">
        <v>203</v>
      </c>
      <c r="H2" s="18" t="str">
        <f t="shared" ref="H2:H19" si="1">IF(G2="","",IF(G2&lt;51,"A",IF(G2&lt;91,"B",IF(G2&lt;151,"C",IF(G2&lt;231,"D",IF(G2&lt;331,"E",IF(G2&lt;451,"F","G")))))))</f>
        <v>D</v>
      </c>
      <c r="I2" s="12">
        <f t="shared" ref="I2:I19" si="2">E2-G2</f>
        <v>33</v>
      </c>
      <c r="J2" s="21">
        <f t="shared" ref="J2:J19" si="3">IF(G2&lt;&gt;0,(I2/E2),"")</f>
        <v>0.13983050847457626</v>
      </c>
      <c r="K2" s="13">
        <v>43</v>
      </c>
      <c r="L2" s="13" t="str">
        <f t="shared" ref="L2:L19" si="4">IF(K2="","",IF(K2&lt;6,"A",IF(K2&lt;11,"B",IF(K2&lt;21,"C",IF(K2&lt;36,"D",IF(K2&lt;56,"E",IF(K2&lt;80,"F","G")))))))</f>
        <v>E</v>
      </c>
      <c r="M2" s="13">
        <v>35</v>
      </c>
      <c r="N2" s="13" t="str">
        <f t="shared" ref="N2:N19" si="5">IF(M2="","",IF(M2&lt;6,"A",IF(M2&lt;11,"B",IF(M2&lt;21,"C",IF(M2&lt;36,"D",IF(M2&lt;56,"E",IF(M2&lt;80,"F","G")))))))</f>
        <v>D</v>
      </c>
      <c r="O2" s="13">
        <f t="shared" ref="O2:O19" si="6">K2-M2</f>
        <v>8</v>
      </c>
      <c r="P2" s="14">
        <f t="shared" ref="P2:P19" si="7">IF(M2&lt;&gt;0,(O2/K2),"")</f>
        <v>0.18604651162790697</v>
      </c>
    </row>
    <row r="3" spans="1:16" s="10" customFormat="1" ht="12.75" customHeight="1">
      <c r="A3" s="8">
        <v>41576</v>
      </c>
      <c r="B3" s="9">
        <v>41653</v>
      </c>
      <c r="C3" s="11"/>
      <c r="D3" s="18"/>
      <c r="E3" s="18"/>
      <c r="F3" s="18" t="str">
        <f t="shared" si="0"/>
        <v/>
      </c>
      <c r="G3" s="18"/>
      <c r="H3" s="18" t="str">
        <f t="shared" si="1"/>
        <v/>
      </c>
      <c r="I3" s="12">
        <f t="shared" si="2"/>
        <v>0</v>
      </c>
      <c r="J3" s="21" t="str">
        <f t="shared" si="3"/>
        <v/>
      </c>
      <c r="K3" s="13"/>
      <c r="L3" s="13" t="str">
        <f t="shared" si="4"/>
        <v/>
      </c>
      <c r="M3" s="13"/>
      <c r="N3" s="13" t="str">
        <f t="shared" si="5"/>
        <v/>
      </c>
      <c r="O3" s="13">
        <f t="shared" si="6"/>
        <v>0</v>
      </c>
      <c r="P3" s="14" t="str">
        <f t="shared" si="7"/>
        <v/>
      </c>
    </row>
    <row r="4" spans="1:16" s="10" customFormat="1" ht="12.75" customHeight="1">
      <c r="A4" s="8">
        <v>42324</v>
      </c>
      <c r="B4" s="9">
        <v>42352</v>
      </c>
      <c r="C4" s="11">
        <v>10487</v>
      </c>
      <c r="D4" s="18">
        <v>109</v>
      </c>
      <c r="E4" s="18">
        <v>502</v>
      </c>
      <c r="F4" s="18" t="str">
        <f t="shared" si="0"/>
        <v>G</v>
      </c>
      <c r="G4" s="18"/>
      <c r="H4" s="18" t="str">
        <f t="shared" si="1"/>
        <v/>
      </c>
      <c r="I4" s="12">
        <f t="shared" si="2"/>
        <v>502</v>
      </c>
      <c r="J4" s="21" t="str">
        <f t="shared" si="3"/>
        <v/>
      </c>
      <c r="K4" s="13">
        <v>30</v>
      </c>
      <c r="L4" s="13" t="str">
        <f t="shared" si="4"/>
        <v>D</v>
      </c>
      <c r="M4" s="13"/>
      <c r="N4" s="13" t="str">
        <f t="shared" si="5"/>
        <v/>
      </c>
      <c r="O4" s="13">
        <f t="shared" si="6"/>
        <v>30</v>
      </c>
      <c r="P4" s="14" t="str">
        <f t="shared" si="7"/>
        <v/>
      </c>
    </row>
    <row r="5" spans="1:16" s="10" customFormat="1" ht="12.75" customHeight="1">
      <c r="A5" s="8">
        <v>41669</v>
      </c>
      <c r="B5" s="9">
        <v>41971</v>
      </c>
      <c r="C5" s="11">
        <f>18590+10746</f>
        <v>29336</v>
      </c>
      <c r="D5" s="18"/>
      <c r="E5" s="18">
        <v>279</v>
      </c>
      <c r="F5" s="18" t="str">
        <f t="shared" si="0"/>
        <v>E</v>
      </c>
      <c r="G5" s="18"/>
      <c r="H5" s="18" t="str">
        <f t="shared" si="1"/>
        <v/>
      </c>
      <c r="I5" s="12">
        <f t="shared" si="2"/>
        <v>279</v>
      </c>
      <c r="J5" s="21" t="str">
        <f t="shared" si="3"/>
        <v/>
      </c>
      <c r="K5" s="13">
        <v>83</v>
      </c>
      <c r="L5" s="13" t="str">
        <f t="shared" si="4"/>
        <v>G</v>
      </c>
      <c r="M5" s="13"/>
      <c r="N5" s="13" t="str">
        <f t="shared" si="5"/>
        <v/>
      </c>
      <c r="O5" s="13">
        <f t="shared" si="6"/>
        <v>83</v>
      </c>
      <c r="P5" s="14" t="str">
        <f t="shared" si="7"/>
        <v/>
      </c>
    </row>
    <row r="6" spans="1:16" s="10" customFormat="1" ht="12.75" customHeight="1">
      <c r="A6" s="8">
        <v>41894</v>
      </c>
      <c r="B6" s="9">
        <v>41894</v>
      </c>
      <c r="C6" s="11">
        <v>457</v>
      </c>
      <c r="D6" s="18">
        <v>77</v>
      </c>
      <c r="E6" s="18">
        <v>111</v>
      </c>
      <c r="F6" s="18" t="str">
        <f t="shared" si="0"/>
        <v>C</v>
      </c>
      <c r="G6" s="18">
        <v>85</v>
      </c>
      <c r="H6" s="18" t="str">
        <f t="shared" si="1"/>
        <v>B</v>
      </c>
      <c r="I6" s="12">
        <f>E6-G6</f>
        <v>26</v>
      </c>
      <c r="J6" s="21">
        <f t="shared" si="3"/>
        <v>0.23423423423423423</v>
      </c>
      <c r="K6" s="13">
        <v>46</v>
      </c>
      <c r="L6" s="13" t="str">
        <f t="shared" si="4"/>
        <v>E</v>
      </c>
      <c r="M6" s="13">
        <v>36</v>
      </c>
      <c r="N6" s="13" t="str">
        <f t="shared" si="5"/>
        <v>E</v>
      </c>
      <c r="O6" s="13">
        <f t="shared" si="6"/>
        <v>10</v>
      </c>
      <c r="P6" s="14">
        <f t="shared" si="7"/>
        <v>0.21739130434782608</v>
      </c>
    </row>
    <row r="7" spans="1:16" s="10" customFormat="1" ht="12.75" customHeight="1">
      <c r="A7" s="8">
        <v>41519</v>
      </c>
      <c r="B7" s="9">
        <v>41569</v>
      </c>
      <c r="C7" s="11">
        <v>45786</v>
      </c>
      <c r="D7" s="18">
        <v>55</v>
      </c>
      <c r="E7" s="18">
        <v>203.26</v>
      </c>
      <c r="F7" s="18" t="str">
        <f t="shared" si="0"/>
        <v>D</v>
      </c>
      <c r="G7" s="18">
        <v>253.26</v>
      </c>
      <c r="H7" s="18" t="str">
        <f t="shared" si="1"/>
        <v>E</v>
      </c>
      <c r="I7" s="12">
        <f t="shared" si="2"/>
        <v>-50</v>
      </c>
      <c r="J7" s="21">
        <f t="shared" si="3"/>
        <v>-0.24599035717799864</v>
      </c>
      <c r="K7" s="13">
        <v>47.56</v>
      </c>
      <c r="L7" s="13" t="str">
        <f t="shared" si="4"/>
        <v>E</v>
      </c>
      <c r="M7" s="13">
        <v>47.56</v>
      </c>
      <c r="N7" s="13" t="str">
        <f t="shared" si="5"/>
        <v>E</v>
      </c>
      <c r="O7" s="13">
        <f t="shared" si="6"/>
        <v>0</v>
      </c>
      <c r="P7" s="14">
        <f t="shared" si="7"/>
        <v>0</v>
      </c>
    </row>
    <row r="8" spans="1:16" s="10" customFormat="1" ht="12.75" customHeight="1">
      <c r="A8" s="8">
        <v>41358</v>
      </c>
      <c r="B8" s="9" t="s">
        <v>1</v>
      </c>
      <c r="C8" s="11"/>
      <c r="D8" s="18"/>
      <c r="E8" s="18"/>
      <c r="F8" s="18" t="str">
        <f t="shared" si="0"/>
        <v/>
      </c>
      <c r="G8" s="18"/>
      <c r="H8" s="18" t="str">
        <f t="shared" si="1"/>
        <v/>
      </c>
      <c r="I8" s="12">
        <f t="shared" si="2"/>
        <v>0</v>
      </c>
      <c r="J8" s="21" t="str">
        <f t="shared" si="3"/>
        <v/>
      </c>
      <c r="K8" s="13"/>
      <c r="L8" s="13" t="str">
        <f t="shared" si="4"/>
        <v/>
      </c>
      <c r="M8" s="13"/>
      <c r="N8" s="13" t="str">
        <f t="shared" si="5"/>
        <v/>
      </c>
      <c r="O8" s="13">
        <f t="shared" si="6"/>
        <v>0</v>
      </c>
      <c r="P8" s="14" t="str">
        <f t="shared" si="7"/>
        <v/>
      </c>
    </row>
    <row r="9" spans="1:16" s="10" customFormat="1" ht="12.75" customHeight="1">
      <c r="A9" s="8">
        <v>42079</v>
      </c>
      <c r="B9" s="9">
        <v>42090</v>
      </c>
      <c r="C9" s="11">
        <v>565</v>
      </c>
      <c r="D9" s="18"/>
      <c r="E9" s="18"/>
      <c r="F9" s="18" t="str">
        <f t="shared" si="0"/>
        <v/>
      </c>
      <c r="G9" s="18"/>
      <c r="H9" s="18" t="str">
        <f t="shared" si="1"/>
        <v/>
      </c>
      <c r="I9" s="12">
        <f t="shared" si="2"/>
        <v>0</v>
      </c>
      <c r="J9" s="21" t="str">
        <f t="shared" si="3"/>
        <v/>
      </c>
      <c r="K9" s="13"/>
      <c r="L9" s="13" t="str">
        <f t="shared" si="4"/>
        <v/>
      </c>
      <c r="M9" s="13"/>
      <c r="N9" s="13" t="str">
        <f t="shared" si="5"/>
        <v/>
      </c>
      <c r="O9" s="13">
        <f t="shared" si="6"/>
        <v>0</v>
      </c>
      <c r="P9" s="14" t="str">
        <f t="shared" si="7"/>
        <v/>
      </c>
    </row>
    <row r="10" spans="1:16" s="10" customFormat="1" ht="12.75" customHeight="1">
      <c r="A10" s="8">
        <v>42305</v>
      </c>
      <c r="B10" s="9">
        <v>42305</v>
      </c>
      <c r="C10" s="11">
        <v>47290</v>
      </c>
      <c r="D10" s="18"/>
      <c r="E10" s="18"/>
      <c r="F10" s="18" t="str">
        <f t="shared" si="0"/>
        <v/>
      </c>
      <c r="G10" s="18"/>
      <c r="H10" s="18" t="str">
        <f t="shared" si="1"/>
        <v/>
      </c>
      <c r="I10" s="12">
        <f t="shared" si="2"/>
        <v>0</v>
      </c>
      <c r="J10" s="21" t="str">
        <f t="shared" si="3"/>
        <v/>
      </c>
      <c r="K10" s="13"/>
      <c r="L10" s="13" t="str">
        <f t="shared" si="4"/>
        <v/>
      </c>
      <c r="M10" s="13"/>
      <c r="N10" s="13" t="str">
        <f t="shared" si="5"/>
        <v/>
      </c>
      <c r="O10" s="13">
        <f t="shared" si="6"/>
        <v>0</v>
      </c>
      <c r="P10" s="14" t="str">
        <f t="shared" si="7"/>
        <v/>
      </c>
    </row>
    <row r="11" spans="1:16" s="10" customFormat="1" ht="12.75" customHeight="1">
      <c r="A11" s="8">
        <v>41971</v>
      </c>
      <c r="B11" s="9"/>
      <c r="C11" s="11"/>
      <c r="D11" s="18"/>
      <c r="E11" s="18"/>
      <c r="F11" s="18" t="str">
        <f t="shared" si="0"/>
        <v/>
      </c>
      <c r="G11" s="18"/>
      <c r="H11" s="18" t="str">
        <f t="shared" si="1"/>
        <v/>
      </c>
      <c r="I11" s="12">
        <f t="shared" si="2"/>
        <v>0</v>
      </c>
      <c r="J11" s="21" t="str">
        <f t="shared" si="3"/>
        <v/>
      </c>
      <c r="K11" s="13"/>
      <c r="L11" s="13" t="str">
        <f t="shared" si="4"/>
        <v/>
      </c>
      <c r="M11" s="13"/>
      <c r="N11" s="13" t="str">
        <f t="shared" si="5"/>
        <v/>
      </c>
      <c r="O11" s="13">
        <f t="shared" si="6"/>
        <v>0</v>
      </c>
      <c r="P11" s="14" t="str">
        <f t="shared" si="7"/>
        <v/>
      </c>
    </row>
    <row r="12" spans="1:16" s="10" customFormat="1" ht="12.75" customHeight="1">
      <c r="A12" s="8">
        <v>41358</v>
      </c>
      <c r="B12" s="9" t="s">
        <v>1</v>
      </c>
      <c r="C12" s="11"/>
      <c r="D12" s="18"/>
      <c r="E12" s="18"/>
      <c r="F12" s="18" t="str">
        <f t="shared" si="0"/>
        <v/>
      </c>
      <c r="G12" s="18"/>
      <c r="H12" s="18" t="str">
        <f t="shared" si="1"/>
        <v/>
      </c>
      <c r="I12" s="12">
        <f t="shared" si="2"/>
        <v>0</v>
      </c>
      <c r="J12" s="21" t="str">
        <f t="shared" si="3"/>
        <v/>
      </c>
      <c r="K12" s="13"/>
      <c r="L12" s="13" t="str">
        <f t="shared" si="4"/>
        <v/>
      </c>
      <c r="M12" s="13"/>
      <c r="N12" s="13" t="str">
        <f t="shared" si="5"/>
        <v/>
      </c>
      <c r="O12" s="13">
        <f t="shared" si="6"/>
        <v>0</v>
      </c>
      <c r="P12" s="14" t="str">
        <f t="shared" si="7"/>
        <v/>
      </c>
    </row>
    <row r="13" spans="1:16" s="10" customFormat="1" ht="12.75" customHeight="1">
      <c r="A13" s="8">
        <v>41353</v>
      </c>
      <c r="B13" s="9">
        <v>41368</v>
      </c>
      <c r="C13" s="11">
        <v>5272</v>
      </c>
      <c r="D13" s="18">
        <v>108</v>
      </c>
      <c r="E13" s="18">
        <v>230.02</v>
      </c>
      <c r="F13" s="18" t="str">
        <f t="shared" si="0"/>
        <v>D</v>
      </c>
      <c r="G13" s="18">
        <v>187.41</v>
      </c>
      <c r="H13" s="18" t="str">
        <f t="shared" si="1"/>
        <v>D</v>
      </c>
      <c r="I13" s="12">
        <f t="shared" si="2"/>
        <v>42.610000000000014</v>
      </c>
      <c r="J13" s="21">
        <f t="shared" si="3"/>
        <v>0.1852447613251022</v>
      </c>
      <c r="K13" s="13">
        <v>62</v>
      </c>
      <c r="L13" s="13" t="str">
        <f t="shared" si="4"/>
        <v>F</v>
      </c>
      <c r="M13" s="13">
        <v>3.54</v>
      </c>
      <c r="N13" s="13" t="str">
        <f t="shared" si="5"/>
        <v>A</v>
      </c>
      <c r="O13" s="13">
        <f t="shared" si="6"/>
        <v>58.46</v>
      </c>
      <c r="P13" s="14">
        <f t="shared" si="7"/>
        <v>0.94290322580645158</v>
      </c>
    </row>
    <row r="14" spans="1:16" s="10" customFormat="1" ht="12.75" customHeight="1">
      <c r="A14" s="8">
        <v>41355</v>
      </c>
      <c r="B14" s="16">
        <v>41355</v>
      </c>
      <c r="C14" s="11">
        <v>36939</v>
      </c>
      <c r="D14" s="18">
        <v>115</v>
      </c>
      <c r="E14" s="18">
        <v>231.2</v>
      </c>
      <c r="F14" s="18" t="str">
        <f t="shared" si="0"/>
        <v>E</v>
      </c>
      <c r="G14" s="18">
        <v>261.8</v>
      </c>
      <c r="H14" s="18" t="str">
        <f t="shared" si="1"/>
        <v>E</v>
      </c>
      <c r="I14" s="12">
        <f t="shared" si="2"/>
        <v>-30.600000000000023</v>
      </c>
      <c r="J14" s="21">
        <f t="shared" si="3"/>
        <v>-0.1323529411764707</v>
      </c>
      <c r="K14" s="13">
        <v>93.1</v>
      </c>
      <c r="L14" s="13" t="str">
        <f t="shared" si="4"/>
        <v>G</v>
      </c>
      <c r="M14" s="13">
        <v>39.6</v>
      </c>
      <c r="N14" s="13" t="str">
        <f t="shared" si="5"/>
        <v>E</v>
      </c>
      <c r="O14" s="13">
        <f t="shared" si="6"/>
        <v>53.499999999999993</v>
      </c>
      <c r="P14" s="14">
        <f t="shared" si="7"/>
        <v>0.57465091299677762</v>
      </c>
    </row>
    <row r="15" spans="1:16" s="10" customFormat="1" ht="12.75" customHeight="1">
      <c r="A15" s="8">
        <v>41366</v>
      </c>
      <c r="B15" s="9">
        <v>41379</v>
      </c>
      <c r="C15" s="11">
        <v>576</v>
      </c>
      <c r="D15" s="18">
        <v>115</v>
      </c>
      <c r="E15" s="18">
        <v>328.6</v>
      </c>
      <c r="F15" s="18" t="str">
        <f t="shared" si="0"/>
        <v>E</v>
      </c>
      <c r="G15" s="18">
        <v>228.29</v>
      </c>
      <c r="H15" s="18" t="str">
        <f t="shared" si="1"/>
        <v>D</v>
      </c>
      <c r="I15" s="12">
        <f t="shared" si="2"/>
        <v>100.31000000000003</v>
      </c>
      <c r="J15" s="21">
        <f t="shared" si="3"/>
        <v>0.30526475958612304</v>
      </c>
      <c r="K15" s="13">
        <v>63.74</v>
      </c>
      <c r="L15" s="13" t="str">
        <f t="shared" si="4"/>
        <v>F</v>
      </c>
      <c r="M15" s="13">
        <v>40.270000000000003</v>
      </c>
      <c r="N15" s="13" t="str">
        <f t="shared" si="5"/>
        <v>E</v>
      </c>
      <c r="O15" s="13">
        <f t="shared" si="6"/>
        <v>23.47</v>
      </c>
      <c r="P15" s="14">
        <f t="shared" si="7"/>
        <v>0.36821462190147469</v>
      </c>
    </row>
    <row r="16" spans="1:16" s="10" customFormat="1" ht="12.75" customHeight="1">
      <c r="A16" s="8">
        <v>41368</v>
      </c>
      <c r="B16" s="9" t="s">
        <v>1</v>
      </c>
      <c r="C16" s="11"/>
      <c r="D16" s="18"/>
      <c r="E16" s="18"/>
      <c r="F16" s="18" t="str">
        <f t="shared" si="0"/>
        <v/>
      </c>
      <c r="G16" s="18"/>
      <c r="H16" s="18" t="str">
        <f t="shared" si="1"/>
        <v/>
      </c>
      <c r="I16" s="12">
        <f t="shared" si="2"/>
        <v>0</v>
      </c>
      <c r="J16" s="21" t="str">
        <f t="shared" si="3"/>
        <v/>
      </c>
      <c r="K16" s="13"/>
      <c r="L16" s="13" t="str">
        <f t="shared" si="4"/>
        <v/>
      </c>
      <c r="M16" s="13"/>
      <c r="N16" s="13" t="str">
        <f t="shared" si="5"/>
        <v/>
      </c>
      <c r="O16" s="13">
        <f t="shared" si="6"/>
        <v>0</v>
      </c>
      <c r="P16" s="14" t="str">
        <f t="shared" si="7"/>
        <v/>
      </c>
    </row>
    <row r="17" spans="1:16" s="10" customFormat="1" ht="12.75" customHeight="1">
      <c r="A17" s="8">
        <v>41375</v>
      </c>
      <c r="B17" s="9">
        <v>41390</v>
      </c>
      <c r="C17" s="11"/>
      <c r="D17" s="18"/>
      <c r="E17" s="18"/>
      <c r="F17" s="18" t="str">
        <f t="shared" si="0"/>
        <v/>
      </c>
      <c r="G17" s="18"/>
      <c r="H17" s="18" t="str">
        <f t="shared" si="1"/>
        <v/>
      </c>
      <c r="I17" s="12">
        <f t="shared" si="2"/>
        <v>0</v>
      </c>
      <c r="J17" s="21" t="str">
        <f t="shared" si="3"/>
        <v/>
      </c>
      <c r="K17" s="13"/>
      <c r="L17" s="13" t="str">
        <f t="shared" si="4"/>
        <v/>
      </c>
      <c r="M17" s="13"/>
      <c r="N17" s="13" t="str">
        <f t="shared" si="5"/>
        <v/>
      </c>
      <c r="O17" s="13">
        <f t="shared" si="6"/>
        <v>0</v>
      </c>
      <c r="P17" s="14" t="str">
        <f t="shared" si="7"/>
        <v/>
      </c>
    </row>
    <row r="18" spans="1:16" s="10" customFormat="1" ht="12.75" customHeight="1">
      <c r="A18" s="8">
        <v>41375</v>
      </c>
      <c r="B18" s="9">
        <v>41375</v>
      </c>
      <c r="C18" s="11">
        <v>78678</v>
      </c>
      <c r="D18" s="18">
        <v>134</v>
      </c>
      <c r="E18" s="18">
        <v>232.6</v>
      </c>
      <c r="F18" s="18" t="str">
        <f t="shared" si="0"/>
        <v>E</v>
      </c>
      <c r="G18" s="18">
        <v>177</v>
      </c>
      <c r="H18" s="18" t="str">
        <f t="shared" si="1"/>
        <v>D</v>
      </c>
      <c r="I18" s="12">
        <f t="shared" si="2"/>
        <v>55.599999999999994</v>
      </c>
      <c r="J18" s="21">
        <f t="shared" si="3"/>
        <v>0.23903697334479793</v>
      </c>
      <c r="K18" s="13">
        <v>18.7</v>
      </c>
      <c r="L18" s="13" t="str">
        <f t="shared" si="4"/>
        <v>C</v>
      </c>
      <c r="M18" s="13">
        <v>14.8</v>
      </c>
      <c r="N18" s="13" t="str">
        <f t="shared" si="5"/>
        <v>C</v>
      </c>
      <c r="O18" s="13">
        <f t="shared" si="6"/>
        <v>3.8999999999999986</v>
      </c>
      <c r="P18" s="14">
        <f t="shared" si="7"/>
        <v>0.20855614973262027</v>
      </c>
    </row>
    <row r="19" spans="1:16" s="10" customFormat="1" ht="12.75" customHeight="1">
      <c r="A19" s="8">
        <v>41375</v>
      </c>
      <c r="B19" s="9">
        <v>41396</v>
      </c>
      <c r="C19" s="11">
        <v>7867</v>
      </c>
      <c r="D19" s="18">
        <v>86</v>
      </c>
      <c r="E19" s="18">
        <v>137</v>
      </c>
      <c r="F19" s="18" t="str">
        <f t="shared" si="0"/>
        <v>C</v>
      </c>
      <c r="G19" s="18">
        <v>134</v>
      </c>
      <c r="H19" s="18" t="str">
        <f t="shared" si="1"/>
        <v>C</v>
      </c>
      <c r="I19" s="12">
        <f t="shared" si="2"/>
        <v>3</v>
      </c>
      <c r="J19" s="21">
        <f t="shared" si="3"/>
        <v>2.1897810218978103E-2</v>
      </c>
      <c r="K19" s="13">
        <v>16</v>
      </c>
      <c r="L19" s="13" t="str">
        <f t="shared" si="4"/>
        <v>C</v>
      </c>
      <c r="M19" s="13">
        <v>31</v>
      </c>
      <c r="N19" s="13" t="str">
        <f t="shared" si="5"/>
        <v>D</v>
      </c>
      <c r="O19" s="13">
        <f t="shared" si="6"/>
        <v>-15</v>
      </c>
      <c r="P19" s="14">
        <f t="shared" si="7"/>
        <v>-0.9375</v>
      </c>
    </row>
  </sheetData>
  <autoFilter ref="A1:P19"/>
  <conditionalFormatting sqref="A2:P19">
    <cfRule type="expression" dxfId="11" priority="26762">
      <formula>#REF!="PIG HOME"</formula>
    </cfRule>
    <cfRule type="expression" dxfId="10" priority="26763" stopIfTrue="1">
      <formula>#REF!="sans suite"</formula>
    </cfRule>
    <cfRule type="expression" dxfId="9" priority="26764" stopIfTrue="1">
      <formula>#REF!&lt;&gt;""</formula>
    </cfRule>
  </conditionalFormatting>
  <conditionalFormatting sqref="A20:P20">
    <cfRule type="expression" dxfId="8" priority="32701">
      <formula>#REF!="PIG HOME"</formula>
    </cfRule>
    <cfRule type="expression" dxfId="7" priority="32702" stopIfTrue="1">
      <formula>#REF!="sans suite"</formula>
    </cfRule>
    <cfRule type="expression" dxfId="6" priority="32703" stopIfTrue="1">
      <formula>#REF!&lt;&gt;""</formula>
    </cfRule>
  </conditionalFormatting>
  <pageMargins left="0.70866141732283472" right="0.70866141732283472" top="0.39370078740157483" bottom="0.3937007874015748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P775"/>
  <sheetViews>
    <sheetView workbookViewId="0">
      <selection activeCell="E32" sqref="E32"/>
    </sheetView>
  </sheetViews>
  <sheetFormatPr baseColWidth="10" defaultRowHeight="12.75"/>
  <cols>
    <col min="1" max="1" width="13" bestFit="1" customWidth="1"/>
    <col min="2" max="2" width="16.75" bestFit="1" customWidth="1"/>
    <col min="3" max="3" width="14.375" bestFit="1" customWidth="1"/>
    <col min="5" max="5" width="12.75" bestFit="1" customWidth="1"/>
    <col min="6" max="6" width="22.25" bestFit="1" customWidth="1"/>
    <col min="7" max="7" width="12.75" bestFit="1" customWidth="1"/>
    <col min="8" max="8" width="17.375" bestFit="1" customWidth="1"/>
    <col min="9" max="9" width="17.5" bestFit="1" customWidth="1"/>
    <col min="10" max="10" width="23.125" bestFit="1" customWidth="1"/>
    <col min="11" max="11" width="12.625" bestFit="1" customWidth="1"/>
    <col min="12" max="12" width="12.875" bestFit="1" customWidth="1"/>
    <col min="13" max="13" width="12.625" bestFit="1" customWidth="1"/>
    <col min="14" max="14" width="11.875" bestFit="1" customWidth="1"/>
    <col min="15" max="15" width="17.375" bestFit="1" customWidth="1"/>
    <col min="16" max="16" width="22.875" bestFit="1" customWidth="1"/>
  </cols>
  <sheetData>
    <row r="1" spans="1:16">
      <c r="A1" t="s">
        <v>22</v>
      </c>
      <c r="B1" t="s">
        <v>23</v>
      </c>
      <c r="C1" t="s">
        <v>24</v>
      </c>
      <c r="D1" t="s">
        <v>25</v>
      </c>
      <c r="E1" t="s">
        <v>18</v>
      </c>
      <c r="F1" t="s">
        <v>30</v>
      </c>
      <c r="G1" t="s">
        <v>19</v>
      </c>
      <c r="H1" t="s">
        <v>26</v>
      </c>
      <c r="I1" t="s">
        <v>31</v>
      </c>
      <c r="J1" t="s">
        <v>27</v>
      </c>
      <c r="K1" t="s">
        <v>20</v>
      </c>
      <c r="L1" t="s">
        <v>28</v>
      </c>
      <c r="M1" t="s">
        <v>21</v>
      </c>
      <c r="N1" t="s">
        <v>32</v>
      </c>
      <c r="O1" t="s">
        <v>29</v>
      </c>
      <c r="P1" t="s">
        <v>33</v>
      </c>
    </row>
    <row r="769" spans="6:16">
      <c r="F769" t="s">
        <v>17</v>
      </c>
      <c r="H769" t="s">
        <v>17</v>
      </c>
      <c r="I769">
        <v>0</v>
      </c>
      <c r="J769" t="s">
        <v>17</v>
      </c>
      <c r="L769" t="s">
        <v>17</v>
      </c>
      <c r="N769" t="s">
        <v>17</v>
      </c>
      <c r="O769">
        <v>0</v>
      </c>
      <c r="P769" t="s">
        <v>17</v>
      </c>
    </row>
    <row r="770" spans="6:16">
      <c r="F770" t="s">
        <v>17</v>
      </c>
      <c r="H770" t="s">
        <v>17</v>
      </c>
      <c r="I770">
        <v>0</v>
      </c>
      <c r="J770" t="s">
        <v>17</v>
      </c>
      <c r="L770" t="s">
        <v>17</v>
      </c>
      <c r="N770" t="s">
        <v>17</v>
      </c>
      <c r="O770">
        <v>0</v>
      </c>
      <c r="P770" t="s">
        <v>17</v>
      </c>
    </row>
    <row r="771" spans="6:16">
      <c r="F771" t="s">
        <v>17</v>
      </c>
      <c r="H771" t="s">
        <v>17</v>
      </c>
      <c r="I771">
        <v>0</v>
      </c>
      <c r="J771" t="s">
        <v>17</v>
      </c>
      <c r="L771" t="s">
        <v>17</v>
      </c>
      <c r="N771" t="s">
        <v>17</v>
      </c>
      <c r="O771">
        <v>0</v>
      </c>
      <c r="P771" t="s">
        <v>17</v>
      </c>
    </row>
    <row r="772" spans="6:16">
      <c r="F772" t="s">
        <v>17</v>
      </c>
      <c r="H772" t="s">
        <v>17</v>
      </c>
      <c r="I772">
        <v>0</v>
      </c>
      <c r="J772" t="s">
        <v>17</v>
      </c>
      <c r="L772" t="s">
        <v>17</v>
      </c>
      <c r="N772" t="s">
        <v>17</v>
      </c>
      <c r="O772">
        <v>0</v>
      </c>
      <c r="P772" t="s">
        <v>17</v>
      </c>
    </row>
    <row r="773" spans="6:16">
      <c r="F773" t="s">
        <v>17</v>
      </c>
      <c r="H773" t="s">
        <v>17</v>
      </c>
      <c r="I773">
        <v>0</v>
      </c>
      <c r="J773" t="s">
        <v>17</v>
      </c>
      <c r="L773" t="s">
        <v>17</v>
      </c>
      <c r="N773" t="s">
        <v>17</v>
      </c>
      <c r="O773">
        <v>0</v>
      </c>
      <c r="P773" t="s">
        <v>17</v>
      </c>
    </row>
    <row r="774" spans="6:16">
      <c r="F774" t="s">
        <v>17</v>
      </c>
      <c r="H774" t="s">
        <v>17</v>
      </c>
      <c r="I774">
        <v>0</v>
      </c>
      <c r="J774" t="s">
        <v>17</v>
      </c>
      <c r="L774" t="s">
        <v>17</v>
      </c>
      <c r="N774" t="s">
        <v>17</v>
      </c>
      <c r="O774">
        <v>0</v>
      </c>
      <c r="P774" t="s">
        <v>17</v>
      </c>
    </row>
    <row r="775" spans="6:16">
      <c r="F775" t="s">
        <v>17</v>
      </c>
      <c r="H775" t="s">
        <v>17</v>
      </c>
      <c r="I775">
        <v>0</v>
      </c>
      <c r="J775" t="s">
        <v>17</v>
      </c>
      <c r="L775" t="s">
        <v>17</v>
      </c>
      <c r="N775" t="s">
        <v>17</v>
      </c>
      <c r="O775">
        <v>0</v>
      </c>
      <c r="P775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DX761"/>
  <sheetViews>
    <sheetView zoomScaleNormal="100" workbookViewId="0">
      <selection activeCell="D38" sqref="D38"/>
    </sheetView>
  </sheetViews>
  <sheetFormatPr baseColWidth="10" defaultColWidth="11" defaultRowHeight="11.25"/>
  <cols>
    <col min="1" max="1" width="11.5" style="15" bestFit="1" customWidth="1"/>
    <col min="2" max="2" width="12.125" style="15" customWidth="1"/>
    <col min="3" max="3" width="17.75" style="15" bestFit="1" customWidth="1"/>
    <col min="4" max="8" width="11" style="19"/>
    <col min="9" max="9" width="11" style="15"/>
    <col min="10" max="10" width="11" style="22"/>
    <col min="11" max="16384" width="11" style="15"/>
  </cols>
  <sheetData>
    <row r="1" spans="1:128" s="7" customFormat="1" ht="113.25" customHeight="1">
      <c r="A1" t="s">
        <v>22</v>
      </c>
      <c r="B1" t="s">
        <v>23</v>
      </c>
      <c r="C1" t="s">
        <v>24</v>
      </c>
      <c r="D1" t="s">
        <v>25</v>
      </c>
      <c r="E1" t="s">
        <v>18</v>
      </c>
      <c r="F1" t="s">
        <v>30</v>
      </c>
      <c r="G1" t="s">
        <v>19</v>
      </c>
      <c r="H1" t="s">
        <v>26</v>
      </c>
      <c r="I1" t="s">
        <v>31</v>
      </c>
      <c r="J1" t="s">
        <v>27</v>
      </c>
      <c r="K1" t="s">
        <v>20</v>
      </c>
      <c r="L1" t="s">
        <v>28</v>
      </c>
      <c r="M1" t="s">
        <v>21</v>
      </c>
      <c r="N1" t="s">
        <v>32</v>
      </c>
      <c r="O1" t="s">
        <v>29</v>
      </c>
      <c r="P1" t="s">
        <v>33</v>
      </c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</row>
    <row r="2" spans="1:128" s="10" customFormat="1" ht="12.75" customHeight="1">
      <c r="A2" s="23">
        <v>41935</v>
      </c>
      <c r="B2" s="24">
        <v>41935</v>
      </c>
      <c r="C2" s="26">
        <v>42949</v>
      </c>
      <c r="D2" s="18">
        <v>106</v>
      </c>
      <c r="E2" s="18">
        <v>236</v>
      </c>
      <c r="F2" s="18" t="str">
        <f t="shared" ref="F2:F19" si="0">IF(E2="","",IF(E2&lt;51,"A",IF(E2&lt;91,"B",IF(E2&lt;151,"C",IF(E2&lt;231,"D",IF(E2&lt;331,"E",IF(E2&lt;451,"F","G")))))))</f>
        <v>E</v>
      </c>
      <c r="G2" s="18">
        <v>203</v>
      </c>
      <c r="H2" s="18" t="str">
        <f t="shared" ref="H2:H19" si="1">IF(G2="","",IF(G2&lt;51,"A",IF(G2&lt;91,"B",IF(G2&lt;151,"C",IF(G2&lt;231,"D",IF(G2&lt;331,"E",IF(G2&lt;451,"F","G")))))))</f>
        <v>D</v>
      </c>
      <c r="I2" s="12">
        <f t="shared" ref="I2:I19" si="2">E2-G2</f>
        <v>33</v>
      </c>
      <c r="J2" s="27">
        <v>13.983050847457626</v>
      </c>
      <c r="K2" s="13">
        <v>43</v>
      </c>
      <c r="L2" s="13" t="str">
        <f t="shared" ref="L2:L19" si="3">IF(K2="","",IF(K2&lt;6,"A",IF(K2&lt;11,"B",IF(K2&lt;21,"C",IF(K2&lt;36,"D",IF(K2&lt;56,"E",IF(K2&lt;80,"F","G")))))))</f>
        <v>E</v>
      </c>
      <c r="M2" s="13">
        <v>35</v>
      </c>
      <c r="N2" s="13" t="str">
        <f t="shared" ref="N2:N19" si="4">IF(M2="","",IF(M2&lt;6,"A",IF(M2&lt;11,"B",IF(M2&lt;21,"C",IF(M2&lt;36,"D",IF(M2&lt;56,"E",IF(M2&lt;80,"F","G")))))))</f>
        <v>D</v>
      </c>
      <c r="O2" s="13">
        <f t="shared" ref="O2:O19" si="5">K2-M2</f>
        <v>8</v>
      </c>
      <c r="P2" s="28">
        <v>18.604651162790699</v>
      </c>
    </row>
    <row r="3" spans="1:128" s="10" customFormat="1" ht="12.75" customHeight="1">
      <c r="A3" s="23">
        <v>41576</v>
      </c>
      <c r="B3" s="24">
        <v>41653</v>
      </c>
      <c r="C3" s="26"/>
      <c r="D3" s="18"/>
      <c r="E3" s="18"/>
      <c r="F3" s="18" t="str">
        <f t="shared" si="0"/>
        <v/>
      </c>
      <c r="G3" s="18"/>
      <c r="H3" s="18" t="str">
        <f t="shared" si="1"/>
        <v/>
      </c>
      <c r="I3" s="12">
        <f t="shared" si="2"/>
        <v>0</v>
      </c>
      <c r="J3" s="27" t="str">
        <f t="shared" ref="J3:J19" si="6">IF(G3&lt;&gt;0,(I3/E3),"")</f>
        <v/>
      </c>
      <c r="K3" s="13"/>
      <c r="L3" s="13" t="str">
        <f t="shared" si="3"/>
        <v/>
      </c>
      <c r="M3" s="13"/>
      <c r="N3" s="13" t="str">
        <f t="shared" si="4"/>
        <v/>
      </c>
      <c r="O3" s="13">
        <f t="shared" si="5"/>
        <v>0</v>
      </c>
      <c r="P3" s="28" t="str">
        <f t="shared" ref="P3:P19" si="7">IF(M3&lt;&gt;0,(O3/K3),"")</f>
        <v/>
      </c>
    </row>
    <row r="4" spans="1:128" s="10" customFormat="1" ht="12.75" customHeight="1">
      <c r="A4" s="23">
        <v>42324</v>
      </c>
      <c r="B4" s="24">
        <v>42352</v>
      </c>
      <c r="C4" s="26">
        <v>13839</v>
      </c>
      <c r="D4" s="18">
        <v>109</v>
      </c>
      <c r="E4" s="18">
        <v>502</v>
      </c>
      <c r="F4" s="18" t="str">
        <f t="shared" si="0"/>
        <v>G</v>
      </c>
      <c r="G4" s="18"/>
      <c r="H4" s="18" t="str">
        <f t="shared" si="1"/>
        <v/>
      </c>
      <c r="I4" s="12">
        <f t="shared" si="2"/>
        <v>502</v>
      </c>
      <c r="J4" s="27" t="str">
        <f t="shared" si="6"/>
        <v/>
      </c>
      <c r="K4" s="13">
        <v>30</v>
      </c>
      <c r="L4" s="13" t="str">
        <f t="shared" si="3"/>
        <v>D</v>
      </c>
      <c r="M4" s="13"/>
      <c r="N4" s="13" t="str">
        <f t="shared" si="4"/>
        <v/>
      </c>
      <c r="O4" s="13">
        <f t="shared" si="5"/>
        <v>30</v>
      </c>
      <c r="P4" s="28" t="str">
        <f t="shared" si="7"/>
        <v/>
      </c>
    </row>
    <row r="5" spans="1:128" s="10" customFormat="1" ht="12.75" customHeight="1">
      <c r="A5" s="23">
        <v>41669</v>
      </c>
      <c r="B5" s="24">
        <v>41971</v>
      </c>
      <c r="C5" s="26">
        <f>18590+10746</f>
        <v>29336</v>
      </c>
      <c r="D5" s="18"/>
      <c r="E5" s="18">
        <v>279</v>
      </c>
      <c r="F5" s="18" t="str">
        <f t="shared" si="0"/>
        <v>E</v>
      </c>
      <c r="G5" s="18"/>
      <c r="H5" s="18" t="str">
        <f t="shared" si="1"/>
        <v/>
      </c>
      <c r="I5" s="12">
        <f t="shared" si="2"/>
        <v>279</v>
      </c>
      <c r="J5" s="27" t="str">
        <f t="shared" si="6"/>
        <v/>
      </c>
      <c r="K5" s="13">
        <v>83</v>
      </c>
      <c r="L5" s="13" t="str">
        <f t="shared" si="3"/>
        <v>G</v>
      </c>
      <c r="M5" s="13"/>
      <c r="N5" s="13" t="str">
        <f t="shared" si="4"/>
        <v/>
      </c>
      <c r="O5" s="13">
        <f t="shared" si="5"/>
        <v>83</v>
      </c>
      <c r="P5" s="28" t="str">
        <f t="shared" si="7"/>
        <v/>
      </c>
    </row>
    <row r="6" spans="1:128" s="10" customFormat="1" ht="12.75" customHeight="1">
      <c r="A6" s="23">
        <v>41894</v>
      </c>
      <c r="B6" s="24">
        <v>41894</v>
      </c>
      <c r="C6" s="26">
        <v>74203</v>
      </c>
      <c r="D6" s="18">
        <v>77</v>
      </c>
      <c r="E6" s="18">
        <v>200</v>
      </c>
      <c r="F6" s="18" t="str">
        <f t="shared" si="0"/>
        <v>D</v>
      </c>
      <c r="G6" s="18">
        <v>155</v>
      </c>
      <c r="H6" s="18" t="str">
        <f t="shared" si="1"/>
        <v>D</v>
      </c>
      <c r="I6" s="12">
        <f t="shared" si="2"/>
        <v>45</v>
      </c>
      <c r="J6" s="27">
        <f t="shared" si="6"/>
        <v>0.22500000000000001</v>
      </c>
      <c r="K6" s="13">
        <v>46</v>
      </c>
      <c r="L6" s="13" t="str">
        <f t="shared" si="3"/>
        <v>E</v>
      </c>
      <c r="M6" s="13">
        <v>36</v>
      </c>
      <c r="N6" s="13" t="str">
        <f t="shared" si="4"/>
        <v>E</v>
      </c>
      <c r="O6" s="13">
        <f t="shared" si="5"/>
        <v>10</v>
      </c>
      <c r="P6" s="28">
        <f t="shared" si="7"/>
        <v>0.21739130434782608</v>
      </c>
    </row>
    <row r="7" spans="1:128" s="10" customFormat="1" ht="12.75" customHeight="1">
      <c r="A7" s="23">
        <v>41519</v>
      </c>
      <c r="B7" s="24">
        <v>41569</v>
      </c>
      <c r="C7" s="26">
        <v>23454</v>
      </c>
      <c r="D7" s="18">
        <v>55</v>
      </c>
      <c r="E7" s="18">
        <v>203.26</v>
      </c>
      <c r="F7" s="18" t="str">
        <f t="shared" si="0"/>
        <v>D</v>
      </c>
      <c r="G7" s="18">
        <v>203.26</v>
      </c>
      <c r="H7" s="18" t="str">
        <f t="shared" si="1"/>
        <v>D</v>
      </c>
      <c r="I7" s="12">
        <f t="shared" si="2"/>
        <v>0</v>
      </c>
      <c r="J7" s="27">
        <f t="shared" si="6"/>
        <v>0</v>
      </c>
      <c r="K7" s="13">
        <v>47.56</v>
      </c>
      <c r="L7" s="13" t="str">
        <f t="shared" si="3"/>
        <v>E</v>
      </c>
      <c r="M7" s="13">
        <v>47.56</v>
      </c>
      <c r="N7" s="13" t="str">
        <f t="shared" si="4"/>
        <v>E</v>
      </c>
      <c r="O7" s="13">
        <f t="shared" si="5"/>
        <v>0</v>
      </c>
      <c r="P7" s="28">
        <f t="shared" si="7"/>
        <v>0</v>
      </c>
    </row>
    <row r="8" spans="1:128" s="10" customFormat="1" ht="12.75" customHeight="1">
      <c r="A8" s="23">
        <v>41358</v>
      </c>
      <c r="B8" s="24" t="s">
        <v>1</v>
      </c>
      <c r="C8" s="26"/>
      <c r="D8" s="18"/>
      <c r="E8" s="18"/>
      <c r="F8" s="18" t="str">
        <f t="shared" si="0"/>
        <v/>
      </c>
      <c r="G8" s="18"/>
      <c r="H8" s="18" t="str">
        <f t="shared" si="1"/>
        <v/>
      </c>
      <c r="I8" s="12">
        <f t="shared" si="2"/>
        <v>0</v>
      </c>
      <c r="J8" s="27" t="str">
        <f t="shared" si="6"/>
        <v/>
      </c>
      <c r="K8" s="13"/>
      <c r="L8" s="13" t="str">
        <f t="shared" si="3"/>
        <v/>
      </c>
      <c r="M8" s="13"/>
      <c r="N8" s="13" t="str">
        <f t="shared" si="4"/>
        <v/>
      </c>
      <c r="O8" s="13">
        <f t="shared" si="5"/>
        <v>0</v>
      </c>
      <c r="P8" s="28" t="str">
        <f t="shared" si="7"/>
        <v/>
      </c>
    </row>
    <row r="9" spans="1:128" s="10" customFormat="1" ht="12.75" customHeight="1">
      <c r="A9" s="23">
        <v>42079</v>
      </c>
      <c r="B9" s="24">
        <v>42090</v>
      </c>
      <c r="C9" s="26">
        <v>47757</v>
      </c>
      <c r="D9" s="18"/>
      <c r="E9" s="18"/>
      <c r="F9" s="18" t="str">
        <f t="shared" si="0"/>
        <v/>
      </c>
      <c r="G9" s="18"/>
      <c r="H9" s="18" t="str">
        <f t="shared" si="1"/>
        <v/>
      </c>
      <c r="I9" s="12">
        <f t="shared" si="2"/>
        <v>0</v>
      </c>
      <c r="J9" s="27" t="str">
        <f t="shared" si="6"/>
        <v/>
      </c>
      <c r="K9" s="13"/>
      <c r="L9" s="13" t="str">
        <f t="shared" si="3"/>
        <v/>
      </c>
      <c r="M9" s="13"/>
      <c r="N9" s="13" t="str">
        <f t="shared" si="4"/>
        <v/>
      </c>
      <c r="O9" s="13">
        <f t="shared" si="5"/>
        <v>0</v>
      </c>
      <c r="P9" s="28" t="str">
        <f t="shared" si="7"/>
        <v/>
      </c>
    </row>
    <row r="10" spans="1:128" s="10" customFormat="1" ht="12.75" customHeight="1">
      <c r="A10" s="23">
        <v>42305</v>
      </c>
      <c r="B10" s="24">
        <v>42305</v>
      </c>
      <c r="C10" s="26">
        <v>47290</v>
      </c>
      <c r="D10" s="18"/>
      <c r="E10" s="18"/>
      <c r="F10" s="18" t="str">
        <f t="shared" si="0"/>
        <v/>
      </c>
      <c r="G10" s="18"/>
      <c r="H10" s="18" t="str">
        <f t="shared" si="1"/>
        <v/>
      </c>
      <c r="I10" s="12">
        <f t="shared" si="2"/>
        <v>0</v>
      </c>
      <c r="J10" s="27" t="str">
        <f t="shared" si="6"/>
        <v/>
      </c>
      <c r="K10" s="13"/>
      <c r="L10" s="13" t="str">
        <f t="shared" si="3"/>
        <v/>
      </c>
      <c r="M10" s="13"/>
      <c r="N10" s="13" t="str">
        <f t="shared" si="4"/>
        <v/>
      </c>
      <c r="O10" s="13">
        <f t="shared" si="5"/>
        <v>0</v>
      </c>
      <c r="P10" s="28" t="str">
        <f t="shared" si="7"/>
        <v/>
      </c>
    </row>
    <row r="11" spans="1:128" s="10" customFormat="1" ht="12.75" customHeight="1">
      <c r="A11" s="23">
        <v>41971</v>
      </c>
      <c r="B11" s="24"/>
      <c r="C11" s="26"/>
      <c r="D11" s="18"/>
      <c r="E11" s="18"/>
      <c r="F11" s="18" t="str">
        <f t="shared" si="0"/>
        <v/>
      </c>
      <c r="G11" s="18"/>
      <c r="H11" s="18" t="str">
        <f t="shared" si="1"/>
        <v/>
      </c>
      <c r="I11" s="12">
        <f t="shared" si="2"/>
        <v>0</v>
      </c>
      <c r="J11" s="27" t="str">
        <f t="shared" si="6"/>
        <v/>
      </c>
      <c r="K11" s="13"/>
      <c r="L11" s="13" t="str">
        <f t="shared" si="3"/>
        <v/>
      </c>
      <c r="M11" s="13"/>
      <c r="N11" s="13" t="str">
        <f t="shared" si="4"/>
        <v/>
      </c>
      <c r="O11" s="13">
        <f t="shared" si="5"/>
        <v>0</v>
      </c>
      <c r="P11" s="28" t="str">
        <f t="shared" si="7"/>
        <v/>
      </c>
    </row>
    <row r="12" spans="1:128" s="10" customFormat="1" ht="12.75" customHeight="1">
      <c r="A12" s="23">
        <v>41358</v>
      </c>
      <c r="B12" s="24" t="s">
        <v>1</v>
      </c>
      <c r="C12" s="26"/>
      <c r="D12" s="18"/>
      <c r="E12" s="18"/>
      <c r="F12" s="18" t="str">
        <f t="shared" si="0"/>
        <v/>
      </c>
      <c r="G12" s="18"/>
      <c r="H12" s="18" t="str">
        <f t="shared" si="1"/>
        <v/>
      </c>
      <c r="I12" s="12">
        <f t="shared" si="2"/>
        <v>0</v>
      </c>
      <c r="J12" s="27" t="str">
        <f t="shared" si="6"/>
        <v/>
      </c>
      <c r="K12" s="13"/>
      <c r="L12" s="13" t="str">
        <f t="shared" si="3"/>
        <v/>
      </c>
      <c r="M12" s="13"/>
      <c r="N12" s="13" t="str">
        <f t="shared" si="4"/>
        <v/>
      </c>
      <c r="O12" s="13">
        <f t="shared" si="5"/>
        <v>0</v>
      </c>
      <c r="P12" s="28" t="str">
        <f t="shared" si="7"/>
        <v/>
      </c>
    </row>
    <row r="13" spans="1:128" s="10" customFormat="1" ht="12.75" customHeight="1">
      <c r="A13" s="23">
        <v>41353</v>
      </c>
      <c r="B13" s="24">
        <v>41368</v>
      </c>
      <c r="C13" s="26">
        <v>29970</v>
      </c>
      <c r="D13" s="18">
        <v>108</v>
      </c>
      <c r="E13" s="18">
        <v>208</v>
      </c>
      <c r="F13" s="18" t="str">
        <f t="shared" si="0"/>
        <v>D</v>
      </c>
      <c r="G13" s="18">
        <v>187.41</v>
      </c>
      <c r="H13" s="18" t="str">
        <f t="shared" si="1"/>
        <v>D</v>
      </c>
      <c r="I13" s="12">
        <f t="shared" si="2"/>
        <v>20.590000000000003</v>
      </c>
      <c r="J13" s="27">
        <f t="shared" si="6"/>
        <v>9.8990384615384633E-2</v>
      </c>
      <c r="K13" s="13">
        <v>62</v>
      </c>
      <c r="L13" s="13" t="str">
        <f t="shared" si="3"/>
        <v>F</v>
      </c>
      <c r="M13" s="13">
        <v>3.54</v>
      </c>
      <c r="N13" s="13" t="str">
        <f t="shared" si="4"/>
        <v>A</v>
      </c>
      <c r="O13" s="13">
        <f t="shared" si="5"/>
        <v>58.46</v>
      </c>
      <c r="P13" s="28">
        <f t="shared" si="7"/>
        <v>0.94290322580645158</v>
      </c>
    </row>
    <row r="14" spans="1:128" s="10" customFormat="1" ht="12.75" customHeight="1">
      <c r="A14" s="23">
        <v>41355</v>
      </c>
      <c r="B14" s="25">
        <v>41355</v>
      </c>
      <c r="C14" s="26">
        <v>36939</v>
      </c>
      <c r="D14" s="18">
        <v>115</v>
      </c>
      <c r="E14" s="18">
        <v>231.2</v>
      </c>
      <c r="F14" s="18" t="str">
        <f t="shared" si="0"/>
        <v>E</v>
      </c>
      <c r="G14" s="18">
        <v>211.8</v>
      </c>
      <c r="H14" s="18" t="str">
        <f t="shared" si="1"/>
        <v>D</v>
      </c>
      <c r="I14" s="12">
        <f t="shared" si="2"/>
        <v>19.399999999999977</v>
      </c>
      <c r="J14" s="27">
        <f t="shared" si="6"/>
        <v>8.3910034602076036E-2</v>
      </c>
      <c r="K14" s="13">
        <v>43.1</v>
      </c>
      <c r="L14" s="13" t="str">
        <f t="shared" si="3"/>
        <v>E</v>
      </c>
      <c r="M14" s="13">
        <v>39.6</v>
      </c>
      <c r="N14" s="13" t="str">
        <f t="shared" si="4"/>
        <v>E</v>
      </c>
      <c r="O14" s="13">
        <f t="shared" si="5"/>
        <v>3.5</v>
      </c>
      <c r="P14" s="28">
        <f t="shared" si="7"/>
        <v>8.1206496519721574E-2</v>
      </c>
    </row>
    <row r="15" spans="1:128" s="10" customFormat="1" ht="12.75" customHeight="1">
      <c r="A15" s="23">
        <v>41366</v>
      </c>
      <c r="B15" s="24">
        <v>41379</v>
      </c>
      <c r="C15" s="26">
        <v>17753</v>
      </c>
      <c r="D15" s="18">
        <v>115</v>
      </c>
      <c r="E15" s="18">
        <v>328.6</v>
      </c>
      <c r="F15" s="18" t="str">
        <f t="shared" si="0"/>
        <v>E</v>
      </c>
      <c r="G15" s="18">
        <v>228.29</v>
      </c>
      <c r="H15" s="18" t="str">
        <f t="shared" si="1"/>
        <v>D</v>
      </c>
      <c r="I15" s="12">
        <f t="shared" si="2"/>
        <v>100.31000000000003</v>
      </c>
      <c r="J15" s="27">
        <f t="shared" si="6"/>
        <v>0.30526475958612304</v>
      </c>
      <c r="K15" s="13">
        <v>63.74</v>
      </c>
      <c r="L15" s="13" t="str">
        <f t="shared" si="3"/>
        <v>F</v>
      </c>
      <c r="M15" s="13">
        <v>40.270000000000003</v>
      </c>
      <c r="N15" s="13" t="str">
        <f t="shared" si="4"/>
        <v>E</v>
      </c>
      <c r="O15" s="13">
        <f t="shared" si="5"/>
        <v>23.47</v>
      </c>
      <c r="P15" s="28">
        <f t="shared" si="7"/>
        <v>0.36821462190147469</v>
      </c>
    </row>
    <row r="16" spans="1:128" s="10" customFormat="1" ht="12.75" customHeight="1">
      <c r="A16" s="23">
        <v>41368</v>
      </c>
      <c r="B16" s="24" t="s">
        <v>1</v>
      </c>
      <c r="C16" s="26"/>
      <c r="D16" s="18"/>
      <c r="E16" s="18"/>
      <c r="F16" s="18" t="str">
        <f t="shared" si="0"/>
        <v/>
      </c>
      <c r="G16" s="18"/>
      <c r="H16" s="18" t="str">
        <f t="shared" si="1"/>
        <v/>
      </c>
      <c r="I16" s="12">
        <f t="shared" si="2"/>
        <v>0</v>
      </c>
      <c r="J16" s="27" t="str">
        <f t="shared" si="6"/>
        <v/>
      </c>
      <c r="K16" s="13"/>
      <c r="L16" s="13" t="str">
        <f t="shared" si="3"/>
        <v/>
      </c>
      <c r="M16" s="13"/>
      <c r="N16" s="13" t="str">
        <f t="shared" si="4"/>
        <v/>
      </c>
      <c r="O16" s="13">
        <f t="shared" si="5"/>
        <v>0</v>
      </c>
      <c r="P16" s="28" t="str">
        <f t="shared" si="7"/>
        <v/>
      </c>
    </row>
    <row r="17" spans="1:16" s="10" customFormat="1" ht="12.75" customHeight="1">
      <c r="A17" s="23">
        <v>41375</v>
      </c>
      <c r="B17" s="24">
        <v>41390</v>
      </c>
      <c r="C17" s="26"/>
      <c r="D17" s="18"/>
      <c r="E17" s="18"/>
      <c r="F17" s="18" t="str">
        <f t="shared" si="0"/>
        <v/>
      </c>
      <c r="G17" s="18"/>
      <c r="H17" s="18" t="str">
        <f t="shared" si="1"/>
        <v/>
      </c>
      <c r="I17" s="12">
        <f t="shared" si="2"/>
        <v>0</v>
      </c>
      <c r="J17" s="27" t="str">
        <f t="shared" si="6"/>
        <v/>
      </c>
      <c r="K17" s="13"/>
      <c r="L17" s="13" t="str">
        <f t="shared" si="3"/>
        <v/>
      </c>
      <c r="M17" s="13"/>
      <c r="N17" s="13" t="str">
        <f t="shared" si="4"/>
        <v/>
      </c>
      <c r="O17" s="13">
        <f t="shared" si="5"/>
        <v>0</v>
      </c>
      <c r="P17" s="28" t="str">
        <f t="shared" si="7"/>
        <v/>
      </c>
    </row>
    <row r="18" spans="1:16" s="10" customFormat="1" ht="12.75" customHeight="1">
      <c r="A18" s="23">
        <v>41375</v>
      </c>
      <c r="B18" s="24">
        <v>41375</v>
      </c>
      <c r="C18" s="26">
        <v>50019</v>
      </c>
      <c r="D18" s="18">
        <v>134</v>
      </c>
      <c r="E18" s="18">
        <v>232.6</v>
      </c>
      <c r="F18" s="18" t="str">
        <f t="shared" si="0"/>
        <v>E</v>
      </c>
      <c r="G18" s="18">
        <v>177</v>
      </c>
      <c r="H18" s="18" t="str">
        <f t="shared" si="1"/>
        <v>D</v>
      </c>
      <c r="I18" s="12">
        <f t="shared" si="2"/>
        <v>55.599999999999994</v>
      </c>
      <c r="J18" s="27">
        <f t="shared" si="6"/>
        <v>0.23903697334479793</v>
      </c>
      <c r="K18" s="13">
        <v>18.7</v>
      </c>
      <c r="L18" s="13" t="str">
        <f t="shared" si="3"/>
        <v>C</v>
      </c>
      <c r="M18" s="13">
        <v>14.8</v>
      </c>
      <c r="N18" s="13" t="str">
        <f t="shared" si="4"/>
        <v>C</v>
      </c>
      <c r="O18" s="13">
        <f t="shared" si="5"/>
        <v>3.8999999999999986</v>
      </c>
      <c r="P18" s="28">
        <f t="shared" si="7"/>
        <v>0.20855614973262027</v>
      </c>
    </row>
    <row r="19" spans="1:16" s="10" customFormat="1" ht="12.75" customHeight="1">
      <c r="A19" s="23">
        <v>41375</v>
      </c>
      <c r="B19" s="24">
        <v>41396</v>
      </c>
      <c r="C19" s="26">
        <v>32791</v>
      </c>
      <c r="D19" s="18">
        <v>86</v>
      </c>
      <c r="E19" s="18">
        <v>137</v>
      </c>
      <c r="F19" s="18" t="str">
        <f t="shared" si="0"/>
        <v>C</v>
      </c>
      <c r="G19" s="18">
        <v>134</v>
      </c>
      <c r="H19" s="18" t="str">
        <f t="shared" si="1"/>
        <v>C</v>
      </c>
      <c r="I19" s="12">
        <f t="shared" si="2"/>
        <v>3</v>
      </c>
      <c r="J19" s="27">
        <f t="shared" si="6"/>
        <v>2.1897810218978103E-2</v>
      </c>
      <c r="K19" s="13">
        <v>16</v>
      </c>
      <c r="L19" s="13" t="str">
        <f t="shared" si="3"/>
        <v>C</v>
      </c>
      <c r="M19" s="13">
        <v>31</v>
      </c>
      <c r="N19" s="13" t="str">
        <f t="shared" si="4"/>
        <v>D</v>
      </c>
      <c r="O19" s="13">
        <f t="shared" si="5"/>
        <v>-15</v>
      </c>
      <c r="P19" s="28">
        <f t="shared" si="7"/>
        <v>-0.9375</v>
      </c>
    </row>
    <row r="20" spans="1:16">
      <c r="A20" s="30"/>
      <c r="B20" s="30"/>
      <c r="C20" s="19"/>
      <c r="J20" s="31"/>
      <c r="P20" s="29"/>
    </row>
    <row r="21" spans="1:16">
      <c r="A21" s="30"/>
      <c r="B21" s="30"/>
      <c r="C21" s="19"/>
      <c r="J21" s="31"/>
      <c r="P21" s="29"/>
    </row>
    <row r="22" spans="1:16">
      <c r="A22" s="30"/>
      <c r="B22" s="30"/>
      <c r="C22" s="19"/>
      <c r="J22" s="31"/>
      <c r="P22" s="29"/>
    </row>
    <row r="23" spans="1:16">
      <c r="A23" s="30"/>
      <c r="B23" s="30"/>
      <c r="C23" s="19"/>
      <c r="J23" s="31"/>
      <c r="P23" s="29"/>
    </row>
    <row r="24" spans="1:16">
      <c r="A24" s="30"/>
      <c r="B24" s="30"/>
      <c r="C24" s="19"/>
      <c r="J24" s="31"/>
      <c r="P24" s="29"/>
    </row>
    <row r="25" spans="1:16">
      <c r="A25" s="30"/>
      <c r="B25" s="30"/>
      <c r="C25" s="19"/>
      <c r="J25" s="31"/>
      <c r="P25" s="29"/>
    </row>
    <row r="26" spans="1:16">
      <c r="A26" s="30"/>
      <c r="B26" s="30"/>
      <c r="C26" s="19"/>
      <c r="J26" s="31"/>
      <c r="P26" s="29"/>
    </row>
    <row r="27" spans="1:16">
      <c r="A27" s="30"/>
      <c r="B27" s="30"/>
      <c r="C27" s="19"/>
      <c r="J27" s="31"/>
      <c r="P27" s="29"/>
    </row>
    <row r="28" spans="1:16">
      <c r="A28" s="30"/>
      <c r="B28" s="30"/>
      <c r="C28" s="19"/>
      <c r="J28" s="31"/>
      <c r="P28" s="29"/>
    </row>
    <row r="29" spans="1:16">
      <c r="A29" s="30"/>
      <c r="B29" s="30"/>
      <c r="C29" s="19"/>
      <c r="J29" s="31"/>
      <c r="P29" s="29"/>
    </row>
    <row r="30" spans="1:16">
      <c r="A30" s="30"/>
      <c r="B30" s="30"/>
      <c r="C30" s="19"/>
      <c r="J30" s="31"/>
      <c r="P30" s="29"/>
    </row>
    <row r="31" spans="1:16">
      <c r="A31" s="30"/>
      <c r="B31" s="30"/>
      <c r="C31" s="19"/>
      <c r="J31" s="31"/>
      <c r="P31" s="29"/>
    </row>
    <row r="32" spans="1:16">
      <c r="A32" s="30"/>
      <c r="B32" s="30"/>
      <c r="C32" s="19"/>
      <c r="J32" s="31"/>
      <c r="P32" s="29"/>
    </row>
    <row r="33" spans="1:16">
      <c r="A33" s="30"/>
      <c r="B33" s="30"/>
      <c r="C33" s="19"/>
      <c r="J33" s="31"/>
      <c r="P33" s="29"/>
    </row>
    <row r="34" spans="1:16">
      <c r="A34" s="30"/>
      <c r="B34" s="30"/>
      <c r="C34" s="19"/>
      <c r="J34" s="31"/>
      <c r="P34" s="29"/>
    </row>
    <row r="35" spans="1:16">
      <c r="A35" s="30"/>
      <c r="B35" s="30"/>
      <c r="C35" s="19"/>
      <c r="J35" s="31"/>
      <c r="P35" s="29"/>
    </row>
    <row r="36" spans="1:16">
      <c r="A36" s="30"/>
      <c r="B36" s="30"/>
      <c r="C36" s="19"/>
      <c r="J36" s="31"/>
      <c r="P36" s="29"/>
    </row>
    <row r="37" spans="1:16">
      <c r="A37" s="30"/>
      <c r="B37" s="30"/>
      <c r="C37" s="19"/>
      <c r="J37" s="31"/>
      <c r="P37" s="29"/>
    </row>
    <row r="38" spans="1:16">
      <c r="A38" s="30"/>
      <c r="B38" s="30"/>
      <c r="C38" s="19"/>
      <c r="J38" s="31"/>
      <c r="P38" s="29"/>
    </row>
    <row r="39" spans="1:16">
      <c r="A39" s="30"/>
      <c r="B39" s="30"/>
      <c r="C39" s="19"/>
      <c r="J39" s="31"/>
      <c r="P39" s="29"/>
    </row>
    <row r="40" spans="1:16">
      <c r="A40" s="30"/>
      <c r="B40" s="30"/>
      <c r="C40" s="19"/>
      <c r="J40" s="31"/>
      <c r="P40" s="29"/>
    </row>
    <row r="41" spans="1:16">
      <c r="A41" s="30"/>
      <c r="B41" s="30"/>
      <c r="C41" s="19"/>
      <c r="J41" s="31"/>
      <c r="P41" s="29"/>
    </row>
    <row r="42" spans="1:16">
      <c r="A42" s="30"/>
      <c r="B42" s="30"/>
      <c r="C42" s="19"/>
      <c r="J42" s="31"/>
      <c r="P42" s="29"/>
    </row>
    <row r="43" spans="1:16">
      <c r="A43" s="30"/>
      <c r="B43" s="30"/>
      <c r="C43" s="19"/>
      <c r="J43" s="31"/>
      <c r="P43" s="29"/>
    </row>
    <row r="44" spans="1:16">
      <c r="A44" s="30"/>
      <c r="B44" s="30"/>
      <c r="C44" s="19"/>
      <c r="J44" s="31"/>
      <c r="P44" s="29"/>
    </row>
    <row r="45" spans="1:16">
      <c r="A45" s="30"/>
      <c r="B45" s="30"/>
      <c r="C45" s="19"/>
      <c r="J45" s="31"/>
      <c r="P45" s="29"/>
    </row>
    <row r="46" spans="1:16">
      <c r="A46" s="30"/>
      <c r="B46" s="30"/>
      <c r="C46" s="19"/>
      <c r="J46" s="31"/>
      <c r="P46" s="29"/>
    </row>
    <row r="47" spans="1:16">
      <c r="A47" s="30"/>
      <c r="B47" s="30"/>
      <c r="C47" s="19"/>
      <c r="J47" s="31"/>
      <c r="P47" s="29"/>
    </row>
    <row r="48" spans="1:16">
      <c r="A48" s="30"/>
      <c r="B48" s="30"/>
      <c r="C48" s="19"/>
      <c r="J48" s="31"/>
      <c r="P48" s="29"/>
    </row>
    <row r="49" spans="1:16">
      <c r="A49" s="30"/>
      <c r="B49" s="30"/>
      <c r="C49" s="19"/>
      <c r="J49" s="31"/>
      <c r="P49" s="29"/>
    </row>
    <row r="50" spans="1:16">
      <c r="A50" s="30"/>
      <c r="B50" s="30"/>
      <c r="C50" s="19"/>
      <c r="J50" s="31"/>
      <c r="P50" s="29"/>
    </row>
    <row r="51" spans="1:16">
      <c r="A51" s="30"/>
      <c r="B51" s="30"/>
      <c r="C51" s="19"/>
      <c r="J51" s="31"/>
      <c r="P51" s="29"/>
    </row>
    <row r="52" spans="1:16">
      <c r="A52" s="30"/>
      <c r="B52" s="30"/>
      <c r="C52" s="19"/>
      <c r="J52" s="31"/>
      <c r="P52" s="29"/>
    </row>
    <row r="53" spans="1:16">
      <c r="A53" s="30"/>
      <c r="B53" s="30"/>
      <c r="C53" s="19"/>
      <c r="J53" s="31"/>
      <c r="P53" s="29"/>
    </row>
    <row r="54" spans="1:16">
      <c r="A54" s="30"/>
      <c r="B54" s="30"/>
      <c r="C54" s="19"/>
      <c r="J54" s="31"/>
      <c r="P54" s="29"/>
    </row>
    <row r="55" spans="1:16">
      <c r="A55" s="30"/>
      <c r="B55" s="30"/>
      <c r="C55" s="19"/>
      <c r="J55" s="31"/>
      <c r="P55" s="29"/>
    </row>
    <row r="56" spans="1:16">
      <c r="A56" s="30"/>
      <c r="B56" s="30"/>
      <c r="C56" s="19"/>
      <c r="J56" s="31"/>
      <c r="P56" s="29"/>
    </row>
    <row r="57" spans="1:16">
      <c r="A57" s="30"/>
      <c r="B57" s="30"/>
      <c r="C57" s="19"/>
      <c r="J57" s="31"/>
      <c r="P57" s="29"/>
    </row>
    <row r="58" spans="1:16">
      <c r="A58" s="30"/>
      <c r="B58" s="30"/>
      <c r="C58" s="19"/>
      <c r="J58" s="31"/>
      <c r="P58" s="29"/>
    </row>
    <row r="59" spans="1:16">
      <c r="A59" s="30"/>
      <c r="B59" s="30"/>
      <c r="C59" s="19"/>
      <c r="J59" s="31"/>
      <c r="P59" s="29"/>
    </row>
    <row r="60" spans="1:16">
      <c r="A60" s="30"/>
      <c r="B60" s="30"/>
      <c r="C60" s="19"/>
      <c r="J60" s="31"/>
      <c r="P60" s="29"/>
    </row>
    <row r="61" spans="1:16">
      <c r="A61" s="30"/>
      <c r="B61" s="30"/>
      <c r="C61" s="19"/>
      <c r="J61" s="31"/>
      <c r="P61" s="29"/>
    </row>
    <row r="62" spans="1:16">
      <c r="A62" s="30"/>
      <c r="B62" s="30"/>
      <c r="C62" s="19"/>
      <c r="J62" s="31"/>
      <c r="P62" s="29"/>
    </row>
    <row r="63" spans="1:16">
      <c r="A63" s="30"/>
      <c r="B63" s="30"/>
      <c r="C63" s="19"/>
      <c r="J63" s="31"/>
      <c r="P63" s="29"/>
    </row>
    <row r="64" spans="1:16">
      <c r="A64" s="30"/>
      <c r="B64" s="30"/>
      <c r="C64" s="19"/>
      <c r="J64" s="31"/>
      <c r="P64" s="29"/>
    </row>
    <row r="65" spans="1:16">
      <c r="A65" s="30"/>
      <c r="B65" s="30"/>
      <c r="C65" s="19"/>
      <c r="J65" s="31"/>
      <c r="P65" s="29"/>
    </row>
    <row r="66" spans="1:16">
      <c r="A66" s="30"/>
      <c r="B66" s="30"/>
      <c r="C66" s="19"/>
      <c r="J66" s="31"/>
      <c r="P66" s="29"/>
    </row>
    <row r="67" spans="1:16">
      <c r="A67" s="30"/>
      <c r="B67" s="30"/>
      <c r="C67" s="19"/>
      <c r="J67" s="31"/>
      <c r="P67" s="29"/>
    </row>
    <row r="68" spans="1:16">
      <c r="A68" s="30"/>
      <c r="B68" s="30"/>
      <c r="C68" s="19"/>
      <c r="J68" s="31"/>
      <c r="P68" s="29"/>
    </row>
    <row r="69" spans="1:16">
      <c r="A69" s="30"/>
      <c r="B69" s="30"/>
      <c r="C69" s="19"/>
      <c r="J69" s="31"/>
      <c r="P69" s="29"/>
    </row>
    <row r="70" spans="1:16">
      <c r="A70" s="30"/>
      <c r="B70" s="30"/>
      <c r="C70" s="19"/>
      <c r="J70" s="31"/>
      <c r="P70" s="29"/>
    </row>
    <row r="71" spans="1:16">
      <c r="A71" s="30"/>
      <c r="B71" s="30"/>
      <c r="C71" s="19"/>
      <c r="J71" s="31"/>
      <c r="P71" s="29"/>
    </row>
    <row r="72" spans="1:16">
      <c r="A72" s="30"/>
      <c r="B72" s="30"/>
      <c r="C72" s="19"/>
      <c r="J72" s="31"/>
      <c r="P72" s="29"/>
    </row>
    <row r="73" spans="1:16">
      <c r="A73" s="30"/>
      <c r="B73" s="30"/>
      <c r="C73" s="19"/>
      <c r="J73" s="31"/>
      <c r="P73" s="29"/>
    </row>
    <row r="74" spans="1:16">
      <c r="A74" s="30"/>
      <c r="B74" s="30"/>
      <c r="C74" s="19"/>
      <c r="J74" s="31"/>
      <c r="P74" s="29"/>
    </row>
    <row r="75" spans="1:16">
      <c r="A75" s="30"/>
      <c r="B75" s="30"/>
      <c r="C75" s="19"/>
      <c r="J75" s="31"/>
      <c r="P75" s="29"/>
    </row>
    <row r="76" spans="1:16">
      <c r="A76" s="30"/>
      <c r="B76" s="30"/>
      <c r="C76" s="19"/>
      <c r="J76" s="31"/>
      <c r="P76" s="29"/>
    </row>
    <row r="77" spans="1:16">
      <c r="A77" s="30"/>
      <c r="B77" s="30"/>
      <c r="C77" s="19"/>
      <c r="J77" s="31"/>
      <c r="P77" s="29"/>
    </row>
    <row r="78" spans="1:16">
      <c r="A78" s="30"/>
      <c r="B78" s="30"/>
      <c r="C78" s="19"/>
      <c r="J78" s="31"/>
      <c r="P78" s="29"/>
    </row>
    <row r="79" spans="1:16">
      <c r="A79" s="30"/>
      <c r="B79" s="30"/>
      <c r="C79" s="19"/>
      <c r="J79" s="31"/>
      <c r="P79" s="29"/>
    </row>
    <row r="80" spans="1:16">
      <c r="A80" s="30"/>
      <c r="B80" s="30"/>
      <c r="C80" s="19"/>
      <c r="J80" s="31"/>
      <c r="P80" s="29"/>
    </row>
    <row r="81" spans="1:16">
      <c r="A81" s="30"/>
      <c r="B81" s="30"/>
      <c r="C81" s="19"/>
      <c r="J81" s="31"/>
      <c r="P81" s="29"/>
    </row>
    <row r="82" spans="1:16">
      <c r="A82" s="30"/>
      <c r="B82" s="30"/>
      <c r="C82" s="19"/>
      <c r="J82" s="31"/>
      <c r="P82" s="29"/>
    </row>
    <row r="83" spans="1:16">
      <c r="A83" s="30"/>
      <c r="B83" s="30"/>
      <c r="C83" s="19"/>
      <c r="J83" s="31"/>
      <c r="P83" s="29"/>
    </row>
    <row r="84" spans="1:16">
      <c r="A84" s="30"/>
      <c r="B84" s="30"/>
      <c r="C84" s="19"/>
      <c r="J84" s="31"/>
      <c r="P84" s="29"/>
    </row>
    <row r="85" spans="1:16">
      <c r="A85" s="30"/>
      <c r="B85" s="30"/>
      <c r="C85" s="19"/>
      <c r="J85" s="31"/>
      <c r="P85" s="29"/>
    </row>
    <row r="86" spans="1:16">
      <c r="A86" s="30"/>
      <c r="B86" s="30"/>
      <c r="C86" s="19"/>
      <c r="J86" s="31"/>
      <c r="P86" s="29"/>
    </row>
    <row r="87" spans="1:16">
      <c r="A87" s="30"/>
      <c r="B87" s="30"/>
      <c r="C87" s="19"/>
      <c r="J87" s="31"/>
      <c r="P87" s="29"/>
    </row>
    <row r="88" spans="1:16">
      <c r="A88" s="30"/>
      <c r="B88" s="30"/>
      <c r="C88" s="19"/>
      <c r="J88" s="31"/>
      <c r="P88" s="29"/>
    </row>
    <row r="89" spans="1:16">
      <c r="A89" s="30"/>
      <c r="B89" s="30"/>
      <c r="C89" s="19"/>
      <c r="J89" s="31"/>
      <c r="P89" s="29"/>
    </row>
    <row r="90" spans="1:16">
      <c r="A90" s="30"/>
      <c r="B90" s="30"/>
      <c r="C90" s="19"/>
      <c r="J90" s="31"/>
      <c r="P90" s="29"/>
    </row>
    <row r="91" spans="1:16">
      <c r="A91" s="30"/>
      <c r="B91" s="30"/>
      <c r="C91" s="19"/>
      <c r="J91" s="31"/>
      <c r="P91" s="29"/>
    </row>
    <row r="92" spans="1:16">
      <c r="A92" s="30"/>
      <c r="B92" s="30"/>
      <c r="C92" s="19"/>
      <c r="J92" s="31"/>
      <c r="P92" s="29"/>
    </row>
    <row r="93" spans="1:16">
      <c r="A93" s="30"/>
      <c r="B93" s="30"/>
      <c r="C93" s="19"/>
      <c r="J93" s="31"/>
      <c r="P93" s="29"/>
    </row>
    <row r="94" spans="1:16">
      <c r="A94" s="30"/>
      <c r="B94" s="30"/>
      <c r="C94" s="19"/>
      <c r="J94" s="31"/>
      <c r="P94" s="29"/>
    </row>
    <row r="95" spans="1:16">
      <c r="A95" s="30"/>
      <c r="B95" s="30"/>
      <c r="C95" s="19"/>
      <c r="J95" s="31"/>
      <c r="P95" s="29"/>
    </row>
    <row r="96" spans="1:16">
      <c r="A96" s="30"/>
      <c r="B96" s="30"/>
      <c r="C96" s="19"/>
      <c r="J96" s="31"/>
      <c r="P96" s="29"/>
    </row>
    <row r="97" spans="1:16">
      <c r="A97" s="30"/>
      <c r="B97" s="30"/>
      <c r="C97" s="19"/>
      <c r="J97" s="31"/>
      <c r="P97" s="29"/>
    </row>
    <row r="98" spans="1:16">
      <c r="A98" s="30"/>
      <c r="B98" s="30"/>
      <c r="C98" s="19"/>
      <c r="J98" s="31"/>
      <c r="P98" s="29"/>
    </row>
    <row r="99" spans="1:16">
      <c r="A99" s="30"/>
      <c r="B99" s="30"/>
      <c r="C99" s="19"/>
      <c r="J99" s="31"/>
      <c r="P99" s="29"/>
    </row>
    <row r="100" spans="1:16">
      <c r="A100" s="30"/>
      <c r="B100" s="30"/>
      <c r="C100" s="19"/>
      <c r="J100" s="31"/>
      <c r="P100" s="29"/>
    </row>
    <row r="101" spans="1:16">
      <c r="A101" s="30"/>
      <c r="B101" s="30"/>
      <c r="C101" s="19"/>
      <c r="J101" s="31"/>
      <c r="P101" s="29"/>
    </row>
    <row r="102" spans="1:16">
      <c r="A102" s="30"/>
      <c r="B102" s="30"/>
      <c r="C102" s="19"/>
      <c r="J102" s="31"/>
      <c r="P102" s="29"/>
    </row>
    <row r="103" spans="1:16">
      <c r="A103" s="30"/>
      <c r="B103" s="30"/>
      <c r="C103" s="19"/>
      <c r="J103" s="31"/>
      <c r="P103" s="29"/>
    </row>
    <row r="104" spans="1:16">
      <c r="A104" s="30"/>
      <c r="B104" s="30"/>
      <c r="C104" s="19"/>
      <c r="J104" s="31"/>
      <c r="P104" s="29"/>
    </row>
    <row r="105" spans="1:16">
      <c r="A105" s="30"/>
      <c r="B105" s="30"/>
      <c r="C105" s="19"/>
      <c r="J105" s="31"/>
      <c r="P105" s="29"/>
    </row>
    <row r="106" spans="1:16">
      <c r="A106" s="30"/>
      <c r="B106" s="30"/>
      <c r="C106" s="19"/>
      <c r="J106" s="31"/>
      <c r="P106" s="29"/>
    </row>
    <row r="107" spans="1:16">
      <c r="A107" s="30"/>
      <c r="B107" s="30"/>
      <c r="C107" s="19"/>
      <c r="J107" s="31"/>
      <c r="P107" s="29"/>
    </row>
    <row r="108" spans="1:16">
      <c r="A108" s="30"/>
      <c r="B108" s="30"/>
      <c r="C108" s="19"/>
      <c r="J108" s="31"/>
      <c r="P108" s="29"/>
    </row>
    <row r="109" spans="1:16">
      <c r="A109" s="30"/>
      <c r="B109" s="30"/>
      <c r="C109" s="19"/>
      <c r="J109" s="31"/>
      <c r="P109" s="29"/>
    </row>
    <row r="110" spans="1:16">
      <c r="A110" s="30"/>
      <c r="B110" s="30"/>
      <c r="C110" s="19"/>
      <c r="J110" s="31"/>
      <c r="P110" s="29"/>
    </row>
    <row r="111" spans="1:16">
      <c r="A111" s="30"/>
      <c r="B111" s="30"/>
      <c r="C111" s="19"/>
      <c r="J111" s="31"/>
      <c r="P111" s="29"/>
    </row>
    <row r="112" spans="1:16">
      <c r="A112" s="30"/>
      <c r="B112" s="30"/>
      <c r="C112" s="19"/>
      <c r="J112" s="31"/>
      <c r="P112" s="29"/>
    </row>
    <row r="113" spans="1:16">
      <c r="A113" s="30"/>
      <c r="B113" s="30"/>
      <c r="C113" s="19"/>
      <c r="J113" s="31"/>
      <c r="P113" s="29"/>
    </row>
    <row r="114" spans="1:16">
      <c r="A114" s="30"/>
      <c r="B114" s="30"/>
      <c r="C114" s="19"/>
      <c r="J114" s="31"/>
      <c r="P114" s="29"/>
    </row>
    <row r="115" spans="1:16">
      <c r="A115" s="30"/>
      <c r="B115" s="30"/>
      <c r="C115" s="19"/>
      <c r="J115" s="31"/>
      <c r="P115" s="29"/>
    </row>
    <row r="116" spans="1:16">
      <c r="A116" s="30"/>
      <c r="B116" s="30"/>
      <c r="C116" s="19"/>
      <c r="J116" s="31"/>
      <c r="P116" s="29"/>
    </row>
    <row r="117" spans="1:16">
      <c r="A117" s="30"/>
      <c r="B117" s="30"/>
      <c r="C117" s="19"/>
      <c r="J117" s="31"/>
      <c r="P117" s="29"/>
    </row>
    <row r="118" spans="1:16">
      <c r="A118" s="30"/>
      <c r="B118" s="30"/>
      <c r="C118" s="19"/>
      <c r="J118" s="31"/>
      <c r="P118" s="29"/>
    </row>
    <row r="119" spans="1:16">
      <c r="A119" s="30"/>
      <c r="B119" s="30"/>
      <c r="C119" s="19"/>
      <c r="J119" s="31"/>
      <c r="P119" s="29"/>
    </row>
    <row r="120" spans="1:16">
      <c r="A120" s="30"/>
      <c r="B120" s="30"/>
      <c r="C120" s="19"/>
      <c r="J120" s="31"/>
      <c r="P120" s="29"/>
    </row>
    <row r="121" spans="1:16">
      <c r="A121" s="30"/>
      <c r="B121" s="30"/>
      <c r="C121" s="19"/>
      <c r="J121" s="31"/>
      <c r="P121" s="29"/>
    </row>
    <row r="122" spans="1:16">
      <c r="A122" s="30"/>
      <c r="B122" s="30"/>
      <c r="C122" s="19"/>
      <c r="J122" s="31"/>
      <c r="P122" s="29"/>
    </row>
    <row r="123" spans="1:16">
      <c r="A123" s="30"/>
      <c r="B123" s="30"/>
      <c r="C123" s="19"/>
      <c r="J123" s="31"/>
      <c r="P123" s="29"/>
    </row>
    <row r="124" spans="1:16">
      <c r="A124" s="30"/>
      <c r="B124" s="30"/>
      <c r="C124" s="19"/>
      <c r="J124" s="31"/>
      <c r="P124" s="29"/>
    </row>
    <row r="125" spans="1:16">
      <c r="A125" s="30"/>
      <c r="B125" s="30"/>
      <c r="C125" s="19"/>
      <c r="J125" s="31"/>
      <c r="P125" s="29"/>
    </row>
    <row r="126" spans="1:16">
      <c r="A126" s="30"/>
      <c r="B126" s="30"/>
      <c r="C126" s="19"/>
      <c r="J126" s="31"/>
      <c r="P126" s="29"/>
    </row>
    <row r="127" spans="1:16">
      <c r="A127" s="30"/>
      <c r="B127" s="30"/>
      <c r="C127" s="19"/>
      <c r="J127" s="31"/>
      <c r="P127" s="29"/>
    </row>
    <row r="128" spans="1:16">
      <c r="A128" s="30"/>
      <c r="B128" s="30"/>
      <c r="C128" s="19"/>
      <c r="J128" s="31"/>
      <c r="P128" s="29"/>
    </row>
    <row r="129" spans="1:16">
      <c r="A129" s="30"/>
      <c r="B129" s="30"/>
      <c r="C129" s="19"/>
      <c r="J129" s="31"/>
      <c r="P129" s="29"/>
    </row>
    <row r="130" spans="1:16">
      <c r="A130" s="30"/>
      <c r="B130" s="30"/>
      <c r="C130" s="19"/>
      <c r="J130" s="31"/>
      <c r="P130" s="29"/>
    </row>
    <row r="131" spans="1:16">
      <c r="A131" s="30"/>
      <c r="B131" s="30"/>
      <c r="C131" s="19"/>
      <c r="J131" s="31"/>
      <c r="P131" s="29"/>
    </row>
    <row r="132" spans="1:16">
      <c r="A132" s="30"/>
      <c r="B132" s="30"/>
      <c r="C132" s="19"/>
      <c r="J132" s="31"/>
      <c r="P132" s="29"/>
    </row>
    <row r="133" spans="1:16">
      <c r="A133" s="30"/>
      <c r="B133" s="30"/>
      <c r="C133" s="19"/>
      <c r="J133" s="31"/>
      <c r="P133" s="29"/>
    </row>
    <row r="134" spans="1:16">
      <c r="A134" s="30"/>
      <c r="B134" s="30"/>
      <c r="C134" s="19"/>
      <c r="J134" s="31"/>
      <c r="P134" s="29"/>
    </row>
    <row r="135" spans="1:16">
      <c r="A135" s="30"/>
      <c r="B135" s="30"/>
      <c r="C135" s="19"/>
      <c r="J135" s="31"/>
      <c r="P135" s="29"/>
    </row>
    <row r="136" spans="1:16">
      <c r="A136" s="30"/>
      <c r="B136" s="30"/>
      <c r="C136" s="19"/>
      <c r="J136" s="31"/>
      <c r="P136" s="29"/>
    </row>
    <row r="137" spans="1:16">
      <c r="A137" s="30"/>
      <c r="B137" s="30"/>
      <c r="C137" s="19"/>
      <c r="J137" s="31"/>
      <c r="P137" s="29"/>
    </row>
    <row r="138" spans="1:16">
      <c r="A138" s="30"/>
      <c r="B138" s="30"/>
      <c r="C138" s="19"/>
      <c r="J138" s="31"/>
      <c r="P138" s="29"/>
    </row>
    <row r="139" spans="1:16">
      <c r="A139" s="30"/>
      <c r="B139" s="30"/>
      <c r="C139" s="19"/>
      <c r="J139" s="31"/>
      <c r="P139" s="29"/>
    </row>
    <row r="140" spans="1:16">
      <c r="A140" s="30"/>
      <c r="B140" s="30"/>
      <c r="C140" s="19"/>
      <c r="J140" s="31"/>
      <c r="P140" s="29"/>
    </row>
    <row r="141" spans="1:16">
      <c r="A141" s="30"/>
      <c r="B141" s="30"/>
      <c r="C141" s="19"/>
      <c r="J141" s="31"/>
      <c r="P141" s="29"/>
    </row>
    <row r="142" spans="1:16">
      <c r="A142" s="30"/>
      <c r="B142" s="30"/>
      <c r="C142" s="19"/>
      <c r="J142" s="31"/>
      <c r="P142" s="29"/>
    </row>
    <row r="143" spans="1:16">
      <c r="A143" s="30"/>
      <c r="B143" s="30"/>
      <c r="C143" s="19"/>
      <c r="J143" s="31"/>
      <c r="P143" s="29"/>
    </row>
    <row r="144" spans="1:16">
      <c r="A144" s="30"/>
      <c r="B144" s="30"/>
      <c r="C144" s="19"/>
      <c r="J144" s="31"/>
      <c r="P144" s="29"/>
    </row>
    <row r="145" spans="1:16">
      <c r="A145" s="30"/>
      <c r="B145" s="30"/>
      <c r="C145" s="19"/>
      <c r="J145" s="31"/>
      <c r="P145" s="29"/>
    </row>
    <row r="146" spans="1:16">
      <c r="A146" s="30"/>
      <c r="B146" s="30"/>
      <c r="C146" s="19"/>
      <c r="J146" s="31"/>
      <c r="P146" s="29"/>
    </row>
    <row r="147" spans="1:16">
      <c r="A147" s="30"/>
      <c r="B147" s="30"/>
      <c r="C147" s="19"/>
      <c r="J147" s="31"/>
      <c r="P147" s="29"/>
    </row>
    <row r="148" spans="1:16">
      <c r="A148" s="30"/>
      <c r="B148" s="30"/>
      <c r="C148" s="19"/>
      <c r="J148" s="31"/>
      <c r="P148" s="29"/>
    </row>
    <row r="149" spans="1:16">
      <c r="A149" s="30"/>
      <c r="B149" s="30"/>
      <c r="C149" s="19"/>
      <c r="J149" s="31"/>
      <c r="P149" s="29"/>
    </row>
    <row r="150" spans="1:16">
      <c r="A150" s="30"/>
      <c r="B150" s="30"/>
      <c r="C150" s="19"/>
      <c r="J150" s="31"/>
      <c r="P150" s="29"/>
    </row>
    <row r="151" spans="1:16">
      <c r="A151" s="30"/>
      <c r="B151" s="30"/>
      <c r="C151" s="19"/>
      <c r="J151" s="31"/>
      <c r="P151" s="29"/>
    </row>
    <row r="152" spans="1:16">
      <c r="A152" s="30"/>
      <c r="B152" s="30"/>
      <c r="C152" s="19"/>
      <c r="J152" s="31"/>
      <c r="P152" s="29"/>
    </row>
    <row r="153" spans="1:16">
      <c r="A153" s="30"/>
      <c r="B153" s="30"/>
      <c r="C153" s="19"/>
      <c r="J153" s="31"/>
      <c r="P153" s="29"/>
    </row>
    <row r="154" spans="1:16">
      <c r="A154" s="30"/>
      <c r="B154" s="30"/>
      <c r="C154" s="19"/>
      <c r="J154" s="31"/>
      <c r="P154" s="29"/>
    </row>
    <row r="155" spans="1:16">
      <c r="A155" s="30"/>
      <c r="B155" s="30"/>
      <c r="C155" s="19"/>
      <c r="J155" s="31"/>
      <c r="P155" s="29"/>
    </row>
    <row r="156" spans="1:16">
      <c r="A156" s="30"/>
      <c r="B156" s="30"/>
      <c r="C156" s="19"/>
      <c r="J156" s="31"/>
      <c r="P156" s="29"/>
    </row>
    <row r="157" spans="1:16">
      <c r="A157" s="30"/>
      <c r="B157" s="30"/>
      <c r="C157" s="19"/>
      <c r="J157" s="31"/>
      <c r="P157" s="29"/>
    </row>
    <row r="158" spans="1:16">
      <c r="A158" s="30"/>
      <c r="B158" s="30"/>
      <c r="C158" s="19"/>
      <c r="J158" s="31"/>
      <c r="P158" s="29"/>
    </row>
    <row r="159" spans="1:16">
      <c r="A159" s="30"/>
      <c r="B159" s="30"/>
      <c r="C159" s="19"/>
      <c r="J159" s="31"/>
      <c r="P159" s="29"/>
    </row>
    <row r="160" spans="1:16">
      <c r="A160" s="30"/>
      <c r="B160" s="30"/>
      <c r="C160" s="19"/>
      <c r="J160" s="31"/>
      <c r="P160" s="29"/>
    </row>
    <row r="161" spans="1:16">
      <c r="A161" s="30"/>
      <c r="B161" s="30"/>
      <c r="C161" s="19"/>
      <c r="J161" s="31"/>
      <c r="P161" s="29"/>
    </row>
    <row r="162" spans="1:16">
      <c r="A162" s="30"/>
      <c r="B162" s="30"/>
      <c r="C162" s="19"/>
      <c r="J162" s="31"/>
      <c r="P162" s="29"/>
    </row>
    <row r="163" spans="1:16">
      <c r="A163" s="30"/>
      <c r="B163" s="30"/>
      <c r="C163" s="19"/>
      <c r="J163" s="31"/>
      <c r="P163" s="29"/>
    </row>
    <row r="164" spans="1:16">
      <c r="A164" s="30"/>
      <c r="B164" s="30"/>
      <c r="C164" s="19"/>
      <c r="J164" s="31"/>
      <c r="P164" s="29"/>
    </row>
    <row r="165" spans="1:16">
      <c r="A165" s="30"/>
      <c r="B165" s="30"/>
      <c r="C165" s="19"/>
      <c r="J165" s="31"/>
      <c r="P165" s="29"/>
    </row>
    <row r="166" spans="1:16">
      <c r="A166" s="30"/>
      <c r="B166" s="30"/>
      <c r="C166" s="19"/>
      <c r="J166" s="31"/>
      <c r="P166" s="29"/>
    </row>
    <row r="167" spans="1:16">
      <c r="A167" s="30"/>
      <c r="B167" s="30"/>
      <c r="C167" s="19"/>
      <c r="J167" s="31"/>
      <c r="P167" s="29"/>
    </row>
    <row r="168" spans="1:16">
      <c r="A168" s="30"/>
      <c r="B168" s="30"/>
      <c r="C168" s="19"/>
      <c r="J168" s="31"/>
      <c r="P168" s="29"/>
    </row>
    <row r="169" spans="1:16">
      <c r="A169" s="30"/>
      <c r="B169" s="30"/>
      <c r="C169" s="19"/>
      <c r="J169" s="31"/>
      <c r="P169" s="29"/>
    </row>
    <row r="170" spans="1:16">
      <c r="A170" s="30"/>
      <c r="B170" s="30"/>
      <c r="C170" s="19"/>
      <c r="J170" s="31"/>
      <c r="P170" s="29"/>
    </row>
    <row r="171" spans="1:16">
      <c r="A171" s="30"/>
      <c r="B171" s="30"/>
      <c r="C171" s="19"/>
      <c r="J171" s="31"/>
      <c r="P171" s="29"/>
    </row>
    <row r="172" spans="1:16">
      <c r="A172" s="30"/>
      <c r="B172" s="30"/>
      <c r="C172" s="19"/>
      <c r="J172" s="31"/>
      <c r="P172" s="29"/>
    </row>
    <row r="173" spans="1:16">
      <c r="A173" s="30"/>
      <c r="B173" s="30"/>
      <c r="C173" s="19"/>
      <c r="J173" s="31"/>
      <c r="P173" s="29"/>
    </row>
    <row r="174" spans="1:16">
      <c r="A174" s="30"/>
      <c r="B174" s="30"/>
      <c r="C174" s="19"/>
      <c r="J174" s="31"/>
      <c r="P174" s="29"/>
    </row>
    <row r="175" spans="1:16">
      <c r="A175" s="30"/>
      <c r="B175" s="30"/>
      <c r="C175" s="19"/>
      <c r="J175" s="31"/>
      <c r="P175" s="29"/>
    </row>
    <row r="176" spans="1:16">
      <c r="A176" s="30"/>
      <c r="B176" s="30"/>
      <c r="C176" s="19"/>
      <c r="J176" s="31"/>
      <c r="P176" s="29"/>
    </row>
    <row r="177" spans="1:16">
      <c r="A177" s="30"/>
      <c r="B177" s="30"/>
      <c r="C177" s="19"/>
      <c r="J177" s="31"/>
      <c r="P177" s="29"/>
    </row>
    <row r="178" spans="1:16">
      <c r="A178" s="30"/>
      <c r="B178" s="30"/>
      <c r="C178" s="19"/>
      <c r="J178" s="31"/>
      <c r="P178" s="29"/>
    </row>
    <row r="179" spans="1:16">
      <c r="A179" s="30"/>
      <c r="B179" s="30"/>
      <c r="C179" s="19"/>
      <c r="J179" s="31"/>
      <c r="P179" s="29"/>
    </row>
    <row r="180" spans="1:16">
      <c r="A180" s="30"/>
      <c r="B180" s="30"/>
      <c r="C180" s="19"/>
      <c r="J180" s="31"/>
      <c r="P180" s="29"/>
    </row>
    <row r="181" spans="1:16">
      <c r="A181" s="30"/>
      <c r="B181" s="30"/>
      <c r="C181" s="19"/>
      <c r="J181" s="31"/>
      <c r="P181" s="29"/>
    </row>
    <row r="182" spans="1:16">
      <c r="A182" s="30"/>
      <c r="B182" s="30"/>
      <c r="C182" s="19"/>
      <c r="J182" s="31"/>
      <c r="P182" s="29"/>
    </row>
    <row r="183" spans="1:16">
      <c r="A183" s="30"/>
      <c r="B183" s="30"/>
      <c r="C183" s="19"/>
      <c r="J183" s="31"/>
      <c r="P183" s="29"/>
    </row>
    <row r="184" spans="1:16">
      <c r="A184" s="30"/>
      <c r="B184" s="30"/>
      <c r="C184" s="19"/>
      <c r="J184" s="31"/>
      <c r="P184" s="29"/>
    </row>
    <row r="185" spans="1:16">
      <c r="A185" s="30"/>
      <c r="B185" s="30"/>
      <c r="C185" s="19"/>
      <c r="J185" s="31"/>
      <c r="P185" s="29"/>
    </row>
    <row r="186" spans="1:16">
      <c r="A186" s="30"/>
      <c r="B186" s="30"/>
      <c r="C186" s="19"/>
      <c r="J186" s="31"/>
      <c r="P186" s="29"/>
    </row>
    <row r="187" spans="1:16">
      <c r="A187" s="30"/>
      <c r="B187" s="30"/>
      <c r="C187" s="19"/>
      <c r="J187" s="31"/>
      <c r="P187" s="29"/>
    </row>
    <row r="188" spans="1:16">
      <c r="A188" s="30"/>
      <c r="B188" s="30"/>
      <c r="C188" s="19"/>
      <c r="J188" s="31"/>
      <c r="P188" s="29"/>
    </row>
    <row r="189" spans="1:16">
      <c r="A189" s="30"/>
      <c r="B189" s="30"/>
      <c r="C189" s="19"/>
      <c r="J189" s="31"/>
      <c r="P189" s="29"/>
    </row>
    <row r="190" spans="1:16">
      <c r="A190" s="30"/>
      <c r="B190" s="30"/>
      <c r="C190" s="19"/>
      <c r="J190" s="31"/>
      <c r="P190" s="29"/>
    </row>
    <row r="191" spans="1:16">
      <c r="A191" s="30"/>
      <c r="B191" s="30"/>
      <c r="C191" s="19"/>
      <c r="J191" s="31"/>
      <c r="P191" s="29"/>
    </row>
    <row r="192" spans="1:16">
      <c r="A192" s="30"/>
      <c r="B192" s="30"/>
      <c r="C192" s="19"/>
      <c r="J192" s="31"/>
      <c r="P192" s="29"/>
    </row>
    <row r="193" spans="1:16">
      <c r="A193" s="30"/>
      <c r="B193" s="30"/>
      <c r="C193" s="19"/>
      <c r="J193" s="31"/>
      <c r="P193" s="29"/>
    </row>
    <row r="194" spans="1:16">
      <c r="A194" s="30"/>
      <c r="B194" s="30"/>
      <c r="C194" s="19"/>
      <c r="J194" s="31"/>
      <c r="P194" s="29"/>
    </row>
    <row r="195" spans="1:16">
      <c r="A195" s="30"/>
      <c r="B195" s="30"/>
      <c r="C195" s="19"/>
      <c r="J195" s="31"/>
      <c r="P195" s="29"/>
    </row>
    <row r="196" spans="1:16">
      <c r="A196" s="30"/>
      <c r="B196" s="30"/>
      <c r="C196" s="19"/>
      <c r="J196" s="31"/>
      <c r="P196" s="29"/>
    </row>
    <row r="197" spans="1:16">
      <c r="A197" s="30"/>
      <c r="B197" s="30"/>
      <c r="C197" s="19"/>
      <c r="J197" s="31"/>
      <c r="P197" s="29"/>
    </row>
    <row r="198" spans="1:16">
      <c r="A198" s="30"/>
      <c r="B198" s="30"/>
      <c r="C198" s="19"/>
      <c r="J198" s="31"/>
      <c r="P198" s="29"/>
    </row>
    <row r="199" spans="1:16">
      <c r="A199" s="30"/>
      <c r="B199" s="30"/>
      <c r="C199" s="19"/>
      <c r="J199" s="31"/>
      <c r="P199" s="29"/>
    </row>
    <row r="200" spans="1:16">
      <c r="A200" s="30"/>
      <c r="B200" s="30"/>
      <c r="C200" s="19"/>
      <c r="J200" s="31"/>
      <c r="P200" s="29"/>
    </row>
    <row r="201" spans="1:16">
      <c r="A201" s="30"/>
      <c r="B201" s="30"/>
      <c r="C201" s="19"/>
      <c r="J201" s="31"/>
      <c r="P201" s="29"/>
    </row>
    <row r="202" spans="1:16">
      <c r="A202" s="30"/>
      <c r="B202" s="30"/>
      <c r="C202" s="19"/>
      <c r="J202" s="31"/>
      <c r="P202" s="29"/>
    </row>
    <row r="203" spans="1:16">
      <c r="A203" s="30"/>
      <c r="B203" s="30"/>
      <c r="C203" s="19"/>
      <c r="J203" s="31"/>
      <c r="P203" s="29"/>
    </row>
    <row r="204" spans="1:16">
      <c r="A204" s="30"/>
      <c r="B204" s="30"/>
      <c r="C204" s="19"/>
      <c r="J204" s="31"/>
      <c r="P204" s="29"/>
    </row>
    <row r="205" spans="1:16">
      <c r="A205" s="30"/>
      <c r="B205" s="30"/>
      <c r="C205" s="19"/>
      <c r="J205" s="31"/>
      <c r="P205" s="29"/>
    </row>
    <row r="206" spans="1:16">
      <c r="A206" s="30"/>
      <c r="B206" s="30"/>
      <c r="C206" s="19"/>
      <c r="J206" s="31"/>
      <c r="P206" s="29"/>
    </row>
    <row r="207" spans="1:16">
      <c r="A207" s="30"/>
      <c r="B207" s="30"/>
      <c r="C207" s="19"/>
      <c r="J207" s="31"/>
      <c r="P207" s="29"/>
    </row>
    <row r="208" spans="1:16">
      <c r="A208" s="30"/>
      <c r="B208" s="30"/>
      <c r="C208" s="19"/>
      <c r="J208" s="31"/>
      <c r="P208" s="29"/>
    </row>
    <row r="209" spans="1:16">
      <c r="A209" s="30"/>
      <c r="B209" s="30"/>
      <c r="C209" s="19"/>
      <c r="J209" s="31"/>
      <c r="P209" s="29"/>
    </row>
    <row r="210" spans="1:16">
      <c r="A210" s="30"/>
      <c r="B210" s="30"/>
      <c r="C210" s="19"/>
      <c r="J210" s="31"/>
      <c r="P210" s="29"/>
    </row>
    <row r="211" spans="1:16">
      <c r="A211" s="30"/>
      <c r="B211" s="30"/>
      <c r="C211" s="19"/>
      <c r="J211" s="31"/>
      <c r="P211" s="29"/>
    </row>
    <row r="212" spans="1:16">
      <c r="A212" s="30"/>
      <c r="B212" s="30"/>
      <c r="C212" s="19"/>
      <c r="J212" s="31"/>
      <c r="P212" s="29"/>
    </row>
    <row r="213" spans="1:16">
      <c r="A213" s="30"/>
      <c r="B213" s="30"/>
      <c r="C213" s="19"/>
      <c r="J213" s="31"/>
      <c r="P213" s="29"/>
    </row>
    <row r="214" spans="1:16">
      <c r="A214" s="30"/>
      <c r="B214" s="30"/>
      <c r="C214" s="19"/>
      <c r="J214" s="31"/>
      <c r="P214" s="29"/>
    </row>
    <row r="215" spans="1:16">
      <c r="A215" s="30"/>
      <c r="B215" s="30"/>
      <c r="C215" s="19"/>
      <c r="J215" s="31"/>
      <c r="P215" s="29"/>
    </row>
    <row r="216" spans="1:16">
      <c r="A216" s="30"/>
      <c r="B216" s="30"/>
      <c r="C216" s="19"/>
      <c r="J216" s="31"/>
      <c r="P216" s="29"/>
    </row>
    <row r="217" spans="1:16">
      <c r="A217" s="30"/>
      <c r="B217" s="30"/>
      <c r="C217" s="19"/>
      <c r="J217" s="31"/>
      <c r="P217" s="29"/>
    </row>
    <row r="218" spans="1:16">
      <c r="A218" s="30"/>
      <c r="B218" s="30"/>
      <c r="C218" s="19"/>
      <c r="J218" s="31"/>
      <c r="P218" s="29"/>
    </row>
    <row r="219" spans="1:16">
      <c r="A219" s="30"/>
      <c r="B219" s="30"/>
      <c r="C219" s="19"/>
      <c r="J219" s="31"/>
      <c r="P219" s="29"/>
    </row>
    <row r="220" spans="1:16">
      <c r="A220" s="30"/>
      <c r="B220" s="30"/>
      <c r="C220" s="19"/>
      <c r="J220" s="31"/>
      <c r="P220" s="29"/>
    </row>
    <row r="221" spans="1:16">
      <c r="A221" s="30"/>
      <c r="B221" s="30"/>
      <c r="C221" s="19"/>
      <c r="J221" s="31"/>
      <c r="P221" s="29"/>
    </row>
    <row r="222" spans="1:16">
      <c r="A222" s="30"/>
      <c r="B222" s="30"/>
      <c r="C222" s="19"/>
      <c r="J222" s="31"/>
      <c r="P222" s="29"/>
    </row>
    <row r="223" spans="1:16">
      <c r="A223" s="30"/>
      <c r="B223" s="30"/>
      <c r="C223" s="19"/>
      <c r="J223" s="31"/>
      <c r="P223" s="29"/>
    </row>
    <row r="224" spans="1:16">
      <c r="A224" s="30"/>
      <c r="B224" s="30"/>
      <c r="C224" s="19"/>
      <c r="J224" s="31"/>
      <c r="P224" s="29"/>
    </row>
    <row r="225" spans="1:16">
      <c r="A225" s="30"/>
      <c r="B225" s="30"/>
      <c r="C225" s="19"/>
      <c r="J225" s="31"/>
      <c r="P225" s="29"/>
    </row>
    <row r="226" spans="1:16">
      <c r="A226" s="30"/>
      <c r="B226" s="30"/>
      <c r="C226" s="19"/>
      <c r="J226" s="31"/>
      <c r="P226" s="29"/>
    </row>
    <row r="227" spans="1:16">
      <c r="A227" s="30"/>
      <c r="B227" s="30"/>
      <c r="C227" s="19"/>
      <c r="J227" s="31"/>
      <c r="P227" s="29"/>
    </row>
    <row r="228" spans="1:16">
      <c r="A228" s="30"/>
      <c r="B228" s="30"/>
      <c r="C228" s="19"/>
      <c r="J228" s="31"/>
      <c r="P228" s="29"/>
    </row>
    <row r="229" spans="1:16">
      <c r="A229" s="30"/>
      <c r="B229" s="30"/>
      <c r="C229" s="19"/>
      <c r="J229" s="31"/>
      <c r="P229" s="29"/>
    </row>
    <row r="230" spans="1:16">
      <c r="A230" s="30"/>
      <c r="B230" s="30"/>
      <c r="C230" s="19"/>
      <c r="J230" s="31"/>
      <c r="P230" s="29"/>
    </row>
    <row r="231" spans="1:16">
      <c r="A231" s="30"/>
      <c r="B231" s="30"/>
      <c r="C231" s="19"/>
      <c r="J231" s="31"/>
      <c r="P231" s="29"/>
    </row>
    <row r="232" spans="1:16">
      <c r="A232" s="30"/>
      <c r="B232" s="30"/>
      <c r="C232" s="19"/>
      <c r="J232" s="31"/>
      <c r="P232" s="29"/>
    </row>
    <row r="233" spans="1:16">
      <c r="A233" s="30"/>
      <c r="B233" s="30"/>
      <c r="C233" s="19"/>
      <c r="J233" s="31"/>
      <c r="P233" s="29"/>
    </row>
    <row r="234" spans="1:16">
      <c r="A234" s="30"/>
      <c r="B234" s="30"/>
      <c r="C234" s="19"/>
      <c r="J234" s="31"/>
      <c r="P234" s="29"/>
    </row>
    <row r="235" spans="1:16">
      <c r="A235" s="30"/>
      <c r="B235" s="30"/>
      <c r="C235" s="19"/>
      <c r="J235" s="31"/>
      <c r="P235" s="29"/>
    </row>
    <row r="236" spans="1:16">
      <c r="A236" s="30"/>
      <c r="B236" s="30"/>
      <c r="C236" s="19"/>
      <c r="J236" s="31"/>
      <c r="P236" s="29"/>
    </row>
    <row r="237" spans="1:16">
      <c r="A237" s="30"/>
      <c r="B237" s="30"/>
      <c r="C237" s="19"/>
      <c r="J237" s="31"/>
      <c r="P237" s="29"/>
    </row>
    <row r="238" spans="1:16">
      <c r="A238" s="30"/>
      <c r="B238" s="30"/>
      <c r="C238" s="19"/>
      <c r="J238" s="31"/>
      <c r="P238" s="29"/>
    </row>
    <row r="239" spans="1:16">
      <c r="A239" s="30"/>
      <c r="B239" s="30"/>
      <c r="C239" s="19"/>
      <c r="J239" s="31"/>
      <c r="P239" s="29"/>
    </row>
    <row r="240" spans="1:16">
      <c r="A240" s="30"/>
      <c r="B240" s="30"/>
      <c r="C240" s="19"/>
      <c r="J240" s="31"/>
      <c r="P240" s="29"/>
    </row>
    <row r="241" spans="1:16">
      <c r="A241" s="30"/>
      <c r="B241" s="30"/>
      <c r="C241" s="19"/>
      <c r="J241" s="31"/>
      <c r="P241" s="29"/>
    </row>
    <row r="242" spans="1:16">
      <c r="A242" s="30"/>
      <c r="B242" s="30"/>
      <c r="C242" s="19"/>
      <c r="J242" s="31"/>
      <c r="P242" s="29"/>
    </row>
    <row r="243" spans="1:16">
      <c r="A243" s="30"/>
      <c r="B243" s="30"/>
      <c r="C243" s="19"/>
      <c r="J243" s="31"/>
      <c r="P243" s="29"/>
    </row>
    <row r="244" spans="1:16">
      <c r="A244" s="30"/>
      <c r="B244" s="30"/>
      <c r="C244" s="19"/>
      <c r="J244" s="31"/>
      <c r="P244" s="29"/>
    </row>
    <row r="245" spans="1:16">
      <c r="A245" s="30"/>
      <c r="B245" s="30"/>
      <c r="C245" s="19"/>
      <c r="J245" s="31"/>
      <c r="P245" s="29"/>
    </row>
    <row r="246" spans="1:16">
      <c r="A246" s="30"/>
      <c r="B246" s="30"/>
      <c r="C246" s="19"/>
      <c r="J246" s="31"/>
      <c r="P246" s="29"/>
    </row>
    <row r="247" spans="1:16">
      <c r="A247" s="30"/>
      <c r="B247" s="30"/>
      <c r="C247" s="19"/>
      <c r="J247" s="31"/>
      <c r="P247" s="29"/>
    </row>
    <row r="248" spans="1:16">
      <c r="A248" s="30"/>
      <c r="B248" s="30"/>
      <c r="C248" s="19"/>
      <c r="J248" s="31"/>
      <c r="P248" s="29"/>
    </row>
    <row r="249" spans="1:16">
      <c r="A249" s="30"/>
      <c r="B249" s="30"/>
      <c r="C249" s="19"/>
      <c r="J249" s="31"/>
      <c r="P249" s="29"/>
    </row>
    <row r="250" spans="1:16">
      <c r="A250" s="30"/>
      <c r="B250" s="30"/>
      <c r="C250" s="19"/>
      <c r="J250" s="31"/>
      <c r="P250" s="29"/>
    </row>
    <row r="251" spans="1:16">
      <c r="A251" s="30"/>
      <c r="B251" s="30"/>
      <c r="C251" s="19"/>
      <c r="J251" s="31"/>
      <c r="P251" s="29"/>
    </row>
    <row r="252" spans="1:16">
      <c r="A252" s="30"/>
      <c r="B252" s="30"/>
      <c r="C252" s="19"/>
      <c r="J252" s="31"/>
      <c r="P252" s="29"/>
    </row>
    <row r="253" spans="1:16">
      <c r="A253" s="30"/>
      <c r="B253" s="30"/>
      <c r="C253" s="19"/>
      <c r="J253" s="31"/>
      <c r="P253" s="29"/>
    </row>
    <row r="254" spans="1:16">
      <c r="A254" s="30"/>
      <c r="B254" s="30"/>
      <c r="C254" s="19"/>
      <c r="J254" s="31"/>
      <c r="P254" s="29"/>
    </row>
    <row r="255" spans="1:16">
      <c r="A255" s="30"/>
      <c r="B255" s="30"/>
      <c r="C255" s="19"/>
      <c r="J255" s="31"/>
      <c r="P255" s="29"/>
    </row>
    <row r="256" spans="1:16">
      <c r="A256" s="30"/>
      <c r="B256" s="30"/>
      <c r="C256" s="19"/>
      <c r="J256" s="31"/>
      <c r="P256" s="29"/>
    </row>
    <row r="257" spans="1:16">
      <c r="A257" s="30"/>
      <c r="B257" s="30"/>
      <c r="C257" s="19"/>
      <c r="J257" s="31"/>
      <c r="P257" s="29"/>
    </row>
    <row r="258" spans="1:16">
      <c r="A258" s="30"/>
      <c r="B258" s="30"/>
      <c r="C258" s="19"/>
      <c r="J258" s="31"/>
      <c r="P258" s="29"/>
    </row>
    <row r="259" spans="1:16">
      <c r="A259" s="30"/>
      <c r="B259" s="30"/>
      <c r="C259" s="19"/>
      <c r="J259" s="31"/>
      <c r="P259" s="29"/>
    </row>
    <row r="260" spans="1:16">
      <c r="A260" s="30"/>
      <c r="B260" s="30"/>
      <c r="C260" s="19"/>
      <c r="J260" s="31"/>
      <c r="P260" s="29"/>
    </row>
    <row r="261" spans="1:16">
      <c r="A261" s="30"/>
      <c r="B261" s="30"/>
      <c r="C261" s="19"/>
      <c r="J261" s="31"/>
      <c r="P261" s="29"/>
    </row>
    <row r="262" spans="1:16">
      <c r="A262" s="30"/>
      <c r="B262" s="30"/>
      <c r="C262" s="19"/>
      <c r="J262" s="31"/>
      <c r="P262" s="29"/>
    </row>
    <row r="263" spans="1:16">
      <c r="A263" s="30"/>
      <c r="B263" s="30"/>
      <c r="C263" s="19"/>
      <c r="J263" s="31"/>
      <c r="P263" s="29"/>
    </row>
    <row r="264" spans="1:16">
      <c r="A264" s="30"/>
      <c r="B264" s="30"/>
      <c r="C264" s="19"/>
      <c r="J264" s="31"/>
      <c r="P264" s="29"/>
    </row>
    <row r="265" spans="1:16">
      <c r="A265" s="30"/>
      <c r="B265" s="30"/>
      <c r="C265" s="19"/>
      <c r="J265" s="31"/>
      <c r="P265" s="29"/>
    </row>
    <row r="266" spans="1:16">
      <c r="A266" s="30"/>
      <c r="B266" s="30"/>
      <c r="C266" s="19"/>
      <c r="J266" s="31"/>
      <c r="P266" s="29"/>
    </row>
    <row r="267" spans="1:16">
      <c r="A267" s="30"/>
      <c r="B267" s="30"/>
      <c r="C267" s="19"/>
      <c r="J267" s="31"/>
      <c r="P267" s="29"/>
    </row>
    <row r="268" spans="1:16">
      <c r="A268" s="30"/>
      <c r="B268" s="30"/>
      <c r="C268" s="19"/>
      <c r="J268" s="31"/>
      <c r="P268" s="29"/>
    </row>
    <row r="269" spans="1:16">
      <c r="A269" s="30"/>
      <c r="B269" s="30"/>
      <c r="C269" s="19"/>
      <c r="J269" s="31"/>
      <c r="P269" s="29"/>
    </row>
    <row r="270" spans="1:16">
      <c r="A270" s="30"/>
      <c r="B270" s="30"/>
      <c r="C270" s="19"/>
      <c r="J270" s="31"/>
      <c r="P270" s="29"/>
    </row>
    <row r="271" spans="1:16">
      <c r="A271" s="30"/>
      <c r="B271" s="30"/>
      <c r="C271" s="19"/>
      <c r="J271" s="31"/>
      <c r="P271" s="29"/>
    </row>
    <row r="272" spans="1:16">
      <c r="A272" s="30"/>
      <c r="B272" s="30"/>
      <c r="C272" s="19"/>
      <c r="J272" s="31"/>
      <c r="P272" s="29"/>
    </row>
    <row r="273" spans="1:16">
      <c r="A273" s="30"/>
      <c r="B273" s="30"/>
      <c r="C273" s="19"/>
      <c r="J273" s="31"/>
      <c r="P273" s="29"/>
    </row>
    <row r="274" spans="1:16">
      <c r="A274" s="30"/>
      <c r="B274" s="30"/>
      <c r="C274" s="19"/>
      <c r="J274" s="31"/>
      <c r="P274" s="29"/>
    </row>
    <row r="275" spans="1:16">
      <c r="A275" s="30"/>
      <c r="B275" s="30"/>
      <c r="C275" s="19"/>
      <c r="J275" s="31"/>
      <c r="P275" s="29"/>
    </row>
    <row r="276" spans="1:16">
      <c r="A276" s="30"/>
      <c r="B276" s="30"/>
      <c r="C276" s="19"/>
      <c r="J276" s="31"/>
      <c r="P276" s="29"/>
    </row>
    <row r="277" spans="1:16">
      <c r="A277" s="30"/>
      <c r="B277" s="30"/>
      <c r="C277" s="19"/>
      <c r="J277" s="31"/>
      <c r="P277" s="29"/>
    </row>
    <row r="278" spans="1:16">
      <c r="A278" s="30"/>
      <c r="B278" s="30"/>
      <c r="C278" s="19"/>
      <c r="J278" s="31"/>
      <c r="P278" s="29"/>
    </row>
    <row r="279" spans="1:16">
      <c r="A279" s="30"/>
      <c r="B279" s="30"/>
      <c r="C279" s="19"/>
      <c r="J279" s="31"/>
      <c r="P279" s="29"/>
    </row>
    <row r="280" spans="1:16">
      <c r="A280" s="30"/>
      <c r="B280" s="30"/>
      <c r="C280" s="19"/>
      <c r="J280" s="31"/>
      <c r="P280" s="29"/>
    </row>
    <row r="281" spans="1:16">
      <c r="A281" s="30"/>
      <c r="B281" s="30"/>
      <c r="C281" s="19"/>
      <c r="J281" s="31"/>
      <c r="P281" s="29"/>
    </row>
    <row r="282" spans="1:16">
      <c r="A282" s="30"/>
      <c r="B282" s="30"/>
      <c r="C282" s="19"/>
      <c r="J282" s="31"/>
      <c r="P282" s="29"/>
    </row>
    <row r="283" spans="1:16">
      <c r="A283" s="30"/>
      <c r="B283" s="30"/>
      <c r="C283" s="19"/>
      <c r="J283" s="31"/>
      <c r="P283" s="29"/>
    </row>
    <row r="284" spans="1:16">
      <c r="A284" s="30"/>
      <c r="B284" s="30"/>
      <c r="C284" s="19"/>
      <c r="J284" s="31"/>
      <c r="P284" s="29"/>
    </row>
    <row r="285" spans="1:16">
      <c r="A285" s="30"/>
      <c r="B285" s="30"/>
      <c r="C285" s="19"/>
      <c r="J285" s="31"/>
      <c r="P285" s="29"/>
    </row>
    <row r="286" spans="1:16">
      <c r="A286" s="30"/>
      <c r="B286" s="30"/>
      <c r="C286" s="19"/>
      <c r="J286" s="31"/>
      <c r="P286" s="29"/>
    </row>
    <row r="287" spans="1:16">
      <c r="A287" s="30"/>
      <c r="B287" s="30"/>
      <c r="C287" s="19"/>
      <c r="J287" s="31"/>
      <c r="P287" s="29"/>
    </row>
    <row r="288" spans="1:16">
      <c r="A288" s="30"/>
      <c r="B288" s="30"/>
      <c r="C288" s="19"/>
      <c r="J288" s="31"/>
      <c r="P288" s="29"/>
    </row>
    <row r="289" spans="1:16">
      <c r="A289" s="30"/>
      <c r="B289" s="30"/>
      <c r="C289" s="19"/>
      <c r="J289" s="31"/>
      <c r="P289" s="29"/>
    </row>
    <row r="290" spans="1:16">
      <c r="A290" s="30"/>
      <c r="B290" s="30"/>
      <c r="C290" s="19"/>
      <c r="J290" s="31"/>
      <c r="P290" s="29"/>
    </row>
    <row r="291" spans="1:16">
      <c r="A291" s="30"/>
      <c r="B291" s="30"/>
      <c r="C291" s="19"/>
      <c r="J291" s="31"/>
      <c r="P291" s="29"/>
    </row>
    <row r="292" spans="1:16">
      <c r="A292" s="30"/>
      <c r="B292" s="30"/>
      <c r="C292" s="19"/>
      <c r="J292" s="31"/>
      <c r="P292" s="29"/>
    </row>
    <row r="293" spans="1:16">
      <c r="A293" s="30"/>
      <c r="B293" s="30"/>
      <c r="C293" s="19"/>
      <c r="J293" s="31"/>
      <c r="P293" s="29"/>
    </row>
    <row r="294" spans="1:16">
      <c r="A294" s="30"/>
      <c r="B294" s="30"/>
      <c r="C294" s="19"/>
      <c r="J294" s="31"/>
      <c r="P294" s="29"/>
    </row>
    <row r="295" spans="1:16">
      <c r="A295" s="30"/>
      <c r="B295" s="30"/>
      <c r="C295" s="19"/>
      <c r="J295" s="31"/>
      <c r="P295" s="29"/>
    </row>
    <row r="296" spans="1:16">
      <c r="A296" s="30"/>
      <c r="B296" s="30"/>
      <c r="C296" s="19"/>
      <c r="J296" s="31"/>
      <c r="P296" s="29"/>
    </row>
    <row r="297" spans="1:16">
      <c r="A297" s="30"/>
      <c r="B297" s="30"/>
      <c r="C297" s="19"/>
      <c r="J297" s="31"/>
      <c r="P297" s="29"/>
    </row>
    <row r="298" spans="1:16">
      <c r="A298" s="30"/>
      <c r="B298" s="30"/>
      <c r="C298" s="19"/>
      <c r="J298" s="31"/>
      <c r="P298" s="29"/>
    </row>
    <row r="299" spans="1:16">
      <c r="A299" s="30"/>
      <c r="B299" s="30"/>
      <c r="C299" s="19"/>
      <c r="J299" s="31"/>
      <c r="P299" s="29"/>
    </row>
    <row r="300" spans="1:16">
      <c r="A300" s="30"/>
      <c r="B300" s="30"/>
      <c r="C300" s="19"/>
      <c r="J300" s="31"/>
      <c r="P300" s="29"/>
    </row>
    <row r="301" spans="1:16">
      <c r="A301" s="30"/>
      <c r="B301" s="30"/>
      <c r="C301" s="19"/>
      <c r="J301" s="31"/>
      <c r="P301" s="29"/>
    </row>
    <row r="302" spans="1:16">
      <c r="A302" s="30"/>
      <c r="B302" s="30"/>
      <c r="C302" s="19"/>
      <c r="J302" s="31"/>
      <c r="P302" s="29"/>
    </row>
    <row r="303" spans="1:16">
      <c r="A303" s="30"/>
      <c r="B303" s="30"/>
      <c r="C303" s="19"/>
      <c r="J303" s="31"/>
      <c r="P303" s="29"/>
    </row>
    <row r="304" spans="1:16">
      <c r="A304" s="30"/>
      <c r="B304" s="30"/>
      <c r="C304" s="19"/>
      <c r="J304" s="31"/>
      <c r="P304" s="29"/>
    </row>
    <row r="305" spans="1:16">
      <c r="A305" s="30"/>
      <c r="B305" s="30"/>
      <c r="C305" s="19"/>
      <c r="J305" s="31"/>
      <c r="P305" s="29"/>
    </row>
    <row r="306" spans="1:16">
      <c r="A306" s="30"/>
      <c r="B306" s="30"/>
      <c r="C306" s="19"/>
      <c r="J306" s="31"/>
      <c r="P306" s="29"/>
    </row>
    <row r="307" spans="1:16">
      <c r="A307" s="30"/>
      <c r="B307" s="30"/>
      <c r="C307" s="19"/>
      <c r="J307" s="31"/>
      <c r="P307" s="29"/>
    </row>
    <row r="308" spans="1:16">
      <c r="A308" s="30"/>
      <c r="B308" s="30"/>
      <c r="C308" s="19"/>
      <c r="J308" s="31"/>
      <c r="P308" s="29"/>
    </row>
    <row r="309" spans="1:16">
      <c r="A309" s="30"/>
      <c r="B309" s="30"/>
      <c r="C309" s="19"/>
      <c r="J309" s="31"/>
      <c r="P309" s="29"/>
    </row>
    <row r="310" spans="1:16">
      <c r="A310" s="30"/>
      <c r="B310" s="30"/>
      <c r="C310" s="19"/>
      <c r="J310" s="31"/>
      <c r="P310" s="29"/>
    </row>
    <row r="311" spans="1:16">
      <c r="A311" s="30"/>
      <c r="B311" s="30"/>
      <c r="C311" s="19"/>
      <c r="J311" s="31"/>
      <c r="P311" s="29"/>
    </row>
    <row r="312" spans="1:16">
      <c r="A312" s="30"/>
      <c r="B312" s="30"/>
      <c r="C312" s="19"/>
      <c r="J312" s="31"/>
      <c r="P312" s="29"/>
    </row>
    <row r="313" spans="1:16">
      <c r="A313" s="30"/>
      <c r="B313" s="30"/>
      <c r="C313" s="19"/>
      <c r="J313" s="31"/>
      <c r="P313" s="29"/>
    </row>
    <row r="314" spans="1:16">
      <c r="A314" s="30"/>
      <c r="B314" s="30"/>
      <c r="C314" s="19"/>
      <c r="J314" s="31"/>
      <c r="P314" s="29"/>
    </row>
    <row r="315" spans="1:16">
      <c r="A315" s="30"/>
      <c r="B315" s="30"/>
      <c r="C315" s="19"/>
      <c r="J315" s="31"/>
      <c r="P315" s="29"/>
    </row>
    <row r="316" spans="1:16">
      <c r="A316" s="30"/>
      <c r="B316" s="30"/>
      <c r="C316" s="19"/>
      <c r="J316" s="31"/>
      <c r="P316" s="29"/>
    </row>
    <row r="317" spans="1:16">
      <c r="A317" s="30"/>
      <c r="B317" s="30"/>
      <c r="C317" s="19"/>
      <c r="J317" s="31"/>
      <c r="P317" s="29"/>
    </row>
    <row r="318" spans="1:16">
      <c r="A318" s="30"/>
      <c r="B318" s="30"/>
      <c r="C318" s="19"/>
      <c r="J318" s="31"/>
      <c r="P318" s="29"/>
    </row>
    <row r="319" spans="1:16">
      <c r="A319" s="30"/>
      <c r="B319" s="30"/>
      <c r="C319" s="19"/>
      <c r="J319" s="31"/>
      <c r="P319" s="29"/>
    </row>
    <row r="320" spans="1:16">
      <c r="A320" s="30"/>
      <c r="B320" s="30"/>
      <c r="C320" s="19"/>
      <c r="J320" s="31"/>
      <c r="P320" s="29"/>
    </row>
    <row r="321" spans="1:16">
      <c r="A321" s="30"/>
      <c r="B321" s="30"/>
      <c r="C321" s="19"/>
      <c r="J321" s="31"/>
      <c r="P321" s="29"/>
    </row>
    <row r="322" spans="1:16">
      <c r="A322" s="30"/>
      <c r="B322" s="30"/>
      <c r="C322" s="19"/>
      <c r="J322" s="31"/>
      <c r="P322" s="29"/>
    </row>
    <row r="323" spans="1:16">
      <c r="A323" s="30"/>
      <c r="B323" s="30"/>
      <c r="C323" s="19"/>
      <c r="J323" s="31"/>
      <c r="P323" s="29"/>
    </row>
    <row r="324" spans="1:16">
      <c r="A324" s="30"/>
      <c r="B324" s="30"/>
      <c r="C324" s="19"/>
      <c r="J324" s="31"/>
      <c r="P324" s="29"/>
    </row>
    <row r="325" spans="1:16">
      <c r="A325" s="30"/>
      <c r="B325" s="30"/>
      <c r="C325" s="19"/>
      <c r="J325" s="31"/>
      <c r="P325" s="29"/>
    </row>
    <row r="326" spans="1:16">
      <c r="A326" s="30"/>
      <c r="B326" s="30"/>
      <c r="C326" s="19"/>
      <c r="J326" s="31"/>
      <c r="P326" s="29"/>
    </row>
    <row r="327" spans="1:16">
      <c r="A327" s="30"/>
      <c r="B327" s="30"/>
      <c r="C327" s="19"/>
      <c r="J327" s="31"/>
      <c r="P327" s="29"/>
    </row>
    <row r="328" spans="1:16">
      <c r="A328" s="30"/>
      <c r="B328" s="30"/>
      <c r="C328" s="19"/>
      <c r="J328" s="31"/>
      <c r="P328" s="29"/>
    </row>
    <row r="329" spans="1:16">
      <c r="A329" s="30"/>
      <c r="B329" s="30"/>
      <c r="C329" s="19"/>
      <c r="J329" s="31"/>
      <c r="P329" s="29"/>
    </row>
    <row r="330" spans="1:16">
      <c r="A330" s="30"/>
      <c r="B330" s="30"/>
      <c r="C330" s="19"/>
      <c r="J330" s="31"/>
      <c r="P330" s="29"/>
    </row>
    <row r="331" spans="1:16">
      <c r="A331" s="30"/>
      <c r="B331" s="30"/>
      <c r="C331" s="19"/>
      <c r="J331" s="31"/>
      <c r="P331" s="29"/>
    </row>
    <row r="332" spans="1:16">
      <c r="A332" s="30"/>
      <c r="B332" s="30"/>
      <c r="C332" s="19"/>
      <c r="J332" s="31"/>
      <c r="P332" s="29"/>
    </row>
    <row r="333" spans="1:16">
      <c r="A333" s="30"/>
      <c r="B333" s="30"/>
      <c r="C333" s="19"/>
      <c r="J333" s="31"/>
      <c r="P333" s="29"/>
    </row>
    <row r="334" spans="1:16">
      <c r="A334" s="30"/>
      <c r="B334" s="30"/>
      <c r="C334" s="19"/>
      <c r="J334" s="31"/>
      <c r="P334" s="29"/>
    </row>
    <row r="335" spans="1:16">
      <c r="A335" s="30"/>
      <c r="B335" s="30"/>
      <c r="C335" s="19"/>
      <c r="J335" s="31"/>
      <c r="P335" s="29"/>
    </row>
    <row r="336" spans="1:16">
      <c r="A336" s="30"/>
      <c r="B336" s="30"/>
      <c r="C336" s="19"/>
      <c r="J336" s="31"/>
      <c r="P336" s="29"/>
    </row>
    <row r="337" spans="1:16">
      <c r="A337" s="30"/>
      <c r="B337" s="30"/>
      <c r="C337" s="19"/>
      <c r="J337" s="31"/>
      <c r="P337" s="29"/>
    </row>
    <row r="338" spans="1:16">
      <c r="A338" s="30"/>
      <c r="B338" s="30"/>
      <c r="C338" s="19"/>
      <c r="J338" s="31"/>
      <c r="P338" s="29"/>
    </row>
    <row r="339" spans="1:16">
      <c r="A339" s="30"/>
      <c r="B339" s="30"/>
      <c r="C339" s="19"/>
      <c r="J339" s="31"/>
      <c r="P339" s="29"/>
    </row>
    <row r="340" spans="1:16">
      <c r="A340" s="30"/>
      <c r="B340" s="30"/>
      <c r="C340" s="19"/>
      <c r="J340" s="31"/>
      <c r="P340" s="29"/>
    </row>
    <row r="341" spans="1:16">
      <c r="A341" s="30"/>
      <c r="B341" s="30"/>
      <c r="C341" s="19"/>
      <c r="J341" s="31"/>
      <c r="P341" s="29"/>
    </row>
    <row r="342" spans="1:16">
      <c r="A342" s="30"/>
      <c r="B342" s="30"/>
      <c r="C342" s="19"/>
      <c r="J342" s="31"/>
      <c r="P342" s="29"/>
    </row>
    <row r="343" spans="1:16">
      <c r="A343" s="30"/>
      <c r="B343" s="30"/>
      <c r="C343" s="19"/>
      <c r="J343" s="31"/>
      <c r="P343" s="29"/>
    </row>
    <row r="344" spans="1:16">
      <c r="A344" s="30"/>
      <c r="B344" s="30"/>
      <c r="C344" s="19"/>
      <c r="J344" s="31"/>
      <c r="P344" s="29"/>
    </row>
    <row r="345" spans="1:16">
      <c r="A345" s="30"/>
      <c r="B345" s="30"/>
      <c r="C345" s="19"/>
      <c r="J345" s="31"/>
      <c r="P345" s="29"/>
    </row>
    <row r="346" spans="1:16">
      <c r="A346" s="30"/>
      <c r="B346" s="30"/>
      <c r="C346" s="19"/>
      <c r="J346" s="31"/>
      <c r="P346" s="29"/>
    </row>
    <row r="347" spans="1:16">
      <c r="A347" s="30"/>
      <c r="B347" s="30"/>
      <c r="C347" s="19"/>
      <c r="J347" s="31"/>
      <c r="P347" s="29"/>
    </row>
    <row r="348" spans="1:16">
      <c r="A348" s="30"/>
      <c r="B348" s="30"/>
      <c r="C348" s="19"/>
      <c r="J348" s="31"/>
      <c r="P348" s="29"/>
    </row>
    <row r="349" spans="1:16">
      <c r="A349" s="30"/>
      <c r="B349" s="30"/>
      <c r="C349" s="19"/>
      <c r="J349" s="31"/>
      <c r="P349" s="29"/>
    </row>
    <row r="350" spans="1:16">
      <c r="A350" s="30"/>
      <c r="B350" s="30"/>
      <c r="C350" s="19"/>
      <c r="J350" s="31"/>
      <c r="P350" s="29"/>
    </row>
    <row r="351" spans="1:16">
      <c r="A351" s="30"/>
      <c r="B351" s="30"/>
      <c r="C351" s="19"/>
      <c r="J351" s="31"/>
      <c r="P351" s="29"/>
    </row>
    <row r="352" spans="1:16">
      <c r="A352" s="30"/>
      <c r="B352" s="30"/>
      <c r="C352" s="19"/>
      <c r="J352" s="31"/>
      <c r="P352" s="29"/>
    </row>
    <row r="353" spans="1:16">
      <c r="A353" s="30"/>
      <c r="B353" s="30"/>
      <c r="C353" s="19"/>
      <c r="J353" s="31"/>
      <c r="P353" s="29"/>
    </row>
    <row r="354" spans="1:16">
      <c r="A354" s="30"/>
      <c r="B354" s="30"/>
      <c r="C354" s="19"/>
      <c r="J354" s="31"/>
      <c r="P354" s="29"/>
    </row>
    <row r="355" spans="1:16">
      <c r="A355" s="30"/>
      <c r="B355" s="30"/>
      <c r="C355" s="19"/>
      <c r="J355" s="31"/>
      <c r="P355" s="29"/>
    </row>
    <row r="356" spans="1:16">
      <c r="A356" s="30"/>
      <c r="B356" s="30"/>
      <c r="C356" s="19"/>
      <c r="J356" s="31"/>
      <c r="P356" s="29"/>
    </row>
    <row r="357" spans="1:16">
      <c r="A357" s="30"/>
      <c r="B357" s="30"/>
      <c r="C357" s="19"/>
      <c r="J357" s="31"/>
      <c r="P357" s="29"/>
    </row>
    <row r="358" spans="1:16">
      <c r="A358" s="30"/>
      <c r="B358" s="30"/>
      <c r="C358" s="19"/>
      <c r="J358" s="31"/>
      <c r="P358" s="29"/>
    </row>
    <row r="359" spans="1:16">
      <c r="A359" s="30"/>
      <c r="B359" s="30"/>
      <c r="C359" s="19"/>
      <c r="J359" s="31"/>
      <c r="P359" s="29"/>
    </row>
    <row r="360" spans="1:16">
      <c r="A360" s="30"/>
      <c r="B360" s="30"/>
      <c r="C360" s="19"/>
      <c r="J360" s="31"/>
      <c r="P360" s="29"/>
    </row>
    <row r="361" spans="1:16">
      <c r="A361" s="30"/>
      <c r="B361" s="30"/>
      <c r="C361" s="19"/>
      <c r="J361" s="31"/>
      <c r="P361" s="29"/>
    </row>
    <row r="362" spans="1:16">
      <c r="A362" s="30"/>
      <c r="B362" s="30"/>
      <c r="C362" s="19"/>
      <c r="J362" s="31"/>
      <c r="P362" s="29"/>
    </row>
    <row r="363" spans="1:16">
      <c r="A363" s="30"/>
      <c r="B363" s="30"/>
      <c r="C363" s="19"/>
      <c r="J363" s="31"/>
      <c r="P363" s="29"/>
    </row>
    <row r="364" spans="1:16">
      <c r="A364" s="30"/>
      <c r="B364" s="30"/>
      <c r="C364" s="19"/>
      <c r="J364" s="31"/>
      <c r="P364" s="29"/>
    </row>
    <row r="365" spans="1:16">
      <c r="A365" s="30"/>
      <c r="B365" s="30"/>
      <c r="C365" s="19"/>
      <c r="J365" s="31"/>
      <c r="P365" s="29"/>
    </row>
    <row r="366" spans="1:16">
      <c r="A366" s="30"/>
      <c r="B366" s="30"/>
      <c r="C366" s="19"/>
      <c r="J366" s="31"/>
      <c r="P366" s="29"/>
    </row>
    <row r="367" spans="1:16">
      <c r="A367" s="30"/>
      <c r="B367" s="30"/>
      <c r="C367" s="19"/>
      <c r="J367" s="31"/>
      <c r="P367" s="29"/>
    </row>
    <row r="368" spans="1:16">
      <c r="A368" s="30"/>
      <c r="B368" s="30"/>
      <c r="C368" s="19"/>
      <c r="J368" s="31"/>
      <c r="P368" s="29"/>
    </row>
    <row r="369" spans="1:16">
      <c r="A369" s="30"/>
      <c r="B369" s="30"/>
      <c r="C369" s="19"/>
      <c r="J369" s="31"/>
      <c r="P369" s="29"/>
    </row>
    <row r="370" spans="1:16">
      <c r="A370" s="30"/>
      <c r="B370" s="30"/>
      <c r="C370" s="19"/>
      <c r="J370" s="31"/>
      <c r="P370" s="29"/>
    </row>
    <row r="371" spans="1:16">
      <c r="A371" s="30"/>
      <c r="B371" s="30"/>
      <c r="C371" s="19"/>
      <c r="J371" s="31"/>
      <c r="P371" s="29"/>
    </row>
    <row r="372" spans="1:16">
      <c r="A372" s="30"/>
      <c r="B372" s="30"/>
      <c r="C372" s="19"/>
      <c r="J372" s="31"/>
      <c r="P372" s="29"/>
    </row>
    <row r="373" spans="1:16">
      <c r="A373" s="30"/>
      <c r="B373" s="30"/>
      <c r="C373" s="19"/>
      <c r="J373" s="31"/>
      <c r="P373" s="29"/>
    </row>
    <row r="374" spans="1:16">
      <c r="A374" s="30"/>
      <c r="B374" s="30"/>
      <c r="C374" s="19"/>
      <c r="J374" s="31"/>
      <c r="P374" s="29"/>
    </row>
    <row r="375" spans="1:16">
      <c r="A375" s="30"/>
      <c r="B375" s="30"/>
      <c r="C375" s="19"/>
      <c r="J375" s="31"/>
      <c r="P375" s="29"/>
    </row>
    <row r="376" spans="1:16">
      <c r="A376" s="30"/>
      <c r="B376" s="30"/>
      <c r="C376" s="19"/>
      <c r="J376" s="31"/>
      <c r="P376" s="29"/>
    </row>
    <row r="377" spans="1:16">
      <c r="A377" s="30"/>
      <c r="B377" s="30"/>
      <c r="C377" s="19"/>
      <c r="J377" s="31"/>
      <c r="P377" s="29"/>
    </row>
    <row r="378" spans="1:16">
      <c r="A378" s="30"/>
      <c r="B378" s="30"/>
      <c r="C378" s="19"/>
      <c r="J378" s="31"/>
      <c r="P378" s="29"/>
    </row>
    <row r="379" spans="1:16">
      <c r="A379" s="30"/>
      <c r="B379" s="30"/>
      <c r="C379" s="19"/>
      <c r="J379" s="31"/>
      <c r="P379" s="29"/>
    </row>
    <row r="380" spans="1:16">
      <c r="A380" s="30"/>
      <c r="B380" s="30"/>
      <c r="C380" s="19"/>
      <c r="J380" s="31"/>
      <c r="P380" s="29"/>
    </row>
    <row r="381" spans="1:16">
      <c r="A381" s="30"/>
      <c r="B381" s="30"/>
      <c r="C381" s="19"/>
      <c r="J381" s="31"/>
      <c r="P381" s="29"/>
    </row>
    <row r="382" spans="1:16">
      <c r="A382" s="30"/>
      <c r="B382" s="30"/>
      <c r="C382" s="19"/>
      <c r="J382" s="31"/>
      <c r="P382" s="29"/>
    </row>
    <row r="383" spans="1:16">
      <c r="A383" s="30"/>
      <c r="B383" s="30"/>
      <c r="C383" s="19"/>
      <c r="J383" s="31"/>
      <c r="P383" s="29"/>
    </row>
    <row r="384" spans="1:16">
      <c r="A384" s="30"/>
      <c r="B384" s="30"/>
      <c r="C384" s="19"/>
      <c r="J384" s="31"/>
      <c r="P384" s="29"/>
    </row>
    <row r="385" spans="1:16">
      <c r="A385" s="30"/>
      <c r="B385" s="30"/>
      <c r="C385" s="19"/>
      <c r="J385" s="31"/>
      <c r="P385" s="29"/>
    </row>
    <row r="386" spans="1:16">
      <c r="A386" s="30"/>
      <c r="B386" s="30"/>
      <c r="C386" s="19"/>
      <c r="J386" s="31"/>
      <c r="P386" s="29"/>
    </row>
    <row r="387" spans="1:16">
      <c r="A387" s="30"/>
      <c r="B387" s="30"/>
      <c r="C387" s="19"/>
      <c r="J387" s="31"/>
      <c r="P387" s="29"/>
    </row>
    <row r="388" spans="1:16">
      <c r="A388" s="30"/>
      <c r="B388" s="30"/>
      <c r="C388" s="19"/>
      <c r="J388" s="31"/>
      <c r="P388" s="29"/>
    </row>
    <row r="389" spans="1:16">
      <c r="A389" s="30"/>
      <c r="B389" s="30"/>
      <c r="C389" s="19"/>
      <c r="J389" s="31"/>
      <c r="P389" s="29"/>
    </row>
    <row r="390" spans="1:16">
      <c r="A390" s="30"/>
      <c r="B390" s="30"/>
      <c r="C390" s="19"/>
      <c r="J390" s="31"/>
      <c r="P390" s="29"/>
    </row>
    <row r="391" spans="1:16">
      <c r="A391" s="30"/>
      <c r="B391" s="30"/>
      <c r="C391" s="19"/>
      <c r="J391" s="31"/>
      <c r="P391" s="29"/>
    </row>
    <row r="392" spans="1:16">
      <c r="A392" s="30"/>
      <c r="B392" s="30"/>
      <c r="C392" s="19"/>
      <c r="J392" s="31"/>
      <c r="P392" s="29"/>
    </row>
    <row r="393" spans="1:16">
      <c r="A393" s="30"/>
      <c r="B393" s="30"/>
      <c r="C393" s="19"/>
      <c r="J393" s="31"/>
      <c r="P393" s="29"/>
    </row>
    <row r="394" spans="1:16">
      <c r="A394" s="30"/>
      <c r="B394" s="30"/>
      <c r="C394" s="19"/>
      <c r="J394" s="31"/>
      <c r="P394" s="29"/>
    </row>
    <row r="395" spans="1:16">
      <c r="A395" s="30"/>
      <c r="B395" s="30"/>
      <c r="C395" s="19"/>
      <c r="J395" s="31"/>
      <c r="P395" s="29"/>
    </row>
    <row r="396" spans="1:16">
      <c r="A396" s="30"/>
      <c r="B396" s="30"/>
      <c r="C396" s="19"/>
      <c r="J396" s="31"/>
      <c r="P396" s="29"/>
    </row>
    <row r="397" spans="1:16">
      <c r="A397" s="30"/>
      <c r="B397" s="30"/>
      <c r="C397" s="19"/>
      <c r="J397" s="31"/>
      <c r="P397" s="29"/>
    </row>
    <row r="398" spans="1:16">
      <c r="A398" s="30"/>
      <c r="B398" s="30"/>
      <c r="C398" s="19"/>
      <c r="J398" s="31"/>
      <c r="P398" s="29"/>
    </row>
    <row r="399" spans="1:16">
      <c r="A399" s="30"/>
      <c r="B399" s="30"/>
      <c r="C399" s="19"/>
      <c r="J399" s="31"/>
      <c r="P399" s="29"/>
    </row>
    <row r="400" spans="1:16">
      <c r="A400" s="30"/>
      <c r="B400" s="30"/>
      <c r="C400" s="19"/>
      <c r="J400" s="31"/>
      <c r="P400" s="29"/>
    </row>
    <row r="401" spans="1:16">
      <c r="A401" s="30"/>
      <c r="B401" s="30"/>
      <c r="C401" s="19"/>
      <c r="J401" s="31"/>
      <c r="P401" s="29"/>
    </row>
    <row r="402" spans="1:16">
      <c r="A402" s="30"/>
      <c r="B402" s="30"/>
      <c r="C402" s="19"/>
      <c r="J402" s="31"/>
      <c r="P402" s="29"/>
    </row>
    <row r="403" spans="1:16">
      <c r="A403" s="30"/>
      <c r="B403" s="30"/>
      <c r="C403" s="19"/>
      <c r="J403" s="31"/>
      <c r="P403" s="29"/>
    </row>
    <row r="404" spans="1:16">
      <c r="A404" s="30"/>
      <c r="B404" s="30"/>
      <c r="C404" s="19"/>
      <c r="J404" s="31"/>
      <c r="P404" s="29"/>
    </row>
    <row r="405" spans="1:16">
      <c r="A405" s="30"/>
      <c r="B405" s="30"/>
      <c r="C405" s="19"/>
      <c r="J405" s="31"/>
      <c r="P405" s="29"/>
    </row>
    <row r="406" spans="1:16">
      <c r="A406" s="30"/>
      <c r="B406" s="30"/>
      <c r="C406" s="19"/>
      <c r="J406" s="31"/>
      <c r="P406" s="29"/>
    </row>
    <row r="407" spans="1:16">
      <c r="A407" s="30"/>
      <c r="B407" s="30"/>
      <c r="C407" s="19"/>
      <c r="J407" s="31"/>
      <c r="P407" s="29"/>
    </row>
    <row r="408" spans="1:16">
      <c r="A408" s="30"/>
      <c r="B408" s="30"/>
      <c r="C408" s="19"/>
      <c r="J408" s="31"/>
      <c r="P408" s="29"/>
    </row>
    <row r="409" spans="1:16">
      <c r="A409" s="30"/>
      <c r="B409" s="30"/>
      <c r="C409" s="19"/>
      <c r="J409" s="31"/>
      <c r="P409" s="29"/>
    </row>
    <row r="410" spans="1:16">
      <c r="A410" s="30"/>
      <c r="B410" s="30"/>
      <c r="C410" s="19"/>
      <c r="J410" s="31"/>
      <c r="P410" s="29"/>
    </row>
    <row r="411" spans="1:16">
      <c r="A411" s="30"/>
      <c r="B411" s="30"/>
      <c r="C411" s="19"/>
      <c r="J411" s="31"/>
      <c r="P411" s="29"/>
    </row>
    <row r="412" spans="1:16">
      <c r="A412" s="30"/>
      <c r="B412" s="30"/>
      <c r="C412" s="19"/>
      <c r="J412" s="31"/>
      <c r="P412" s="29"/>
    </row>
    <row r="413" spans="1:16">
      <c r="A413" s="30"/>
      <c r="B413" s="30"/>
      <c r="C413" s="19"/>
      <c r="J413" s="31"/>
      <c r="P413" s="29"/>
    </row>
    <row r="414" spans="1:16">
      <c r="A414" s="30"/>
      <c r="B414" s="30"/>
      <c r="C414" s="19"/>
      <c r="J414" s="31"/>
      <c r="P414" s="29"/>
    </row>
    <row r="415" spans="1:16">
      <c r="A415" s="30"/>
      <c r="B415" s="30"/>
      <c r="C415" s="19"/>
      <c r="J415" s="31"/>
      <c r="P415" s="29"/>
    </row>
    <row r="416" spans="1:16">
      <c r="A416" s="30"/>
      <c r="B416" s="30"/>
      <c r="C416" s="19"/>
      <c r="J416" s="31"/>
      <c r="P416" s="29"/>
    </row>
    <row r="417" spans="1:16">
      <c r="A417" s="30"/>
      <c r="B417" s="30"/>
      <c r="C417" s="19"/>
      <c r="J417" s="31"/>
      <c r="P417" s="29"/>
    </row>
    <row r="418" spans="1:16">
      <c r="A418" s="30"/>
      <c r="B418" s="30"/>
      <c r="C418" s="19"/>
      <c r="J418" s="31"/>
      <c r="P418" s="29"/>
    </row>
    <row r="419" spans="1:16">
      <c r="A419" s="30"/>
      <c r="B419" s="30"/>
      <c r="C419" s="19"/>
      <c r="J419" s="31"/>
      <c r="P419" s="29"/>
    </row>
    <row r="420" spans="1:16">
      <c r="A420" s="30"/>
      <c r="B420" s="30"/>
      <c r="C420" s="19"/>
      <c r="J420" s="31"/>
      <c r="P420" s="29"/>
    </row>
    <row r="421" spans="1:16">
      <c r="A421" s="30"/>
      <c r="B421" s="30"/>
      <c r="C421" s="19"/>
      <c r="J421" s="31"/>
      <c r="P421" s="29"/>
    </row>
    <row r="422" spans="1:16">
      <c r="A422" s="30"/>
      <c r="B422" s="30"/>
      <c r="C422" s="19"/>
      <c r="J422" s="31"/>
      <c r="P422" s="29"/>
    </row>
    <row r="423" spans="1:16">
      <c r="A423" s="30"/>
      <c r="B423" s="30"/>
      <c r="C423" s="19"/>
      <c r="J423" s="31"/>
      <c r="P423" s="29"/>
    </row>
    <row r="424" spans="1:16">
      <c r="A424" s="30"/>
      <c r="B424" s="30"/>
      <c r="C424" s="19"/>
      <c r="J424" s="31"/>
      <c r="P424" s="29"/>
    </row>
    <row r="425" spans="1:16">
      <c r="A425" s="30"/>
      <c r="B425" s="30"/>
      <c r="C425" s="19"/>
      <c r="J425" s="31"/>
      <c r="P425" s="29"/>
    </row>
    <row r="426" spans="1:16">
      <c r="A426" s="30"/>
      <c r="B426" s="30"/>
      <c r="C426" s="19"/>
      <c r="J426" s="31"/>
      <c r="P426" s="29"/>
    </row>
    <row r="427" spans="1:16">
      <c r="A427" s="30"/>
      <c r="B427" s="30"/>
      <c r="C427" s="19"/>
      <c r="J427" s="31"/>
      <c r="P427" s="29"/>
    </row>
    <row r="428" spans="1:16">
      <c r="A428" s="30"/>
      <c r="B428" s="30"/>
      <c r="C428" s="19"/>
      <c r="J428" s="31"/>
      <c r="P428" s="29"/>
    </row>
    <row r="429" spans="1:16">
      <c r="A429" s="30"/>
      <c r="B429" s="30"/>
      <c r="C429" s="19"/>
      <c r="J429" s="31"/>
      <c r="P429" s="29"/>
    </row>
    <row r="430" spans="1:16">
      <c r="A430" s="30"/>
      <c r="B430" s="30"/>
      <c r="C430" s="19"/>
      <c r="J430" s="31"/>
      <c r="P430" s="29"/>
    </row>
    <row r="431" spans="1:16">
      <c r="A431" s="30"/>
      <c r="B431" s="30"/>
      <c r="C431" s="19"/>
      <c r="J431" s="31"/>
      <c r="P431" s="29"/>
    </row>
    <row r="432" spans="1:16">
      <c r="A432" s="30"/>
      <c r="B432" s="30"/>
      <c r="C432" s="19"/>
      <c r="J432" s="31"/>
      <c r="P432" s="29"/>
    </row>
    <row r="433" spans="1:16">
      <c r="A433" s="30"/>
      <c r="B433" s="30"/>
      <c r="C433" s="19"/>
      <c r="J433" s="31"/>
      <c r="P433" s="29"/>
    </row>
    <row r="434" spans="1:16">
      <c r="A434" s="30"/>
      <c r="B434" s="30"/>
      <c r="C434" s="19"/>
      <c r="J434" s="31"/>
      <c r="P434" s="29"/>
    </row>
    <row r="435" spans="1:16">
      <c r="A435" s="30"/>
      <c r="B435" s="30"/>
      <c r="C435" s="19"/>
      <c r="J435" s="31"/>
      <c r="P435" s="29"/>
    </row>
    <row r="436" spans="1:16">
      <c r="A436" s="30"/>
      <c r="B436" s="30"/>
      <c r="C436" s="19"/>
      <c r="J436" s="31"/>
      <c r="P436" s="29"/>
    </row>
    <row r="437" spans="1:16">
      <c r="A437" s="30"/>
      <c r="B437" s="30"/>
      <c r="C437" s="19"/>
      <c r="J437" s="31"/>
      <c r="P437" s="29"/>
    </row>
    <row r="438" spans="1:16">
      <c r="A438" s="30"/>
      <c r="B438" s="30"/>
      <c r="C438" s="19"/>
      <c r="J438" s="31"/>
      <c r="P438" s="29"/>
    </row>
    <row r="439" spans="1:16">
      <c r="A439" s="30"/>
      <c r="B439" s="30"/>
      <c r="C439" s="19"/>
      <c r="J439" s="31"/>
      <c r="P439" s="29"/>
    </row>
    <row r="440" spans="1:16">
      <c r="A440" s="30"/>
      <c r="B440" s="30"/>
      <c r="C440" s="19"/>
      <c r="J440" s="31"/>
      <c r="P440" s="29"/>
    </row>
    <row r="441" spans="1:16">
      <c r="A441" s="30"/>
      <c r="B441" s="30"/>
      <c r="C441" s="19"/>
      <c r="J441" s="31"/>
      <c r="P441" s="29"/>
    </row>
    <row r="442" spans="1:16">
      <c r="A442" s="30"/>
      <c r="B442" s="30"/>
      <c r="C442" s="19"/>
      <c r="J442" s="31"/>
      <c r="P442" s="29"/>
    </row>
    <row r="443" spans="1:16">
      <c r="A443" s="30"/>
      <c r="B443" s="30"/>
      <c r="C443" s="19"/>
      <c r="J443" s="31"/>
      <c r="P443" s="29"/>
    </row>
    <row r="444" spans="1:16">
      <c r="A444" s="30"/>
      <c r="B444" s="30"/>
      <c r="C444" s="19"/>
      <c r="J444" s="31"/>
      <c r="P444" s="29"/>
    </row>
    <row r="445" spans="1:16">
      <c r="A445" s="30"/>
      <c r="B445" s="30"/>
      <c r="C445" s="19"/>
      <c r="J445" s="31"/>
      <c r="P445" s="29"/>
    </row>
    <row r="446" spans="1:16">
      <c r="A446" s="30"/>
      <c r="B446" s="30"/>
      <c r="C446" s="19"/>
      <c r="J446" s="31"/>
      <c r="P446" s="29"/>
    </row>
    <row r="447" spans="1:16">
      <c r="A447" s="30"/>
      <c r="B447" s="30"/>
      <c r="C447" s="19"/>
      <c r="J447" s="31"/>
      <c r="P447" s="29"/>
    </row>
    <row r="448" spans="1:16">
      <c r="A448" s="30"/>
      <c r="B448" s="30"/>
      <c r="C448" s="19"/>
      <c r="J448" s="31"/>
      <c r="P448" s="29"/>
    </row>
    <row r="449" spans="1:16">
      <c r="A449" s="30"/>
      <c r="B449" s="30"/>
      <c r="C449" s="19"/>
      <c r="J449" s="31"/>
      <c r="P449" s="29"/>
    </row>
    <row r="450" spans="1:16">
      <c r="A450" s="30"/>
      <c r="B450" s="30"/>
      <c r="C450" s="19"/>
      <c r="J450" s="31"/>
      <c r="P450" s="29"/>
    </row>
    <row r="451" spans="1:16">
      <c r="A451" s="30"/>
      <c r="B451" s="30"/>
      <c r="C451" s="19"/>
      <c r="J451" s="31"/>
      <c r="P451" s="29"/>
    </row>
    <row r="452" spans="1:16">
      <c r="A452" s="30"/>
      <c r="B452" s="30"/>
      <c r="C452" s="19"/>
      <c r="J452" s="31"/>
      <c r="P452" s="29"/>
    </row>
    <row r="453" spans="1:16">
      <c r="A453" s="30"/>
      <c r="B453" s="30"/>
      <c r="C453" s="19"/>
      <c r="J453" s="31"/>
      <c r="P453" s="29"/>
    </row>
    <row r="454" spans="1:16">
      <c r="A454" s="30"/>
      <c r="B454" s="30"/>
      <c r="C454" s="19"/>
      <c r="J454" s="31"/>
      <c r="P454" s="29"/>
    </row>
    <row r="455" spans="1:16">
      <c r="A455" s="30"/>
      <c r="B455" s="30"/>
      <c r="C455" s="19"/>
      <c r="J455" s="31"/>
      <c r="P455" s="29"/>
    </row>
    <row r="456" spans="1:16">
      <c r="A456" s="30"/>
      <c r="B456" s="30"/>
      <c r="C456" s="19"/>
      <c r="J456" s="31"/>
      <c r="P456" s="29"/>
    </row>
    <row r="457" spans="1:16">
      <c r="A457" s="30"/>
      <c r="B457" s="30"/>
      <c r="C457" s="19"/>
      <c r="J457" s="31"/>
      <c r="P457" s="29"/>
    </row>
    <row r="458" spans="1:16">
      <c r="A458" s="30"/>
      <c r="B458" s="30"/>
      <c r="C458" s="19"/>
      <c r="J458" s="31"/>
      <c r="P458" s="29"/>
    </row>
    <row r="459" spans="1:16">
      <c r="A459" s="30"/>
      <c r="B459" s="30"/>
      <c r="C459" s="19"/>
      <c r="J459" s="31"/>
      <c r="P459" s="29"/>
    </row>
    <row r="460" spans="1:16">
      <c r="A460" s="30"/>
      <c r="B460" s="30"/>
      <c r="C460" s="19"/>
      <c r="J460" s="31"/>
      <c r="P460" s="29"/>
    </row>
    <row r="461" spans="1:16">
      <c r="A461" s="30"/>
      <c r="B461" s="30"/>
      <c r="C461" s="19"/>
      <c r="J461" s="31"/>
      <c r="P461" s="29"/>
    </row>
    <row r="462" spans="1:16">
      <c r="A462" s="30"/>
      <c r="B462" s="30"/>
      <c r="C462" s="19"/>
      <c r="J462" s="31"/>
      <c r="P462" s="29"/>
    </row>
    <row r="463" spans="1:16">
      <c r="A463" s="30"/>
      <c r="B463" s="30"/>
      <c r="C463" s="19"/>
      <c r="J463" s="31"/>
      <c r="P463" s="29"/>
    </row>
    <row r="464" spans="1:16">
      <c r="A464" s="30"/>
      <c r="B464" s="30"/>
      <c r="C464" s="19"/>
      <c r="J464" s="31"/>
      <c r="P464" s="29"/>
    </row>
    <row r="465" spans="1:16">
      <c r="A465" s="30"/>
      <c r="B465" s="30"/>
      <c r="C465" s="19"/>
      <c r="J465" s="31"/>
      <c r="P465" s="29"/>
    </row>
    <row r="466" spans="1:16">
      <c r="A466" s="30"/>
      <c r="B466" s="30"/>
      <c r="C466" s="19"/>
      <c r="J466" s="31"/>
      <c r="P466" s="29"/>
    </row>
    <row r="467" spans="1:16">
      <c r="A467" s="30"/>
      <c r="B467" s="30"/>
      <c r="C467" s="19"/>
      <c r="J467" s="31"/>
      <c r="P467" s="29"/>
    </row>
    <row r="468" spans="1:16">
      <c r="A468" s="30"/>
      <c r="B468" s="30"/>
      <c r="C468" s="19"/>
      <c r="J468" s="31"/>
      <c r="P468" s="29"/>
    </row>
    <row r="469" spans="1:16">
      <c r="A469" s="30"/>
      <c r="B469" s="30"/>
      <c r="C469" s="19"/>
      <c r="J469" s="31"/>
      <c r="P469" s="29"/>
    </row>
    <row r="470" spans="1:16">
      <c r="A470" s="30"/>
      <c r="B470" s="30"/>
      <c r="C470" s="19"/>
      <c r="J470" s="31"/>
      <c r="P470" s="29"/>
    </row>
    <row r="471" spans="1:16">
      <c r="A471" s="30"/>
      <c r="B471" s="30"/>
      <c r="C471" s="19"/>
      <c r="J471" s="31"/>
      <c r="P471" s="29"/>
    </row>
    <row r="472" spans="1:16">
      <c r="A472" s="30"/>
      <c r="B472" s="30"/>
      <c r="C472" s="19"/>
      <c r="J472" s="31"/>
      <c r="P472" s="29"/>
    </row>
    <row r="473" spans="1:16">
      <c r="A473" s="30"/>
      <c r="B473" s="30"/>
      <c r="C473" s="19"/>
      <c r="J473" s="31"/>
      <c r="P473" s="29"/>
    </row>
    <row r="474" spans="1:16">
      <c r="A474" s="30"/>
      <c r="B474" s="30"/>
      <c r="C474" s="19"/>
      <c r="J474" s="31"/>
      <c r="P474" s="29"/>
    </row>
    <row r="475" spans="1:16">
      <c r="A475" s="30"/>
      <c r="B475" s="30"/>
      <c r="C475" s="19"/>
      <c r="J475" s="31"/>
      <c r="P475" s="29"/>
    </row>
    <row r="476" spans="1:16">
      <c r="A476" s="30"/>
      <c r="B476" s="30"/>
      <c r="C476" s="19"/>
      <c r="J476" s="31"/>
      <c r="P476" s="29"/>
    </row>
    <row r="477" spans="1:16">
      <c r="A477" s="30"/>
      <c r="B477" s="30"/>
      <c r="C477" s="19"/>
      <c r="J477" s="31"/>
      <c r="P477" s="29"/>
    </row>
    <row r="478" spans="1:16">
      <c r="A478" s="30"/>
      <c r="B478" s="30"/>
      <c r="C478" s="19"/>
      <c r="J478" s="31"/>
      <c r="P478" s="29"/>
    </row>
    <row r="479" spans="1:16">
      <c r="A479" s="30"/>
      <c r="B479" s="30"/>
      <c r="C479" s="19"/>
      <c r="J479" s="31"/>
      <c r="P479" s="29"/>
    </row>
    <row r="480" spans="1:16">
      <c r="A480" s="30"/>
      <c r="B480" s="30"/>
      <c r="C480" s="19"/>
      <c r="J480" s="31"/>
      <c r="P480" s="29"/>
    </row>
    <row r="481" spans="1:16">
      <c r="A481" s="30"/>
      <c r="B481" s="30"/>
      <c r="C481" s="19"/>
      <c r="J481" s="31"/>
      <c r="P481" s="29"/>
    </row>
    <row r="482" spans="1:16">
      <c r="A482" s="30"/>
      <c r="B482" s="30"/>
      <c r="C482" s="19"/>
      <c r="J482" s="31"/>
      <c r="P482" s="29"/>
    </row>
    <row r="483" spans="1:16">
      <c r="A483" s="30"/>
      <c r="B483" s="30"/>
      <c r="C483" s="19"/>
      <c r="J483" s="31"/>
      <c r="P483" s="29"/>
    </row>
    <row r="484" spans="1:16">
      <c r="A484" s="30"/>
      <c r="B484" s="30"/>
      <c r="C484" s="19"/>
      <c r="J484" s="31"/>
      <c r="P484" s="29"/>
    </row>
    <row r="485" spans="1:16">
      <c r="A485" s="30"/>
      <c r="B485" s="30"/>
      <c r="C485" s="19"/>
      <c r="J485" s="31"/>
      <c r="P485" s="29"/>
    </row>
    <row r="486" spans="1:16">
      <c r="A486" s="30"/>
      <c r="B486" s="30"/>
      <c r="C486" s="19"/>
      <c r="J486" s="31"/>
      <c r="P486" s="29"/>
    </row>
    <row r="487" spans="1:16">
      <c r="A487" s="30"/>
      <c r="B487" s="30"/>
      <c r="C487" s="19"/>
      <c r="J487" s="31"/>
      <c r="P487" s="29"/>
    </row>
    <row r="488" spans="1:16">
      <c r="A488" s="30"/>
      <c r="B488" s="30"/>
      <c r="C488" s="19"/>
      <c r="J488" s="31"/>
      <c r="P488" s="29"/>
    </row>
    <row r="489" spans="1:16">
      <c r="A489" s="30"/>
      <c r="B489" s="30"/>
      <c r="C489" s="19"/>
      <c r="J489" s="31"/>
      <c r="P489" s="29"/>
    </row>
    <row r="490" spans="1:16">
      <c r="A490" s="30"/>
      <c r="B490" s="30"/>
      <c r="C490" s="19"/>
      <c r="J490" s="31"/>
      <c r="P490" s="29"/>
    </row>
    <row r="491" spans="1:16">
      <c r="A491" s="30"/>
      <c r="B491" s="30"/>
      <c r="C491" s="19"/>
      <c r="J491" s="31"/>
      <c r="P491" s="29"/>
    </row>
    <row r="492" spans="1:16">
      <c r="A492" s="30"/>
      <c r="B492" s="30"/>
      <c r="C492" s="19"/>
      <c r="J492" s="31"/>
      <c r="P492" s="29"/>
    </row>
    <row r="493" spans="1:16">
      <c r="A493" s="30"/>
      <c r="B493" s="30"/>
      <c r="C493" s="19"/>
      <c r="J493" s="31"/>
      <c r="P493" s="29"/>
    </row>
    <row r="494" spans="1:16">
      <c r="A494" s="30"/>
      <c r="B494" s="30"/>
      <c r="C494" s="19"/>
      <c r="J494" s="31"/>
      <c r="P494" s="29"/>
    </row>
    <row r="495" spans="1:16">
      <c r="A495" s="30"/>
      <c r="B495" s="30"/>
      <c r="C495" s="19"/>
      <c r="J495" s="31"/>
      <c r="P495" s="29"/>
    </row>
    <row r="496" spans="1:16">
      <c r="A496" s="30"/>
      <c r="B496" s="30"/>
      <c r="C496" s="19"/>
      <c r="J496" s="31"/>
      <c r="P496" s="29"/>
    </row>
    <row r="497" spans="1:16">
      <c r="A497" s="30"/>
      <c r="B497" s="30"/>
      <c r="C497" s="19"/>
      <c r="J497" s="31"/>
      <c r="P497" s="29"/>
    </row>
    <row r="498" spans="1:16">
      <c r="A498" s="30"/>
      <c r="B498" s="30"/>
      <c r="C498" s="19"/>
      <c r="J498" s="31"/>
      <c r="P498" s="29"/>
    </row>
    <row r="499" spans="1:16">
      <c r="A499" s="30"/>
      <c r="B499" s="30"/>
      <c r="C499" s="19"/>
      <c r="J499" s="31"/>
      <c r="P499" s="29"/>
    </row>
    <row r="500" spans="1:16">
      <c r="A500" s="30"/>
      <c r="B500" s="30"/>
      <c r="C500" s="19"/>
      <c r="J500" s="31"/>
      <c r="P500" s="29"/>
    </row>
    <row r="501" spans="1:16">
      <c r="A501" s="30"/>
      <c r="B501" s="30"/>
      <c r="C501" s="19"/>
      <c r="J501" s="31"/>
      <c r="P501" s="29"/>
    </row>
    <row r="502" spans="1:16">
      <c r="A502" s="30"/>
      <c r="B502" s="30"/>
      <c r="C502" s="19"/>
      <c r="J502" s="31"/>
      <c r="P502" s="29"/>
    </row>
    <row r="503" spans="1:16">
      <c r="A503" s="30"/>
      <c r="B503" s="30"/>
      <c r="C503" s="19"/>
      <c r="J503" s="31"/>
      <c r="P503" s="29"/>
    </row>
    <row r="504" spans="1:16">
      <c r="A504" s="30"/>
      <c r="B504" s="30"/>
      <c r="C504" s="19"/>
      <c r="J504" s="31"/>
      <c r="P504" s="29"/>
    </row>
    <row r="505" spans="1:16">
      <c r="A505" s="30"/>
      <c r="B505" s="30"/>
      <c r="C505" s="19"/>
      <c r="J505" s="31"/>
      <c r="P505" s="29"/>
    </row>
    <row r="506" spans="1:16">
      <c r="A506" s="30"/>
      <c r="B506" s="30"/>
      <c r="C506" s="19"/>
      <c r="J506" s="31"/>
      <c r="P506" s="29"/>
    </row>
    <row r="507" spans="1:16">
      <c r="A507" s="30"/>
      <c r="B507" s="30"/>
      <c r="C507" s="19"/>
      <c r="J507" s="31"/>
      <c r="P507" s="29"/>
    </row>
    <row r="508" spans="1:16">
      <c r="A508" s="30"/>
      <c r="B508" s="30"/>
      <c r="C508" s="19"/>
      <c r="J508" s="31"/>
      <c r="P508" s="29"/>
    </row>
    <row r="509" spans="1:16">
      <c r="A509" s="30"/>
      <c r="B509" s="30"/>
      <c r="C509" s="19"/>
      <c r="J509" s="31"/>
      <c r="P509" s="29"/>
    </row>
    <row r="510" spans="1:16">
      <c r="A510" s="30"/>
      <c r="B510" s="30"/>
      <c r="C510" s="19"/>
      <c r="J510" s="31"/>
      <c r="P510" s="29"/>
    </row>
    <row r="511" spans="1:16">
      <c r="A511" s="30"/>
      <c r="B511" s="30"/>
      <c r="C511" s="19"/>
      <c r="J511" s="31"/>
      <c r="P511" s="29"/>
    </row>
    <row r="512" spans="1:16">
      <c r="A512" s="30"/>
      <c r="B512" s="30"/>
      <c r="C512" s="19"/>
      <c r="J512" s="31"/>
      <c r="P512" s="29"/>
    </row>
    <row r="513" spans="1:16">
      <c r="A513" s="30"/>
      <c r="B513" s="30"/>
      <c r="C513" s="19"/>
      <c r="J513" s="31"/>
      <c r="P513" s="29"/>
    </row>
    <row r="514" spans="1:16">
      <c r="A514" s="30"/>
      <c r="B514" s="30"/>
      <c r="C514" s="19"/>
      <c r="J514" s="31"/>
      <c r="P514" s="29"/>
    </row>
    <row r="515" spans="1:16">
      <c r="A515" s="30"/>
      <c r="B515" s="30"/>
      <c r="C515" s="19"/>
      <c r="J515" s="31"/>
      <c r="P515" s="29"/>
    </row>
    <row r="516" spans="1:16">
      <c r="A516" s="30"/>
      <c r="B516" s="30"/>
      <c r="C516" s="19"/>
      <c r="J516" s="31"/>
      <c r="P516" s="29"/>
    </row>
    <row r="517" spans="1:16">
      <c r="A517" s="30"/>
      <c r="B517" s="30"/>
      <c r="C517" s="19"/>
      <c r="J517" s="31"/>
      <c r="P517" s="29"/>
    </row>
    <row r="518" spans="1:16">
      <c r="A518" s="30"/>
      <c r="B518" s="30"/>
      <c r="C518" s="19"/>
      <c r="J518" s="31"/>
      <c r="P518" s="29"/>
    </row>
    <row r="519" spans="1:16">
      <c r="A519" s="30"/>
      <c r="B519" s="30"/>
      <c r="C519" s="19"/>
      <c r="J519" s="31"/>
      <c r="P519" s="29"/>
    </row>
    <row r="520" spans="1:16">
      <c r="A520" s="30"/>
      <c r="B520" s="30"/>
      <c r="C520" s="19"/>
      <c r="J520" s="31"/>
      <c r="P520" s="29"/>
    </row>
    <row r="521" spans="1:16">
      <c r="A521" s="30"/>
      <c r="B521" s="30"/>
      <c r="C521" s="19"/>
      <c r="J521" s="31"/>
      <c r="P521" s="29"/>
    </row>
    <row r="522" spans="1:16">
      <c r="A522" s="30"/>
      <c r="B522" s="30"/>
      <c r="C522" s="19"/>
      <c r="J522" s="31"/>
      <c r="P522" s="29"/>
    </row>
    <row r="523" spans="1:16">
      <c r="A523" s="30"/>
      <c r="B523" s="30"/>
      <c r="C523" s="19"/>
      <c r="J523" s="31"/>
      <c r="P523" s="29"/>
    </row>
    <row r="524" spans="1:16">
      <c r="A524" s="30"/>
      <c r="B524" s="30"/>
      <c r="C524" s="19"/>
      <c r="J524" s="31"/>
      <c r="P524" s="29"/>
    </row>
    <row r="525" spans="1:16">
      <c r="A525" s="30"/>
      <c r="B525" s="30"/>
      <c r="C525" s="19"/>
      <c r="J525" s="31"/>
      <c r="P525" s="29"/>
    </row>
    <row r="526" spans="1:16">
      <c r="A526" s="30"/>
      <c r="B526" s="30"/>
      <c r="C526" s="19"/>
      <c r="J526" s="31"/>
      <c r="P526" s="29"/>
    </row>
    <row r="527" spans="1:16">
      <c r="A527" s="30"/>
      <c r="B527" s="30"/>
      <c r="C527" s="19"/>
      <c r="J527" s="31"/>
      <c r="P527" s="29"/>
    </row>
    <row r="528" spans="1:16">
      <c r="A528" s="30"/>
      <c r="B528" s="30"/>
      <c r="C528" s="19"/>
      <c r="J528" s="31"/>
      <c r="P528" s="29"/>
    </row>
    <row r="529" spans="1:16">
      <c r="A529" s="30"/>
      <c r="B529" s="30"/>
      <c r="C529" s="19"/>
      <c r="J529" s="31"/>
      <c r="P529" s="29"/>
    </row>
    <row r="530" spans="1:16">
      <c r="A530" s="30"/>
      <c r="B530" s="30"/>
      <c r="C530" s="19"/>
      <c r="J530" s="31"/>
      <c r="P530" s="29"/>
    </row>
    <row r="531" spans="1:16">
      <c r="A531" s="30"/>
      <c r="B531" s="30"/>
      <c r="C531" s="19"/>
      <c r="J531" s="31"/>
      <c r="P531" s="29"/>
    </row>
    <row r="532" spans="1:16">
      <c r="A532" s="30"/>
      <c r="B532" s="30"/>
      <c r="C532" s="19"/>
      <c r="J532" s="31"/>
      <c r="P532" s="29"/>
    </row>
    <row r="533" spans="1:16">
      <c r="A533" s="30"/>
      <c r="B533" s="30"/>
      <c r="C533" s="19"/>
      <c r="J533" s="31"/>
      <c r="P533" s="29"/>
    </row>
    <row r="534" spans="1:16">
      <c r="A534" s="30"/>
      <c r="B534" s="30"/>
      <c r="C534" s="19"/>
      <c r="J534" s="31"/>
      <c r="P534" s="29"/>
    </row>
    <row r="535" spans="1:16">
      <c r="A535" s="30"/>
      <c r="B535" s="30"/>
      <c r="C535" s="19"/>
      <c r="J535" s="31"/>
      <c r="P535" s="29"/>
    </row>
    <row r="536" spans="1:16">
      <c r="A536" s="30"/>
      <c r="B536" s="30"/>
      <c r="C536" s="19"/>
      <c r="J536" s="31"/>
      <c r="P536" s="29"/>
    </row>
    <row r="537" spans="1:16">
      <c r="A537" s="30"/>
      <c r="B537" s="30"/>
      <c r="C537" s="19"/>
      <c r="J537" s="31"/>
      <c r="P537" s="29"/>
    </row>
    <row r="538" spans="1:16">
      <c r="A538" s="30"/>
      <c r="B538" s="30"/>
      <c r="C538" s="19"/>
      <c r="J538" s="31"/>
      <c r="P538" s="29"/>
    </row>
    <row r="539" spans="1:16">
      <c r="A539" s="30"/>
      <c r="B539" s="30"/>
      <c r="C539" s="19"/>
      <c r="J539" s="31"/>
      <c r="P539" s="29"/>
    </row>
    <row r="540" spans="1:16">
      <c r="A540" s="30"/>
      <c r="B540" s="30"/>
      <c r="C540" s="19"/>
      <c r="J540" s="31"/>
      <c r="P540" s="29"/>
    </row>
    <row r="541" spans="1:16">
      <c r="A541" s="30"/>
      <c r="B541" s="30"/>
      <c r="C541" s="19"/>
      <c r="J541" s="31"/>
      <c r="P541" s="29"/>
    </row>
    <row r="542" spans="1:16">
      <c r="A542" s="30"/>
      <c r="B542" s="30"/>
      <c r="C542" s="19"/>
      <c r="J542" s="31"/>
      <c r="P542" s="29"/>
    </row>
    <row r="543" spans="1:16">
      <c r="A543" s="30"/>
      <c r="B543" s="30"/>
      <c r="C543" s="19"/>
      <c r="J543" s="31"/>
      <c r="P543" s="29"/>
    </row>
    <row r="544" spans="1:16">
      <c r="A544" s="30"/>
      <c r="B544" s="30"/>
      <c r="C544" s="19"/>
      <c r="J544" s="31"/>
      <c r="P544" s="29"/>
    </row>
    <row r="545" spans="1:16">
      <c r="A545" s="30"/>
      <c r="B545" s="30"/>
      <c r="C545" s="19"/>
      <c r="J545" s="31"/>
      <c r="P545" s="29"/>
    </row>
    <row r="546" spans="1:16">
      <c r="A546" s="30"/>
      <c r="B546" s="30"/>
      <c r="C546" s="19"/>
      <c r="J546" s="31"/>
      <c r="P546" s="29"/>
    </row>
    <row r="547" spans="1:16">
      <c r="A547" s="30"/>
      <c r="B547" s="30"/>
      <c r="C547" s="19"/>
      <c r="J547" s="31"/>
      <c r="P547" s="29"/>
    </row>
    <row r="548" spans="1:16">
      <c r="A548" s="30"/>
      <c r="B548" s="30"/>
      <c r="C548" s="19"/>
      <c r="J548" s="31"/>
      <c r="P548" s="29"/>
    </row>
    <row r="549" spans="1:16">
      <c r="A549" s="30"/>
      <c r="B549" s="30"/>
      <c r="C549" s="19"/>
      <c r="J549" s="31"/>
      <c r="P549" s="29"/>
    </row>
    <row r="550" spans="1:16">
      <c r="A550" s="30"/>
      <c r="B550" s="30"/>
      <c r="C550" s="19"/>
      <c r="J550" s="31"/>
      <c r="P550" s="29"/>
    </row>
    <row r="551" spans="1:16">
      <c r="A551" s="30"/>
      <c r="B551" s="30"/>
      <c r="C551" s="19"/>
      <c r="J551" s="31"/>
      <c r="P551" s="29"/>
    </row>
    <row r="552" spans="1:16">
      <c r="A552" s="30"/>
      <c r="B552" s="30"/>
      <c r="C552" s="19"/>
      <c r="J552" s="31"/>
      <c r="P552" s="29"/>
    </row>
    <row r="553" spans="1:16">
      <c r="A553" s="30"/>
      <c r="B553" s="30"/>
      <c r="C553" s="19"/>
      <c r="J553" s="31"/>
      <c r="P553" s="29"/>
    </row>
    <row r="554" spans="1:16">
      <c r="A554" s="30"/>
      <c r="B554" s="30"/>
      <c r="C554" s="19"/>
      <c r="J554" s="31"/>
      <c r="P554" s="29"/>
    </row>
    <row r="555" spans="1:16">
      <c r="A555" s="30"/>
      <c r="B555" s="30"/>
      <c r="C555" s="19"/>
      <c r="J555" s="31"/>
      <c r="P555" s="29"/>
    </row>
    <row r="556" spans="1:16">
      <c r="A556" s="30"/>
      <c r="B556" s="30"/>
      <c r="C556" s="19"/>
      <c r="J556" s="31"/>
      <c r="P556" s="29"/>
    </row>
    <row r="557" spans="1:16">
      <c r="A557" s="30"/>
      <c r="B557" s="30"/>
      <c r="C557" s="19"/>
      <c r="J557" s="31"/>
      <c r="P557" s="29"/>
    </row>
    <row r="558" spans="1:16">
      <c r="A558" s="30"/>
      <c r="B558" s="30"/>
      <c r="C558" s="19"/>
      <c r="J558" s="31"/>
      <c r="P558" s="29"/>
    </row>
    <row r="559" spans="1:16">
      <c r="A559" s="30"/>
      <c r="B559" s="30"/>
      <c r="C559" s="19"/>
      <c r="J559" s="31"/>
      <c r="P559" s="29"/>
    </row>
    <row r="560" spans="1:16">
      <c r="A560" s="30"/>
      <c r="B560" s="30"/>
      <c r="C560" s="19"/>
      <c r="J560" s="31"/>
      <c r="P560" s="29"/>
    </row>
    <row r="561" spans="1:16">
      <c r="A561" s="30"/>
      <c r="B561" s="30"/>
      <c r="C561" s="19"/>
      <c r="J561" s="31"/>
      <c r="P561" s="29"/>
    </row>
    <row r="562" spans="1:16">
      <c r="A562" s="30"/>
      <c r="B562" s="30"/>
      <c r="C562" s="19"/>
      <c r="J562" s="31"/>
      <c r="P562" s="29"/>
    </row>
    <row r="563" spans="1:16">
      <c r="A563" s="30"/>
      <c r="B563" s="30"/>
      <c r="C563" s="19"/>
      <c r="J563" s="31"/>
      <c r="P563" s="29"/>
    </row>
    <row r="564" spans="1:16">
      <c r="A564" s="30"/>
      <c r="B564" s="30"/>
      <c r="C564" s="19"/>
      <c r="J564" s="31"/>
      <c r="P564" s="29"/>
    </row>
    <row r="565" spans="1:16">
      <c r="A565" s="30"/>
      <c r="B565" s="30"/>
      <c r="C565" s="19"/>
      <c r="J565" s="31"/>
      <c r="P565" s="29"/>
    </row>
    <row r="566" spans="1:16">
      <c r="A566" s="30"/>
      <c r="B566" s="30"/>
      <c r="C566" s="19"/>
      <c r="J566" s="31"/>
      <c r="P566" s="29"/>
    </row>
    <row r="567" spans="1:16">
      <c r="A567" s="30"/>
      <c r="B567" s="30"/>
      <c r="C567" s="19"/>
      <c r="J567" s="31"/>
      <c r="P567" s="29"/>
    </row>
    <row r="568" spans="1:16">
      <c r="A568" s="30"/>
      <c r="B568" s="30"/>
      <c r="C568" s="19"/>
      <c r="J568" s="31"/>
      <c r="P568" s="29"/>
    </row>
    <row r="569" spans="1:16">
      <c r="A569" s="30"/>
      <c r="B569" s="30"/>
      <c r="C569" s="19"/>
      <c r="J569" s="31"/>
      <c r="P569" s="29"/>
    </row>
    <row r="570" spans="1:16">
      <c r="A570" s="30"/>
      <c r="B570" s="30"/>
      <c r="C570" s="19"/>
      <c r="J570" s="31"/>
      <c r="P570" s="29"/>
    </row>
    <row r="571" spans="1:16">
      <c r="A571" s="30"/>
      <c r="B571" s="30"/>
      <c r="C571" s="19"/>
      <c r="J571" s="31"/>
      <c r="P571" s="29"/>
    </row>
    <row r="572" spans="1:16">
      <c r="A572" s="30"/>
      <c r="B572" s="30"/>
      <c r="C572" s="19"/>
      <c r="J572" s="31"/>
      <c r="P572" s="29"/>
    </row>
    <row r="573" spans="1:16">
      <c r="A573" s="30"/>
      <c r="B573" s="30"/>
      <c r="C573" s="19"/>
      <c r="J573" s="31"/>
      <c r="P573" s="29"/>
    </row>
    <row r="574" spans="1:16">
      <c r="A574" s="30"/>
      <c r="B574" s="30"/>
      <c r="C574" s="19"/>
      <c r="J574" s="31"/>
      <c r="P574" s="29"/>
    </row>
    <row r="575" spans="1:16">
      <c r="A575" s="30"/>
      <c r="B575" s="30"/>
      <c r="C575" s="19"/>
      <c r="J575" s="31"/>
      <c r="P575" s="29"/>
    </row>
    <row r="576" spans="1:16">
      <c r="A576" s="30"/>
      <c r="B576" s="30"/>
      <c r="C576" s="19"/>
      <c r="J576" s="31"/>
      <c r="P576" s="29"/>
    </row>
    <row r="577" spans="1:16">
      <c r="A577" s="30"/>
      <c r="B577" s="30"/>
      <c r="C577" s="19"/>
      <c r="J577" s="31"/>
      <c r="P577" s="29"/>
    </row>
    <row r="578" spans="1:16">
      <c r="A578" s="30"/>
      <c r="B578" s="30"/>
      <c r="C578" s="19"/>
      <c r="J578" s="31"/>
      <c r="P578" s="29"/>
    </row>
    <row r="579" spans="1:16">
      <c r="A579" s="30"/>
      <c r="B579" s="30"/>
      <c r="C579" s="19"/>
      <c r="J579" s="31"/>
      <c r="P579" s="29"/>
    </row>
    <row r="580" spans="1:16">
      <c r="A580" s="30"/>
      <c r="B580" s="30"/>
      <c r="C580" s="19"/>
      <c r="J580" s="31"/>
      <c r="P580" s="29"/>
    </row>
    <row r="581" spans="1:16">
      <c r="A581" s="30"/>
      <c r="B581" s="30"/>
      <c r="C581" s="19"/>
      <c r="J581" s="31"/>
      <c r="P581" s="29"/>
    </row>
    <row r="582" spans="1:16">
      <c r="A582" s="30"/>
      <c r="B582" s="30"/>
      <c r="C582" s="19"/>
      <c r="J582" s="31"/>
      <c r="P582" s="29"/>
    </row>
    <row r="583" spans="1:16">
      <c r="A583" s="30"/>
      <c r="B583" s="30"/>
      <c r="C583" s="19"/>
      <c r="J583" s="31"/>
      <c r="P583" s="29"/>
    </row>
    <row r="584" spans="1:16">
      <c r="A584" s="30"/>
      <c r="B584" s="30"/>
      <c r="C584" s="19"/>
      <c r="J584" s="31"/>
      <c r="P584" s="29"/>
    </row>
    <row r="585" spans="1:16">
      <c r="A585" s="30"/>
      <c r="B585" s="30"/>
      <c r="C585" s="19"/>
      <c r="J585" s="31"/>
      <c r="P585" s="29"/>
    </row>
    <row r="586" spans="1:16">
      <c r="A586" s="30"/>
      <c r="B586" s="30"/>
      <c r="C586" s="19"/>
      <c r="J586" s="31"/>
      <c r="P586" s="29"/>
    </row>
    <row r="587" spans="1:16">
      <c r="A587" s="30"/>
      <c r="B587" s="30"/>
      <c r="C587" s="19"/>
      <c r="J587" s="31"/>
      <c r="P587" s="29"/>
    </row>
    <row r="588" spans="1:16">
      <c r="A588" s="30"/>
      <c r="B588" s="30"/>
      <c r="C588" s="19"/>
      <c r="J588" s="31"/>
      <c r="P588" s="29"/>
    </row>
    <row r="589" spans="1:16">
      <c r="A589" s="30"/>
      <c r="B589" s="30"/>
      <c r="C589" s="19"/>
      <c r="J589" s="31"/>
      <c r="P589" s="29"/>
    </row>
    <row r="590" spans="1:16">
      <c r="A590" s="30"/>
      <c r="B590" s="30"/>
      <c r="C590" s="19"/>
      <c r="J590" s="31"/>
      <c r="P590" s="29"/>
    </row>
    <row r="591" spans="1:16">
      <c r="A591" s="30"/>
      <c r="B591" s="30"/>
      <c r="C591" s="19"/>
      <c r="J591" s="31"/>
      <c r="P591" s="29"/>
    </row>
    <row r="592" spans="1:16">
      <c r="A592" s="30"/>
      <c r="B592" s="30"/>
      <c r="C592" s="19"/>
      <c r="J592" s="31"/>
      <c r="P592" s="29"/>
    </row>
    <row r="593" spans="1:16">
      <c r="A593" s="30"/>
      <c r="B593" s="30"/>
      <c r="C593" s="19"/>
      <c r="J593" s="31"/>
      <c r="P593" s="29"/>
    </row>
    <row r="594" spans="1:16">
      <c r="A594" s="30"/>
      <c r="B594" s="30"/>
      <c r="C594" s="19"/>
      <c r="J594" s="31"/>
      <c r="P594" s="29"/>
    </row>
    <row r="595" spans="1:16">
      <c r="A595" s="30"/>
      <c r="B595" s="30"/>
      <c r="C595" s="19"/>
      <c r="J595" s="31"/>
      <c r="P595" s="29"/>
    </row>
    <row r="596" spans="1:16">
      <c r="A596" s="30"/>
      <c r="B596" s="30"/>
      <c r="C596" s="19"/>
      <c r="J596" s="31"/>
      <c r="P596" s="29"/>
    </row>
    <row r="597" spans="1:16">
      <c r="A597" s="30"/>
      <c r="B597" s="30"/>
      <c r="C597" s="19"/>
      <c r="J597" s="31"/>
      <c r="P597" s="29"/>
    </row>
    <row r="598" spans="1:16">
      <c r="A598" s="30"/>
      <c r="B598" s="30"/>
      <c r="C598" s="19"/>
      <c r="J598" s="31"/>
      <c r="P598" s="29"/>
    </row>
    <row r="599" spans="1:16">
      <c r="A599" s="30"/>
      <c r="B599" s="30"/>
      <c r="C599" s="19"/>
      <c r="J599" s="31"/>
      <c r="P599" s="29"/>
    </row>
    <row r="600" spans="1:16">
      <c r="A600" s="30"/>
      <c r="B600" s="30"/>
      <c r="C600" s="19"/>
      <c r="J600" s="31"/>
      <c r="P600" s="29"/>
    </row>
    <row r="601" spans="1:16">
      <c r="A601" s="30"/>
      <c r="B601" s="30"/>
      <c r="C601" s="19"/>
      <c r="J601" s="31"/>
      <c r="P601" s="29"/>
    </row>
    <row r="602" spans="1:16">
      <c r="A602" s="30"/>
      <c r="B602" s="30"/>
      <c r="C602" s="19"/>
      <c r="J602" s="31"/>
      <c r="P602" s="29"/>
    </row>
    <row r="603" spans="1:16">
      <c r="A603" s="30"/>
      <c r="B603" s="30"/>
      <c r="C603" s="19"/>
      <c r="J603" s="31"/>
      <c r="P603" s="29"/>
    </row>
    <row r="604" spans="1:16">
      <c r="A604" s="30"/>
      <c r="B604" s="30"/>
      <c r="C604" s="19"/>
      <c r="J604" s="31"/>
      <c r="P604" s="29"/>
    </row>
    <row r="605" spans="1:16">
      <c r="A605" s="30"/>
      <c r="B605" s="30"/>
      <c r="C605" s="19"/>
      <c r="J605" s="31"/>
      <c r="P605" s="29"/>
    </row>
    <row r="606" spans="1:16">
      <c r="A606" s="30"/>
      <c r="B606" s="30"/>
      <c r="C606" s="19"/>
      <c r="J606" s="31"/>
      <c r="P606" s="29"/>
    </row>
    <row r="607" spans="1:16">
      <c r="A607" s="30"/>
      <c r="B607" s="30"/>
      <c r="C607" s="19"/>
      <c r="J607" s="31"/>
      <c r="P607" s="29"/>
    </row>
    <row r="608" spans="1:16">
      <c r="A608" s="30"/>
      <c r="B608" s="30"/>
      <c r="C608" s="19"/>
      <c r="J608" s="31"/>
      <c r="P608" s="29"/>
    </row>
    <row r="609" spans="1:16">
      <c r="A609" s="30"/>
      <c r="B609" s="30"/>
      <c r="C609" s="19"/>
      <c r="J609" s="31"/>
      <c r="P609" s="29"/>
    </row>
    <row r="610" spans="1:16">
      <c r="A610" s="30"/>
      <c r="B610" s="30"/>
      <c r="C610" s="19"/>
      <c r="J610" s="31"/>
      <c r="P610" s="29"/>
    </row>
    <row r="611" spans="1:16">
      <c r="A611" s="30"/>
      <c r="B611" s="30"/>
      <c r="C611" s="19"/>
      <c r="J611" s="31"/>
      <c r="P611" s="29"/>
    </row>
    <row r="612" spans="1:16">
      <c r="A612" s="30"/>
      <c r="B612" s="30"/>
      <c r="C612" s="19"/>
      <c r="J612" s="31"/>
      <c r="P612" s="29"/>
    </row>
    <row r="613" spans="1:16">
      <c r="A613" s="30"/>
      <c r="B613" s="30"/>
      <c r="C613" s="19"/>
      <c r="J613" s="31"/>
      <c r="P613" s="29"/>
    </row>
    <row r="614" spans="1:16">
      <c r="A614" s="30"/>
      <c r="B614" s="30"/>
      <c r="C614" s="19"/>
      <c r="J614" s="31"/>
      <c r="P614" s="29"/>
    </row>
    <row r="615" spans="1:16">
      <c r="A615" s="30"/>
      <c r="B615" s="30"/>
      <c r="C615" s="19"/>
      <c r="J615" s="31"/>
      <c r="P615" s="29"/>
    </row>
    <row r="616" spans="1:16">
      <c r="A616" s="30"/>
      <c r="B616" s="30"/>
      <c r="C616" s="19"/>
      <c r="J616" s="31"/>
      <c r="P616" s="29"/>
    </row>
    <row r="617" spans="1:16">
      <c r="A617" s="30"/>
      <c r="B617" s="30"/>
      <c r="C617" s="19"/>
      <c r="J617" s="31"/>
      <c r="P617" s="29"/>
    </row>
    <row r="618" spans="1:16">
      <c r="A618" s="30"/>
      <c r="B618" s="30"/>
      <c r="C618" s="19"/>
      <c r="J618" s="31"/>
      <c r="P618" s="29"/>
    </row>
    <row r="619" spans="1:16">
      <c r="A619" s="30"/>
      <c r="B619" s="30"/>
      <c r="C619" s="19"/>
      <c r="J619" s="31"/>
      <c r="P619" s="29"/>
    </row>
    <row r="620" spans="1:16">
      <c r="A620" s="30"/>
      <c r="B620" s="30"/>
      <c r="C620" s="19"/>
      <c r="J620" s="31"/>
      <c r="P620" s="29"/>
    </row>
    <row r="621" spans="1:16">
      <c r="A621" s="30"/>
      <c r="B621" s="30"/>
      <c r="C621" s="19"/>
      <c r="J621" s="31"/>
      <c r="P621" s="29"/>
    </row>
    <row r="622" spans="1:16">
      <c r="A622" s="30"/>
      <c r="B622" s="30"/>
      <c r="C622" s="19"/>
      <c r="J622" s="31"/>
      <c r="P622" s="29"/>
    </row>
    <row r="623" spans="1:16">
      <c r="A623" s="30"/>
      <c r="B623" s="30"/>
      <c r="C623" s="19"/>
      <c r="J623" s="31"/>
      <c r="P623" s="29"/>
    </row>
    <row r="624" spans="1:16">
      <c r="A624" s="30"/>
      <c r="B624" s="30"/>
      <c r="C624" s="19"/>
      <c r="J624" s="31"/>
      <c r="P624" s="29"/>
    </row>
    <row r="625" spans="1:16">
      <c r="A625" s="30"/>
      <c r="B625" s="30"/>
      <c r="C625" s="19"/>
      <c r="J625" s="31"/>
      <c r="P625" s="29"/>
    </row>
    <row r="626" spans="1:16">
      <c r="A626" s="30"/>
      <c r="B626" s="30"/>
      <c r="C626" s="19"/>
      <c r="J626" s="31"/>
      <c r="P626" s="29"/>
    </row>
    <row r="627" spans="1:16">
      <c r="A627" s="30"/>
      <c r="B627" s="30"/>
      <c r="C627" s="19"/>
      <c r="J627" s="31"/>
      <c r="P627" s="29"/>
    </row>
    <row r="628" spans="1:16">
      <c r="A628" s="30"/>
      <c r="B628" s="30"/>
      <c r="C628" s="19"/>
      <c r="J628" s="31"/>
      <c r="P628" s="29"/>
    </row>
    <row r="629" spans="1:16">
      <c r="A629" s="30"/>
      <c r="B629" s="30"/>
      <c r="C629" s="19"/>
      <c r="J629" s="31"/>
      <c r="P629" s="29"/>
    </row>
    <row r="630" spans="1:16">
      <c r="A630" s="30"/>
      <c r="B630" s="30"/>
      <c r="C630" s="19"/>
      <c r="J630" s="31"/>
      <c r="P630" s="29"/>
    </row>
    <row r="631" spans="1:16">
      <c r="A631" s="30"/>
      <c r="B631" s="30"/>
      <c r="C631" s="19"/>
      <c r="J631" s="31"/>
      <c r="P631" s="29"/>
    </row>
    <row r="632" spans="1:16">
      <c r="A632" s="30"/>
      <c r="B632" s="30"/>
      <c r="C632" s="19"/>
      <c r="J632" s="31"/>
      <c r="P632" s="29"/>
    </row>
    <row r="633" spans="1:16">
      <c r="A633" s="30"/>
      <c r="B633" s="30"/>
      <c r="C633" s="19"/>
      <c r="J633" s="31"/>
      <c r="P633" s="29"/>
    </row>
    <row r="634" spans="1:16">
      <c r="A634" s="30"/>
      <c r="B634" s="30"/>
      <c r="C634" s="19"/>
      <c r="J634" s="31"/>
      <c r="P634" s="29"/>
    </row>
    <row r="635" spans="1:16">
      <c r="A635" s="30"/>
      <c r="B635" s="30"/>
      <c r="C635" s="19"/>
      <c r="J635" s="31"/>
      <c r="P635" s="29"/>
    </row>
    <row r="636" spans="1:16">
      <c r="A636" s="30"/>
      <c r="B636" s="30"/>
      <c r="C636" s="19"/>
      <c r="J636" s="31"/>
      <c r="P636" s="29"/>
    </row>
    <row r="637" spans="1:16">
      <c r="A637" s="30"/>
      <c r="B637" s="30"/>
      <c r="C637" s="19"/>
      <c r="J637" s="31"/>
      <c r="P637" s="29"/>
    </row>
    <row r="638" spans="1:16">
      <c r="A638" s="30"/>
      <c r="B638" s="30"/>
      <c r="C638" s="19"/>
      <c r="J638" s="31"/>
      <c r="P638" s="29"/>
    </row>
    <row r="639" spans="1:16">
      <c r="A639" s="30"/>
      <c r="B639" s="30"/>
      <c r="C639" s="19"/>
      <c r="J639" s="31"/>
      <c r="P639" s="29"/>
    </row>
    <row r="640" spans="1:16">
      <c r="A640" s="30"/>
      <c r="B640" s="30"/>
      <c r="C640" s="19"/>
      <c r="J640" s="31"/>
      <c r="P640" s="29"/>
    </row>
    <row r="641" spans="1:16">
      <c r="A641" s="30"/>
      <c r="B641" s="30"/>
      <c r="C641" s="19"/>
      <c r="J641" s="31"/>
      <c r="P641" s="29"/>
    </row>
    <row r="642" spans="1:16">
      <c r="A642" s="30"/>
      <c r="B642" s="30"/>
      <c r="C642" s="19"/>
      <c r="J642" s="31"/>
      <c r="P642" s="29"/>
    </row>
    <row r="643" spans="1:16">
      <c r="A643" s="30"/>
      <c r="B643" s="30"/>
      <c r="C643" s="19"/>
      <c r="J643" s="31"/>
      <c r="P643" s="29"/>
    </row>
    <row r="644" spans="1:16">
      <c r="A644" s="30"/>
      <c r="B644" s="30"/>
      <c r="C644" s="19"/>
      <c r="J644" s="31"/>
      <c r="P644" s="29"/>
    </row>
    <row r="645" spans="1:16">
      <c r="A645" s="30"/>
      <c r="B645" s="30"/>
      <c r="C645" s="19"/>
      <c r="J645" s="31"/>
      <c r="P645" s="29"/>
    </row>
    <row r="646" spans="1:16">
      <c r="A646" s="30"/>
      <c r="B646" s="30"/>
      <c r="C646" s="19"/>
      <c r="J646" s="31"/>
      <c r="P646" s="29"/>
    </row>
    <row r="647" spans="1:16">
      <c r="A647" s="30"/>
      <c r="B647" s="30"/>
      <c r="C647" s="19"/>
      <c r="J647" s="31"/>
      <c r="P647" s="29"/>
    </row>
    <row r="648" spans="1:16">
      <c r="A648" s="30"/>
      <c r="B648" s="30"/>
      <c r="C648" s="19"/>
      <c r="J648" s="31"/>
      <c r="P648" s="29"/>
    </row>
    <row r="649" spans="1:16">
      <c r="A649" s="30"/>
      <c r="B649" s="30"/>
      <c r="C649" s="19"/>
      <c r="J649" s="31"/>
      <c r="P649" s="29"/>
    </row>
    <row r="650" spans="1:16">
      <c r="A650" s="30"/>
      <c r="B650" s="30"/>
      <c r="C650" s="19"/>
      <c r="J650" s="31"/>
      <c r="P650" s="29"/>
    </row>
    <row r="651" spans="1:16">
      <c r="A651" s="30"/>
      <c r="B651" s="30"/>
      <c r="C651" s="19"/>
      <c r="J651" s="31"/>
      <c r="P651" s="29"/>
    </row>
    <row r="652" spans="1:16">
      <c r="A652" s="30"/>
      <c r="B652" s="30"/>
      <c r="C652" s="19"/>
      <c r="J652" s="31"/>
      <c r="P652" s="29"/>
    </row>
    <row r="653" spans="1:16">
      <c r="A653" s="30"/>
      <c r="B653" s="30"/>
      <c r="C653" s="19"/>
      <c r="J653" s="31"/>
      <c r="P653" s="29"/>
    </row>
    <row r="654" spans="1:16">
      <c r="A654" s="30"/>
      <c r="B654" s="30"/>
      <c r="C654" s="19"/>
      <c r="J654" s="31"/>
      <c r="P654" s="29"/>
    </row>
    <row r="655" spans="1:16">
      <c r="A655" s="30"/>
      <c r="B655" s="30"/>
      <c r="C655" s="19"/>
      <c r="J655" s="31"/>
      <c r="P655" s="29"/>
    </row>
    <row r="656" spans="1:16">
      <c r="A656" s="30"/>
      <c r="B656" s="30"/>
      <c r="C656" s="19"/>
      <c r="J656" s="31"/>
      <c r="P656" s="29"/>
    </row>
    <row r="657" spans="1:16">
      <c r="A657" s="30"/>
      <c r="B657" s="30"/>
      <c r="C657" s="19"/>
      <c r="J657" s="31"/>
      <c r="P657" s="29"/>
    </row>
    <row r="658" spans="1:16">
      <c r="A658" s="30"/>
      <c r="B658" s="30"/>
      <c r="C658" s="19"/>
      <c r="J658" s="31"/>
      <c r="P658" s="29"/>
    </row>
    <row r="659" spans="1:16">
      <c r="A659" s="30"/>
      <c r="B659" s="30"/>
      <c r="C659" s="19"/>
      <c r="J659" s="31"/>
      <c r="P659" s="29"/>
    </row>
    <row r="660" spans="1:16">
      <c r="A660" s="30"/>
      <c r="B660" s="30"/>
      <c r="C660" s="19"/>
      <c r="J660" s="31"/>
      <c r="P660" s="29"/>
    </row>
    <row r="661" spans="1:16">
      <c r="A661" s="30"/>
      <c r="B661" s="30"/>
      <c r="C661" s="19"/>
      <c r="J661" s="31"/>
      <c r="P661" s="29"/>
    </row>
    <row r="662" spans="1:16">
      <c r="A662" s="30"/>
      <c r="B662" s="30"/>
      <c r="C662" s="19"/>
      <c r="J662" s="31"/>
      <c r="P662" s="29"/>
    </row>
    <row r="663" spans="1:16">
      <c r="A663" s="30"/>
      <c r="B663" s="30"/>
      <c r="C663" s="19"/>
      <c r="J663" s="31"/>
      <c r="P663" s="29"/>
    </row>
    <row r="664" spans="1:16">
      <c r="A664" s="30"/>
      <c r="B664" s="30"/>
      <c r="C664" s="19"/>
      <c r="J664" s="31"/>
      <c r="P664" s="29"/>
    </row>
    <row r="665" spans="1:16">
      <c r="A665" s="30"/>
      <c r="B665" s="30"/>
      <c r="C665" s="19"/>
      <c r="J665" s="31"/>
      <c r="P665" s="29"/>
    </row>
    <row r="666" spans="1:16">
      <c r="A666" s="30"/>
      <c r="B666" s="30"/>
      <c r="C666" s="19"/>
      <c r="J666" s="31"/>
      <c r="P666" s="29"/>
    </row>
    <row r="667" spans="1:16">
      <c r="A667" s="30"/>
      <c r="B667" s="30"/>
      <c r="C667" s="19"/>
      <c r="J667" s="31"/>
      <c r="P667" s="29"/>
    </row>
    <row r="668" spans="1:16">
      <c r="A668" s="30"/>
      <c r="B668" s="30"/>
      <c r="C668" s="19"/>
      <c r="J668" s="31"/>
      <c r="P668" s="29"/>
    </row>
    <row r="669" spans="1:16">
      <c r="A669" s="30"/>
      <c r="B669" s="30"/>
      <c r="C669" s="19"/>
      <c r="J669" s="31"/>
      <c r="P669" s="29"/>
    </row>
    <row r="670" spans="1:16">
      <c r="A670" s="30"/>
      <c r="B670" s="30"/>
      <c r="C670" s="19"/>
      <c r="J670" s="31"/>
      <c r="P670" s="29"/>
    </row>
    <row r="671" spans="1:16">
      <c r="A671" s="30"/>
      <c r="B671" s="30"/>
      <c r="C671" s="19"/>
      <c r="J671" s="31"/>
      <c r="P671" s="29"/>
    </row>
    <row r="672" spans="1:16">
      <c r="A672" s="30"/>
      <c r="B672" s="30"/>
      <c r="C672" s="19"/>
      <c r="J672" s="31"/>
      <c r="P672" s="29"/>
    </row>
    <row r="673" spans="1:16">
      <c r="A673" s="30"/>
      <c r="B673" s="30"/>
      <c r="C673" s="19"/>
      <c r="J673" s="31"/>
      <c r="P673" s="29"/>
    </row>
    <row r="674" spans="1:16">
      <c r="A674" s="30"/>
      <c r="B674" s="30"/>
      <c r="C674" s="19"/>
      <c r="J674" s="31"/>
      <c r="P674" s="29"/>
    </row>
    <row r="675" spans="1:16">
      <c r="A675" s="30"/>
      <c r="B675" s="30"/>
      <c r="C675" s="19"/>
      <c r="J675" s="31"/>
      <c r="P675" s="29"/>
    </row>
    <row r="676" spans="1:16">
      <c r="A676" s="30"/>
      <c r="B676" s="30"/>
      <c r="C676" s="19"/>
      <c r="J676" s="31"/>
      <c r="P676" s="29"/>
    </row>
    <row r="677" spans="1:16">
      <c r="A677" s="30"/>
      <c r="B677" s="30"/>
      <c r="C677" s="19"/>
      <c r="J677" s="31"/>
      <c r="P677" s="29"/>
    </row>
    <row r="678" spans="1:16">
      <c r="A678" s="30"/>
      <c r="B678" s="30"/>
      <c r="C678" s="19"/>
      <c r="J678" s="31"/>
      <c r="P678" s="29"/>
    </row>
    <row r="679" spans="1:16">
      <c r="A679" s="30"/>
      <c r="B679" s="30"/>
      <c r="C679" s="19"/>
      <c r="J679" s="31"/>
      <c r="P679" s="29"/>
    </row>
    <row r="680" spans="1:16">
      <c r="A680" s="30"/>
      <c r="B680" s="30"/>
      <c r="C680" s="19"/>
      <c r="J680" s="31"/>
      <c r="P680" s="29"/>
    </row>
    <row r="681" spans="1:16">
      <c r="A681" s="30"/>
      <c r="B681" s="30"/>
      <c r="C681" s="19"/>
      <c r="J681" s="31"/>
      <c r="P681" s="29"/>
    </row>
    <row r="682" spans="1:16">
      <c r="A682" s="30"/>
      <c r="B682" s="30"/>
      <c r="C682" s="19"/>
      <c r="J682" s="31"/>
      <c r="P682" s="29"/>
    </row>
    <row r="683" spans="1:16">
      <c r="A683" s="30"/>
      <c r="B683" s="30"/>
      <c r="C683" s="19"/>
      <c r="J683" s="31"/>
      <c r="P683" s="29"/>
    </row>
    <row r="684" spans="1:16">
      <c r="A684" s="30"/>
      <c r="B684" s="30"/>
      <c r="C684" s="19"/>
      <c r="J684" s="31"/>
      <c r="P684" s="29"/>
    </row>
    <row r="685" spans="1:16">
      <c r="A685" s="30"/>
      <c r="B685" s="30"/>
      <c r="C685" s="19"/>
      <c r="J685" s="31"/>
      <c r="P685" s="29"/>
    </row>
    <row r="686" spans="1:16">
      <c r="A686" s="30"/>
      <c r="B686" s="30"/>
      <c r="C686" s="19"/>
      <c r="J686" s="31"/>
      <c r="P686" s="29"/>
    </row>
    <row r="687" spans="1:16">
      <c r="A687" s="30"/>
      <c r="B687" s="30"/>
      <c r="C687" s="19"/>
      <c r="J687" s="31"/>
      <c r="P687" s="29"/>
    </row>
    <row r="688" spans="1:16">
      <c r="A688" s="30"/>
      <c r="B688" s="30"/>
      <c r="C688" s="19"/>
      <c r="J688" s="31"/>
      <c r="P688" s="29"/>
    </row>
    <row r="689" spans="1:16">
      <c r="A689" s="30"/>
      <c r="B689" s="30"/>
      <c r="C689" s="19"/>
      <c r="J689" s="31"/>
      <c r="P689" s="29"/>
    </row>
    <row r="690" spans="1:16">
      <c r="A690" s="30"/>
      <c r="B690" s="30"/>
      <c r="C690" s="19"/>
      <c r="J690" s="31"/>
      <c r="P690" s="29"/>
    </row>
    <row r="691" spans="1:16">
      <c r="A691" s="30"/>
      <c r="B691" s="30"/>
      <c r="C691" s="19"/>
      <c r="J691" s="31"/>
      <c r="P691" s="29"/>
    </row>
    <row r="692" spans="1:16">
      <c r="A692" s="30"/>
      <c r="B692" s="30"/>
      <c r="C692" s="19"/>
      <c r="J692" s="31"/>
      <c r="P692" s="29"/>
    </row>
    <row r="693" spans="1:16">
      <c r="A693" s="30"/>
      <c r="B693" s="30"/>
      <c r="C693" s="19"/>
      <c r="J693" s="31"/>
      <c r="P693" s="29"/>
    </row>
    <row r="694" spans="1:16">
      <c r="A694" s="30"/>
      <c r="B694" s="30"/>
      <c r="C694" s="19"/>
      <c r="J694" s="31"/>
      <c r="P694" s="29"/>
    </row>
    <row r="695" spans="1:16">
      <c r="A695" s="30"/>
      <c r="B695" s="30"/>
      <c r="C695" s="19"/>
      <c r="J695" s="31"/>
      <c r="P695" s="29"/>
    </row>
    <row r="696" spans="1:16">
      <c r="A696" s="30"/>
      <c r="B696" s="30"/>
      <c r="C696" s="19"/>
      <c r="J696" s="31"/>
      <c r="P696" s="29"/>
    </row>
    <row r="697" spans="1:16">
      <c r="A697" s="30"/>
      <c r="B697" s="30"/>
      <c r="C697" s="19"/>
      <c r="J697" s="31"/>
      <c r="P697" s="29"/>
    </row>
    <row r="698" spans="1:16">
      <c r="A698" s="30"/>
      <c r="B698" s="30"/>
      <c r="C698" s="19"/>
      <c r="J698" s="31"/>
      <c r="P698" s="29"/>
    </row>
    <row r="699" spans="1:16">
      <c r="A699" s="30"/>
      <c r="B699" s="30"/>
      <c r="C699" s="19"/>
      <c r="J699" s="31"/>
      <c r="P699" s="29"/>
    </row>
    <row r="700" spans="1:16">
      <c r="A700" s="30"/>
      <c r="B700" s="30"/>
      <c r="C700" s="19"/>
      <c r="J700" s="31"/>
      <c r="P700" s="29"/>
    </row>
    <row r="701" spans="1:16">
      <c r="A701" s="30"/>
      <c r="B701" s="30"/>
      <c r="C701" s="19"/>
      <c r="J701" s="31"/>
      <c r="P701" s="29"/>
    </row>
    <row r="702" spans="1:16">
      <c r="A702" s="30"/>
      <c r="B702" s="30"/>
      <c r="C702" s="19"/>
      <c r="J702" s="31"/>
      <c r="P702" s="29"/>
    </row>
    <row r="703" spans="1:16">
      <c r="A703" s="30"/>
      <c r="B703" s="30"/>
      <c r="C703" s="19"/>
      <c r="J703" s="31"/>
      <c r="P703" s="29"/>
    </row>
    <row r="704" spans="1:16">
      <c r="A704" s="30"/>
      <c r="B704" s="30"/>
      <c r="C704" s="19"/>
      <c r="J704" s="31"/>
      <c r="P704" s="29"/>
    </row>
    <row r="705" spans="1:16">
      <c r="A705" s="30"/>
      <c r="B705" s="30"/>
      <c r="C705" s="19"/>
      <c r="J705" s="31"/>
      <c r="P705" s="29"/>
    </row>
    <row r="706" spans="1:16">
      <c r="A706" s="30"/>
      <c r="B706" s="30"/>
      <c r="C706" s="19"/>
      <c r="J706" s="31"/>
      <c r="P706" s="29"/>
    </row>
    <row r="707" spans="1:16">
      <c r="A707" s="30"/>
      <c r="B707" s="30"/>
      <c r="C707" s="19"/>
      <c r="J707" s="31"/>
      <c r="P707" s="29"/>
    </row>
    <row r="708" spans="1:16">
      <c r="A708" s="30"/>
      <c r="B708" s="30"/>
      <c r="C708" s="19"/>
      <c r="J708" s="31"/>
      <c r="P708" s="29"/>
    </row>
    <row r="709" spans="1:16">
      <c r="A709" s="30"/>
      <c r="B709" s="30"/>
      <c r="C709" s="19"/>
      <c r="J709" s="31"/>
      <c r="P709" s="29"/>
    </row>
    <row r="710" spans="1:16">
      <c r="A710" s="30"/>
      <c r="B710" s="30"/>
      <c r="C710" s="19"/>
      <c r="J710" s="31"/>
      <c r="P710" s="29"/>
    </row>
    <row r="711" spans="1:16">
      <c r="A711" s="30"/>
      <c r="B711" s="30"/>
      <c r="C711" s="19"/>
      <c r="J711" s="31"/>
      <c r="P711" s="29"/>
    </row>
    <row r="712" spans="1:16">
      <c r="A712" s="30"/>
      <c r="B712" s="30"/>
      <c r="C712" s="19"/>
      <c r="J712" s="31"/>
      <c r="P712" s="29"/>
    </row>
    <row r="713" spans="1:16">
      <c r="A713" s="30"/>
      <c r="B713" s="30"/>
      <c r="C713" s="19"/>
      <c r="J713" s="31"/>
      <c r="P713" s="29"/>
    </row>
    <row r="714" spans="1:16">
      <c r="A714" s="30"/>
      <c r="B714" s="30"/>
      <c r="C714" s="19"/>
      <c r="J714" s="31"/>
      <c r="P714" s="29"/>
    </row>
    <row r="715" spans="1:16">
      <c r="A715" s="30"/>
      <c r="B715" s="30"/>
      <c r="C715" s="19"/>
      <c r="J715" s="31"/>
      <c r="P715" s="29"/>
    </row>
    <row r="716" spans="1:16">
      <c r="A716" s="30"/>
      <c r="B716" s="30"/>
      <c r="C716" s="19"/>
      <c r="J716" s="31"/>
      <c r="P716" s="29"/>
    </row>
    <row r="717" spans="1:16">
      <c r="A717" s="30"/>
      <c r="B717" s="30"/>
      <c r="C717" s="19"/>
      <c r="J717" s="31"/>
      <c r="P717" s="29"/>
    </row>
    <row r="718" spans="1:16">
      <c r="A718" s="30"/>
      <c r="B718" s="30"/>
      <c r="C718" s="19"/>
      <c r="J718" s="31"/>
      <c r="P718" s="29"/>
    </row>
    <row r="719" spans="1:16">
      <c r="A719" s="30"/>
      <c r="B719" s="30"/>
      <c r="C719" s="19"/>
      <c r="J719" s="31"/>
      <c r="P719" s="29"/>
    </row>
    <row r="720" spans="1:16">
      <c r="A720" s="30"/>
      <c r="B720" s="30"/>
      <c r="C720" s="19"/>
      <c r="J720" s="31"/>
      <c r="P720" s="29"/>
    </row>
    <row r="721" spans="1:16">
      <c r="A721" s="30"/>
      <c r="B721" s="30"/>
      <c r="C721" s="19"/>
      <c r="J721" s="31"/>
      <c r="P721" s="29"/>
    </row>
    <row r="722" spans="1:16">
      <c r="A722" s="30"/>
      <c r="B722" s="30"/>
      <c r="C722" s="19"/>
      <c r="J722" s="31"/>
      <c r="P722" s="29"/>
    </row>
    <row r="723" spans="1:16">
      <c r="A723" s="30"/>
      <c r="B723" s="30"/>
      <c r="C723" s="19"/>
      <c r="J723" s="31"/>
      <c r="P723" s="29"/>
    </row>
    <row r="724" spans="1:16">
      <c r="A724" s="30"/>
      <c r="B724" s="30"/>
      <c r="C724" s="19"/>
      <c r="J724" s="31"/>
      <c r="P724" s="29"/>
    </row>
    <row r="725" spans="1:16">
      <c r="A725" s="30"/>
      <c r="B725" s="30"/>
      <c r="C725" s="19"/>
      <c r="J725" s="31"/>
      <c r="P725" s="29"/>
    </row>
    <row r="726" spans="1:16">
      <c r="A726" s="30"/>
      <c r="B726" s="30"/>
      <c r="C726" s="19"/>
      <c r="J726" s="31"/>
      <c r="P726" s="29"/>
    </row>
    <row r="727" spans="1:16">
      <c r="A727" s="30"/>
      <c r="B727" s="30"/>
      <c r="C727" s="19"/>
      <c r="J727" s="31"/>
      <c r="P727" s="29"/>
    </row>
    <row r="728" spans="1:16">
      <c r="A728" s="30"/>
      <c r="B728" s="30"/>
      <c r="C728" s="19"/>
      <c r="J728" s="31"/>
      <c r="P728" s="29"/>
    </row>
    <row r="729" spans="1:16">
      <c r="A729" s="30"/>
      <c r="B729" s="30"/>
      <c r="C729" s="19"/>
      <c r="J729" s="31"/>
      <c r="P729" s="29"/>
    </row>
    <row r="730" spans="1:16">
      <c r="A730" s="30"/>
      <c r="B730" s="30"/>
      <c r="C730" s="19"/>
      <c r="J730" s="31"/>
      <c r="P730" s="29"/>
    </row>
    <row r="731" spans="1:16">
      <c r="A731" s="30"/>
      <c r="B731" s="30"/>
      <c r="C731" s="19"/>
      <c r="J731" s="31"/>
      <c r="P731" s="29"/>
    </row>
    <row r="732" spans="1:16">
      <c r="A732" s="30"/>
      <c r="B732" s="30"/>
      <c r="C732" s="19"/>
      <c r="J732" s="31"/>
      <c r="P732" s="29"/>
    </row>
    <row r="733" spans="1:16">
      <c r="A733" s="30"/>
      <c r="B733" s="30"/>
      <c r="C733" s="19"/>
      <c r="J733" s="31"/>
      <c r="P733" s="29"/>
    </row>
    <row r="734" spans="1:16">
      <c r="A734" s="30"/>
      <c r="B734" s="30"/>
      <c r="C734" s="19"/>
      <c r="J734" s="31"/>
      <c r="P734" s="29"/>
    </row>
    <row r="735" spans="1:16">
      <c r="A735" s="30"/>
      <c r="B735" s="30"/>
      <c r="C735" s="19"/>
      <c r="J735" s="31"/>
      <c r="P735" s="29"/>
    </row>
    <row r="736" spans="1:16">
      <c r="A736" s="30"/>
      <c r="B736" s="30"/>
      <c r="C736" s="19"/>
      <c r="J736" s="31"/>
      <c r="P736" s="29"/>
    </row>
    <row r="737" spans="1:16">
      <c r="A737" s="30"/>
      <c r="B737" s="30"/>
      <c r="C737" s="19"/>
      <c r="J737" s="31"/>
      <c r="P737" s="29"/>
    </row>
    <row r="738" spans="1:16">
      <c r="A738" s="30"/>
      <c r="B738" s="30"/>
      <c r="C738" s="19"/>
      <c r="J738" s="31"/>
      <c r="P738" s="29"/>
    </row>
    <row r="739" spans="1:16">
      <c r="A739" s="30"/>
      <c r="B739" s="30"/>
      <c r="C739" s="19"/>
      <c r="J739" s="31"/>
      <c r="P739" s="29"/>
    </row>
    <row r="740" spans="1:16">
      <c r="A740" s="30"/>
      <c r="B740" s="30"/>
      <c r="C740" s="19"/>
      <c r="J740" s="31"/>
      <c r="P740" s="29"/>
    </row>
    <row r="741" spans="1:16">
      <c r="A741" s="30"/>
      <c r="B741" s="30"/>
      <c r="C741" s="19"/>
      <c r="J741" s="31"/>
      <c r="P741" s="29"/>
    </row>
    <row r="742" spans="1:16">
      <c r="A742" s="30"/>
      <c r="B742" s="30"/>
      <c r="C742" s="19"/>
      <c r="J742" s="31"/>
      <c r="P742" s="29"/>
    </row>
    <row r="743" spans="1:16">
      <c r="A743" s="30"/>
      <c r="B743" s="30"/>
      <c r="C743" s="19"/>
      <c r="J743" s="31"/>
      <c r="P743" s="29"/>
    </row>
    <row r="744" spans="1:16">
      <c r="A744" s="30"/>
      <c r="B744" s="30"/>
      <c r="C744" s="19"/>
      <c r="J744" s="31"/>
      <c r="P744" s="29"/>
    </row>
    <row r="745" spans="1:16">
      <c r="A745" s="30"/>
      <c r="B745" s="30"/>
      <c r="C745" s="19"/>
      <c r="J745" s="31"/>
      <c r="P745" s="29"/>
    </row>
    <row r="746" spans="1:16">
      <c r="A746" s="30"/>
      <c r="B746" s="30"/>
      <c r="C746" s="19"/>
      <c r="J746" s="31"/>
      <c r="P746" s="29"/>
    </row>
    <row r="747" spans="1:16">
      <c r="A747" s="30"/>
      <c r="B747" s="30"/>
      <c r="C747" s="19"/>
      <c r="J747" s="31"/>
      <c r="P747" s="29"/>
    </row>
    <row r="748" spans="1:16">
      <c r="A748" s="30"/>
      <c r="B748" s="30"/>
      <c r="C748" s="19"/>
      <c r="J748" s="31"/>
      <c r="P748" s="29"/>
    </row>
    <row r="749" spans="1:16">
      <c r="A749" s="30"/>
      <c r="B749" s="30"/>
      <c r="C749" s="19"/>
      <c r="J749" s="31"/>
      <c r="P749" s="29"/>
    </row>
    <row r="750" spans="1:16">
      <c r="A750" s="30"/>
      <c r="B750" s="30"/>
      <c r="C750" s="19"/>
      <c r="J750" s="31"/>
      <c r="P750" s="29"/>
    </row>
    <row r="751" spans="1:16">
      <c r="A751" s="30"/>
      <c r="B751" s="30"/>
      <c r="C751" s="19"/>
      <c r="J751" s="31"/>
      <c r="P751" s="29"/>
    </row>
    <row r="752" spans="1:16">
      <c r="A752" s="30"/>
      <c r="B752" s="30"/>
      <c r="C752" s="19"/>
      <c r="J752" s="31"/>
      <c r="P752" s="29"/>
    </row>
    <row r="753" spans="1:16">
      <c r="A753" s="30"/>
      <c r="B753" s="30"/>
      <c r="C753" s="19"/>
      <c r="J753" s="31"/>
      <c r="P753" s="29"/>
    </row>
    <row r="754" spans="1:16">
      <c r="A754" s="30"/>
      <c r="B754" s="30"/>
      <c r="C754" s="19"/>
      <c r="J754" s="31"/>
      <c r="P754" s="29"/>
    </row>
    <row r="755" spans="1:16">
      <c r="A755" s="30"/>
      <c r="B755" s="30"/>
      <c r="C755" s="19"/>
      <c r="J755" s="31"/>
      <c r="P755" s="29"/>
    </row>
    <row r="756" spans="1:16">
      <c r="A756" s="30"/>
      <c r="B756" s="30"/>
      <c r="C756" s="19"/>
      <c r="J756" s="31"/>
      <c r="P756" s="29"/>
    </row>
    <row r="757" spans="1:16">
      <c r="A757" s="30"/>
      <c r="B757" s="30"/>
      <c r="C757" s="19"/>
      <c r="J757" s="31"/>
      <c r="P757" s="29"/>
    </row>
    <row r="758" spans="1:16">
      <c r="A758" s="30"/>
      <c r="B758" s="30"/>
      <c r="C758" s="19"/>
      <c r="J758" s="31"/>
      <c r="P758" s="29"/>
    </row>
    <row r="759" spans="1:16">
      <c r="A759" s="30"/>
      <c r="B759" s="30"/>
      <c r="C759" s="19"/>
      <c r="J759" s="31"/>
      <c r="P759" s="29"/>
    </row>
    <row r="760" spans="1:16">
      <c r="A760" s="30"/>
      <c r="B760" s="30"/>
      <c r="C760" s="19"/>
      <c r="J760" s="31"/>
      <c r="P760" s="29"/>
    </row>
    <row r="761" spans="1:16">
      <c r="A761" s="30"/>
      <c r="B761" s="30"/>
      <c r="C761" s="19"/>
      <c r="J761" s="31"/>
      <c r="P761" s="29"/>
    </row>
  </sheetData>
  <conditionalFormatting sqref="A2:P19">
    <cfRule type="expression" dxfId="5" priority="4">
      <formula>#REF!="PIG HOME"</formula>
    </cfRule>
    <cfRule type="expression" dxfId="4" priority="5" stopIfTrue="1">
      <formula>#REF!="sans suite"</formula>
    </cfRule>
    <cfRule type="expression" dxfId="3" priority="6" stopIfTrue="1">
      <formula>#REF!&lt;&gt;""</formula>
    </cfRule>
  </conditionalFormatting>
  <conditionalFormatting sqref="A20:P20">
    <cfRule type="expression" dxfId="2" priority="1">
      <formula>#REF!="PIG HOME"</formula>
    </cfRule>
    <cfRule type="expression" dxfId="1" priority="2" stopIfTrue="1">
      <formula>#REF!="sans suite"</formula>
    </cfRule>
    <cfRule type="expression" dxfId="0" priority="3" stopIfTrue="1">
      <formula>#REF!&lt;&gt;""</formula>
    </cfRule>
  </conditionalFormatting>
  <pageMargins left="0.70866141732283472" right="0.70866141732283472" top="0.39370078740157483" bottom="0.3937007874015748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 - PB</vt:lpstr>
      <vt:lpstr>base donnee</vt:lpstr>
      <vt:lpstr>traitement date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c-guyomard</dc:creator>
  <cp:lastModifiedBy>j-deogratias</cp:lastModifiedBy>
  <cp:lastPrinted>2016-02-22T12:41:26Z</cp:lastPrinted>
  <dcterms:created xsi:type="dcterms:W3CDTF">2013-02-14T15:01:28Z</dcterms:created>
  <dcterms:modified xsi:type="dcterms:W3CDTF">2016-03-30T12:27:20Z</dcterms:modified>
</cp:coreProperties>
</file>