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BuÇalışmaKitabı" defaultThemeVersion="124226"/>
  <bookViews>
    <workbookView xWindow="240" yWindow="90" windowWidth="20115" windowHeight="7995"/>
  </bookViews>
  <sheets>
    <sheet name="Graph" sheetId="1" r:id="rId1"/>
  </sheets>
  <definedNames>
    <definedName name="DD">MATCH(9.9999E+307,Graph!$B:$B)</definedName>
    <definedName name="DO">OFFSET(Graph!$B$3,1,,DD-ROW(Graph!$B$3),1)</definedName>
    <definedName name="int">OFFSET(Graph!$G$8,,,MAX(Graph!$D$8:$D$47),1)</definedName>
    <definedName name="yval">OFFSET(Graph!$H$8,,,MAX(Graph!$D$8:$D$47),1)</definedName>
  </definedNames>
  <calcPr calcId="145621"/>
</workbook>
</file>

<file path=xl/calcChain.xml><?xml version="1.0" encoding="utf-8"?>
<calcChain xmlns="http://schemas.openxmlformats.org/spreadsheetml/2006/main">
  <c r="H48" i="1" l="1"/>
  <c r="H3" i="1"/>
  <c r="E8" i="1"/>
  <c r="D9" i="1"/>
  <c r="F8" i="1" l="1"/>
  <c r="H8" i="1"/>
  <c r="I8" i="1" s="1"/>
  <c r="G8" i="1"/>
  <c r="D10" i="1"/>
  <c r="E9" i="1"/>
  <c r="F9" i="1" s="1"/>
  <c r="H9" i="1" l="1"/>
  <c r="I9" i="1" s="1"/>
  <c r="G9" i="1"/>
  <c r="D11" i="1"/>
  <c r="E10" i="1"/>
  <c r="F10" i="1" s="1"/>
  <c r="H10" i="1" s="1"/>
  <c r="I10" i="1" s="1"/>
  <c r="G10" i="1" l="1"/>
  <c r="D12" i="1"/>
  <c r="E11" i="1"/>
  <c r="F11" i="1" s="1"/>
  <c r="E12" i="1" s="1"/>
  <c r="F12" i="1" s="1"/>
  <c r="G11" i="1" l="1"/>
  <c r="H11" i="1"/>
  <c r="I11" i="1" s="1"/>
  <c r="D13" i="1"/>
  <c r="H12" i="1"/>
  <c r="I12" i="1" s="1"/>
  <c r="G12" i="1"/>
  <c r="D14" i="1" l="1"/>
  <c r="E13" i="1"/>
  <c r="F13" i="1" s="1"/>
  <c r="E14" i="1" s="1"/>
  <c r="F14" i="1" s="1"/>
  <c r="G13" i="1" l="1"/>
  <c r="H13" i="1"/>
  <c r="I13" i="1" s="1"/>
  <c r="D15" i="1"/>
  <c r="H14" i="1"/>
  <c r="I14" i="1" s="1"/>
  <c r="G14" i="1"/>
  <c r="D16" i="1" l="1"/>
  <c r="H15" i="1"/>
  <c r="I15" i="1" s="1"/>
  <c r="E15" i="1"/>
  <c r="F15" i="1" s="1"/>
  <c r="G15" i="1" l="1"/>
  <c r="E16" i="1"/>
  <c r="F16" i="1" s="1"/>
  <c r="D17" i="1"/>
  <c r="G16" i="1" l="1"/>
  <c r="E17" i="1"/>
  <c r="F17" i="1" s="1"/>
  <c r="H16" i="1"/>
  <c r="I16" i="1" s="1"/>
  <c r="D18" i="1"/>
  <c r="E18" i="1" s="1"/>
  <c r="F18" i="1" s="1"/>
  <c r="H17" i="1"/>
  <c r="I17" i="1" s="1"/>
  <c r="G17" i="1"/>
  <c r="D19" i="1" l="1"/>
  <c r="H18" i="1"/>
  <c r="I18" i="1" s="1"/>
  <c r="G18" i="1"/>
  <c r="D20" i="1" l="1"/>
  <c r="E19" i="1"/>
  <c r="F19" i="1" s="1"/>
  <c r="E20" i="1" s="1"/>
  <c r="F20" i="1" s="1"/>
  <c r="H19" i="1" l="1"/>
  <c r="I19" i="1" s="1"/>
  <c r="G19" i="1"/>
  <c r="D21" i="1"/>
  <c r="H20" i="1"/>
  <c r="I20" i="1" s="1"/>
  <c r="G20" i="1"/>
  <c r="D22" i="1" l="1"/>
  <c r="E21" i="1"/>
  <c r="F21" i="1" s="1"/>
  <c r="E22" i="1" s="1"/>
  <c r="F22" i="1" s="1"/>
  <c r="D23" i="1" l="1"/>
  <c r="E23" i="1" s="1"/>
  <c r="F23" i="1" s="1"/>
  <c r="H22" i="1"/>
  <c r="I22" i="1" s="1"/>
  <c r="G21" i="1"/>
  <c r="H21" i="1"/>
  <c r="I21" i="1" s="1"/>
  <c r="G22" i="1"/>
  <c r="D24" i="1" l="1"/>
  <c r="H23" i="1"/>
  <c r="I23" i="1" s="1"/>
  <c r="G23" i="1"/>
  <c r="D25" i="1" l="1"/>
  <c r="E24" i="1"/>
  <c r="F24" i="1" s="1"/>
  <c r="E25" i="1" s="1"/>
  <c r="F25" i="1" s="1"/>
  <c r="H24" i="1" l="1"/>
  <c r="I24" i="1" s="1"/>
  <c r="G24" i="1"/>
  <c r="D26" i="1"/>
  <c r="H25" i="1"/>
  <c r="I25" i="1" s="1"/>
  <c r="G25" i="1"/>
  <c r="D27" i="1" l="1"/>
  <c r="H26" i="1"/>
  <c r="I26" i="1" s="1"/>
  <c r="E26" i="1"/>
  <c r="F26" i="1" s="1"/>
  <c r="D28" i="1" l="1"/>
  <c r="G26" i="1"/>
  <c r="E27" i="1"/>
  <c r="F27" i="1" s="1"/>
  <c r="E28" i="1" s="1"/>
  <c r="F28" i="1" s="1"/>
  <c r="H27" i="1" l="1"/>
  <c r="I27" i="1" s="1"/>
  <c r="G27" i="1"/>
  <c r="D29" i="1"/>
  <c r="H28" i="1"/>
  <c r="I28" i="1" s="1"/>
  <c r="G28" i="1"/>
  <c r="D30" i="1" l="1"/>
  <c r="H29" i="1"/>
  <c r="I29" i="1" s="1"/>
  <c r="E29" i="1"/>
  <c r="F29" i="1" s="1"/>
  <c r="G29" i="1" l="1"/>
  <c r="E30" i="1"/>
  <c r="F30" i="1" s="1"/>
  <c r="D31" i="1"/>
  <c r="H30" i="1"/>
  <c r="I30" i="1" s="1"/>
  <c r="G30" i="1"/>
  <c r="D32" i="1" l="1"/>
  <c r="E31" i="1"/>
  <c r="F31" i="1" s="1"/>
  <c r="E32" i="1" s="1"/>
  <c r="F32" i="1" s="1"/>
  <c r="H31" i="1" l="1"/>
  <c r="I31" i="1" s="1"/>
  <c r="G31" i="1"/>
  <c r="D33" i="1"/>
  <c r="H32" i="1"/>
  <c r="I32" i="1" s="1"/>
  <c r="G32" i="1"/>
  <c r="D34" i="1" l="1"/>
  <c r="E33" i="1"/>
  <c r="F33" i="1" s="1"/>
  <c r="H33" i="1" l="1"/>
  <c r="I33" i="1" s="1"/>
  <c r="G33" i="1"/>
  <c r="D35" i="1"/>
  <c r="H34" i="1"/>
  <c r="I34" i="1" s="1"/>
  <c r="F34" i="1"/>
  <c r="G34" i="1" s="1"/>
  <c r="E34" i="1"/>
  <c r="D36" i="1" l="1"/>
  <c r="E35" i="1"/>
  <c r="G35" i="1" l="1"/>
  <c r="F35" i="1"/>
  <c r="H35" i="1" s="1"/>
  <c r="I35" i="1" s="1"/>
  <c r="D37" i="1"/>
  <c r="H36" i="1"/>
  <c r="I36" i="1" s="1"/>
  <c r="F36" i="1"/>
  <c r="G36" i="1"/>
  <c r="E36" i="1"/>
  <c r="D38" i="1" l="1"/>
  <c r="E37" i="1"/>
  <c r="F37" i="1" s="1"/>
  <c r="H37" i="1" s="1"/>
  <c r="I37" i="1" s="1"/>
  <c r="G37" i="1" l="1"/>
  <c r="D39" i="1"/>
  <c r="H38" i="1"/>
  <c r="I38" i="1" s="1"/>
  <c r="F38" i="1"/>
  <c r="E38" i="1"/>
  <c r="G38" i="1" s="1"/>
  <c r="D40" i="1" l="1"/>
  <c r="E39" i="1"/>
  <c r="G39" i="1" l="1"/>
  <c r="F39" i="1"/>
  <c r="H39" i="1" s="1"/>
  <c r="I39" i="1" s="1"/>
  <c r="D41" i="1"/>
  <c r="F40" i="1"/>
  <c r="G40" i="1" s="1"/>
  <c r="E40" i="1"/>
  <c r="H40" i="1" l="1"/>
  <c r="I40" i="1" s="1"/>
  <c r="D42" i="1"/>
  <c r="E41" i="1"/>
  <c r="F41" i="1" s="1"/>
  <c r="H41" i="1" l="1"/>
  <c r="I41" i="1" s="1"/>
  <c r="G41" i="1"/>
  <c r="D43" i="1"/>
  <c r="E42" i="1"/>
  <c r="G42" i="1" l="1"/>
  <c r="F42" i="1"/>
  <c r="H42" i="1"/>
  <c r="I42" i="1" s="1"/>
  <c r="D44" i="1"/>
  <c r="E43" i="1"/>
  <c r="H43" i="1" l="1"/>
  <c r="I43" i="1" s="1"/>
  <c r="G43" i="1"/>
  <c r="F43" i="1"/>
  <c r="E44" i="1" s="1"/>
  <c r="D45" i="1"/>
  <c r="H44" i="1" l="1"/>
  <c r="I44" i="1" s="1"/>
  <c r="F44" i="1"/>
  <c r="G44" i="1"/>
  <c r="D46" i="1"/>
  <c r="F45" i="1"/>
  <c r="H45" i="1" s="1"/>
  <c r="I45" i="1" s="1"/>
  <c r="E45" i="1"/>
  <c r="G45" i="1"/>
  <c r="D47" i="1" l="1"/>
  <c r="E46" i="1"/>
  <c r="G46" i="1" l="1"/>
  <c r="F46" i="1"/>
  <c r="H46" i="1" s="1"/>
  <c r="I46" i="1" s="1"/>
  <c r="E47" i="1" l="1"/>
  <c r="F47" i="1" l="1"/>
  <c r="G47" i="1"/>
  <c r="H47" i="1"/>
  <c r="I47" i="1" s="1"/>
</calcChain>
</file>

<file path=xl/comments1.xml><?xml version="1.0" encoding="utf-8"?>
<comments xmlns="http://schemas.openxmlformats.org/spreadsheetml/2006/main">
  <authors>
    <author>SabanAKMAN</author>
  </authors>
  <commentList>
    <comment ref="G2" authorId="0">
      <text>
        <r>
          <rPr>
            <b/>
            <sz val="9"/>
            <color indexed="81"/>
            <rFont val="Tahoma"/>
            <family val="2"/>
            <charset val="162"/>
          </rPr>
          <t>Maxi : 40</t>
        </r>
      </text>
    </comment>
  </commentList>
</comments>
</file>

<file path=xl/sharedStrings.xml><?xml version="1.0" encoding="utf-8"?>
<sst xmlns="http://schemas.openxmlformats.org/spreadsheetml/2006/main" count="15" uniqueCount="14">
  <si>
    <t>min</t>
  </si>
  <si>
    <t>debut</t>
  </si>
  <si>
    <t>fin</t>
  </si>
  <si>
    <t>intervalle</t>
  </si>
  <si>
    <t>Nb. Intervalle</t>
  </si>
  <si>
    <t>Nb. Données
Dans
l'intervalle</t>
  </si>
  <si>
    <t>%</t>
  </si>
  <si>
    <t>Données
Originales</t>
  </si>
  <si>
    <t>No.</t>
  </si>
  <si>
    <t>Déf.</t>
  </si>
  <si>
    <t>&gt;</t>
  </si>
  <si>
    <t>≤</t>
  </si>
  <si>
    <t>HISTOGRAMME</t>
  </si>
  <si>
    <t>max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</si>
</sst>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5" formatCode="0.0%"/>
  </numFmts>
  <fonts count="7" x14ac:knownFonts="1">
    <font>
      <sz val="10"/>
      <color theme="1"/>
      <name val="Calibri"/>
      <family val="2"/>
      <charset val="162"/>
    </font>
    <font>
      <b/>
      <sz val="10"/>
      <color theme="0"/>
      <name val="Calibri"/>
      <family val="2"/>
      <charset val="162"/>
    </font>
    <font>
      <b/>
      <sz val="10"/>
      <color theme="0"/>
      <name val="Franklin Gothic Medium Cond"/>
      <family val="2"/>
      <charset val="162"/>
    </font>
    <font>
      <b/>
      <sz val="9"/>
      <color indexed="81"/>
      <name val="Tahoma"/>
      <family val="2"/>
      <charset val="162"/>
    </font>
    <font>
      <b/>
      <sz val="12"/>
      <color theme="0"/>
      <name val="Calibri"/>
      <family val="2"/>
      <charset val="162"/>
    </font>
    <font>
      <b/>
      <sz val="12"/>
      <color rgb="FFFFFF00"/>
      <name val="Calibri"/>
      <family val="2"/>
      <charset val="162"/>
    </font>
    <font>
      <sz val="18"/>
      <color theme="1"/>
      <name val="Calibri"/>
      <family val="2"/>
      <charset val="162"/>
    </font>
  </fonts>
  <fills count="6">
    <fill>
      <patternFill patternType="none"/>
    </fill>
    <fill>
      <patternFill patternType="gray125"/>
    </fill>
    <fill>
      <patternFill patternType="solid">
        <fgColor theme="1" tint="0.34998626667073579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5"/>
        <bgColor indexed="64"/>
      </patternFill>
    </fill>
  </fills>
  <borders count="9">
    <border>
      <left/>
      <right/>
      <top/>
      <bottom/>
      <diagonal/>
    </border>
    <border>
      <left style="thin">
        <color theme="1" tint="0.499984740745262"/>
      </left>
      <right style="thin">
        <color theme="1" tint="0.499984740745262"/>
      </right>
      <top style="thin">
        <color theme="1" tint="0.499984740745262"/>
      </top>
      <bottom style="thin">
        <color theme="1" tint="0.499984740745262"/>
      </bottom>
      <diagonal/>
    </border>
    <border>
      <left/>
      <right style="thin">
        <color theme="0" tint="-4.9989318521683403E-2"/>
      </right>
      <top/>
      <bottom/>
      <diagonal/>
    </border>
    <border>
      <left style="thin">
        <color theme="0" tint="-4.9989318521683403E-2"/>
      </left>
      <right style="thin">
        <color theme="0" tint="-4.9989318521683403E-2"/>
      </right>
      <top/>
      <bottom/>
      <diagonal/>
    </border>
    <border>
      <left style="thin">
        <color theme="0" tint="-4.9989318521683403E-2"/>
      </left>
      <right/>
      <top/>
      <bottom/>
      <diagonal/>
    </border>
    <border>
      <left/>
      <right style="thin">
        <color theme="0" tint="-4.9989318521683403E-2"/>
      </right>
      <top/>
      <bottom style="thick">
        <color theme="0" tint="-4.9989318521683403E-2"/>
      </bottom>
      <diagonal/>
    </border>
    <border>
      <left style="thin">
        <color theme="0" tint="-4.9989318521683403E-2"/>
      </left>
      <right style="thin">
        <color theme="0" tint="-4.9989318521683403E-2"/>
      </right>
      <top/>
      <bottom style="thick">
        <color theme="0" tint="-4.9989318521683403E-2"/>
      </bottom>
      <diagonal/>
    </border>
    <border>
      <left style="thin">
        <color theme="0" tint="-4.9989318521683403E-2"/>
      </left>
      <right/>
      <top/>
      <bottom style="thick">
        <color theme="0" tint="-4.9989318521683403E-2"/>
      </bottom>
      <diagonal/>
    </border>
    <border>
      <left/>
      <right style="thin">
        <color theme="1" tint="0.499984740745262"/>
      </right>
      <top/>
      <bottom/>
      <diagonal/>
    </border>
  </borders>
  <cellStyleXfs count="1">
    <xf numFmtId="0" fontId="0" fillId="0" borderId="0"/>
  </cellStyleXfs>
  <cellXfs count="21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 wrapText="1"/>
    </xf>
    <xf numFmtId="0" fontId="1" fillId="2" borderId="4" xfId="0" applyFont="1" applyFill="1" applyBorder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  <xf numFmtId="0" fontId="2" fillId="2" borderId="6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165" fontId="0" fillId="0" borderId="0" xfId="0" applyNumberFormat="1" applyAlignment="1">
      <alignment horizontal="center" vertical="center"/>
    </xf>
    <xf numFmtId="0" fontId="1" fillId="5" borderId="0" xfId="0" applyFont="1" applyFill="1" applyAlignment="1">
      <alignment horizontal="center" vertical="center" wrapText="1"/>
    </xf>
    <xf numFmtId="0" fontId="1" fillId="5" borderId="0" xfId="0" applyFont="1" applyFill="1" applyAlignment="1">
      <alignment horizontal="center" vertical="center"/>
    </xf>
    <xf numFmtId="0" fontId="4" fillId="4" borderId="1" xfId="0" applyFont="1" applyFill="1" applyBorder="1" applyAlignment="1">
      <alignment horizontal="center" vertical="center"/>
    </xf>
    <xf numFmtId="0" fontId="5" fillId="4" borderId="1" xfId="0" applyFont="1" applyFill="1" applyBorder="1" applyAlignment="1">
      <alignment horizontal="center" vertical="center"/>
    </xf>
    <xf numFmtId="0" fontId="6" fillId="0" borderId="0" xfId="0" applyFont="1" applyAlignment="1">
      <alignment horizontal="center" vertical="center"/>
    </xf>
  </cellXfs>
  <cellStyles count="1">
    <cellStyle name="Normal" xfId="0" builtinId="0"/>
  </cellStyles>
  <dxfs count="3">
    <dxf>
      <fill>
        <patternFill>
          <bgColor theme="0" tint="-4.9989318521683403E-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  <vertical/>
        <horizontal/>
      </border>
    </dxf>
    <dxf>
      <fill>
        <patternFill>
          <bgColor theme="0" tint="-0.14996795556505021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  <vertical/>
        <horizontal/>
      </border>
    </dxf>
    <dxf>
      <fill>
        <patternFill>
          <bgColor theme="5" tint="0.59996337778862885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tr-T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col"/>
        <c:grouping val="clustered"/>
        <c:varyColors val="0"/>
        <c:ser>
          <c:idx val="0"/>
          <c:order val="0"/>
          <c:spPr>
            <a:solidFill>
              <a:schemeClr val="bg1">
                <a:lumMod val="65000"/>
              </a:schemeClr>
            </a:solidFill>
            <a:ln w="25400">
              <a:solidFill>
                <a:schemeClr val="bg1"/>
              </a:solidFill>
            </a:ln>
          </c:spPr>
          <c:invertIfNegative val="0"/>
          <c:dLbls>
            <c:numFmt formatCode="[=0]&quot;&quot;;General" sourceLinked="0"/>
            <c:txPr>
              <a:bodyPr/>
              <a:lstStyle/>
              <a:p>
                <a:pPr>
                  <a:defRPr sz="800" b="1"/>
                </a:pPr>
                <a:endParaRPr lang="tr-TR"/>
              </a:p>
            </c:txPr>
            <c:dLblPos val="in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[0]!int</c:f>
              <c:strCache>
                <c:ptCount val="25"/>
                <c:pt idx="0">
                  <c:v>1,600–1,616</c:v>
                </c:pt>
                <c:pt idx="1">
                  <c:v>1,616–1,632</c:v>
                </c:pt>
                <c:pt idx="2">
                  <c:v>1,632–1,648</c:v>
                </c:pt>
                <c:pt idx="3">
                  <c:v>1,648–1,664</c:v>
                </c:pt>
                <c:pt idx="4">
                  <c:v>1,664–1,680</c:v>
                </c:pt>
                <c:pt idx="5">
                  <c:v>1,680–1,696</c:v>
                </c:pt>
                <c:pt idx="6">
                  <c:v>1,696–1,712</c:v>
                </c:pt>
                <c:pt idx="7">
                  <c:v>1,712–1,728</c:v>
                </c:pt>
                <c:pt idx="8">
                  <c:v>1,728–1,744</c:v>
                </c:pt>
                <c:pt idx="9">
                  <c:v>1,744–1,760</c:v>
                </c:pt>
                <c:pt idx="10">
                  <c:v>1,760–1,776</c:v>
                </c:pt>
                <c:pt idx="11">
                  <c:v>1,776–1,792</c:v>
                </c:pt>
                <c:pt idx="12">
                  <c:v>1,792–1,808</c:v>
                </c:pt>
                <c:pt idx="13">
                  <c:v>1,808–1,824</c:v>
                </c:pt>
                <c:pt idx="14">
                  <c:v>1,824–1,840</c:v>
                </c:pt>
                <c:pt idx="15">
                  <c:v>1,840–1,856</c:v>
                </c:pt>
                <c:pt idx="16">
                  <c:v>1,856–1,872</c:v>
                </c:pt>
                <c:pt idx="17">
                  <c:v>1,872–1,888</c:v>
                </c:pt>
                <c:pt idx="18">
                  <c:v>1,888–1,904</c:v>
                </c:pt>
                <c:pt idx="19">
                  <c:v>1,904–1,920</c:v>
                </c:pt>
                <c:pt idx="20">
                  <c:v>1,920–1,936</c:v>
                </c:pt>
                <c:pt idx="21">
                  <c:v>1,936–1,952</c:v>
                </c:pt>
                <c:pt idx="22">
                  <c:v>1,952–1,968</c:v>
                </c:pt>
                <c:pt idx="23">
                  <c:v>1,968–1,984</c:v>
                </c:pt>
                <c:pt idx="24">
                  <c:v>1,984–2,000</c:v>
                </c:pt>
              </c:strCache>
            </c:strRef>
          </c:cat>
          <c:val>
            <c:numRef>
              <c:f>[0]!yval</c:f>
              <c:numCache>
                <c:formatCode>General</c:formatCode>
                <c:ptCount val="25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3</c:v>
                </c:pt>
                <c:pt idx="10">
                  <c:v>3</c:v>
                </c:pt>
                <c:pt idx="11">
                  <c:v>8</c:v>
                </c:pt>
                <c:pt idx="12">
                  <c:v>6</c:v>
                </c:pt>
                <c:pt idx="13">
                  <c:v>12</c:v>
                </c:pt>
                <c:pt idx="14">
                  <c:v>5</c:v>
                </c:pt>
                <c:pt idx="15">
                  <c:v>0</c:v>
                </c:pt>
                <c:pt idx="16">
                  <c:v>3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30"/>
        <c:axId val="78654976"/>
        <c:axId val="161926528"/>
      </c:barChart>
      <c:catAx>
        <c:axId val="78654976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txPr>
          <a:bodyPr rot="-3600000"/>
          <a:lstStyle/>
          <a:p>
            <a:pPr>
              <a:defRPr sz="700"/>
            </a:pPr>
            <a:endParaRPr lang="tr-TR"/>
          </a:p>
        </c:txPr>
        <c:crossAx val="161926528"/>
        <c:crosses val="autoZero"/>
        <c:auto val="1"/>
        <c:lblAlgn val="ctr"/>
        <c:lblOffset val="100"/>
        <c:noMultiLvlLbl val="0"/>
      </c:catAx>
      <c:valAx>
        <c:axId val="161926528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txPr>
          <a:bodyPr/>
          <a:lstStyle/>
          <a:p>
            <a:pPr>
              <a:defRPr sz="800" b="1"/>
            </a:pPr>
            <a:endParaRPr lang="tr-TR"/>
          </a:p>
        </c:txPr>
        <c:crossAx val="78654976"/>
        <c:crosses val="autoZero"/>
        <c:crossBetween val="between"/>
      </c:valAx>
      <c:spPr>
        <a:solidFill>
          <a:srgbClr val="002060"/>
        </a:solidFill>
      </c:spPr>
    </c:plotArea>
    <c:plotVisOnly val="1"/>
    <c:dispBlanksAs val="gap"/>
    <c:showDLblsOverMax val="0"/>
  </c:chart>
  <c:spPr>
    <a:solidFill>
      <a:schemeClr val="accent2">
        <a:lumMod val="40000"/>
        <a:lumOff val="60000"/>
      </a:schemeClr>
    </a:solidFill>
    <a:ln w="25400">
      <a:solidFill>
        <a:srgbClr val="C00000"/>
      </a:solidFill>
    </a:ln>
  </c:spPr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638174</xdr:colOff>
      <xdr:row>4</xdr:row>
      <xdr:rowOff>57150</xdr:rowOff>
    </xdr:from>
    <xdr:to>
      <xdr:col>19</xdr:col>
      <xdr:colOff>600074</xdr:colOff>
      <xdr:row>20</xdr:row>
      <xdr:rowOff>47625</xdr:rowOff>
    </xdr:to>
    <xdr:graphicFrame macro="">
      <xdr:nvGraphicFramePr>
        <xdr:cNvPr id="2" name="Grafik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Ofis Teması">
  <a:themeElements>
    <a:clrScheme name="Ofis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is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is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ayfa1"/>
  <dimension ref="B1:T48"/>
  <sheetViews>
    <sheetView showGridLines="0" tabSelected="1" workbookViewId="0">
      <selection activeCell="I3" sqref="I3"/>
    </sheetView>
  </sheetViews>
  <sheetFormatPr defaultRowHeight="18" customHeight="1" x14ac:dyDescent="0.2"/>
  <cols>
    <col min="1" max="1" width="1" style="2" customWidth="1"/>
    <col min="2" max="2" width="10.28515625" style="2" customWidth="1"/>
    <col min="3" max="3" width="1" style="2" customWidth="1"/>
    <col min="4" max="4" width="4.85546875" style="1" customWidth="1"/>
    <col min="5" max="6" width="9.140625" style="2"/>
    <col min="7" max="7" width="11.5703125" style="2" customWidth="1"/>
    <col min="8" max="8" width="11.28515625" style="1" customWidth="1"/>
    <col min="9" max="9" width="9.140625" style="1"/>
    <col min="10" max="10" width="0.7109375" style="2" customWidth="1"/>
    <col min="11" max="11" width="7" customWidth="1"/>
    <col min="12" max="13" width="9.140625" style="2"/>
    <col min="14" max="14" width="9.140625" style="1"/>
    <col min="15" max="16384" width="9.140625" style="2"/>
  </cols>
  <sheetData>
    <row r="1" spans="2:20" ht="5.25" customHeight="1" x14ac:dyDescent="0.2">
      <c r="K1" s="2"/>
    </row>
    <row r="2" spans="2:20" ht="18" customHeight="1" x14ac:dyDescent="0.2">
      <c r="B2" s="16" t="s">
        <v>7</v>
      </c>
      <c r="D2" s="14" t="s">
        <v>9</v>
      </c>
      <c r="E2" s="13" t="s">
        <v>0</v>
      </c>
      <c r="F2" s="13" t="s">
        <v>13</v>
      </c>
      <c r="G2" s="13" t="s">
        <v>4</v>
      </c>
      <c r="H2" s="13" t="s">
        <v>3</v>
      </c>
      <c r="K2" s="2"/>
    </row>
    <row r="3" spans="2:20" ht="18" customHeight="1" x14ac:dyDescent="0.2">
      <c r="B3" s="17"/>
      <c r="D3" s="14"/>
      <c r="E3" s="18">
        <v>1.6</v>
      </c>
      <c r="F3" s="18">
        <v>2</v>
      </c>
      <c r="G3" s="18">
        <v>25</v>
      </c>
      <c r="H3" s="19">
        <f>(F3-E3)/G3</f>
        <v>1.5999999999999997E-2</v>
      </c>
      <c r="K3" s="2"/>
      <c r="L3" s="20" t="s">
        <v>12</v>
      </c>
      <c r="M3" s="20"/>
      <c r="N3" s="20"/>
      <c r="O3" s="20"/>
      <c r="P3" s="20"/>
      <c r="Q3" s="20"/>
      <c r="R3" s="20"/>
      <c r="S3" s="20"/>
      <c r="T3" s="20"/>
    </row>
    <row r="4" spans="2:20" ht="18" customHeight="1" x14ac:dyDescent="0.2">
      <c r="B4" s="1">
        <v>1.81</v>
      </c>
      <c r="K4" s="2"/>
      <c r="L4" s="20"/>
      <c r="M4" s="20"/>
      <c r="N4" s="20"/>
      <c r="O4" s="20"/>
      <c r="P4" s="20"/>
      <c r="Q4" s="20"/>
      <c r="R4" s="20"/>
      <c r="S4" s="20"/>
      <c r="T4" s="20"/>
    </row>
    <row r="5" spans="2:20" ht="18" customHeight="1" x14ac:dyDescent="0.2">
      <c r="B5" s="1">
        <v>1.76</v>
      </c>
      <c r="G5" s="1"/>
      <c r="K5" s="2"/>
    </row>
    <row r="6" spans="2:20" ht="18" customHeight="1" x14ac:dyDescent="0.2">
      <c r="B6" s="1">
        <v>1.82</v>
      </c>
      <c r="D6" s="3" t="s">
        <v>8</v>
      </c>
      <c r="E6" s="4" t="s">
        <v>1</v>
      </c>
      <c r="F6" s="4" t="s">
        <v>2</v>
      </c>
      <c r="G6" s="5" t="s">
        <v>3</v>
      </c>
      <c r="H6" s="6" t="s">
        <v>5</v>
      </c>
      <c r="I6" s="7" t="s">
        <v>6</v>
      </c>
      <c r="K6" s="2"/>
    </row>
    <row r="7" spans="2:20" ht="18" customHeight="1" thickBot="1" x14ac:dyDescent="0.25">
      <c r="B7" s="1">
        <v>1.81</v>
      </c>
      <c r="D7" s="8"/>
      <c r="E7" s="9" t="s">
        <v>10</v>
      </c>
      <c r="F7" s="10" t="s">
        <v>11</v>
      </c>
      <c r="G7" s="11"/>
      <c r="H7" s="11"/>
      <c r="I7" s="12"/>
      <c r="K7" s="2"/>
    </row>
    <row r="8" spans="2:20" ht="18" customHeight="1" thickTop="1" x14ac:dyDescent="0.2">
      <c r="B8" s="1">
        <v>1.83</v>
      </c>
      <c r="D8" s="1">
        <v>1</v>
      </c>
      <c r="E8" s="1">
        <f>E3</f>
        <v>1.6</v>
      </c>
      <c r="F8" s="1">
        <f>E8+H3</f>
        <v>1.6160000000000001</v>
      </c>
      <c r="G8" s="1" t="str">
        <f>IF(D8="","",TEXT(E8,"0,000")&amp;"–"&amp;TEXT(F8,"0,000"))</f>
        <v>1,600–1,616</v>
      </c>
      <c r="H8" s="1">
        <f ca="1">IF(D8="","",SUMPRODUCT((DO&gt;E8)*(DO&lt;=F8)))</f>
        <v>0</v>
      </c>
      <c r="I8" s="15">
        <f ca="1">IFERROR(H8/COUNT(DO),"")</f>
        <v>0</v>
      </c>
      <c r="K8" s="2"/>
    </row>
    <row r="9" spans="2:20" ht="18" customHeight="1" x14ac:dyDescent="0.2">
      <c r="B9" s="1">
        <v>1.79</v>
      </c>
      <c r="D9" s="1">
        <f>IF(D8="","",IF(D8+1&lt;=$G$3,D8+1,""))</f>
        <v>2</v>
      </c>
      <c r="E9" s="1">
        <f>IF(D9="","",F8)</f>
        <v>1.6160000000000001</v>
      </c>
      <c r="F9" s="1">
        <f>IF(D9="","",E9+$H$3)</f>
        <v>1.6320000000000001</v>
      </c>
      <c r="G9" s="1" t="str">
        <f t="shared" ref="G9:G47" si="0">IF(D9="","",TEXT(E9,"0,000")&amp;"–"&amp;TEXT(F9,"0,000"))</f>
        <v>1,616–1,632</v>
      </c>
      <c r="H9" s="1">
        <f ca="1">IF(D9="","",SUMPRODUCT((DO&gt;E9)*(DO&lt;=F9)))</f>
        <v>0</v>
      </c>
      <c r="I9" s="15">
        <f ca="1">IFERROR(H9/COUNT(DO),"")</f>
        <v>0</v>
      </c>
      <c r="K9" s="2"/>
    </row>
    <row r="10" spans="2:20" ht="18" customHeight="1" x14ac:dyDescent="0.2">
      <c r="B10" s="1">
        <v>1.76</v>
      </c>
      <c r="D10" s="1">
        <f t="shared" ref="D10:D47" si="1">IF(D9="","",IF(D9+1&lt;=$G$3,D9+1,""))</f>
        <v>3</v>
      </c>
      <c r="E10" s="1">
        <f t="shared" ref="E10:E47" si="2">IF(D10="","",F9)</f>
        <v>1.6320000000000001</v>
      </c>
      <c r="F10" s="1">
        <f t="shared" ref="F10:F47" si="3">IF(D10="","",E10+$H$3)</f>
        <v>1.6480000000000001</v>
      </c>
      <c r="G10" s="1" t="str">
        <f t="shared" si="0"/>
        <v>1,632–1,648</v>
      </c>
      <c r="H10" s="1">
        <f ca="1">IF(D10="","",SUMPRODUCT((DO&gt;E10)*(DO&lt;=F10)))</f>
        <v>0</v>
      </c>
      <c r="I10" s="15">
        <f ca="1">IFERROR(H10/COUNT(DO),"")</f>
        <v>0</v>
      </c>
      <c r="K10" s="2"/>
    </row>
    <row r="11" spans="2:20" ht="18" customHeight="1" x14ac:dyDescent="0.2">
      <c r="B11" s="1">
        <v>1.8</v>
      </c>
      <c r="D11" s="1">
        <f t="shared" si="1"/>
        <v>4</v>
      </c>
      <c r="E11" s="1">
        <f t="shared" si="2"/>
        <v>1.6480000000000001</v>
      </c>
      <c r="F11" s="1">
        <f t="shared" si="3"/>
        <v>1.6640000000000001</v>
      </c>
      <c r="G11" s="1" t="str">
        <f t="shared" si="0"/>
        <v>1,648–1,664</v>
      </c>
      <c r="H11" s="1">
        <f ca="1">IF(D11="","",SUMPRODUCT((DO&gt;E11)*(DO&lt;=F11)))</f>
        <v>0</v>
      </c>
      <c r="I11" s="15">
        <f ca="1">IFERROR(H11/COUNT(DO),"")</f>
        <v>0</v>
      </c>
      <c r="K11" s="2"/>
    </row>
    <row r="12" spans="2:20" ht="18" customHeight="1" x14ac:dyDescent="0.2">
      <c r="B12" s="1">
        <v>1.79</v>
      </c>
      <c r="D12" s="1">
        <f t="shared" si="1"/>
        <v>5</v>
      </c>
      <c r="E12" s="1">
        <f t="shared" si="2"/>
        <v>1.6640000000000001</v>
      </c>
      <c r="F12" s="1">
        <f t="shared" si="3"/>
        <v>1.6800000000000002</v>
      </c>
      <c r="G12" s="1" t="str">
        <f t="shared" si="0"/>
        <v>1,664–1,680</v>
      </c>
      <c r="H12" s="1">
        <f ca="1">IF(D12="","",SUMPRODUCT((DO&gt;E12)*(DO&lt;=F12)))</f>
        <v>0</v>
      </c>
      <c r="I12" s="15">
        <f ca="1">IFERROR(H12/COUNT(DO),"")</f>
        <v>0</v>
      </c>
      <c r="K12" s="2"/>
    </row>
    <row r="13" spans="2:20" ht="18" customHeight="1" x14ac:dyDescent="0.2">
      <c r="B13" s="1">
        <v>1.84</v>
      </c>
      <c r="D13" s="1">
        <f t="shared" si="1"/>
        <v>6</v>
      </c>
      <c r="E13" s="1">
        <f t="shared" si="2"/>
        <v>1.6800000000000002</v>
      </c>
      <c r="F13" s="1">
        <f t="shared" si="3"/>
        <v>1.6960000000000002</v>
      </c>
      <c r="G13" s="1" t="str">
        <f t="shared" si="0"/>
        <v>1,680–1,696</v>
      </c>
      <c r="H13" s="1">
        <f ca="1">IF(D13="","",SUMPRODUCT((DO&gt;E13)*(DO&lt;=F13)))</f>
        <v>0</v>
      </c>
      <c r="I13" s="15">
        <f ca="1">IFERROR(H13/COUNT(DO),"")</f>
        <v>0</v>
      </c>
      <c r="K13" s="2"/>
    </row>
    <row r="14" spans="2:20" ht="18" customHeight="1" x14ac:dyDescent="0.2">
      <c r="B14" s="1">
        <v>1.81</v>
      </c>
      <c r="D14" s="1">
        <f t="shared" si="1"/>
        <v>7</v>
      </c>
      <c r="E14" s="1">
        <f t="shared" si="2"/>
        <v>1.6960000000000002</v>
      </c>
      <c r="F14" s="1">
        <f t="shared" si="3"/>
        <v>1.7120000000000002</v>
      </c>
      <c r="G14" s="1" t="str">
        <f t="shared" si="0"/>
        <v>1,696–1,712</v>
      </c>
      <c r="H14" s="1">
        <f ca="1">IF(D14="","",SUMPRODUCT((DO&gt;E14)*(DO&lt;=F14)))</f>
        <v>0</v>
      </c>
      <c r="I14" s="15">
        <f ca="1">IFERROR(H14/COUNT(DO),"")</f>
        <v>0</v>
      </c>
      <c r="K14" s="2"/>
    </row>
    <row r="15" spans="2:20" ht="18" customHeight="1" x14ac:dyDescent="0.2">
      <c r="B15" s="1">
        <v>1.82</v>
      </c>
      <c r="D15" s="1">
        <f t="shared" si="1"/>
        <v>8</v>
      </c>
      <c r="E15" s="1">
        <f t="shared" si="2"/>
        <v>1.7120000000000002</v>
      </c>
      <c r="F15" s="1">
        <f t="shared" si="3"/>
        <v>1.7280000000000002</v>
      </c>
      <c r="G15" s="1" t="str">
        <f t="shared" si="0"/>
        <v>1,712–1,728</v>
      </c>
      <c r="H15" s="1">
        <f ca="1">IF(D15="","",SUMPRODUCT((DO&gt;E15)*(DO&lt;=F15)))</f>
        <v>0</v>
      </c>
      <c r="I15" s="15">
        <f ca="1">IFERROR(H15/COUNT(DO),"")</f>
        <v>0</v>
      </c>
      <c r="K15" s="2"/>
    </row>
    <row r="16" spans="2:20" ht="18" customHeight="1" x14ac:dyDescent="0.2">
      <c r="B16" s="1">
        <v>1.81</v>
      </c>
      <c r="D16" s="1">
        <f t="shared" si="1"/>
        <v>9</v>
      </c>
      <c r="E16" s="1">
        <f t="shared" si="2"/>
        <v>1.7280000000000002</v>
      </c>
      <c r="F16" s="1">
        <f t="shared" si="3"/>
        <v>1.7440000000000002</v>
      </c>
      <c r="G16" s="1" t="str">
        <f t="shared" si="0"/>
        <v>1,728–1,744</v>
      </c>
      <c r="H16" s="1">
        <f ca="1">IF(D16="","",SUMPRODUCT((DO&gt;E16)*(DO&lt;=F16)))</f>
        <v>0</v>
      </c>
      <c r="I16" s="15">
        <f ca="1">IFERROR(H16/COUNT(DO),"")</f>
        <v>0</v>
      </c>
      <c r="K16" s="2"/>
    </row>
    <row r="17" spans="2:11" ht="18" customHeight="1" x14ac:dyDescent="0.2">
      <c r="B17" s="1">
        <v>1.81</v>
      </c>
      <c r="D17" s="1">
        <f t="shared" si="1"/>
        <v>10</v>
      </c>
      <c r="E17" s="1">
        <f t="shared" si="2"/>
        <v>1.7440000000000002</v>
      </c>
      <c r="F17" s="1">
        <f t="shared" si="3"/>
        <v>1.7600000000000002</v>
      </c>
      <c r="G17" s="1" t="str">
        <f t="shared" si="0"/>
        <v>1,744–1,760</v>
      </c>
      <c r="H17" s="1">
        <f ca="1">IF(D17="","",SUMPRODUCT((DO&gt;E17)*(DO&lt;=F17)))</f>
        <v>3</v>
      </c>
      <c r="I17" s="15">
        <f ca="1">IFERROR(H17/COUNT(DO),"")</f>
        <v>7.4999999999999997E-2</v>
      </c>
      <c r="K17" s="2"/>
    </row>
    <row r="18" spans="2:11" ht="18" customHeight="1" x14ac:dyDescent="0.2">
      <c r="B18" s="1">
        <v>1.8</v>
      </c>
      <c r="D18" s="1">
        <f t="shared" si="1"/>
        <v>11</v>
      </c>
      <c r="E18" s="1">
        <f t="shared" si="2"/>
        <v>1.7600000000000002</v>
      </c>
      <c r="F18" s="1">
        <f t="shared" si="3"/>
        <v>1.7760000000000002</v>
      </c>
      <c r="G18" s="1" t="str">
        <f t="shared" si="0"/>
        <v>1,760–1,776</v>
      </c>
      <c r="H18" s="1">
        <f ca="1">IF(D18="","",SUMPRODUCT((DO&gt;E18)*(DO&lt;=F18)))</f>
        <v>3</v>
      </c>
      <c r="I18" s="15">
        <f ca="1">IFERROR(H18/COUNT(DO),"")</f>
        <v>7.4999999999999997E-2</v>
      </c>
      <c r="K18" s="2"/>
    </row>
    <row r="19" spans="2:11" ht="18" customHeight="1" x14ac:dyDescent="0.2">
      <c r="B19" s="1">
        <v>1.76</v>
      </c>
      <c r="D19" s="1">
        <f t="shared" si="1"/>
        <v>12</v>
      </c>
      <c r="E19" s="1">
        <f t="shared" si="2"/>
        <v>1.7760000000000002</v>
      </c>
      <c r="F19" s="1">
        <f t="shared" si="3"/>
        <v>1.7920000000000003</v>
      </c>
      <c r="G19" s="1" t="str">
        <f t="shared" si="0"/>
        <v>1,776–1,792</v>
      </c>
      <c r="H19" s="1">
        <f ca="1">IF(D19="","",SUMPRODUCT((DO&gt;E19)*(DO&lt;=F19)))</f>
        <v>8</v>
      </c>
      <c r="I19" s="15">
        <f ca="1">IFERROR(H19/COUNT(DO),"")</f>
        <v>0.2</v>
      </c>
      <c r="K19" s="2"/>
    </row>
    <row r="20" spans="2:11" ht="18" customHeight="1" x14ac:dyDescent="0.2">
      <c r="B20" s="1">
        <v>1.77</v>
      </c>
      <c r="D20" s="1">
        <f t="shared" si="1"/>
        <v>13</v>
      </c>
      <c r="E20" s="1">
        <f t="shared" si="2"/>
        <v>1.7920000000000003</v>
      </c>
      <c r="F20" s="1">
        <f t="shared" si="3"/>
        <v>1.8080000000000003</v>
      </c>
      <c r="G20" s="1" t="str">
        <f t="shared" si="0"/>
        <v>1,792–1,808</v>
      </c>
      <c r="H20" s="1">
        <f ca="1">IF(D20="","",SUMPRODUCT((DO&gt;E20)*(DO&lt;=F20)))</f>
        <v>6</v>
      </c>
      <c r="I20" s="15">
        <f ca="1">IFERROR(H20/COUNT(DO),"")</f>
        <v>0.15</v>
      </c>
      <c r="K20" s="2"/>
    </row>
    <row r="21" spans="2:11" ht="18" customHeight="1" x14ac:dyDescent="0.2">
      <c r="B21" s="1">
        <v>1.8</v>
      </c>
      <c r="D21" s="1">
        <f t="shared" si="1"/>
        <v>14</v>
      </c>
      <c r="E21" s="1">
        <f t="shared" si="2"/>
        <v>1.8080000000000003</v>
      </c>
      <c r="F21" s="1">
        <f t="shared" si="3"/>
        <v>1.8240000000000003</v>
      </c>
      <c r="G21" s="1" t="str">
        <f t="shared" si="0"/>
        <v>1,808–1,824</v>
      </c>
      <c r="H21" s="1">
        <f ca="1">IF(D21="","",SUMPRODUCT((DO&gt;E21)*(DO&lt;=F21)))</f>
        <v>12</v>
      </c>
      <c r="I21" s="15">
        <f ca="1">IFERROR(H21/COUNT(DO),"")</f>
        <v>0.3</v>
      </c>
      <c r="K21" s="2"/>
    </row>
    <row r="22" spans="2:11" ht="18" customHeight="1" x14ac:dyDescent="0.2">
      <c r="B22" s="1">
        <v>1.78</v>
      </c>
      <c r="D22" s="1">
        <f t="shared" si="1"/>
        <v>15</v>
      </c>
      <c r="E22" s="1">
        <f t="shared" si="2"/>
        <v>1.8240000000000003</v>
      </c>
      <c r="F22" s="1">
        <f t="shared" si="3"/>
        <v>1.8400000000000003</v>
      </c>
      <c r="G22" s="1" t="str">
        <f t="shared" si="0"/>
        <v>1,824–1,840</v>
      </c>
      <c r="H22" s="1">
        <f ca="1">IF(D22="","",SUMPRODUCT((DO&gt;E22)*(DO&lt;=F22)))</f>
        <v>5</v>
      </c>
      <c r="I22" s="15">
        <f ca="1">IFERROR(H22/COUNT(DO),"")</f>
        <v>0.125</v>
      </c>
      <c r="K22" s="2"/>
    </row>
    <row r="23" spans="2:11" ht="18" customHeight="1" x14ac:dyDescent="0.2">
      <c r="B23" s="1">
        <v>1.87</v>
      </c>
      <c r="D23" s="1">
        <f t="shared" si="1"/>
        <v>16</v>
      </c>
      <c r="E23" s="1">
        <f t="shared" si="2"/>
        <v>1.8400000000000003</v>
      </c>
      <c r="F23" s="1">
        <f t="shared" si="3"/>
        <v>1.8560000000000003</v>
      </c>
      <c r="G23" s="1" t="str">
        <f t="shared" si="0"/>
        <v>1,840–1,856</v>
      </c>
      <c r="H23" s="1">
        <f ca="1">IF(D23="","",SUMPRODUCT((DO&gt;E23)*(DO&lt;=F23)))</f>
        <v>0</v>
      </c>
      <c r="I23" s="15">
        <f ca="1">IFERROR(H23/COUNT(DO),"")</f>
        <v>0</v>
      </c>
      <c r="K23" s="2"/>
    </row>
    <row r="24" spans="2:11" ht="18" customHeight="1" x14ac:dyDescent="0.2">
      <c r="B24" s="1">
        <v>1.84</v>
      </c>
      <c r="D24" s="1">
        <f t="shared" si="1"/>
        <v>17</v>
      </c>
      <c r="E24" s="1">
        <f t="shared" si="2"/>
        <v>1.8560000000000003</v>
      </c>
      <c r="F24" s="1">
        <f t="shared" si="3"/>
        <v>1.8720000000000003</v>
      </c>
      <c r="G24" s="1" t="str">
        <f t="shared" si="0"/>
        <v>1,856–1,872</v>
      </c>
      <c r="H24" s="1">
        <f ca="1">IF(D24="","",SUMPRODUCT((DO&gt;E24)*(DO&lt;=F24)))</f>
        <v>3</v>
      </c>
      <c r="I24" s="15">
        <f ca="1">IFERROR(H24/COUNT(DO),"")</f>
        <v>7.4999999999999997E-2</v>
      </c>
      <c r="K24" s="2"/>
    </row>
    <row r="25" spans="2:11" ht="18" customHeight="1" x14ac:dyDescent="0.2">
      <c r="B25" s="1">
        <v>1.8</v>
      </c>
      <c r="D25" s="1">
        <f t="shared" si="1"/>
        <v>18</v>
      </c>
      <c r="E25" s="1">
        <f t="shared" si="2"/>
        <v>1.8720000000000003</v>
      </c>
      <c r="F25" s="1">
        <f t="shared" si="3"/>
        <v>1.8880000000000003</v>
      </c>
      <c r="G25" s="1" t="str">
        <f t="shared" si="0"/>
        <v>1,872–1,888</v>
      </c>
      <c r="H25" s="1">
        <f ca="1">IF(D25="","",SUMPRODUCT((DO&gt;E25)*(DO&lt;=F25)))</f>
        <v>0</v>
      </c>
      <c r="I25" s="15">
        <f ca="1">IFERROR(H25/COUNT(DO),"")</f>
        <v>0</v>
      </c>
      <c r="K25" s="2"/>
    </row>
    <row r="26" spans="2:11" ht="18" customHeight="1" x14ac:dyDescent="0.2">
      <c r="B26" s="1">
        <v>1.86</v>
      </c>
      <c r="D26" s="1">
        <f t="shared" si="1"/>
        <v>19</v>
      </c>
      <c r="E26" s="1">
        <f t="shared" si="2"/>
        <v>1.8880000000000003</v>
      </c>
      <c r="F26" s="1">
        <f t="shared" si="3"/>
        <v>1.9040000000000004</v>
      </c>
      <c r="G26" s="1" t="str">
        <f t="shared" si="0"/>
        <v>1,888–1,904</v>
      </c>
      <c r="H26" s="1">
        <f ca="1">IF(D26="","",SUMPRODUCT((DO&gt;E26)*(DO&lt;=F26)))</f>
        <v>0</v>
      </c>
      <c r="I26" s="15">
        <f ca="1">IFERROR(H26/COUNT(DO),"")</f>
        <v>0</v>
      </c>
      <c r="K26" s="2"/>
    </row>
    <row r="27" spans="2:11" ht="18" customHeight="1" x14ac:dyDescent="0.2">
      <c r="B27" s="1">
        <v>1.77</v>
      </c>
      <c r="D27" s="1">
        <f t="shared" si="1"/>
        <v>20</v>
      </c>
      <c r="E27" s="1">
        <f t="shared" si="2"/>
        <v>1.9040000000000004</v>
      </c>
      <c r="F27" s="1">
        <f t="shared" si="3"/>
        <v>1.9200000000000004</v>
      </c>
      <c r="G27" s="1" t="str">
        <f t="shared" si="0"/>
        <v>1,904–1,920</v>
      </c>
      <c r="H27" s="1">
        <f ca="1">IF(D27="","",SUMPRODUCT((DO&gt;E27)*(DO&lt;=F27)))</f>
        <v>0</v>
      </c>
      <c r="I27" s="15">
        <f ca="1">IFERROR(H27/COUNT(DO),"")</f>
        <v>0</v>
      </c>
      <c r="K27" s="2"/>
    </row>
    <row r="28" spans="2:11" ht="18" customHeight="1" x14ac:dyDescent="0.2">
      <c r="B28" s="1">
        <v>1.77</v>
      </c>
      <c r="D28" s="1">
        <f t="shared" si="1"/>
        <v>21</v>
      </c>
      <c r="E28" s="1">
        <f t="shared" si="2"/>
        <v>1.9200000000000004</v>
      </c>
      <c r="F28" s="1">
        <f t="shared" si="3"/>
        <v>1.9360000000000004</v>
      </c>
      <c r="G28" s="1" t="str">
        <f t="shared" si="0"/>
        <v>1,920–1,936</v>
      </c>
      <c r="H28" s="1">
        <f ca="1">IF(D28="","",SUMPRODUCT((DO&gt;E28)*(DO&lt;=F28)))</f>
        <v>0</v>
      </c>
      <c r="I28" s="15">
        <f ca="1">IFERROR(H28/COUNT(DO),"")</f>
        <v>0</v>
      </c>
      <c r="K28" s="2"/>
    </row>
    <row r="29" spans="2:11" ht="18" customHeight="1" x14ac:dyDescent="0.2">
      <c r="B29" s="1">
        <v>1.79</v>
      </c>
      <c r="D29" s="1">
        <f t="shared" si="1"/>
        <v>22</v>
      </c>
      <c r="E29" s="1">
        <f t="shared" si="2"/>
        <v>1.9360000000000004</v>
      </c>
      <c r="F29" s="1">
        <f t="shared" si="3"/>
        <v>1.9520000000000004</v>
      </c>
      <c r="G29" s="1" t="str">
        <f t="shared" si="0"/>
        <v>1,936–1,952</v>
      </c>
      <c r="H29" s="1">
        <f ca="1">IF(D29="","",SUMPRODUCT((DO&gt;E29)*(DO&lt;=F29)))</f>
        <v>0</v>
      </c>
      <c r="I29" s="15">
        <f ca="1">IFERROR(H29/COUNT(DO),"")</f>
        <v>0</v>
      </c>
      <c r="K29" s="2"/>
    </row>
    <row r="30" spans="2:11" ht="18" customHeight="1" x14ac:dyDescent="0.2">
      <c r="B30" s="1">
        <v>1.8</v>
      </c>
      <c r="D30" s="1">
        <f t="shared" si="1"/>
        <v>23</v>
      </c>
      <c r="E30" s="1">
        <f t="shared" si="2"/>
        <v>1.9520000000000004</v>
      </c>
      <c r="F30" s="1">
        <f t="shared" si="3"/>
        <v>1.9680000000000004</v>
      </c>
      <c r="G30" s="1" t="str">
        <f t="shared" si="0"/>
        <v>1,952–1,968</v>
      </c>
      <c r="H30" s="1">
        <f ca="1">IF(D30="","",SUMPRODUCT((DO&gt;E30)*(DO&lt;=F30)))</f>
        <v>0</v>
      </c>
      <c r="I30" s="15">
        <f ca="1">IFERROR(H30/COUNT(DO),"")</f>
        <v>0</v>
      </c>
      <c r="K30" s="2"/>
    </row>
    <row r="31" spans="2:11" ht="18" customHeight="1" x14ac:dyDescent="0.2">
      <c r="B31" s="1">
        <v>1.84</v>
      </c>
      <c r="D31" s="1">
        <f t="shared" si="1"/>
        <v>24</v>
      </c>
      <c r="E31" s="1">
        <f t="shared" si="2"/>
        <v>1.9680000000000004</v>
      </c>
      <c r="F31" s="1">
        <f t="shared" si="3"/>
        <v>1.9840000000000004</v>
      </c>
      <c r="G31" s="1" t="str">
        <f t="shared" si="0"/>
        <v>1,968–1,984</v>
      </c>
      <c r="H31" s="1">
        <f ca="1">IF(D31="","",SUMPRODUCT((DO&gt;E31)*(DO&lt;=F31)))</f>
        <v>0</v>
      </c>
      <c r="I31" s="15">
        <f ca="1">IFERROR(H31/COUNT(DO),"")</f>
        <v>0</v>
      </c>
      <c r="K31" s="2"/>
    </row>
    <row r="32" spans="2:11" ht="18" customHeight="1" x14ac:dyDescent="0.2">
      <c r="B32" s="1">
        <v>1.81</v>
      </c>
      <c r="D32" s="1">
        <f t="shared" si="1"/>
        <v>25</v>
      </c>
      <c r="E32" s="1">
        <f t="shared" si="2"/>
        <v>1.9840000000000004</v>
      </c>
      <c r="F32" s="1">
        <f t="shared" si="3"/>
        <v>2.0000000000000004</v>
      </c>
      <c r="G32" s="1" t="str">
        <f t="shared" si="0"/>
        <v>1,984–2,000</v>
      </c>
      <c r="H32" s="1">
        <f ca="1">IF(D32="","",SUMPRODUCT((DO&gt;E32)*(DO&lt;=F32)))</f>
        <v>0</v>
      </c>
      <c r="I32" s="15">
        <f ca="1">IFERROR(H32/COUNT(DO),"")</f>
        <v>0</v>
      </c>
      <c r="K32" s="2"/>
    </row>
    <row r="33" spans="2:11" ht="18" customHeight="1" x14ac:dyDescent="0.2">
      <c r="B33" s="1">
        <v>1.82</v>
      </c>
      <c r="D33" s="1" t="str">
        <f t="shared" si="1"/>
        <v/>
      </c>
      <c r="E33" s="1" t="str">
        <f t="shared" si="2"/>
        <v/>
      </c>
      <c r="F33" s="1" t="str">
        <f t="shared" si="3"/>
        <v/>
      </c>
      <c r="G33" s="1" t="str">
        <f t="shared" si="0"/>
        <v/>
      </c>
      <c r="H33" s="1" t="str">
        <f>IF(D33="","",SUMPRODUCT((DO&gt;E33)*(DO&lt;=F33)))</f>
        <v/>
      </c>
      <c r="I33" s="15" t="str">
        <f ca="1">IFERROR(H33/COUNT(DO),"")</f>
        <v/>
      </c>
      <c r="K33" s="2"/>
    </row>
    <row r="34" spans="2:11" ht="18" customHeight="1" x14ac:dyDescent="0.2">
      <c r="B34" s="1">
        <v>1.87</v>
      </c>
      <c r="D34" s="1" t="str">
        <f t="shared" si="1"/>
        <v/>
      </c>
      <c r="E34" s="1" t="str">
        <f t="shared" si="2"/>
        <v/>
      </c>
      <c r="F34" s="1" t="str">
        <f t="shared" si="3"/>
        <v/>
      </c>
      <c r="G34" s="1" t="str">
        <f t="shared" si="0"/>
        <v/>
      </c>
      <c r="H34" s="1" t="str">
        <f>IF(D34="","",SUMPRODUCT((DO&gt;E34)*(DO&lt;=F34)))</f>
        <v/>
      </c>
      <c r="I34" s="15" t="str">
        <f ca="1">IFERROR(H34/COUNT(DO),"")</f>
        <v/>
      </c>
      <c r="K34" s="2"/>
    </row>
    <row r="35" spans="2:11" ht="18" customHeight="1" x14ac:dyDescent="0.2">
      <c r="B35" s="1">
        <v>1.83</v>
      </c>
      <c r="D35" s="1" t="str">
        <f t="shared" si="1"/>
        <v/>
      </c>
      <c r="E35" s="1" t="str">
        <f t="shared" si="2"/>
        <v/>
      </c>
      <c r="F35" s="1" t="str">
        <f t="shared" si="3"/>
        <v/>
      </c>
      <c r="G35" s="1" t="str">
        <f t="shared" si="0"/>
        <v/>
      </c>
      <c r="H35" s="1" t="str">
        <f>IF(D35="","",SUMPRODUCT((DO&gt;E35)*(DO&lt;=F35)))</f>
        <v/>
      </c>
      <c r="I35" s="15" t="str">
        <f ca="1">IFERROR(H35/COUNT(DO),"")</f>
        <v/>
      </c>
      <c r="K35" s="2"/>
    </row>
    <row r="36" spans="2:11" ht="18" customHeight="1" x14ac:dyDescent="0.2">
      <c r="B36" s="1">
        <v>1.78</v>
      </c>
      <c r="D36" s="1" t="str">
        <f t="shared" si="1"/>
        <v/>
      </c>
      <c r="E36" s="1" t="str">
        <f t="shared" si="2"/>
        <v/>
      </c>
      <c r="F36" s="1" t="str">
        <f t="shared" si="3"/>
        <v/>
      </c>
      <c r="G36" s="1" t="str">
        <f t="shared" si="0"/>
        <v/>
      </c>
      <c r="H36" s="1" t="str">
        <f>IF(D36="","",SUMPRODUCT((DO&gt;E36)*(DO&lt;=F36)))</f>
        <v/>
      </c>
      <c r="I36" s="15" t="str">
        <f ca="1">IFERROR(H36/COUNT(DO),"")</f>
        <v/>
      </c>
      <c r="K36" s="2"/>
    </row>
    <row r="37" spans="2:11" ht="18" customHeight="1" x14ac:dyDescent="0.2">
      <c r="B37" s="1">
        <v>1.81</v>
      </c>
      <c r="D37" s="1" t="str">
        <f t="shared" si="1"/>
        <v/>
      </c>
      <c r="E37" s="1" t="str">
        <f t="shared" si="2"/>
        <v/>
      </c>
      <c r="F37" s="1" t="str">
        <f t="shared" si="3"/>
        <v/>
      </c>
      <c r="G37" s="1" t="str">
        <f t="shared" si="0"/>
        <v/>
      </c>
      <c r="H37" s="1" t="str">
        <f>IF(D37="","",SUMPRODUCT((DO&gt;E37)*(DO&lt;=F37)))</f>
        <v/>
      </c>
      <c r="I37" s="15" t="str">
        <f ca="1">IFERROR(H37/COUNT(DO),"")</f>
        <v/>
      </c>
      <c r="K37" s="2"/>
    </row>
    <row r="38" spans="2:11" ht="18" customHeight="1" x14ac:dyDescent="0.2">
      <c r="B38" s="1">
        <v>1.82</v>
      </c>
      <c r="D38" s="1" t="str">
        <f t="shared" si="1"/>
        <v/>
      </c>
      <c r="E38" s="1" t="str">
        <f t="shared" si="2"/>
        <v/>
      </c>
      <c r="F38" s="1" t="str">
        <f t="shared" si="3"/>
        <v/>
      </c>
      <c r="G38" s="1" t="str">
        <f t="shared" si="0"/>
        <v/>
      </c>
      <c r="H38" s="1" t="str">
        <f>IF(D38="","",SUMPRODUCT((DO&gt;E38)*(DO&lt;=F38)))</f>
        <v/>
      </c>
      <c r="I38" s="15" t="str">
        <f ca="1">IFERROR(H38/COUNT(DO),"")</f>
        <v/>
      </c>
      <c r="K38" s="2"/>
    </row>
    <row r="39" spans="2:11" ht="18" customHeight="1" x14ac:dyDescent="0.2">
      <c r="B39" s="1">
        <v>1.79</v>
      </c>
      <c r="D39" s="1" t="str">
        <f t="shared" si="1"/>
        <v/>
      </c>
      <c r="E39" s="1" t="str">
        <f t="shared" si="2"/>
        <v/>
      </c>
      <c r="F39" s="1" t="str">
        <f t="shared" si="3"/>
        <v/>
      </c>
      <c r="G39" s="1" t="str">
        <f t="shared" si="0"/>
        <v/>
      </c>
      <c r="H39" s="1" t="str">
        <f>IF(D39="","",SUMPRODUCT((DO&gt;E39)*(DO&lt;=F39)))</f>
        <v/>
      </c>
      <c r="I39" s="15" t="str">
        <f ca="1">IFERROR(H39/COUNT(DO),"")</f>
        <v/>
      </c>
      <c r="K39" s="2"/>
    </row>
    <row r="40" spans="2:11" ht="18" customHeight="1" x14ac:dyDescent="0.2">
      <c r="B40" s="1">
        <v>1.82</v>
      </c>
      <c r="D40" s="1" t="str">
        <f t="shared" si="1"/>
        <v/>
      </c>
      <c r="E40" s="1" t="str">
        <f t="shared" si="2"/>
        <v/>
      </c>
      <c r="F40" s="1" t="str">
        <f t="shared" si="3"/>
        <v/>
      </c>
      <c r="G40" s="1" t="str">
        <f t="shared" si="0"/>
        <v/>
      </c>
      <c r="H40" s="1" t="str">
        <f>IF(D40="","",SUMPRODUCT((DO&gt;E40)*(DO&lt;=F40)))</f>
        <v/>
      </c>
      <c r="I40" s="15" t="str">
        <f ca="1">IFERROR(H40/COUNT(DO),"")</f>
        <v/>
      </c>
      <c r="K40" s="2"/>
    </row>
    <row r="41" spans="2:11" ht="18" customHeight="1" x14ac:dyDescent="0.2">
      <c r="B41" s="1">
        <v>1.79</v>
      </c>
      <c r="D41" s="1" t="str">
        <f t="shared" si="1"/>
        <v/>
      </c>
      <c r="E41" s="1" t="str">
        <f t="shared" si="2"/>
        <v/>
      </c>
      <c r="F41" s="1" t="str">
        <f t="shared" si="3"/>
        <v/>
      </c>
      <c r="G41" s="1" t="str">
        <f t="shared" si="0"/>
        <v/>
      </c>
      <c r="H41" s="1" t="str">
        <f>IF(D41="","",SUMPRODUCT((DO&gt;E41)*(DO&lt;=F41)))</f>
        <v/>
      </c>
      <c r="I41" s="15" t="str">
        <f ca="1">IFERROR(H41/COUNT(DO),"")</f>
        <v/>
      </c>
      <c r="K41" s="2"/>
    </row>
    <row r="42" spans="2:11" ht="18" customHeight="1" x14ac:dyDescent="0.2">
      <c r="B42" s="1">
        <v>1.78</v>
      </c>
      <c r="D42" s="1" t="str">
        <f t="shared" si="1"/>
        <v/>
      </c>
      <c r="E42" s="1" t="str">
        <f t="shared" si="2"/>
        <v/>
      </c>
      <c r="F42" s="1" t="str">
        <f t="shared" si="3"/>
        <v/>
      </c>
      <c r="G42" s="1" t="str">
        <f t="shared" si="0"/>
        <v/>
      </c>
      <c r="H42" s="1" t="str">
        <f>IF(D42="","",SUMPRODUCT((DO&gt;E42)*(DO&lt;=F42)))</f>
        <v/>
      </c>
      <c r="I42" s="15" t="str">
        <f ca="1">IFERROR(H42/COUNT(DO),"")</f>
        <v/>
      </c>
      <c r="K42" s="2"/>
    </row>
    <row r="43" spans="2:11" ht="18" customHeight="1" x14ac:dyDescent="0.2">
      <c r="B43" s="1">
        <v>1.8</v>
      </c>
      <c r="D43" s="1" t="str">
        <f t="shared" si="1"/>
        <v/>
      </c>
      <c r="E43" s="1" t="str">
        <f t="shared" si="2"/>
        <v/>
      </c>
      <c r="F43" s="1" t="str">
        <f t="shared" si="3"/>
        <v/>
      </c>
      <c r="G43" s="1" t="str">
        <f t="shared" si="0"/>
        <v/>
      </c>
      <c r="H43" s="1" t="str">
        <f>IF(D43="","",SUMPRODUCT((DO&gt;E43)*(DO&lt;=F43)))</f>
        <v/>
      </c>
      <c r="I43" s="15" t="str">
        <f ca="1">IFERROR(H43/COUNT(DO),"")</f>
        <v/>
      </c>
    </row>
    <row r="44" spans="2:11" ht="18" customHeight="1" x14ac:dyDescent="0.2">
      <c r="D44" s="1" t="str">
        <f t="shared" si="1"/>
        <v/>
      </c>
      <c r="E44" s="1" t="str">
        <f t="shared" si="2"/>
        <v/>
      </c>
      <c r="F44" s="1" t="str">
        <f t="shared" si="3"/>
        <v/>
      </c>
      <c r="G44" s="1" t="str">
        <f t="shared" si="0"/>
        <v/>
      </c>
      <c r="H44" s="1" t="str">
        <f>IF(D44="","",SUMPRODUCT((DO&gt;E44)*(DO&lt;=F44)))</f>
        <v/>
      </c>
      <c r="I44" s="15" t="str">
        <f ca="1">IFERROR(H44/COUNT(DO),"")</f>
        <v/>
      </c>
    </row>
    <row r="45" spans="2:11" ht="18" customHeight="1" x14ac:dyDescent="0.2">
      <c r="D45" s="1" t="str">
        <f t="shared" si="1"/>
        <v/>
      </c>
      <c r="E45" s="1" t="str">
        <f t="shared" si="2"/>
        <v/>
      </c>
      <c r="F45" s="1" t="str">
        <f t="shared" si="3"/>
        <v/>
      </c>
      <c r="G45" s="1" t="str">
        <f t="shared" si="0"/>
        <v/>
      </c>
      <c r="H45" s="1" t="str">
        <f>IF(D45="","",SUMPRODUCT((DO&gt;E45)*(DO&lt;=F45)))</f>
        <v/>
      </c>
      <c r="I45" s="15" t="str">
        <f ca="1">IFERROR(H45/COUNT(DO),"")</f>
        <v/>
      </c>
    </row>
    <row r="46" spans="2:11" ht="18" customHeight="1" x14ac:dyDescent="0.2">
      <c r="D46" s="1" t="str">
        <f t="shared" si="1"/>
        <v/>
      </c>
      <c r="E46" s="1" t="str">
        <f t="shared" si="2"/>
        <v/>
      </c>
      <c r="F46" s="1" t="str">
        <f t="shared" si="3"/>
        <v/>
      </c>
      <c r="G46" s="1" t="str">
        <f t="shared" si="0"/>
        <v/>
      </c>
      <c r="H46" s="1" t="str">
        <f>IF(D46="","",SUMPRODUCT((DO&gt;E46)*(DO&lt;=F46)))</f>
        <v/>
      </c>
      <c r="I46" s="15" t="str">
        <f ca="1">IFERROR(H46/COUNT(DO),"")</f>
        <v/>
      </c>
    </row>
    <row r="47" spans="2:11" ht="18" customHeight="1" x14ac:dyDescent="0.2">
      <c r="D47" s="1" t="str">
        <f t="shared" si="1"/>
        <v/>
      </c>
      <c r="E47" s="1" t="str">
        <f t="shared" si="2"/>
        <v/>
      </c>
      <c r="F47" s="1" t="str">
        <f t="shared" si="3"/>
        <v/>
      </c>
      <c r="G47" s="1" t="str">
        <f t="shared" si="0"/>
        <v/>
      </c>
      <c r="H47" s="1" t="str">
        <f>IF(D47="","",SUMPRODUCT((DO&gt;E47)*(DO&lt;=F47)))</f>
        <v/>
      </c>
      <c r="I47" s="15" t="str">
        <f ca="1">IFERROR(H47/COUNT(DO),"")</f>
        <v/>
      </c>
    </row>
    <row r="48" spans="2:11" ht="18" customHeight="1" x14ac:dyDescent="0.2">
      <c r="H48" s="1" t="str">
        <f>IF(D48="","",SUMPRODUCT((DO&gt;E48)*(DO&lt;=F48)))</f>
        <v/>
      </c>
    </row>
  </sheetData>
  <mergeCells count="7">
    <mergeCell ref="L3:T4"/>
    <mergeCell ref="G6:G7"/>
    <mergeCell ref="H6:H7"/>
    <mergeCell ref="I6:I7"/>
    <mergeCell ref="B2:B3"/>
    <mergeCell ref="D6:D7"/>
    <mergeCell ref="D2:D3"/>
  </mergeCells>
  <conditionalFormatting sqref="B4:B1048576">
    <cfRule type="cellIs" dxfId="2" priority="1" operator="notEqual">
      <formula>""</formula>
    </cfRule>
  </conditionalFormatting>
  <conditionalFormatting sqref="D8:I1048576">
    <cfRule type="expression" dxfId="1" priority="2">
      <formula>AND($D8&lt;&gt;"",MOD($D8,2)=1)</formula>
    </cfRule>
    <cfRule type="expression" dxfId="0" priority="3">
      <formula>AND($D8&lt;&gt;"",MOD($D8,2)=0)</formula>
    </cfRule>
  </conditionalFormatting>
  <dataValidations count="1">
    <dataValidation type="whole" allowBlank="1" showInputMessage="1" showErrorMessage="1" prompt="maxi : 40" sqref="G3">
      <formula1>1</formula1>
      <formula2>40</formula2>
    </dataValidation>
  </dataValidations>
  <pageMargins left="0.7" right="0.7" top="0.75" bottom="0.75" header="0.3" footer="0.3"/>
  <drawing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Çalışma Sayfaları</vt:lpstr>
      </vt:variant>
      <vt:variant>
        <vt:i4>1</vt:i4>
      </vt:variant>
    </vt:vector>
  </HeadingPairs>
  <TitlesOfParts>
    <vt:vector size="1" baseType="lpstr">
      <vt:lpstr>Graph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SabanAKMAN</dc:creator>
  <cp:lastModifiedBy>SabanAKMAN</cp:lastModifiedBy>
  <dcterms:created xsi:type="dcterms:W3CDTF">2016-09-25T10:13:31Z</dcterms:created>
  <dcterms:modified xsi:type="dcterms:W3CDTF">2016-09-25T21:54:11Z</dcterms:modified>
</cp:coreProperties>
</file>