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0235" windowHeight="7995"/>
  </bookViews>
  <sheets>
    <sheet name="Exemple" sheetId="1" r:id="rId1"/>
  </sheets>
  <definedNames>
    <definedName name="a">Exemple!$T$8</definedName>
    <definedName name="b">Exemple!$T$9</definedName>
    <definedName name="ç">Exemple!$T$10</definedName>
    <definedName name="d">Exemple!$T$11</definedName>
    <definedName name="e">Exemple!$T$12</definedName>
    <definedName name="f">Exemple!$T$13</definedName>
    <definedName name="g">Exemple!$T$14</definedName>
    <definedName name="val">OFFSET(Exemple!$Y$3,,,COUNT(Exemple!$Y$3:$Y$13),1)</definedName>
    <definedName name="x">Exemple!$A$3:$A$14</definedName>
    <definedName name="y">Exemple!$D$3:$D$14</definedName>
  </definedNames>
  <calcPr calcId="125725"/>
</workbook>
</file>

<file path=xl/calcChain.xml><?xml version="1.0" encoding="utf-8"?>
<calcChain xmlns="http://schemas.openxmlformats.org/spreadsheetml/2006/main">
  <c r="E14" i="1"/>
  <c r="E13"/>
  <c r="E6"/>
  <c r="E5"/>
  <c r="E4"/>
  <c r="E3"/>
  <c r="Y3"/>
  <c r="Y4" s="1"/>
  <c r="Y5" s="1"/>
  <c r="Y6" s="1"/>
  <c r="Y7" s="1"/>
  <c r="Y8" s="1"/>
  <c r="Y9" s="1"/>
  <c r="Y10" s="1"/>
  <c r="Y11" s="1"/>
  <c r="Y12" s="1"/>
  <c r="Y13" s="1"/>
  <c r="T8"/>
  <c r="T14"/>
  <c r="T13"/>
  <c r="T12"/>
  <c r="T11"/>
  <c r="T10"/>
  <c r="T9"/>
  <c r="E11" l="1"/>
  <c r="E7"/>
  <c r="E9"/>
  <c r="E8"/>
  <c r="E10"/>
  <c r="E12"/>
</calcChain>
</file>

<file path=xl/sharedStrings.xml><?xml version="1.0" encoding="utf-8"?>
<sst xmlns="http://schemas.openxmlformats.org/spreadsheetml/2006/main" count="32" uniqueCount="31">
  <si>
    <t>Janvier</t>
  </si>
  <si>
    <t>Fevrier</t>
  </si>
  <si>
    <t>Mars</t>
  </si>
  <si>
    <t>Avril</t>
  </si>
  <si>
    <t>Mai</t>
  </si>
  <si>
    <t>Juillet</t>
  </si>
  <si>
    <t>Aout</t>
  </si>
  <si>
    <t>Septembre</t>
  </si>
  <si>
    <t>Octobre</t>
  </si>
  <si>
    <t>Novembre</t>
  </si>
  <si>
    <t>Decembre</t>
  </si>
  <si>
    <t>Juin</t>
  </si>
  <si>
    <r>
      <t>y = 0,0015x</t>
    </r>
    <r>
      <rPr>
        <vertAlign val="superscript"/>
        <sz val="9"/>
        <color rgb="FF000000"/>
        <rFont val="Franklin Gothic Medium Cond"/>
        <family val="2"/>
        <charset val="162"/>
      </rPr>
      <t>6</t>
    </r>
    <r>
      <rPr>
        <sz val="9"/>
        <color rgb="FF000000"/>
        <rFont val="Franklin Gothic Medium Cond"/>
        <family val="2"/>
        <charset val="162"/>
      </rPr>
      <t xml:space="preserve"> - 0,057x</t>
    </r>
    <r>
      <rPr>
        <vertAlign val="superscript"/>
        <sz val="9"/>
        <color rgb="FF000000"/>
        <rFont val="Franklin Gothic Medium Cond"/>
        <family val="2"/>
        <charset val="162"/>
      </rPr>
      <t>5</t>
    </r>
    <r>
      <rPr>
        <sz val="9"/>
        <color rgb="FF000000"/>
        <rFont val="Franklin Gothic Medium Cond"/>
        <family val="2"/>
        <charset val="162"/>
      </rPr>
      <t xml:space="preserve"> + 0,7689x</t>
    </r>
    <r>
      <rPr>
        <vertAlign val="superscript"/>
        <sz val="9"/>
        <color rgb="FF000000"/>
        <rFont val="Franklin Gothic Medium Cond"/>
        <family val="2"/>
        <charset val="162"/>
      </rPr>
      <t>4</t>
    </r>
    <r>
      <rPr>
        <sz val="9"/>
        <color rgb="FF000000"/>
        <rFont val="Franklin Gothic Medium Cond"/>
        <family val="2"/>
        <charset val="162"/>
      </rPr>
      <t xml:space="preserve"> - 4,2269x</t>
    </r>
    <r>
      <rPr>
        <vertAlign val="superscript"/>
        <sz val="9"/>
        <color rgb="FF000000"/>
        <rFont val="Franklin Gothic Medium Cond"/>
        <family val="2"/>
        <charset val="162"/>
      </rPr>
      <t>3</t>
    </r>
    <r>
      <rPr>
        <sz val="9"/>
        <color rgb="FF000000"/>
        <rFont val="Franklin Gothic Medium Cond"/>
        <family val="2"/>
        <charset val="162"/>
      </rPr>
      <t xml:space="preserve"> + 8,5853x</t>
    </r>
    <r>
      <rPr>
        <vertAlign val="superscript"/>
        <sz val="9"/>
        <color rgb="FF000000"/>
        <rFont val="Franklin Gothic Medium Cond"/>
        <family val="2"/>
        <charset val="162"/>
      </rPr>
      <t>2</t>
    </r>
    <r>
      <rPr>
        <sz val="9"/>
        <color rgb="FF000000"/>
        <rFont val="Franklin Gothic Medium Cond"/>
        <family val="2"/>
        <charset val="162"/>
      </rPr>
      <t xml:space="preserve"> - 12,927x + 66,841 </t>
    </r>
  </si>
  <si>
    <t>Coefficient</t>
  </si>
  <si>
    <t>Valeur</t>
  </si>
  <si>
    <r>
      <t>y = ax</t>
    </r>
    <r>
      <rPr>
        <b/>
        <vertAlign val="superscript"/>
        <sz val="9"/>
        <color rgb="FFFFFF00"/>
        <rFont val="Franklin Gothic Medium Cond"/>
        <family val="2"/>
        <charset val="162"/>
      </rPr>
      <t>6</t>
    </r>
    <r>
      <rPr>
        <b/>
        <sz val="9"/>
        <color rgb="FFFFFF00"/>
        <rFont val="Franklin Gothic Medium Cond"/>
        <family val="2"/>
        <charset val="162"/>
      </rPr>
      <t>+bx</t>
    </r>
    <r>
      <rPr>
        <b/>
        <vertAlign val="superscript"/>
        <sz val="9"/>
        <color rgb="FFFFFF00"/>
        <rFont val="Franklin Gothic Medium Cond"/>
        <family val="2"/>
        <charset val="162"/>
      </rPr>
      <t>5</t>
    </r>
    <r>
      <rPr>
        <b/>
        <sz val="9"/>
        <color rgb="FFFFFF00"/>
        <rFont val="Franklin Gothic Medium Cond"/>
        <family val="2"/>
        <charset val="162"/>
      </rPr>
      <t>+cx</t>
    </r>
    <r>
      <rPr>
        <b/>
        <vertAlign val="superscript"/>
        <sz val="9"/>
        <color rgb="FFFFFF00"/>
        <rFont val="Franklin Gothic Medium Cond"/>
        <family val="2"/>
        <charset val="162"/>
      </rPr>
      <t>4</t>
    </r>
    <r>
      <rPr>
        <b/>
        <sz val="9"/>
        <color rgb="FFFFFF00"/>
        <rFont val="Franklin Gothic Medium Cond"/>
        <family val="2"/>
        <charset val="162"/>
      </rPr>
      <t>+dx</t>
    </r>
    <r>
      <rPr>
        <b/>
        <vertAlign val="superscript"/>
        <sz val="9"/>
        <color rgb="FFFFFF00"/>
        <rFont val="Franklin Gothic Medium Cond"/>
        <family val="2"/>
        <charset val="162"/>
      </rPr>
      <t>3</t>
    </r>
    <r>
      <rPr>
        <b/>
        <sz val="9"/>
        <color rgb="FFFFFF00"/>
        <rFont val="Franklin Gothic Medium Cond"/>
        <family val="2"/>
        <charset val="162"/>
      </rPr>
      <t>+ex</t>
    </r>
    <r>
      <rPr>
        <b/>
        <vertAlign val="superscript"/>
        <sz val="9"/>
        <color rgb="FFFFFF00"/>
        <rFont val="Franklin Gothic Medium Cond"/>
        <family val="2"/>
        <charset val="162"/>
      </rPr>
      <t>2</t>
    </r>
    <r>
      <rPr>
        <b/>
        <sz val="9"/>
        <color rgb="FFFFFF00"/>
        <rFont val="Franklin Gothic Medium Cond"/>
        <family val="2"/>
        <charset val="162"/>
      </rPr>
      <t>+fx+g</t>
    </r>
  </si>
  <si>
    <t>a</t>
  </si>
  <si>
    <t>b</t>
  </si>
  <si>
    <t>c</t>
  </si>
  <si>
    <t>d</t>
  </si>
  <si>
    <t>e</t>
  </si>
  <si>
    <t>f</t>
  </si>
  <si>
    <t>g</t>
  </si>
  <si>
    <t>Equation de "Trendline"</t>
  </si>
  <si>
    <t>TRENDLINE</t>
  </si>
  <si>
    <t>(entre les POINTS No.)</t>
  </si>
  <si>
    <t>DEBUT</t>
  </si>
  <si>
    <t>FIN</t>
  </si>
  <si>
    <t>X</t>
  </si>
  <si>
    <t>Y</t>
  </si>
  <si>
    <t>Trendline</t>
  </si>
</sst>
</file>

<file path=xl/styles.xml><?xml version="1.0" encoding="utf-8"?>
<styleSheet xmlns="http://schemas.openxmlformats.org/spreadsheetml/2006/main">
  <numFmts count="1">
    <numFmt numFmtId="168" formatCode="0&quot;. Point&quot;"/>
  </numFmts>
  <fonts count="9">
    <font>
      <sz val="9"/>
      <color theme="1"/>
      <name val="Franklin Gothic Medium Cond"/>
      <family val="2"/>
      <charset val="162"/>
    </font>
    <font>
      <b/>
      <sz val="9"/>
      <color theme="1"/>
      <name val="Franklin Gothic Medium Cond"/>
      <family val="2"/>
      <charset val="162"/>
    </font>
    <font>
      <sz val="9"/>
      <color rgb="FF000000"/>
      <name val="Franklin Gothic Medium Cond"/>
      <family val="2"/>
      <charset val="162"/>
    </font>
    <font>
      <vertAlign val="superscript"/>
      <sz val="9"/>
      <color rgb="FF000000"/>
      <name val="Franklin Gothic Medium Cond"/>
      <family val="2"/>
      <charset val="162"/>
    </font>
    <font>
      <b/>
      <sz val="9"/>
      <color rgb="FFFFFF00"/>
      <name val="Franklin Gothic Medium Cond"/>
      <family val="2"/>
      <charset val="162"/>
    </font>
    <font>
      <b/>
      <vertAlign val="superscript"/>
      <sz val="9"/>
      <color rgb="FFFFFF00"/>
      <name val="Franklin Gothic Medium Cond"/>
      <family val="2"/>
      <charset val="162"/>
    </font>
    <font>
      <b/>
      <sz val="8"/>
      <color rgb="FFFFFF00"/>
      <name val="Franklin Gothic Medium Cond"/>
      <family val="2"/>
      <charset val="162"/>
    </font>
    <font>
      <b/>
      <sz val="10"/>
      <color rgb="FFFFFF00"/>
      <name val="Franklin Gothic Medium Cond"/>
      <family val="2"/>
      <charset val="162"/>
    </font>
    <font>
      <b/>
      <sz val="14"/>
      <color theme="1"/>
      <name val="Franklin Gothic Medium Cond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readingOrder="1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168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/>
      <c:scatterChart>
        <c:scatterStyle val="smoothMarker"/>
        <c:ser>
          <c:idx val="0"/>
          <c:order val="0"/>
          <c:spPr>
            <a:ln w="101600">
              <a:solidFill>
                <a:schemeClr val="tx1"/>
              </a:solidFill>
            </a:ln>
          </c:spPr>
          <c:marker>
            <c:symbol val="none"/>
          </c:marker>
          <c:xVal>
            <c:strRef>
              <c:f>Exemple!$C$3:$C$26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xVal>
          <c:yVal>
            <c:numRef>
              <c:f>Exemple!$D$3:$D$26</c:f>
              <c:numCache>
                <c:formatCode>General</c:formatCode>
                <c:ptCount val="24"/>
                <c:pt idx="0">
                  <c:v>59</c:v>
                </c:pt>
                <c:pt idx="1">
                  <c:v>52</c:v>
                </c:pt>
                <c:pt idx="2">
                  <c:v>41</c:v>
                </c:pt>
                <c:pt idx="3">
                  <c:v>26</c:v>
                </c:pt>
                <c:pt idx="4">
                  <c:v>15</c:v>
                </c:pt>
                <c:pt idx="5">
                  <c:v>8</c:v>
                </c:pt>
                <c:pt idx="6">
                  <c:v>11</c:v>
                </c:pt>
                <c:pt idx="7">
                  <c:v>22</c:v>
                </c:pt>
                <c:pt idx="8">
                  <c:v>38</c:v>
                </c:pt>
                <c:pt idx="9">
                  <c:v>51</c:v>
                </c:pt>
                <c:pt idx="10">
                  <c:v>61</c:v>
                </c:pt>
                <c:pt idx="11">
                  <c:v>63</c:v>
                </c:pt>
              </c:numCache>
            </c:numRef>
          </c:yVal>
          <c:smooth val="1"/>
        </c:ser>
        <c:ser>
          <c:idx val="1"/>
          <c:order val="1"/>
          <c:spPr>
            <a:ln w="31750">
              <a:solidFill>
                <a:srgbClr val="FFFF00"/>
              </a:solidFill>
            </a:ln>
          </c:spPr>
          <c:marker>
            <c:symbol val="none"/>
          </c:marker>
          <c:xVal>
            <c:strRef>
              <c:f>Exemple!$C$3:$C$14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xVal>
          <c:yVal>
            <c:numRef>
              <c:f>Exemple!$E$3:$E$14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14.281160016453839</c:v>
                </c:pt>
                <c:pt idx="5">
                  <c:v>8.3498560263262505</c:v>
                </c:pt>
                <c:pt idx="6">
                  <c:v>11.159810777457309</c:v>
                </c:pt>
                <c:pt idx="7">
                  <c:v>22.025298231180798</c:v>
                </c:pt>
                <c:pt idx="8">
                  <c:v>37.338081036610603</c:v>
                </c:pt>
                <c:pt idx="9">
                  <c:v>51.782342657343293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1"/>
        </c:ser>
        <c:axId val="95093888"/>
        <c:axId val="85130624"/>
      </c:scatterChart>
      <c:valAx>
        <c:axId val="95093888"/>
        <c:scaling>
          <c:orientation val="minMax"/>
          <c:max val="12"/>
        </c:scaling>
        <c:axPos val="b"/>
        <c:numFmt formatCode="General" sourceLinked="1"/>
        <c:tickLblPos val="nextTo"/>
        <c:crossAx val="85130624"/>
        <c:crosses val="autoZero"/>
        <c:crossBetween val="midCat"/>
      </c:valAx>
      <c:valAx>
        <c:axId val="85130624"/>
        <c:scaling>
          <c:orientation val="minMax"/>
        </c:scaling>
        <c:axPos val="l"/>
        <c:majorGridlines/>
        <c:numFmt formatCode="General" sourceLinked="1"/>
        <c:tickLblPos val="nextTo"/>
        <c:crossAx val="95093888"/>
        <c:crosses val="autoZero"/>
        <c:crossBetween val="midCat"/>
      </c:valAx>
      <c:spPr>
        <a:solidFill>
          <a:schemeClr val="accent5">
            <a:lumMod val="20000"/>
            <a:lumOff val="80000"/>
          </a:schemeClr>
        </a:solidFill>
      </c:spPr>
    </c:plotArea>
    <c:plotVisOnly val="1"/>
  </c:chart>
  <c:spPr>
    <a:solidFill>
      <a:schemeClr val="bg1">
        <a:lumMod val="95000"/>
      </a:schemeClr>
    </a:solidFill>
    <a:ln w="25400">
      <a:solidFill>
        <a:srgbClr val="C0000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</xdr:colOff>
      <xdr:row>0</xdr:row>
      <xdr:rowOff>142875</xdr:rowOff>
    </xdr:from>
    <xdr:to>
      <xdr:col>17</xdr:col>
      <xdr:colOff>9524</xdr:colOff>
      <xdr:row>24</xdr:row>
      <xdr:rowOff>76200</xdr:rowOff>
    </xdr:to>
    <xdr:graphicFrame macro="">
      <xdr:nvGraphicFramePr>
        <xdr:cNvPr id="2" name="1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6"/>
  <sheetViews>
    <sheetView showGridLines="0" tabSelected="1" workbookViewId="0">
      <selection activeCell="E19" sqref="E19"/>
    </sheetView>
  </sheetViews>
  <sheetFormatPr defaultRowHeight="12.75"/>
  <cols>
    <col min="1" max="1" width="4" style="3" customWidth="1"/>
    <col min="2" max="2" width="9.33203125" style="2"/>
    <col min="3" max="3" width="11.1640625" style="2" customWidth="1"/>
    <col min="4" max="4" width="7.1640625" style="2" customWidth="1"/>
    <col min="5" max="5" width="7.83203125" style="2" customWidth="1"/>
    <col min="6" max="19" width="9.33203125" style="2"/>
    <col min="20" max="20" width="18.6640625" style="2" customWidth="1"/>
    <col min="21" max="16384" width="9.33203125" style="2"/>
  </cols>
  <sheetData>
    <row r="1" spans="1:25">
      <c r="C1" s="11" t="s">
        <v>14</v>
      </c>
      <c r="D1" s="11"/>
      <c r="E1" s="11"/>
      <c r="S1" s="2" t="s">
        <v>23</v>
      </c>
    </row>
    <row r="2" spans="1:25" ht="15">
      <c r="C2" s="12" t="s">
        <v>28</v>
      </c>
      <c r="D2" s="12" t="s">
        <v>29</v>
      </c>
      <c r="E2" s="13" t="s">
        <v>30</v>
      </c>
      <c r="S2" s="4" t="s">
        <v>12</v>
      </c>
    </row>
    <row r="3" spans="1:25">
      <c r="A3" s="3">
        <v>1</v>
      </c>
      <c r="B3" s="11">
        <v>2015</v>
      </c>
      <c r="C3" s="2" t="s">
        <v>0</v>
      </c>
      <c r="D3" s="3">
        <v>59</v>
      </c>
      <c r="E3" s="9" t="e">
        <f>IF($T$21="", a*A3^6+b*A3^5+ç*A3^4+d*A3^3+e*A3^2+f*A3+g,IF(AND(A3&gt;=$T$21,A3&lt;=$T$23),a*A3^6+b*A3^5+ç*A3^4+d*A3^3+e*A3^2+f*A3+g,NA()))</f>
        <v>#N/A</v>
      </c>
      <c r="S3" s="4"/>
      <c r="Y3" s="9">
        <f>IF(T21="","",T21+1)</f>
        <v>6</v>
      </c>
    </row>
    <row r="4" spans="1:25">
      <c r="A4" s="3">
        <v>2</v>
      </c>
      <c r="B4" s="11"/>
      <c r="C4" s="2" t="s">
        <v>1</v>
      </c>
      <c r="D4" s="3">
        <v>52</v>
      </c>
      <c r="E4" s="9" t="e">
        <f>IF($T$21="", a*A4^6+b*A4^5+ç*A4^4+d*A4^3+e*A4^2+f*A4+g,IF(AND(A4&gt;=$T$21,A4&lt;=$T$23),a*A4^6+b*A4^5+ç*A4^4+d*A4^3+e*A4^2+f*A4+g,NA()))</f>
        <v>#N/A</v>
      </c>
      <c r="Y4" s="9">
        <f>IF(Y3="","",IF(Y3+1&lt;=12,Y3+1,""))</f>
        <v>7</v>
      </c>
    </row>
    <row r="5" spans="1:25" ht="15">
      <c r="A5" s="3">
        <v>3</v>
      </c>
      <c r="B5" s="11"/>
      <c r="C5" s="2" t="s">
        <v>2</v>
      </c>
      <c r="D5" s="3">
        <v>41</v>
      </c>
      <c r="E5" s="9" t="e">
        <f>IF($T$21="", a*A5^6+b*A5^5+ç*A5^4+d*A5^3+e*A5^2+f*A5+g,IF(AND(A5&gt;=$T$21,A5&lt;=$T$23),a*A5^6+b*A5^5+ç*A5^4+d*A5^3+e*A5^2+f*A5+g,NA()))</f>
        <v>#N/A</v>
      </c>
      <c r="S5" s="5" t="s">
        <v>15</v>
      </c>
      <c r="T5" s="6"/>
      <c r="Y5" s="9">
        <f t="shared" ref="Y5:Y13" si="0">IF(Y4="","",IF(Y4+1&lt;=12,Y4+1,""))</f>
        <v>8</v>
      </c>
    </row>
    <row r="6" spans="1:25">
      <c r="A6" s="3">
        <v>4</v>
      </c>
      <c r="B6" s="11"/>
      <c r="C6" s="2" t="s">
        <v>3</v>
      </c>
      <c r="D6" s="3">
        <v>26</v>
      </c>
      <c r="E6" s="9" t="e">
        <f>IF($T$21="", a*A6^6+b*A6^5+ç*A6^4+d*A6^3+e*A6^2+f*A6+g,IF(AND(A6&gt;=$T$21,A6&lt;=$T$23),a*A6^6+b*A6^5+ç*A6^4+d*A6^3+e*A6^2+f*A6+g,NA()))</f>
        <v>#N/A</v>
      </c>
      <c r="Y6" s="9">
        <f t="shared" si="0"/>
        <v>9</v>
      </c>
    </row>
    <row r="7" spans="1:25">
      <c r="A7" s="3">
        <v>5</v>
      </c>
      <c r="B7" s="11"/>
      <c r="C7" s="2" t="s">
        <v>4</v>
      </c>
      <c r="D7" s="3">
        <v>15</v>
      </c>
      <c r="E7" s="9">
        <f>IF($T$21="", a*A7^6+b*A7^5+ç*A7^4+d*A7^3+e*A7^2+f*A7+g,IF(AND(A7&gt;=$T$21,A7&lt;=$T$23),a*A7^6+b*A7^5+ç*A7^4+d*A7^3+e*A7^2+f*A7+g,NA()))</f>
        <v>14.281160016453839</v>
      </c>
      <c r="S7" s="7" t="s">
        <v>13</v>
      </c>
      <c r="T7" s="7" t="s">
        <v>14</v>
      </c>
      <c r="Y7" s="9">
        <f t="shared" si="0"/>
        <v>10</v>
      </c>
    </row>
    <row r="8" spans="1:25" ht="13.5">
      <c r="A8" s="3">
        <v>6</v>
      </c>
      <c r="B8" s="11"/>
      <c r="C8" s="2" t="s">
        <v>11</v>
      </c>
      <c r="D8" s="3">
        <v>8</v>
      </c>
      <c r="E8" s="9">
        <f>IF($T$21="", a*A8^6+b*A8^5+ç*A8^4+d*A8^3+e*A8^2+f*A8+g,IF(AND(A8&gt;=$T$21,A8&lt;=$T$23),a*A8^6+b*A8^5+ç*A8^4+d*A8^3+e*A8^2+f*A8+g,NA()))</f>
        <v>8.3498560263262505</v>
      </c>
      <c r="S8" s="8" t="s">
        <v>16</v>
      </c>
      <c r="T8" s="8">
        <f>INDEX(LINEST($D$3:$D$14,$A$3:$A$14^{1,2,3,4,5,6}),1)</f>
        <v>1.4910130718957316E-3</v>
      </c>
      <c r="Y8" s="9">
        <f t="shared" si="0"/>
        <v>11</v>
      </c>
    </row>
    <row r="9" spans="1:25" ht="13.5">
      <c r="A9" s="3">
        <v>7</v>
      </c>
      <c r="B9" s="11"/>
      <c r="C9" s="2" t="s">
        <v>5</v>
      </c>
      <c r="D9" s="3">
        <v>11</v>
      </c>
      <c r="E9" s="9">
        <f>IF($T$21="", a*A9^6+b*A9^5+ç*A9^4+d*A9^3+e*A9^2+f*A9+g,IF(AND(A9&gt;=$T$21,A9&lt;=$T$23),a*A9^6+b*A9^5+ç*A9^4+d*A9^3+e*A9^2+f*A9+g,NA()))</f>
        <v>11.159810777457309</v>
      </c>
      <c r="S9" s="8" t="s">
        <v>17</v>
      </c>
      <c r="T9" s="8">
        <f>INDEX(LINEST(y,x^{1,2,3,4,5,6}),2)</f>
        <v>-5.6971153846164857E-2</v>
      </c>
      <c r="Y9" s="9">
        <f t="shared" si="0"/>
        <v>12</v>
      </c>
    </row>
    <row r="10" spans="1:25" ht="13.5">
      <c r="A10" s="3">
        <v>8</v>
      </c>
      <c r="B10" s="11"/>
      <c r="C10" s="2" t="s">
        <v>6</v>
      </c>
      <c r="D10" s="3">
        <v>22</v>
      </c>
      <c r="E10" s="9">
        <f>IF($T$21="", a*A10^6+b*A10^5+ç*A10^4+d*A10^3+e*A10^2+f*A10+g,IF(AND(A10&gt;=$T$21,A10&lt;=$T$23),a*A10^6+b*A10^5+ç*A10^4+d*A10^3+e*A10^2+f*A10+g,NA()))</f>
        <v>22.025298231180798</v>
      </c>
      <c r="S10" s="8" t="s">
        <v>18</v>
      </c>
      <c r="T10" s="8">
        <f>INDEX(LINEST(y,x^{1,2,3,4,5,6}),3)</f>
        <v>0.76886940673720472</v>
      </c>
      <c r="Y10" s="9" t="str">
        <f t="shared" si="0"/>
        <v/>
      </c>
    </row>
    <row r="11" spans="1:25" ht="13.5">
      <c r="A11" s="3">
        <v>9</v>
      </c>
      <c r="B11" s="11"/>
      <c r="C11" s="2" t="s">
        <v>7</v>
      </c>
      <c r="D11" s="3">
        <v>38</v>
      </c>
      <c r="E11" s="9">
        <f>IF($T$21="", a*A11^6+b*A11^5+ç*A11^4+d*A11^3+e*A11^2+f*A11+g,IF(AND(A11&gt;=$T$21,A11&lt;=$T$23),a*A11^6+b*A11^5+ç*A11^4+d*A11^3+e*A11^2+f*A11+g,NA()))</f>
        <v>37.338081036610603</v>
      </c>
      <c r="S11" s="8" t="s">
        <v>19</v>
      </c>
      <c r="T11" s="8">
        <f>INDEX(LINEST(y,x^{1,2,3,4,5,6}),4)</f>
        <v>-4.2269149355556159</v>
      </c>
      <c r="Y11" s="9" t="str">
        <f t="shared" si="0"/>
        <v/>
      </c>
    </row>
    <row r="12" spans="1:25" ht="13.5">
      <c r="A12" s="3">
        <v>10</v>
      </c>
      <c r="B12" s="11"/>
      <c r="C12" s="2" t="s">
        <v>8</v>
      </c>
      <c r="D12" s="3">
        <v>51</v>
      </c>
      <c r="E12" s="9">
        <f>IF($T$21="", a*A12^6+b*A12^5+ç*A12^4+d*A12^3+e*A12^2+f*A12+g,IF(AND(A12&gt;=$T$21,A12&lt;=$T$23),a*A12^6+b*A12^5+ç*A12^4+d*A12^3+e*A12^2+f*A12+g,NA()))</f>
        <v>51.782342657343293</v>
      </c>
      <c r="S12" s="8" t="s">
        <v>20</v>
      </c>
      <c r="T12" s="8">
        <f>INDEX(LINEST(y,x^{1,2,3,4,5,6}),5)</f>
        <v>8.5853316822095991</v>
      </c>
      <c r="Y12" s="9" t="str">
        <f t="shared" si="0"/>
        <v/>
      </c>
    </row>
    <row r="13" spans="1:25" ht="13.5">
      <c r="A13" s="3">
        <v>11</v>
      </c>
      <c r="B13" s="11"/>
      <c r="C13" s="2" t="s">
        <v>9</v>
      </c>
      <c r="D13" s="3">
        <v>61</v>
      </c>
      <c r="E13" s="9" t="e">
        <f>IF($T$21="", a*A13^6+b*A13^5+ç*A13^4+d*A13^3+e*A13^2+f*A13+g,IF(AND(A13&gt;=$T$21,A13&lt;=$T$23),a*A13^6+b*A13^5+ç*A13^4+d*A13^3+e*A13^2+f*A13+g,NA()))</f>
        <v>#N/A</v>
      </c>
      <c r="S13" s="8" t="s">
        <v>21</v>
      </c>
      <c r="T13" s="8">
        <f>INDEX(LINEST(y,x^{1,2,3,4,5,6}),6)</f>
        <v>-12.926855375020216</v>
      </c>
      <c r="Y13" s="9" t="str">
        <f t="shared" si="0"/>
        <v/>
      </c>
    </row>
    <row r="14" spans="1:25" ht="13.5">
      <c r="A14" s="3">
        <v>12</v>
      </c>
      <c r="B14" s="11"/>
      <c r="C14" s="2" t="s">
        <v>10</v>
      </c>
      <c r="D14" s="3">
        <v>63</v>
      </c>
      <c r="E14" s="9" t="e">
        <f>IF($T$21="", a*A14^6+b*A14^5+ç*A14^4+d*A14^3+e*A14^2+f*A14+g,IF(AND(A14&gt;=$T$21,A14&lt;=$T$23),a*A14^6+b*A14^5+ç*A14^4+d*A14^3+e*A14^2+f*A14+g,NA()))</f>
        <v>#N/A</v>
      </c>
      <c r="S14" s="8" t="s">
        <v>22</v>
      </c>
      <c r="T14" s="8">
        <f>INDEX(LINEST(y,x^{1,2,3,4,5,6}),7)</f>
        <v>66.840909090908326</v>
      </c>
    </row>
    <row r="15" spans="1:25">
      <c r="D15" s="3"/>
    </row>
    <row r="16" spans="1:25">
      <c r="D16" s="3"/>
    </row>
    <row r="17" spans="4:20">
      <c r="D17" s="3"/>
    </row>
    <row r="18" spans="4:20">
      <c r="S18" s="1" t="s">
        <v>24</v>
      </c>
      <c r="T18" s="1"/>
    </row>
    <row r="19" spans="4:20">
      <c r="S19" s="1" t="s">
        <v>25</v>
      </c>
      <c r="T19" s="1"/>
    </row>
    <row r="21" spans="4:20">
      <c r="S21" s="1" t="s">
        <v>26</v>
      </c>
      <c r="T21" s="10">
        <v>5</v>
      </c>
    </row>
    <row r="22" spans="4:20">
      <c r="S22" s="1"/>
      <c r="T22" s="10"/>
    </row>
    <row r="23" spans="4:20">
      <c r="S23" s="1" t="s">
        <v>27</v>
      </c>
      <c r="T23" s="10">
        <v>10</v>
      </c>
    </row>
    <row r="24" spans="4:20">
      <c r="S24" s="1"/>
      <c r="T24" s="10"/>
    </row>
    <row r="26" spans="4:20">
      <c r="D26" s="3"/>
    </row>
  </sheetData>
  <mergeCells count="8">
    <mergeCell ref="S19:T19"/>
    <mergeCell ref="C1:E1"/>
    <mergeCell ref="B3:B14"/>
    <mergeCell ref="S18:T18"/>
    <mergeCell ref="T21:T22"/>
    <mergeCell ref="T23:T24"/>
    <mergeCell ref="S21:S22"/>
    <mergeCell ref="S23:S24"/>
  </mergeCells>
  <dataValidations count="2">
    <dataValidation type="list" allowBlank="1" showInputMessage="1" showErrorMessage="1" sqref="T21:T22">
      <formula1>"1,2,3,4,5,6,7,8,9,10,11"</formula1>
    </dataValidation>
    <dataValidation type="list" allowBlank="1" showInputMessage="1" showErrorMessage="1" sqref="T23:T24">
      <formula1>val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9</vt:i4>
      </vt:variant>
    </vt:vector>
  </HeadingPairs>
  <TitlesOfParts>
    <vt:vector size="10" baseType="lpstr">
      <vt:lpstr>Exemple</vt:lpstr>
      <vt:lpstr>a</vt:lpstr>
      <vt:lpstr>b</vt:lpstr>
      <vt:lpstr>ç</vt:lpstr>
      <vt:lpstr>d</vt:lpstr>
      <vt:lpstr>e</vt:lpstr>
      <vt:lpstr>f</vt:lpstr>
      <vt:lpstr>g</vt:lpstr>
      <vt:lpstr>x</vt:lpstr>
      <vt:lpstr>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2016-07-07T10:38:09Z</dcterms:created>
  <dcterms:modified xsi:type="dcterms:W3CDTF">2016-07-07T11:27:02Z</dcterms:modified>
</cp:coreProperties>
</file>