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19200" windowHeight="6930"/>
  </bookViews>
  <sheets>
    <sheet name="Traitement" sheetId="1" r:id="rId1"/>
    <sheet name="Visualisation carnet Cde" sheetId="4" r:id="rId2"/>
  </sheets>
  <definedNames>
    <definedName name="_xlnm._FilterDatabase" localSheetId="0" hidden="1">Traitement!#REF!</definedName>
    <definedName name="xval">OFFSET(Traitement!$C$9,,,MAX(IFERROR(MATCH(9.9999E+307,Traitement!$D:$D),9),9)-8,1)</definedName>
    <definedName name="yval1">OFFSET(Traitement!$O$9,,,MAX(IFERROR(MATCH(9.9999E+307,Traitement!$D:$D),9),9)-8,1)</definedName>
    <definedName name="yval2">OFFSET(Traitement!$I$9,,,MAX(IFERROR(MATCH(9.9999E+307,Traitement!$D:$D),9),9)-8,1)</definedName>
    <definedName name="yval3">OFFSET(Traitement!$L$9,,,MAX(IFERROR(MATCH(9.9999E+307,Traitement!$D:$D),9),9)-8,1)</definedName>
    <definedName name="yval4">OFFSET(Traitement!$D$9,,,MAX(IFERROR(MATCH(9.9999E+307,Traitement!$D:$D),9),9)-8,1)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/>
  <c r="D6" l="1"/>
  <c r="E4" l="1"/>
  <c r="H81" l="1"/>
  <c r="K81"/>
  <c r="L81" s="1"/>
  <c r="N81"/>
  <c r="O81" s="1"/>
  <c r="H82"/>
  <c r="K82"/>
  <c r="L82" s="1"/>
  <c r="N82"/>
  <c r="O82" s="1"/>
  <c r="H83"/>
  <c r="K83"/>
  <c r="L83" s="1"/>
  <c r="N83"/>
  <c r="O83" s="1"/>
  <c r="H84"/>
  <c r="K84"/>
  <c r="L84" s="1"/>
  <c r="N84"/>
  <c r="O84" s="1"/>
  <c r="H85"/>
  <c r="K85"/>
  <c r="L85" s="1"/>
  <c r="N85"/>
  <c r="O85" s="1"/>
  <c r="H86"/>
  <c r="K86"/>
  <c r="L86" s="1"/>
  <c r="N86"/>
  <c r="O86" s="1"/>
  <c r="H87"/>
  <c r="K87"/>
  <c r="L87" s="1"/>
  <c r="N87"/>
  <c r="O87" s="1"/>
  <c r="H88"/>
  <c r="K88"/>
  <c r="L88" s="1"/>
  <c r="N88"/>
  <c r="O88" s="1"/>
  <c r="H89"/>
  <c r="K89"/>
  <c r="L89" s="1"/>
  <c r="N89"/>
  <c r="O89" s="1"/>
  <c r="H90"/>
  <c r="K90"/>
  <c r="L90" s="1"/>
  <c r="N90"/>
  <c r="O90" s="1"/>
  <c r="H91"/>
  <c r="K91"/>
  <c r="L91" s="1"/>
  <c r="N91"/>
  <c r="O91" s="1"/>
  <c r="H92"/>
  <c r="K92"/>
  <c r="L92" s="1"/>
  <c r="N92"/>
  <c r="O92" s="1"/>
  <c r="H93"/>
  <c r="K93"/>
  <c r="L93" s="1"/>
  <c r="N93"/>
  <c r="O93" s="1"/>
  <c r="H94"/>
  <c r="K94"/>
  <c r="L94" s="1"/>
  <c r="N94"/>
  <c r="O94" s="1"/>
  <c r="H95"/>
  <c r="K95"/>
  <c r="L95" s="1"/>
  <c r="N95"/>
  <c r="O95" s="1"/>
  <c r="H96"/>
  <c r="K96"/>
  <c r="L96" s="1"/>
  <c r="N96"/>
  <c r="O96" s="1"/>
  <c r="H97"/>
  <c r="K97"/>
  <c r="L97" s="1"/>
  <c r="N97"/>
  <c r="O97" s="1"/>
  <c r="H98"/>
  <c r="K98"/>
  <c r="L98" s="1"/>
  <c r="N98"/>
  <c r="O98" s="1"/>
  <c r="H99"/>
  <c r="K99"/>
  <c r="L99" s="1"/>
  <c r="N99"/>
  <c r="O99" s="1"/>
  <c r="H100"/>
  <c r="K100"/>
  <c r="L100" s="1"/>
  <c r="N100"/>
  <c r="O100" s="1"/>
  <c r="H101"/>
  <c r="K101"/>
  <c r="L101" s="1"/>
  <c r="N101"/>
  <c r="O101" s="1"/>
  <c r="H102"/>
  <c r="K102"/>
  <c r="L102" s="1"/>
  <c r="N102"/>
  <c r="O102" s="1"/>
  <c r="H103"/>
  <c r="K103"/>
  <c r="L103" s="1"/>
  <c r="N103"/>
  <c r="O103" s="1"/>
  <c r="H104"/>
  <c r="K104"/>
  <c r="L104" s="1"/>
  <c r="N104"/>
  <c r="O104" s="1"/>
  <c r="H105"/>
  <c r="K105"/>
  <c r="L105" s="1"/>
  <c r="N105"/>
  <c r="O105" s="1"/>
  <c r="H106"/>
  <c r="K106"/>
  <c r="L106" s="1"/>
  <c r="N106"/>
  <c r="O106" s="1"/>
  <c r="H107"/>
  <c r="K107"/>
  <c r="L107" s="1"/>
  <c r="N107"/>
  <c r="O107" s="1"/>
  <c r="H108"/>
  <c r="K108"/>
  <c r="L108" s="1"/>
  <c r="N108"/>
  <c r="O108" s="1"/>
  <c r="H109"/>
  <c r="I81"/>
  <c r="I83"/>
  <c r="I85"/>
  <c r="I87"/>
  <c r="I89"/>
  <c r="I91"/>
  <c r="I93"/>
  <c r="I95"/>
  <c r="I97"/>
  <c r="I99"/>
  <c r="I101"/>
  <c r="I103"/>
  <c r="I105"/>
  <c r="I107"/>
  <c r="I109"/>
  <c r="I110"/>
  <c r="I84"/>
  <c r="I88"/>
  <c r="I92"/>
  <c r="I96"/>
  <c r="I100"/>
  <c r="I104"/>
  <c r="I108"/>
  <c r="K109"/>
  <c r="L109" s="1"/>
  <c r="H110"/>
  <c r="N110"/>
  <c r="O110" s="1"/>
  <c r="I82"/>
  <c r="I86"/>
  <c r="I90"/>
  <c r="I94"/>
  <c r="I98"/>
  <c r="I102"/>
  <c r="I106"/>
  <c r="N109"/>
  <c r="O109" s="1"/>
  <c r="K110"/>
  <c r="L110" s="1"/>
  <c r="N9"/>
  <c r="O9" s="1"/>
  <c r="N10"/>
  <c r="O10" s="1"/>
  <c r="N11"/>
  <c r="O11" s="1"/>
  <c r="N12"/>
  <c r="O12" s="1"/>
  <c r="N13"/>
  <c r="O13" s="1"/>
  <c r="N14"/>
  <c r="O14" s="1"/>
  <c r="N15"/>
  <c r="O15" s="1"/>
  <c r="N16"/>
  <c r="O16" s="1"/>
  <c r="N17"/>
  <c r="O17" s="1"/>
  <c r="N18"/>
  <c r="O18" s="1"/>
  <c r="N19"/>
  <c r="O19" s="1"/>
  <c r="N20"/>
  <c r="O20" s="1"/>
  <c r="N21"/>
  <c r="O21" s="1"/>
  <c r="N22"/>
  <c r="O22" s="1"/>
  <c r="N23"/>
  <c r="O23" s="1"/>
  <c r="N24"/>
  <c r="O24" s="1"/>
  <c r="N25"/>
  <c r="O25" s="1"/>
  <c r="N26"/>
  <c r="O26" s="1"/>
  <c r="N27"/>
  <c r="O27" s="1"/>
  <c r="N28"/>
  <c r="O28" s="1"/>
  <c r="N29"/>
  <c r="O29" s="1"/>
  <c r="N30"/>
  <c r="O30" s="1"/>
  <c r="N31"/>
  <c r="O31" s="1"/>
  <c r="N32"/>
  <c r="O32" s="1"/>
  <c r="N33"/>
  <c r="O33" s="1"/>
  <c r="N34"/>
  <c r="O34" s="1"/>
  <c r="N35"/>
  <c r="O35" s="1"/>
  <c r="N36"/>
  <c r="O36" s="1"/>
  <c r="N37"/>
  <c r="O37" s="1"/>
  <c r="N38"/>
  <c r="O38" s="1"/>
  <c r="N39"/>
  <c r="O39" s="1"/>
  <c r="N40"/>
  <c r="O40" s="1"/>
  <c r="N41"/>
  <c r="O41" s="1"/>
  <c r="N42"/>
  <c r="O42" s="1"/>
  <c r="N43"/>
  <c r="O43" s="1"/>
  <c r="N44"/>
  <c r="O44" s="1"/>
  <c r="N45"/>
  <c r="O45" s="1"/>
  <c r="N46"/>
  <c r="O46" s="1"/>
  <c r="N47"/>
  <c r="O47" s="1"/>
  <c r="N48"/>
  <c r="O48" s="1"/>
  <c r="N49"/>
  <c r="O49" s="1"/>
  <c r="N50"/>
  <c r="O50" s="1"/>
  <c r="N51"/>
  <c r="O51" s="1"/>
  <c r="N52"/>
  <c r="O52" s="1"/>
  <c r="N53"/>
  <c r="O53" s="1"/>
  <c r="N54"/>
  <c r="O54" s="1"/>
  <c r="N55"/>
  <c r="O55" s="1"/>
  <c r="N56"/>
  <c r="O56" s="1"/>
  <c r="N57"/>
  <c r="O57" s="1"/>
  <c r="N58"/>
  <c r="O58" s="1"/>
  <c r="N59"/>
  <c r="O59" s="1"/>
  <c r="N60"/>
  <c r="O60" s="1"/>
  <c r="N61"/>
  <c r="O61" s="1"/>
  <c r="N62"/>
  <c r="O62" s="1"/>
  <c r="N63"/>
  <c r="O63" s="1"/>
  <c r="N64"/>
  <c r="O64" s="1"/>
  <c r="N65"/>
  <c r="O65" s="1"/>
  <c r="N66"/>
  <c r="O66" s="1"/>
  <c r="N67"/>
  <c r="O67" s="1"/>
  <c r="N68"/>
  <c r="O68" s="1"/>
  <c r="N69"/>
  <c r="O69" s="1"/>
  <c r="N70"/>
  <c r="O70" s="1"/>
  <c r="N71"/>
  <c r="O71" s="1"/>
  <c r="N72"/>
  <c r="O72" s="1"/>
  <c r="N73"/>
  <c r="O73" s="1"/>
  <c r="N74"/>
  <c r="O74" s="1"/>
  <c r="N75"/>
  <c r="O75" s="1"/>
  <c r="N76"/>
  <c r="O76" s="1"/>
  <c r="N77"/>
  <c r="O77" s="1"/>
  <c r="N78"/>
  <c r="O78" s="1"/>
  <c r="N79"/>
  <c r="O79" s="1"/>
  <c r="N80"/>
  <c r="O80" s="1"/>
  <c r="K9"/>
  <c r="L9" s="1"/>
  <c r="K10"/>
  <c r="L10" s="1"/>
  <c r="K11"/>
  <c r="L11" s="1"/>
  <c r="K12"/>
  <c r="L12" s="1"/>
  <c r="K13"/>
  <c r="L13" s="1"/>
  <c r="K14"/>
  <c r="L14" s="1"/>
  <c r="K15"/>
  <c r="L15" s="1"/>
  <c r="K16"/>
  <c r="L16" s="1"/>
  <c r="K17"/>
  <c r="L17" s="1"/>
  <c r="K18"/>
  <c r="L18" s="1"/>
  <c r="K19"/>
  <c r="L19" s="1"/>
  <c r="K20"/>
  <c r="L20" s="1"/>
  <c r="K21"/>
  <c r="L21" s="1"/>
  <c r="K22"/>
  <c r="L22" s="1"/>
  <c r="K23"/>
  <c r="L23" s="1"/>
  <c r="K24"/>
  <c r="L24" s="1"/>
  <c r="K25"/>
  <c r="L25" s="1"/>
  <c r="K26"/>
  <c r="L26" s="1"/>
  <c r="K27"/>
  <c r="L27" s="1"/>
  <c r="K28"/>
  <c r="L28" s="1"/>
  <c r="K29"/>
  <c r="L29" s="1"/>
  <c r="K30"/>
  <c r="L30" s="1"/>
  <c r="K31"/>
  <c r="L31" s="1"/>
  <c r="K32"/>
  <c r="L32" s="1"/>
  <c r="K33"/>
  <c r="L33" s="1"/>
  <c r="K34"/>
  <c r="L34" s="1"/>
  <c r="K35"/>
  <c r="L35" s="1"/>
  <c r="K36"/>
  <c r="L36" s="1"/>
  <c r="K37"/>
  <c r="L37" s="1"/>
  <c r="K38"/>
  <c r="L38" s="1"/>
  <c r="K39"/>
  <c r="L39" s="1"/>
  <c r="K40"/>
  <c r="L40" s="1"/>
  <c r="K41"/>
  <c r="L41" s="1"/>
  <c r="K42"/>
  <c r="L42" s="1"/>
  <c r="K43"/>
  <c r="L43" s="1"/>
  <c r="K44"/>
  <c r="L44" s="1"/>
  <c r="K45"/>
  <c r="L45" s="1"/>
  <c r="K46"/>
  <c r="L46" s="1"/>
  <c r="K47"/>
  <c r="L47" s="1"/>
  <c r="K48"/>
  <c r="L48" s="1"/>
  <c r="K49"/>
  <c r="L49" s="1"/>
  <c r="K50"/>
  <c r="L50" s="1"/>
  <c r="K51"/>
  <c r="L51" s="1"/>
  <c r="K52"/>
  <c r="L52" s="1"/>
  <c r="K53"/>
  <c r="L53" s="1"/>
  <c r="K54"/>
  <c r="L54" s="1"/>
  <c r="K55"/>
  <c r="L55" s="1"/>
  <c r="K56"/>
  <c r="L56" s="1"/>
  <c r="K57"/>
  <c r="L57" s="1"/>
  <c r="K58"/>
  <c r="L58" s="1"/>
  <c r="K59"/>
  <c r="L59" s="1"/>
  <c r="K60"/>
  <c r="L60" s="1"/>
  <c r="K61"/>
  <c r="L61" s="1"/>
  <c r="K62"/>
  <c r="L62" s="1"/>
  <c r="K63"/>
  <c r="L63" s="1"/>
  <c r="K64"/>
  <c r="L64" s="1"/>
  <c r="K65"/>
  <c r="L65" s="1"/>
  <c r="K66"/>
  <c r="L66" s="1"/>
  <c r="K67"/>
  <c r="L67" s="1"/>
  <c r="K68"/>
  <c r="L68" s="1"/>
  <c r="K69"/>
  <c r="L69" s="1"/>
  <c r="K70"/>
  <c r="L70" s="1"/>
  <c r="K71"/>
  <c r="L71" s="1"/>
  <c r="K72"/>
  <c r="L72" s="1"/>
  <c r="K73"/>
  <c r="L73" s="1"/>
  <c r="K74"/>
  <c r="L74" s="1"/>
  <c r="K75"/>
  <c r="L75" s="1"/>
  <c r="K76"/>
  <c r="L76" s="1"/>
  <c r="K77"/>
  <c r="L77" s="1"/>
  <c r="K78"/>
  <c r="L78" s="1"/>
  <c r="K79"/>
  <c r="L79" s="1"/>
  <c r="K80"/>
  <c r="L80" s="1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I10"/>
  <c r="I12"/>
  <c r="I14"/>
  <c r="I16"/>
  <c r="I18"/>
  <c r="I20"/>
  <c r="I22"/>
  <c r="I24"/>
  <c r="I26"/>
  <c r="I28"/>
  <c r="I30"/>
  <c r="I32"/>
  <c r="I34"/>
  <c r="I36"/>
  <c r="I38"/>
  <c r="I40"/>
  <c r="I42"/>
  <c r="I44"/>
  <c r="I46"/>
  <c r="I48"/>
  <c r="I50"/>
  <c r="I52"/>
  <c r="I54"/>
  <c r="I56"/>
  <c r="I58"/>
  <c r="I60"/>
  <c r="I62"/>
  <c r="I64"/>
  <c r="I66"/>
  <c r="I68"/>
  <c r="I70"/>
  <c r="I72"/>
  <c r="I74"/>
  <c r="I76"/>
  <c r="I78"/>
  <c r="I80"/>
  <c r="I11"/>
  <c r="I13"/>
  <c r="I15"/>
  <c r="I17"/>
  <c r="I19"/>
  <c r="I21"/>
  <c r="I23"/>
  <c r="I25"/>
  <c r="I27"/>
  <c r="I29"/>
  <c r="I31"/>
  <c r="I33"/>
  <c r="I35"/>
  <c r="I37"/>
  <c r="I39"/>
  <c r="I41"/>
  <c r="I43"/>
  <c r="I45"/>
  <c r="I47"/>
  <c r="I49"/>
  <c r="I51"/>
  <c r="I53"/>
  <c r="I55"/>
  <c r="I57"/>
  <c r="I59"/>
  <c r="I61"/>
  <c r="I63"/>
  <c r="I65"/>
  <c r="I67"/>
  <c r="I69"/>
  <c r="I71"/>
  <c r="I73"/>
  <c r="I75"/>
  <c r="I77"/>
  <c r="I79"/>
  <c r="H9"/>
  <c r="I9"/>
  <c r="F4"/>
  <c r="E5"/>
</calcChain>
</file>

<file path=xl/sharedStrings.xml><?xml version="1.0" encoding="utf-8"?>
<sst xmlns="http://schemas.openxmlformats.org/spreadsheetml/2006/main" count="119" uniqueCount="19">
  <si>
    <t>Création</t>
  </si>
  <si>
    <t>N° Commande</t>
  </si>
  <si>
    <t>Nom client</t>
  </si>
  <si>
    <t>Date prévue</t>
  </si>
  <si>
    <t>Aujourd'hui</t>
  </si>
  <si>
    <t>1- Copie extraction données</t>
  </si>
  <si>
    <t>2- Calcul</t>
  </si>
  <si>
    <t>3- Copie formules</t>
  </si>
  <si>
    <t>Livraison -</t>
  </si>
  <si>
    <t>JP-</t>
  </si>
  <si>
    <t>Livraison +</t>
  </si>
  <si>
    <t>JP+</t>
  </si>
  <si>
    <t>Délai de livraison
(en J)</t>
  </si>
  <si>
    <t>Affaires à 1 semaine d'être livrées</t>
  </si>
  <si>
    <t>JP</t>
  </si>
  <si>
    <t>Livraison</t>
  </si>
  <si>
    <t>Supprimer lignes vides</t>
  </si>
  <si>
    <t>pomme</t>
  </si>
  <si>
    <t>poire</t>
  </si>
</sst>
</file>

<file path=xl/styles.xml><?xml version="1.0" encoding="utf-8"?>
<styleSheet xmlns="http://schemas.openxmlformats.org/spreadsheetml/2006/main">
  <numFmts count="2">
    <numFmt numFmtId="164" formatCode="[$-40C]d\ mmmm\ yyyy;@"/>
    <numFmt numFmtId="165" formatCode="dd\-mmm"/>
  </numFmts>
  <fonts count="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charset val="16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8" borderId="0" xfId="0" applyFill="1"/>
    <xf numFmtId="0" fontId="0" fillId="0" borderId="1" xfId="0" applyFont="1" applyBorder="1" applyAlignment="1">
      <alignment horizontal="center" vertical="center"/>
    </xf>
    <xf numFmtId="0" fontId="0" fillId="4" borderId="1" xfId="0" applyFont="1" applyFill="1" applyBorder="1" applyAlignment="1">
      <alignment horizontal="left" vertical="center"/>
    </xf>
    <xf numFmtId="0" fontId="0" fillId="5" borderId="1" xfId="0" applyFont="1" applyFill="1" applyBorder="1" applyAlignment="1">
      <alignment horizontal="left" vertical="center"/>
    </xf>
    <xf numFmtId="0" fontId="0" fillId="7" borderId="1" xfId="0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left" vertical="center"/>
    </xf>
    <xf numFmtId="14" fontId="0" fillId="0" borderId="0" xfId="0" applyNumberFormat="1"/>
    <xf numFmtId="0" fontId="0" fillId="8" borderId="1" xfId="0" applyFill="1" applyBorder="1"/>
    <xf numFmtId="0" fontId="0" fillId="8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0" fontId="0" fillId="0" borderId="0" xfId="0" applyBorder="1"/>
    <xf numFmtId="0" fontId="0" fillId="8" borderId="0" xfId="0" applyFont="1" applyFill="1" applyBorder="1" applyAlignment="1">
      <alignment horizontal="center" vertical="center"/>
    </xf>
    <xf numFmtId="0" fontId="0" fillId="8" borderId="0" xfId="0" applyFont="1" applyFill="1" applyBorder="1" applyAlignment="1">
      <alignment horizontal="center"/>
    </xf>
    <xf numFmtId="0" fontId="0" fillId="8" borderId="0" xfId="0" applyFill="1" applyBorder="1"/>
    <xf numFmtId="164" fontId="1" fillId="8" borderId="0" xfId="0" applyNumberFormat="1" applyFont="1" applyFill="1" applyBorder="1" applyAlignment="1">
      <alignment horizontal="center"/>
    </xf>
    <xf numFmtId="164" fontId="0" fillId="8" borderId="0" xfId="0" applyNumberFormat="1" applyFont="1" applyFill="1" applyBorder="1" applyAlignment="1">
      <alignment horizontal="center"/>
    </xf>
    <xf numFmtId="164" fontId="2" fillId="8" borderId="0" xfId="0" applyNumberFormat="1" applyFont="1" applyFill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14" fontId="0" fillId="8" borderId="0" xfId="0" applyNumberFormat="1" applyFont="1" applyFill="1" applyBorder="1" applyAlignment="1">
      <alignment horizontal="center"/>
    </xf>
    <xf numFmtId="1" fontId="1" fillId="8" borderId="0" xfId="0" applyNumberFormat="1" applyFont="1" applyFill="1" applyBorder="1" applyAlignment="1">
      <alignment horizontal="center"/>
    </xf>
    <xf numFmtId="0" fontId="0" fillId="8" borderId="0" xfId="0" applyNumberFormat="1" applyFont="1" applyFill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0" fontId="0" fillId="0" borderId="0" xfId="0" applyNumberFormat="1" applyFont="1" applyBorder="1" applyAlignment="1">
      <alignment horizontal="center"/>
    </xf>
    <xf numFmtId="0" fontId="3" fillId="9" borderId="1" xfId="0" applyFont="1" applyFill="1" applyBorder="1" applyAlignment="1">
      <alignment horizontal="center" vertical="center"/>
    </xf>
    <xf numFmtId="0" fontId="3" fillId="6" borderId="0" xfId="0" applyFont="1" applyFill="1" applyAlignment="1">
      <alignment horizontal="center"/>
    </xf>
    <xf numFmtId="0" fontId="3" fillId="9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/>
    </xf>
    <xf numFmtId="1" fontId="0" fillId="0" borderId="0" xfId="0" applyNumberFormat="1"/>
    <xf numFmtId="1" fontId="0" fillId="8" borderId="0" xfId="0" applyNumberFormat="1" applyFill="1"/>
    <xf numFmtId="0" fontId="0" fillId="8" borderId="0" xfId="0" applyNumberFormat="1" applyFill="1"/>
    <xf numFmtId="14" fontId="5" fillId="8" borderId="0" xfId="0" applyNumberFormat="1" applyFont="1" applyFill="1" applyBorder="1" applyAlignment="1">
      <alignment horizontal="center"/>
    </xf>
    <xf numFmtId="14" fontId="2" fillId="8" borderId="3" xfId="0" applyNumberFormat="1" applyFont="1" applyFill="1" applyBorder="1" applyAlignment="1">
      <alignment horizontal="center" vertical="center"/>
    </xf>
    <xf numFmtId="1" fontId="0" fillId="8" borderId="0" xfId="0" applyNumberFormat="1" applyFont="1" applyFill="1" applyBorder="1" applyAlignment="1">
      <alignment horizontal="center"/>
    </xf>
    <xf numFmtId="1" fontId="2" fillId="8" borderId="0" xfId="0" applyNumberFormat="1" applyFont="1" applyFill="1" applyBorder="1" applyAlignment="1">
      <alignment horizontal="center"/>
    </xf>
    <xf numFmtId="1" fontId="4" fillId="2" borderId="2" xfId="0" applyNumberFormat="1" applyFont="1" applyFill="1" applyBorder="1" applyAlignment="1">
      <alignment horizontal="center" vertical="center"/>
    </xf>
    <xf numFmtId="1" fontId="3" fillId="9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Font="1" applyBorder="1" applyAlignment="1">
      <alignment horizontal="center"/>
    </xf>
    <xf numFmtId="14" fontId="1" fillId="8" borderId="0" xfId="0" applyNumberFormat="1" applyFont="1" applyFill="1" applyBorder="1" applyAlignment="1">
      <alignment horizontal="center"/>
    </xf>
    <xf numFmtId="165" fontId="0" fillId="8" borderId="0" xfId="0" applyNumberFormat="1" applyFont="1" applyFill="1" applyBorder="1" applyAlignment="1">
      <alignment horizontal="center"/>
    </xf>
    <xf numFmtId="165" fontId="3" fillId="9" borderId="1" xfId="0" applyNumberFormat="1" applyFont="1" applyFill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/>
    </xf>
    <xf numFmtId="165" fontId="0" fillId="8" borderId="0" xfId="0" applyNumberFormat="1" applyFill="1"/>
    <xf numFmtId="165" fontId="0" fillId="0" borderId="1" xfId="0" applyNumberFormat="1" applyFont="1" applyFill="1" applyBorder="1" applyAlignment="1">
      <alignment horizontal="center"/>
    </xf>
    <xf numFmtId="165" fontId="3" fillId="9" borderId="1" xfId="0" applyNumberFormat="1" applyFont="1" applyFill="1" applyBorder="1" applyAlignment="1">
      <alignment horizontal="center" vertical="center" wrapText="1"/>
    </xf>
    <xf numFmtId="16" fontId="3" fillId="9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color theme="0"/>
      </font>
      <fill>
        <patternFill>
          <f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r-TR"/>
  <c:chart>
    <c:autoTitleDeleted val="1"/>
    <c:plotArea>
      <c:layout/>
      <c:barChart>
        <c:barDir val="bar"/>
        <c:grouping val="stacked"/>
        <c:ser>
          <c:idx val="0"/>
          <c:order val="0"/>
          <c:tx>
            <c:strRef>
              <c:f>Traitement!$D$8</c:f>
              <c:strCache>
                <c:ptCount val="1"/>
                <c:pt idx="0">
                  <c:v>Création</c:v>
                </c:pt>
              </c:strCache>
            </c:strRef>
          </c:tx>
          <c:spPr>
            <a:noFill/>
          </c:spPr>
          <c:cat>
            <c:numRef>
              <c:f>[0]!xval</c:f>
              <c:numCache>
                <c:formatCode>General</c:formatCode>
                <c:ptCount val="102"/>
                <c:pt idx="0">
                  <c:v>16485</c:v>
                </c:pt>
                <c:pt idx="1">
                  <c:v>16488</c:v>
                </c:pt>
                <c:pt idx="2">
                  <c:v>16569</c:v>
                </c:pt>
                <c:pt idx="3">
                  <c:v>16622</c:v>
                </c:pt>
                <c:pt idx="4">
                  <c:v>16628</c:v>
                </c:pt>
                <c:pt idx="5">
                  <c:v>16744</c:v>
                </c:pt>
                <c:pt idx="6">
                  <c:v>16819</c:v>
                </c:pt>
                <c:pt idx="7">
                  <c:v>16841</c:v>
                </c:pt>
                <c:pt idx="8">
                  <c:v>16845</c:v>
                </c:pt>
                <c:pt idx="9">
                  <c:v>16865</c:v>
                </c:pt>
                <c:pt idx="10">
                  <c:v>16868</c:v>
                </c:pt>
                <c:pt idx="11">
                  <c:v>16871</c:v>
                </c:pt>
                <c:pt idx="12">
                  <c:v>16875</c:v>
                </c:pt>
                <c:pt idx="13">
                  <c:v>16885</c:v>
                </c:pt>
                <c:pt idx="14">
                  <c:v>16886</c:v>
                </c:pt>
                <c:pt idx="15">
                  <c:v>16895</c:v>
                </c:pt>
                <c:pt idx="16">
                  <c:v>16900</c:v>
                </c:pt>
                <c:pt idx="17">
                  <c:v>16902</c:v>
                </c:pt>
                <c:pt idx="18">
                  <c:v>16905</c:v>
                </c:pt>
                <c:pt idx="19">
                  <c:v>16929</c:v>
                </c:pt>
                <c:pt idx="20">
                  <c:v>16932</c:v>
                </c:pt>
                <c:pt idx="21">
                  <c:v>16935</c:v>
                </c:pt>
                <c:pt idx="22">
                  <c:v>16942</c:v>
                </c:pt>
                <c:pt idx="23">
                  <c:v>16950</c:v>
                </c:pt>
                <c:pt idx="24">
                  <c:v>16951</c:v>
                </c:pt>
                <c:pt idx="25">
                  <c:v>16962</c:v>
                </c:pt>
                <c:pt idx="26">
                  <c:v>16963</c:v>
                </c:pt>
                <c:pt idx="27">
                  <c:v>16966</c:v>
                </c:pt>
                <c:pt idx="28">
                  <c:v>16968</c:v>
                </c:pt>
                <c:pt idx="29">
                  <c:v>16980</c:v>
                </c:pt>
                <c:pt idx="30">
                  <c:v>16984</c:v>
                </c:pt>
                <c:pt idx="31">
                  <c:v>16986</c:v>
                </c:pt>
                <c:pt idx="32">
                  <c:v>16991</c:v>
                </c:pt>
                <c:pt idx="33">
                  <c:v>16992</c:v>
                </c:pt>
                <c:pt idx="34">
                  <c:v>16994</c:v>
                </c:pt>
                <c:pt idx="35">
                  <c:v>16996</c:v>
                </c:pt>
                <c:pt idx="36">
                  <c:v>16998</c:v>
                </c:pt>
                <c:pt idx="37">
                  <c:v>16999</c:v>
                </c:pt>
                <c:pt idx="38">
                  <c:v>17000</c:v>
                </c:pt>
                <c:pt idx="39">
                  <c:v>17001</c:v>
                </c:pt>
                <c:pt idx="40">
                  <c:v>17006</c:v>
                </c:pt>
                <c:pt idx="41">
                  <c:v>17007</c:v>
                </c:pt>
                <c:pt idx="42">
                  <c:v>17008</c:v>
                </c:pt>
                <c:pt idx="43">
                  <c:v>17009</c:v>
                </c:pt>
                <c:pt idx="44">
                  <c:v>17017</c:v>
                </c:pt>
                <c:pt idx="45">
                  <c:v>17019</c:v>
                </c:pt>
                <c:pt idx="46">
                  <c:v>17021</c:v>
                </c:pt>
                <c:pt idx="47">
                  <c:v>17023</c:v>
                </c:pt>
                <c:pt idx="48">
                  <c:v>17024</c:v>
                </c:pt>
                <c:pt idx="49">
                  <c:v>17026</c:v>
                </c:pt>
                <c:pt idx="50">
                  <c:v>17028</c:v>
                </c:pt>
                <c:pt idx="51">
                  <c:v>17032</c:v>
                </c:pt>
                <c:pt idx="52">
                  <c:v>17033</c:v>
                </c:pt>
                <c:pt idx="53">
                  <c:v>17035</c:v>
                </c:pt>
                <c:pt idx="54">
                  <c:v>17036</c:v>
                </c:pt>
                <c:pt idx="55">
                  <c:v>17037</c:v>
                </c:pt>
                <c:pt idx="56">
                  <c:v>17038</c:v>
                </c:pt>
                <c:pt idx="57">
                  <c:v>17040</c:v>
                </c:pt>
                <c:pt idx="58">
                  <c:v>17041</c:v>
                </c:pt>
                <c:pt idx="59">
                  <c:v>17042</c:v>
                </c:pt>
                <c:pt idx="60">
                  <c:v>17044</c:v>
                </c:pt>
                <c:pt idx="61">
                  <c:v>17047</c:v>
                </c:pt>
                <c:pt idx="62">
                  <c:v>17048</c:v>
                </c:pt>
                <c:pt idx="63">
                  <c:v>17049</c:v>
                </c:pt>
                <c:pt idx="64">
                  <c:v>17050</c:v>
                </c:pt>
                <c:pt idx="65">
                  <c:v>17052</c:v>
                </c:pt>
                <c:pt idx="66">
                  <c:v>17053</c:v>
                </c:pt>
                <c:pt idx="67">
                  <c:v>17054</c:v>
                </c:pt>
                <c:pt idx="68">
                  <c:v>17056</c:v>
                </c:pt>
                <c:pt idx="69">
                  <c:v>17057</c:v>
                </c:pt>
                <c:pt idx="70">
                  <c:v>17059</c:v>
                </c:pt>
                <c:pt idx="71">
                  <c:v>17061</c:v>
                </c:pt>
                <c:pt idx="72">
                  <c:v>17062</c:v>
                </c:pt>
                <c:pt idx="73">
                  <c:v>17063</c:v>
                </c:pt>
                <c:pt idx="74">
                  <c:v>17064</c:v>
                </c:pt>
                <c:pt idx="75">
                  <c:v>17065</c:v>
                </c:pt>
                <c:pt idx="76">
                  <c:v>17066</c:v>
                </c:pt>
                <c:pt idx="77">
                  <c:v>17067</c:v>
                </c:pt>
                <c:pt idx="78">
                  <c:v>17068</c:v>
                </c:pt>
                <c:pt idx="79">
                  <c:v>17069</c:v>
                </c:pt>
                <c:pt idx="80">
                  <c:v>17070</c:v>
                </c:pt>
                <c:pt idx="81">
                  <c:v>17071</c:v>
                </c:pt>
                <c:pt idx="82">
                  <c:v>17072</c:v>
                </c:pt>
                <c:pt idx="83">
                  <c:v>17073</c:v>
                </c:pt>
                <c:pt idx="84">
                  <c:v>17074</c:v>
                </c:pt>
                <c:pt idx="85">
                  <c:v>17075</c:v>
                </c:pt>
                <c:pt idx="86">
                  <c:v>17076</c:v>
                </c:pt>
                <c:pt idx="87">
                  <c:v>17077</c:v>
                </c:pt>
                <c:pt idx="88">
                  <c:v>17078</c:v>
                </c:pt>
                <c:pt idx="89">
                  <c:v>17079</c:v>
                </c:pt>
                <c:pt idx="90">
                  <c:v>17080</c:v>
                </c:pt>
                <c:pt idx="91">
                  <c:v>17081</c:v>
                </c:pt>
                <c:pt idx="92">
                  <c:v>17082</c:v>
                </c:pt>
                <c:pt idx="93">
                  <c:v>17083</c:v>
                </c:pt>
                <c:pt idx="94">
                  <c:v>17084</c:v>
                </c:pt>
                <c:pt idx="95">
                  <c:v>17085</c:v>
                </c:pt>
                <c:pt idx="96">
                  <c:v>17086</c:v>
                </c:pt>
                <c:pt idx="97">
                  <c:v>17087</c:v>
                </c:pt>
                <c:pt idx="98">
                  <c:v>17088</c:v>
                </c:pt>
                <c:pt idx="99">
                  <c:v>17089</c:v>
                </c:pt>
                <c:pt idx="100">
                  <c:v>17090</c:v>
                </c:pt>
                <c:pt idx="101">
                  <c:v>17091</c:v>
                </c:pt>
              </c:numCache>
            </c:numRef>
          </c:cat>
          <c:val>
            <c:numRef>
              <c:f>[0]!yval4</c:f>
              <c:numCache>
                <c:formatCode>dd/mm/yyyy</c:formatCode>
                <c:ptCount val="102"/>
                <c:pt idx="0">
                  <c:v>42286</c:v>
                </c:pt>
                <c:pt idx="1">
                  <c:v>42289</c:v>
                </c:pt>
                <c:pt idx="2">
                  <c:v>42320</c:v>
                </c:pt>
                <c:pt idx="3">
                  <c:v>42348</c:v>
                </c:pt>
                <c:pt idx="4">
                  <c:v>42352</c:v>
                </c:pt>
                <c:pt idx="5">
                  <c:v>42402</c:v>
                </c:pt>
                <c:pt idx="6">
                  <c:v>42443</c:v>
                </c:pt>
                <c:pt idx="7">
                  <c:v>42451</c:v>
                </c:pt>
                <c:pt idx="8">
                  <c:v>42452</c:v>
                </c:pt>
                <c:pt idx="9">
                  <c:v>42465</c:v>
                </c:pt>
                <c:pt idx="10">
                  <c:v>42465</c:v>
                </c:pt>
                <c:pt idx="11">
                  <c:v>42467</c:v>
                </c:pt>
                <c:pt idx="12">
                  <c:v>42467</c:v>
                </c:pt>
                <c:pt idx="13">
                  <c:v>42471</c:v>
                </c:pt>
                <c:pt idx="14">
                  <c:v>42471</c:v>
                </c:pt>
                <c:pt idx="15">
                  <c:v>42472</c:v>
                </c:pt>
                <c:pt idx="16">
                  <c:v>42473</c:v>
                </c:pt>
                <c:pt idx="17">
                  <c:v>42473</c:v>
                </c:pt>
                <c:pt idx="18">
                  <c:v>42473</c:v>
                </c:pt>
                <c:pt idx="19">
                  <c:v>42486</c:v>
                </c:pt>
                <c:pt idx="20">
                  <c:v>42487</c:v>
                </c:pt>
                <c:pt idx="21">
                  <c:v>42487</c:v>
                </c:pt>
                <c:pt idx="22">
                  <c:v>42488</c:v>
                </c:pt>
                <c:pt idx="23">
                  <c:v>42492</c:v>
                </c:pt>
                <c:pt idx="24">
                  <c:v>42493</c:v>
                </c:pt>
                <c:pt idx="25">
                  <c:v>42499</c:v>
                </c:pt>
                <c:pt idx="26">
                  <c:v>42500</c:v>
                </c:pt>
                <c:pt idx="27">
                  <c:v>42500</c:v>
                </c:pt>
                <c:pt idx="28">
                  <c:v>42500</c:v>
                </c:pt>
                <c:pt idx="29">
                  <c:v>42508</c:v>
                </c:pt>
                <c:pt idx="30">
                  <c:v>42509</c:v>
                </c:pt>
                <c:pt idx="31">
                  <c:v>42510</c:v>
                </c:pt>
                <c:pt idx="32">
                  <c:v>42513</c:v>
                </c:pt>
                <c:pt idx="33">
                  <c:v>42513</c:v>
                </c:pt>
                <c:pt idx="34">
                  <c:v>42514</c:v>
                </c:pt>
                <c:pt idx="35">
                  <c:v>42515</c:v>
                </c:pt>
                <c:pt idx="36">
                  <c:v>42515</c:v>
                </c:pt>
                <c:pt idx="37">
                  <c:v>42516</c:v>
                </c:pt>
                <c:pt idx="38">
                  <c:v>42516</c:v>
                </c:pt>
                <c:pt idx="39">
                  <c:v>42517</c:v>
                </c:pt>
                <c:pt idx="40">
                  <c:v>42520</c:v>
                </c:pt>
                <c:pt idx="41">
                  <c:v>42521</c:v>
                </c:pt>
                <c:pt idx="42">
                  <c:v>42521</c:v>
                </c:pt>
                <c:pt idx="43">
                  <c:v>42522</c:v>
                </c:pt>
                <c:pt idx="44">
                  <c:v>42524</c:v>
                </c:pt>
                <c:pt idx="45">
                  <c:v>42524</c:v>
                </c:pt>
                <c:pt idx="46">
                  <c:v>42524</c:v>
                </c:pt>
                <c:pt idx="47">
                  <c:v>42524</c:v>
                </c:pt>
                <c:pt idx="48">
                  <c:v>42524</c:v>
                </c:pt>
                <c:pt idx="49">
                  <c:v>42527</c:v>
                </c:pt>
                <c:pt idx="50">
                  <c:v>42527</c:v>
                </c:pt>
                <c:pt idx="51">
                  <c:v>42530</c:v>
                </c:pt>
                <c:pt idx="52">
                  <c:v>42531</c:v>
                </c:pt>
                <c:pt idx="53">
                  <c:v>42535</c:v>
                </c:pt>
                <c:pt idx="54">
                  <c:v>42535</c:v>
                </c:pt>
                <c:pt idx="55">
                  <c:v>42535</c:v>
                </c:pt>
                <c:pt idx="56">
                  <c:v>42535</c:v>
                </c:pt>
                <c:pt idx="57">
                  <c:v>42536</c:v>
                </c:pt>
                <c:pt idx="58">
                  <c:v>42536</c:v>
                </c:pt>
                <c:pt idx="59">
                  <c:v>42536</c:v>
                </c:pt>
                <c:pt idx="60">
                  <c:v>42537</c:v>
                </c:pt>
                <c:pt idx="61">
                  <c:v>42537</c:v>
                </c:pt>
                <c:pt idx="62">
                  <c:v>42538</c:v>
                </c:pt>
                <c:pt idx="63">
                  <c:v>42541</c:v>
                </c:pt>
                <c:pt idx="64">
                  <c:v>42542</c:v>
                </c:pt>
                <c:pt idx="65">
                  <c:v>42542</c:v>
                </c:pt>
                <c:pt idx="66">
                  <c:v>42542</c:v>
                </c:pt>
                <c:pt idx="67">
                  <c:v>42542</c:v>
                </c:pt>
                <c:pt idx="68">
                  <c:v>42543</c:v>
                </c:pt>
                <c:pt idx="69">
                  <c:v>42543</c:v>
                </c:pt>
                <c:pt idx="70">
                  <c:v>42544</c:v>
                </c:pt>
                <c:pt idx="71">
                  <c:v>42544</c:v>
                </c:pt>
                <c:pt idx="72">
                  <c:v>42545</c:v>
                </c:pt>
                <c:pt idx="73">
                  <c:v>42546</c:v>
                </c:pt>
                <c:pt idx="74">
                  <c:v>42547</c:v>
                </c:pt>
                <c:pt idx="75">
                  <c:v>42548</c:v>
                </c:pt>
                <c:pt idx="76">
                  <c:v>42549</c:v>
                </c:pt>
                <c:pt idx="77">
                  <c:v>42550</c:v>
                </c:pt>
                <c:pt idx="78">
                  <c:v>42551</c:v>
                </c:pt>
                <c:pt idx="79">
                  <c:v>42552</c:v>
                </c:pt>
                <c:pt idx="80">
                  <c:v>42553</c:v>
                </c:pt>
                <c:pt idx="81">
                  <c:v>42554</c:v>
                </c:pt>
                <c:pt idx="82">
                  <c:v>42555</c:v>
                </c:pt>
                <c:pt idx="83">
                  <c:v>42556</c:v>
                </c:pt>
                <c:pt idx="84">
                  <c:v>42557</c:v>
                </c:pt>
                <c:pt idx="85">
                  <c:v>42558</c:v>
                </c:pt>
                <c:pt idx="86">
                  <c:v>42559</c:v>
                </c:pt>
                <c:pt idx="87">
                  <c:v>42560</c:v>
                </c:pt>
                <c:pt idx="88">
                  <c:v>42561</c:v>
                </c:pt>
                <c:pt idx="89">
                  <c:v>42562</c:v>
                </c:pt>
                <c:pt idx="90">
                  <c:v>42563</c:v>
                </c:pt>
                <c:pt idx="91">
                  <c:v>42564</c:v>
                </c:pt>
                <c:pt idx="92">
                  <c:v>42565</c:v>
                </c:pt>
                <c:pt idx="93">
                  <c:v>42566</c:v>
                </c:pt>
                <c:pt idx="94">
                  <c:v>42567</c:v>
                </c:pt>
                <c:pt idx="95">
                  <c:v>42568</c:v>
                </c:pt>
                <c:pt idx="96">
                  <c:v>42569</c:v>
                </c:pt>
                <c:pt idx="97">
                  <c:v>42570</c:v>
                </c:pt>
                <c:pt idx="98">
                  <c:v>42571</c:v>
                </c:pt>
                <c:pt idx="99">
                  <c:v>42572</c:v>
                </c:pt>
                <c:pt idx="100">
                  <c:v>42573</c:v>
                </c:pt>
                <c:pt idx="101">
                  <c:v>42574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0F89-4A47-9717-F834E19C0538}"/>
            </c:ext>
          </c:extLst>
        </c:ser>
        <c:ser>
          <c:idx val="1"/>
          <c:order val="1"/>
          <c:tx>
            <c:strRef>
              <c:f>Traitement!$I$8</c:f>
              <c:strCache>
                <c:ptCount val="1"/>
                <c:pt idx="0">
                  <c:v>JP-</c:v>
                </c:pt>
              </c:strCache>
            </c:strRef>
          </c:tx>
          <c:spPr>
            <a:solidFill>
              <a:srgbClr val="C00000"/>
            </a:solidFill>
          </c:spPr>
          <c:cat>
            <c:numRef>
              <c:f>[0]!xval</c:f>
              <c:numCache>
                <c:formatCode>General</c:formatCode>
                <c:ptCount val="102"/>
                <c:pt idx="0">
                  <c:v>16485</c:v>
                </c:pt>
                <c:pt idx="1">
                  <c:v>16488</c:v>
                </c:pt>
                <c:pt idx="2">
                  <c:v>16569</c:v>
                </c:pt>
                <c:pt idx="3">
                  <c:v>16622</c:v>
                </c:pt>
                <c:pt idx="4">
                  <c:v>16628</c:v>
                </c:pt>
                <c:pt idx="5">
                  <c:v>16744</c:v>
                </c:pt>
                <c:pt idx="6">
                  <c:v>16819</c:v>
                </c:pt>
                <c:pt idx="7">
                  <c:v>16841</c:v>
                </c:pt>
                <c:pt idx="8">
                  <c:v>16845</c:v>
                </c:pt>
                <c:pt idx="9">
                  <c:v>16865</c:v>
                </c:pt>
                <c:pt idx="10">
                  <c:v>16868</c:v>
                </c:pt>
                <c:pt idx="11">
                  <c:v>16871</c:v>
                </c:pt>
                <c:pt idx="12">
                  <c:v>16875</c:v>
                </c:pt>
                <c:pt idx="13">
                  <c:v>16885</c:v>
                </c:pt>
                <c:pt idx="14">
                  <c:v>16886</c:v>
                </c:pt>
                <c:pt idx="15">
                  <c:v>16895</c:v>
                </c:pt>
                <c:pt idx="16">
                  <c:v>16900</c:v>
                </c:pt>
                <c:pt idx="17">
                  <c:v>16902</c:v>
                </c:pt>
                <c:pt idx="18">
                  <c:v>16905</c:v>
                </c:pt>
                <c:pt idx="19">
                  <c:v>16929</c:v>
                </c:pt>
                <c:pt idx="20">
                  <c:v>16932</c:v>
                </c:pt>
                <c:pt idx="21">
                  <c:v>16935</c:v>
                </c:pt>
                <c:pt idx="22">
                  <c:v>16942</c:v>
                </c:pt>
                <c:pt idx="23">
                  <c:v>16950</c:v>
                </c:pt>
                <c:pt idx="24">
                  <c:v>16951</c:v>
                </c:pt>
                <c:pt idx="25">
                  <c:v>16962</c:v>
                </c:pt>
                <c:pt idx="26">
                  <c:v>16963</c:v>
                </c:pt>
                <c:pt idx="27">
                  <c:v>16966</c:v>
                </c:pt>
                <c:pt idx="28">
                  <c:v>16968</c:v>
                </c:pt>
                <c:pt idx="29">
                  <c:v>16980</c:v>
                </c:pt>
                <c:pt idx="30">
                  <c:v>16984</c:v>
                </c:pt>
                <c:pt idx="31">
                  <c:v>16986</c:v>
                </c:pt>
                <c:pt idx="32">
                  <c:v>16991</c:v>
                </c:pt>
                <c:pt idx="33">
                  <c:v>16992</c:v>
                </c:pt>
                <c:pt idx="34">
                  <c:v>16994</c:v>
                </c:pt>
                <c:pt idx="35">
                  <c:v>16996</c:v>
                </c:pt>
                <c:pt idx="36">
                  <c:v>16998</c:v>
                </c:pt>
                <c:pt idx="37">
                  <c:v>16999</c:v>
                </c:pt>
                <c:pt idx="38">
                  <c:v>17000</c:v>
                </c:pt>
                <c:pt idx="39">
                  <c:v>17001</c:v>
                </c:pt>
                <c:pt idx="40">
                  <c:v>17006</c:v>
                </c:pt>
                <c:pt idx="41">
                  <c:v>17007</c:v>
                </c:pt>
                <c:pt idx="42">
                  <c:v>17008</c:v>
                </c:pt>
                <c:pt idx="43">
                  <c:v>17009</c:v>
                </c:pt>
                <c:pt idx="44">
                  <c:v>17017</c:v>
                </c:pt>
                <c:pt idx="45">
                  <c:v>17019</c:v>
                </c:pt>
                <c:pt idx="46">
                  <c:v>17021</c:v>
                </c:pt>
                <c:pt idx="47">
                  <c:v>17023</c:v>
                </c:pt>
                <c:pt idx="48">
                  <c:v>17024</c:v>
                </c:pt>
                <c:pt idx="49">
                  <c:v>17026</c:v>
                </c:pt>
                <c:pt idx="50">
                  <c:v>17028</c:v>
                </c:pt>
                <c:pt idx="51">
                  <c:v>17032</c:v>
                </c:pt>
                <c:pt idx="52">
                  <c:v>17033</c:v>
                </c:pt>
                <c:pt idx="53">
                  <c:v>17035</c:v>
                </c:pt>
                <c:pt idx="54">
                  <c:v>17036</c:v>
                </c:pt>
                <c:pt idx="55">
                  <c:v>17037</c:v>
                </c:pt>
                <c:pt idx="56">
                  <c:v>17038</c:v>
                </c:pt>
                <c:pt idx="57">
                  <c:v>17040</c:v>
                </c:pt>
                <c:pt idx="58">
                  <c:v>17041</c:v>
                </c:pt>
                <c:pt idx="59">
                  <c:v>17042</c:v>
                </c:pt>
                <c:pt idx="60">
                  <c:v>17044</c:v>
                </c:pt>
                <c:pt idx="61">
                  <c:v>17047</c:v>
                </c:pt>
                <c:pt idx="62">
                  <c:v>17048</c:v>
                </c:pt>
                <c:pt idx="63">
                  <c:v>17049</c:v>
                </c:pt>
                <c:pt idx="64">
                  <c:v>17050</c:v>
                </c:pt>
                <c:pt idx="65">
                  <c:v>17052</c:v>
                </c:pt>
                <c:pt idx="66">
                  <c:v>17053</c:v>
                </c:pt>
                <c:pt idx="67">
                  <c:v>17054</c:v>
                </c:pt>
                <c:pt idx="68">
                  <c:v>17056</c:v>
                </c:pt>
                <c:pt idx="69">
                  <c:v>17057</c:v>
                </c:pt>
                <c:pt idx="70">
                  <c:v>17059</c:v>
                </c:pt>
                <c:pt idx="71">
                  <c:v>17061</c:v>
                </c:pt>
                <c:pt idx="72">
                  <c:v>17062</c:v>
                </c:pt>
                <c:pt idx="73">
                  <c:v>17063</c:v>
                </c:pt>
                <c:pt idx="74">
                  <c:v>17064</c:v>
                </c:pt>
                <c:pt idx="75">
                  <c:v>17065</c:v>
                </c:pt>
                <c:pt idx="76">
                  <c:v>17066</c:v>
                </c:pt>
                <c:pt idx="77">
                  <c:v>17067</c:v>
                </c:pt>
                <c:pt idx="78">
                  <c:v>17068</c:v>
                </c:pt>
                <c:pt idx="79">
                  <c:v>17069</c:v>
                </c:pt>
                <c:pt idx="80">
                  <c:v>17070</c:v>
                </c:pt>
                <c:pt idx="81">
                  <c:v>17071</c:v>
                </c:pt>
                <c:pt idx="82">
                  <c:v>17072</c:v>
                </c:pt>
                <c:pt idx="83">
                  <c:v>17073</c:v>
                </c:pt>
                <c:pt idx="84">
                  <c:v>17074</c:v>
                </c:pt>
                <c:pt idx="85">
                  <c:v>17075</c:v>
                </c:pt>
                <c:pt idx="86">
                  <c:v>17076</c:v>
                </c:pt>
                <c:pt idx="87">
                  <c:v>17077</c:v>
                </c:pt>
                <c:pt idx="88">
                  <c:v>17078</c:v>
                </c:pt>
                <c:pt idx="89">
                  <c:v>17079</c:v>
                </c:pt>
                <c:pt idx="90">
                  <c:v>17080</c:v>
                </c:pt>
                <c:pt idx="91">
                  <c:v>17081</c:v>
                </c:pt>
                <c:pt idx="92">
                  <c:v>17082</c:v>
                </c:pt>
                <c:pt idx="93">
                  <c:v>17083</c:v>
                </c:pt>
                <c:pt idx="94">
                  <c:v>17084</c:v>
                </c:pt>
                <c:pt idx="95">
                  <c:v>17085</c:v>
                </c:pt>
                <c:pt idx="96">
                  <c:v>17086</c:v>
                </c:pt>
                <c:pt idx="97">
                  <c:v>17087</c:v>
                </c:pt>
                <c:pt idx="98">
                  <c:v>17088</c:v>
                </c:pt>
                <c:pt idx="99">
                  <c:v>17089</c:v>
                </c:pt>
                <c:pt idx="100">
                  <c:v>17090</c:v>
                </c:pt>
                <c:pt idx="101">
                  <c:v>17091</c:v>
                </c:pt>
              </c:numCache>
            </c:numRef>
          </c:cat>
          <c:val>
            <c:numRef>
              <c:f>[0]!yval2</c:f>
              <c:numCache>
                <c:formatCode>General</c:formatCode>
                <c:ptCount val="102"/>
                <c:pt idx="0">
                  <c:v>0</c:v>
                </c:pt>
                <c:pt idx="1">
                  <c:v>95</c:v>
                </c:pt>
                <c:pt idx="2">
                  <c:v>0</c:v>
                </c:pt>
                <c:pt idx="3">
                  <c:v>0</c:v>
                </c:pt>
                <c:pt idx="4">
                  <c:v>17</c:v>
                </c:pt>
                <c:pt idx="5">
                  <c:v>0</c:v>
                </c:pt>
                <c:pt idx="6">
                  <c:v>0</c:v>
                </c:pt>
                <c:pt idx="7">
                  <c:v>101</c:v>
                </c:pt>
                <c:pt idx="8">
                  <c:v>77</c:v>
                </c:pt>
                <c:pt idx="9">
                  <c:v>71</c:v>
                </c:pt>
                <c:pt idx="10">
                  <c:v>2</c:v>
                </c:pt>
                <c:pt idx="11">
                  <c:v>0</c:v>
                </c:pt>
                <c:pt idx="12">
                  <c:v>22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31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30</c:v>
                </c:pt>
                <c:pt idx="24">
                  <c:v>58</c:v>
                </c:pt>
                <c:pt idx="25">
                  <c:v>21</c:v>
                </c:pt>
                <c:pt idx="26">
                  <c:v>0</c:v>
                </c:pt>
                <c:pt idx="27">
                  <c:v>0</c:v>
                </c:pt>
                <c:pt idx="28">
                  <c:v>36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25</c:v>
                </c:pt>
                <c:pt idx="33">
                  <c:v>39</c:v>
                </c:pt>
                <c:pt idx="34">
                  <c:v>20</c:v>
                </c:pt>
                <c:pt idx="35">
                  <c:v>27</c:v>
                </c:pt>
                <c:pt idx="36">
                  <c:v>0</c:v>
                </c:pt>
                <c:pt idx="37">
                  <c:v>0</c:v>
                </c:pt>
                <c:pt idx="38">
                  <c:v>29</c:v>
                </c:pt>
                <c:pt idx="39">
                  <c:v>24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33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3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3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12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52A-4B11-A7EF-DEC28ACE42DB}"/>
            </c:ext>
          </c:extLst>
        </c:ser>
        <c:ser>
          <c:idx val="3"/>
          <c:order val="3"/>
          <c:tx>
            <c:strRef>
              <c:f>Traitement!$L$8</c:f>
              <c:strCache>
                <c:ptCount val="1"/>
                <c:pt idx="0">
                  <c:v>JP+</c:v>
                </c:pt>
              </c:strCache>
            </c:strRef>
          </c:tx>
          <c:spPr>
            <a:solidFill>
              <a:srgbClr val="00B0F0"/>
            </a:solidFill>
          </c:spPr>
          <c:cat>
            <c:numRef>
              <c:f>[0]!xval</c:f>
              <c:numCache>
                <c:formatCode>General</c:formatCode>
                <c:ptCount val="102"/>
                <c:pt idx="0">
                  <c:v>16485</c:v>
                </c:pt>
                <c:pt idx="1">
                  <c:v>16488</c:v>
                </c:pt>
                <c:pt idx="2">
                  <c:v>16569</c:v>
                </c:pt>
                <c:pt idx="3">
                  <c:v>16622</c:v>
                </c:pt>
                <c:pt idx="4">
                  <c:v>16628</c:v>
                </c:pt>
                <c:pt idx="5">
                  <c:v>16744</c:v>
                </c:pt>
                <c:pt idx="6">
                  <c:v>16819</c:v>
                </c:pt>
                <c:pt idx="7">
                  <c:v>16841</c:v>
                </c:pt>
                <c:pt idx="8">
                  <c:v>16845</c:v>
                </c:pt>
                <c:pt idx="9">
                  <c:v>16865</c:v>
                </c:pt>
                <c:pt idx="10">
                  <c:v>16868</c:v>
                </c:pt>
                <c:pt idx="11">
                  <c:v>16871</c:v>
                </c:pt>
                <c:pt idx="12">
                  <c:v>16875</c:v>
                </c:pt>
                <c:pt idx="13">
                  <c:v>16885</c:v>
                </c:pt>
                <c:pt idx="14">
                  <c:v>16886</c:v>
                </c:pt>
                <c:pt idx="15">
                  <c:v>16895</c:v>
                </c:pt>
                <c:pt idx="16">
                  <c:v>16900</c:v>
                </c:pt>
                <c:pt idx="17">
                  <c:v>16902</c:v>
                </c:pt>
                <c:pt idx="18">
                  <c:v>16905</c:v>
                </c:pt>
                <c:pt idx="19">
                  <c:v>16929</c:v>
                </c:pt>
                <c:pt idx="20">
                  <c:v>16932</c:v>
                </c:pt>
                <c:pt idx="21">
                  <c:v>16935</c:v>
                </c:pt>
                <c:pt idx="22">
                  <c:v>16942</c:v>
                </c:pt>
                <c:pt idx="23">
                  <c:v>16950</c:v>
                </c:pt>
                <c:pt idx="24">
                  <c:v>16951</c:v>
                </c:pt>
                <c:pt idx="25">
                  <c:v>16962</c:v>
                </c:pt>
                <c:pt idx="26">
                  <c:v>16963</c:v>
                </c:pt>
                <c:pt idx="27">
                  <c:v>16966</c:v>
                </c:pt>
                <c:pt idx="28">
                  <c:v>16968</c:v>
                </c:pt>
                <c:pt idx="29">
                  <c:v>16980</c:v>
                </c:pt>
                <c:pt idx="30">
                  <c:v>16984</c:v>
                </c:pt>
                <c:pt idx="31">
                  <c:v>16986</c:v>
                </c:pt>
                <c:pt idx="32">
                  <c:v>16991</c:v>
                </c:pt>
                <c:pt idx="33">
                  <c:v>16992</c:v>
                </c:pt>
                <c:pt idx="34">
                  <c:v>16994</c:v>
                </c:pt>
                <c:pt idx="35">
                  <c:v>16996</c:v>
                </c:pt>
                <c:pt idx="36">
                  <c:v>16998</c:v>
                </c:pt>
                <c:pt idx="37">
                  <c:v>16999</c:v>
                </c:pt>
                <c:pt idx="38">
                  <c:v>17000</c:v>
                </c:pt>
                <c:pt idx="39">
                  <c:v>17001</c:v>
                </c:pt>
                <c:pt idx="40">
                  <c:v>17006</c:v>
                </c:pt>
                <c:pt idx="41">
                  <c:v>17007</c:v>
                </c:pt>
                <c:pt idx="42">
                  <c:v>17008</c:v>
                </c:pt>
                <c:pt idx="43">
                  <c:v>17009</c:v>
                </c:pt>
                <c:pt idx="44">
                  <c:v>17017</c:v>
                </c:pt>
                <c:pt idx="45">
                  <c:v>17019</c:v>
                </c:pt>
                <c:pt idx="46">
                  <c:v>17021</c:v>
                </c:pt>
                <c:pt idx="47">
                  <c:v>17023</c:v>
                </c:pt>
                <c:pt idx="48">
                  <c:v>17024</c:v>
                </c:pt>
                <c:pt idx="49">
                  <c:v>17026</c:v>
                </c:pt>
                <c:pt idx="50">
                  <c:v>17028</c:v>
                </c:pt>
                <c:pt idx="51">
                  <c:v>17032</c:v>
                </c:pt>
                <c:pt idx="52">
                  <c:v>17033</c:v>
                </c:pt>
                <c:pt idx="53">
                  <c:v>17035</c:v>
                </c:pt>
                <c:pt idx="54">
                  <c:v>17036</c:v>
                </c:pt>
                <c:pt idx="55">
                  <c:v>17037</c:v>
                </c:pt>
                <c:pt idx="56">
                  <c:v>17038</c:v>
                </c:pt>
                <c:pt idx="57">
                  <c:v>17040</c:v>
                </c:pt>
                <c:pt idx="58">
                  <c:v>17041</c:v>
                </c:pt>
                <c:pt idx="59">
                  <c:v>17042</c:v>
                </c:pt>
                <c:pt idx="60">
                  <c:v>17044</c:v>
                </c:pt>
                <c:pt idx="61">
                  <c:v>17047</c:v>
                </c:pt>
                <c:pt idx="62">
                  <c:v>17048</c:v>
                </c:pt>
                <c:pt idx="63">
                  <c:v>17049</c:v>
                </c:pt>
                <c:pt idx="64">
                  <c:v>17050</c:v>
                </c:pt>
                <c:pt idx="65">
                  <c:v>17052</c:v>
                </c:pt>
                <c:pt idx="66">
                  <c:v>17053</c:v>
                </c:pt>
                <c:pt idx="67">
                  <c:v>17054</c:v>
                </c:pt>
                <c:pt idx="68">
                  <c:v>17056</c:v>
                </c:pt>
                <c:pt idx="69">
                  <c:v>17057</c:v>
                </c:pt>
                <c:pt idx="70">
                  <c:v>17059</c:v>
                </c:pt>
                <c:pt idx="71">
                  <c:v>17061</c:v>
                </c:pt>
                <c:pt idx="72">
                  <c:v>17062</c:v>
                </c:pt>
                <c:pt idx="73">
                  <c:v>17063</c:v>
                </c:pt>
                <c:pt idx="74">
                  <c:v>17064</c:v>
                </c:pt>
                <c:pt idx="75">
                  <c:v>17065</c:v>
                </c:pt>
                <c:pt idx="76">
                  <c:v>17066</c:v>
                </c:pt>
                <c:pt idx="77">
                  <c:v>17067</c:v>
                </c:pt>
                <c:pt idx="78">
                  <c:v>17068</c:v>
                </c:pt>
                <c:pt idx="79">
                  <c:v>17069</c:v>
                </c:pt>
                <c:pt idx="80">
                  <c:v>17070</c:v>
                </c:pt>
                <c:pt idx="81">
                  <c:v>17071</c:v>
                </c:pt>
                <c:pt idx="82">
                  <c:v>17072</c:v>
                </c:pt>
                <c:pt idx="83">
                  <c:v>17073</c:v>
                </c:pt>
                <c:pt idx="84">
                  <c:v>17074</c:v>
                </c:pt>
                <c:pt idx="85">
                  <c:v>17075</c:v>
                </c:pt>
                <c:pt idx="86">
                  <c:v>17076</c:v>
                </c:pt>
                <c:pt idx="87">
                  <c:v>17077</c:v>
                </c:pt>
                <c:pt idx="88">
                  <c:v>17078</c:v>
                </c:pt>
                <c:pt idx="89">
                  <c:v>17079</c:v>
                </c:pt>
                <c:pt idx="90">
                  <c:v>17080</c:v>
                </c:pt>
                <c:pt idx="91">
                  <c:v>17081</c:v>
                </c:pt>
                <c:pt idx="92">
                  <c:v>17082</c:v>
                </c:pt>
                <c:pt idx="93">
                  <c:v>17083</c:v>
                </c:pt>
                <c:pt idx="94">
                  <c:v>17084</c:v>
                </c:pt>
                <c:pt idx="95">
                  <c:v>17085</c:v>
                </c:pt>
                <c:pt idx="96">
                  <c:v>17086</c:v>
                </c:pt>
                <c:pt idx="97">
                  <c:v>17087</c:v>
                </c:pt>
                <c:pt idx="98">
                  <c:v>17088</c:v>
                </c:pt>
                <c:pt idx="99">
                  <c:v>17089</c:v>
                </c:pt>
                <c:pt idx="100">
                  <c:v>17090</c:v>
                </c:pt>
                <c:pt idx="101">
                  <c:v>17091</c:v>
                </c:pt>
              </c:numCache>
            </c:numRef>
          </c:cat>
          <c:val>
            <c:numRef>
              <c:f>[0]!yval3</c:f>
              <c:numCache>
                <c:formatCode>General</c:formatCode>
                <c:ptCount val="102"/>
                <c:pt idx="0">
                  <c:v>0</c:v>
                </c:pt>
                <c:pt idx="1">
                  <c:v>0</c:v>
                </c:pt>
                <c:pt idx="2">
                  <c:v>414</c:v>
                </c:pt>
                <c:pt idx="3">
                  <c:v>232</c:v>
                </c:pt>
                <c:pt idx="4">
                  <c:v>0</c:v>
                </c:pt>
                <c:pt idx="5">
                  <c:v>169</c:v>
                </c:pt>
                <c:pt idx="6">
                  <c:v>143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111</c:v>
                </c:pt>
                <c:pt idx="12">
                  <c:v>0</c:v>
                </c:pt>
                <c:pt idx="13">
                  <c:v>0</c:v>
                </c:pt>
                <c:pt idx="14">
                  <c:v>93</c:v>
                </c:pt>
                <c:pt idx="15">
                  <c:v>0</c:v>
                </c:pt>
                <c:pt idx="16">
                  <c:v>100</c:v>
                </c:pt>
                <c:pt idx="17">
                  <c:v>0</c:v>
                </c:pt>
                <c:pt idx="18">
                  <c:v>91</c:v>
                </c:pt>
                <c:pt idx="19">
                  <c:v>0</c:v>
                </c:pt>
                <c:pt idx="20">
                  <c:v>77</c:v>
                </c:pt>
                <c:pt idx="21">
                  <c:v>77</c:v>
                </c:pt>
                <c:pt idx="22">
                  <c:v>76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150</c:v>
                </c:pt>
                <c:pt idx="28">
                  <c:v>0</c:v>
                </c:pt>
                <c:pt idx="29">
                  <c:v>65</c:v>
                </c:pt>
                <c:pt idx="30">
                  <c:v>99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96</c:v>
                </c:pt>
                <c:pt idx="37">
                  <c:v>67</c:v>
                </c:pt>
                <c:pt idx="38">
                  <c:v>0</c:v>
                </c:pt>
                <c:pt idx="39">
                  <c:v>0</c:v>
                </c:pt>
                <c:pt idx="40">
                  <c:v>49</c:v>
                </c:pt>
                <c:pt idx="41">
                  <c:v>90</c:v>
                </c:pt>
                <c:pt idx="42">
                  <c:v>0</c:v>
                </c:pt>
                <c:pt idx="43">
                  <c:v>0</c:v>
                </c:pt>
                <c:pt idx="44">
                  <c:v>55</c:v>
                </c:pt>
                <c:pt idx="45">
                  <c:v>0</c:v>
                </c:pt>
                <c:pt idx="46">
                  <c:v>49</c:v>
                </c:pt>
                <c:pt idx="47">
                  <c:v>0</c:v>
                </c:pt>
                <c:pt idx="48">
                  <c:v>0</c:v>
                </c:pt>
                <c:pt idx="49">
                  <c:v>52</c:v>
                </c:pt>
                <c:pt idx="50">
                  <c:v>56</c:v>
                </c:pt>
                <c:pt idx="51">
                  <c:v>127</c:v>
                </c:pt>
                <c:pt idx="52">
                  <c:v>49</c:v>
                </c:pt>
                <c:pt idx="53">
                  <c:v>0</c:v>
                </c:pt>
                <c:pt idx="54">
                  <c:v>38</c:v>
                </c:pt>
                <c:pt idx="55">
                  <c:v>38</c:v>
                </c:pt>
                <c:pt idx="56">
                  <c:v>38</c:v>
                </c:pt>
                <c:pt idx="57">
                  <c:v>36</c:v>
                </c:pt>
                <c:pt idx="58">
                  <c:v>33</c:v>
                </c:pt>
                <c:pt idx="59">
                  <c:v>58</c:v>
                </c:pt>
                <c:pt idx="60">
                  <c:v>36</c:v>
                </c:pt>
                <c:pt idx="61">
                  <c:v>43</c:v>
                </c:pt>
                <c:pt idx="62">
                  <c:v>42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22</c:v>
                </c:pt>
                <c:pt idx="68">
                  <c:v>0</c:v>
                </c:pt>
                <c:pt idx="69">
                  <c:v>28</c:v>
                </c:pt>
                <c:pt idx="70">
                  <c:v>70</c:v>
                </c:pt>
                <c:pt idx="71">
                  <c:v>34</c:v>
                </c:pt>
                <c:pt idx="72">
                  <c:v>35</c:v>
                </c:pt>
                <c:pt idx="73">
                  <c:v>36</c:v>
                </c:pt>
                <c:pt idx="74">
                  <c:v>37</c:v>
                </c:pt>
                <c:pt idx="75">
                  <c:v>38</c:v>
                </c:pt>
                <c:pt idx="76">
                  <c:v>39</c:v>
                </c:pt>
                <c:pt idx="77">
                  <c:v>40</c:v>
                </c:pt>
                <c:pt idx="78">
                  <c:v>41</c:v>
                </c:pt>
                <c:pt idx="79">
                  <c:v>42</c:v>
                </c:pt>
                <c:pt idx="80">
                  <c:v>43</c:v>
                </c:pt>
                <c:pt idx="81">
                  <c:v>44</c:v>
                </c:pt>
                <c:pt idx="82">
                  <c:v>45</c:v>
                </c:pt>
                <c:pt idx="83">
                  <c:v>46</c:v>
                </c:pt>
                <c:pt idx="84">
                  <c:v>47</c:v>
                </c:pt>
                <c:pt idx="85">
                  <c:v>48</c:v>
                </c:pt>
                <c:pt idx="86">
                  <c:v>49</c:v>
                </c:pt>
                <c:pt idx="87">
                  <c:v>50</c:v>
                </c:pt>
                <c:pt idx="88">
                  <c:v>51</c:v>
                </c:pt>
                <c:pt idx="89">
                  <c:v>52</c:v>
                </c:pt>
                <c:pt idx="90">
                  <c:v>53</c:v>
                </c:pt>
                <c:pt idx="91">
                  <c:v>54</c:v>
                </c:pt>
                <c:pt idx="92">
                  <c:v>55</c:v>
                </c:pt>
                <c:pt idx="93">
                  <c:v>56</c:v>
                </c:pt>
                <c:pt idx="94">
                  <c:v>57</c:v>
                </c:pt>
                <c:pt idx="95">
                  <c:v>58</c:v>
                </c:pt>
                <c:pt idx="96">
                  <c:v>59</c:v>
                </c:pt>
                <c:pt idx="97">
                  <c:v>60</c:v>
                </c:pt>
                <c:pt idx="98">
                  <c:v>61</c:v>
                </c:pt>
                <c:pt idx="99">
                  <c:v>62</c:v>
                </c:pt>
                <c:pt idx="100">
                  <c:v>63</c:v>
                </c:pt>
                <c:pt idx="101">
                  <c:v>64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C52A-4B11-A7EF-DEC28ACE42DB}"/>
            </c:ext>
          </c:extLst>
        </c:ser>
        <c:ser>
          <c:idx val="4"/>
          <c:order val="4"/>
          <c:tx>
            <c:strRef>
              <c:f>Traitement!$O$8</c:f>
              <c:strCache>
                <c:ptCount val="1"/>
                <c:pt idx="0">
                  <c:v>JP</c:v>
                </c:pt>
              </c:strCache>
            </c:strRef>
          </c:tx>
          <c:spPr>
            <a:solidFill>
              <a:srgbClr val="92D050"/>
            </a:solidFill>
          </c:spPr>
          <c:cat>
            <c:numRef>
              <c:f>[0]!xval</c:f>
              <c:numCache>
                <c:formatCode>General</c:formatCode>
                <c:ptCount val="102"/>
                <c:pt idx="0">
                  <c:v>16485</c:v>
                </c:pt>
                <c:pt idx="1">
                  <c:v>16488</c:v>
                </c:pt>
                <c:pt idx="2">
                  <c:v>16569</c:v>
                </c:pt>
                <c:pt idx="3">
                  <c:v>16622</c:v>
                </c:pt>
                <c:pt idx="4">
                  <c:v>16628</c:v>
                </c:pt>
                <c:pt idx="5">
                  <c:v>16744</c:v>
                </c:pt>
                <c:pt idx="6">
                  <c:v>16819</c:v>
                </c:pt>
                <c:pt idx="7">
                  <c:v>16841</c:v>
                </c:pt>
                <c:pt idx="8">
                  <c:v>16845</c:v>
                </c:pt>
                <c:pt idx="9">
                  <c:v>16865</c:v>
                </c:pt>
                <c:pt idx="10">
                  <c:v>16868</c:v>
                </c:pt>
                <c:pt idx="11">
                  <c:v>16871</c:v>
                </c:pt>
                <c:pt idx="12">
                  <c:v>16875</c:v>
                </c:pt>
                <c:pt idx="13">
                  <c:v>16885</c:v>
                </c:pt>
                <c:pt idx="14">
                  <c:v>16886</c:v>
                </c:pt>
                <c:pt idx="15">
                  <c:v>16895</c:v>
                </c:pt>
                <c:pt idx="16">
                  <c:v>16900</c:v>
                </c:pt>
                <c:pt idx="17">
                  <c:v>16902</c:v>
                </c:pt>
                <c:pt idx="18">
                  <c:v>16905</c:v>
                </c:pt>
                <c:pt idx="19">
                  <c:v>16929</c:v>
                </c:pt>
                <c:pt idx="20">
                  <c:v>16932</c:v>
                </c:pt>
                <c:pt idx="21">
                  <c:v>16935</c:v>
                </c:pt>
                <c:pt idx="22">
                  <c:v>16942</c:v>
                </c:pt>
                <c:pt idx="23">
                  <c:v>16950</c:v>
                </c:pt>
                <c:pt idx="24">
                  <c:v>16951</c:v>
                </c:pt>
                <c:pt idx="25">
                  <c:v>16962</c:v>
                </c:pt>
                <c:pt idx="26">
                  <c:v>16963</c:v>
                </c:pt>
                <c:pt idx="27">
                  <c:v>16966</c:v>
                </c:pt>
                <c:pt idx="28">
                  <c:v>16968</c:v>
                </c:pt>
                <c:pt idx="29">
                  <c:v>16980</c:v>
                </c:pt>
                <c:pt idx="30">
                  <c:v>16984</c:v>
                </c:pt>
                <c:pt idx="31">
                  <c:v>16986</c:v>
                </c:pt>
                <c:pt idx="32">
                  <c:v>16991</c:v>
                </c:pt>
                <c:pt idx="33">
                  <c:v>16992</c:v>
                </c:pt>
                <c:pt idx="34">
                  <c:v>16994</c:v>
                </c:pt>
                <c:pt idx="35">
                  <c:v>16996</c:v>
                </c:pt>
                <c:pt idx="36">
                  <c:v>16998</c:v>
                </c:pt>
                <c:pt idx="37">
                  <c:v>16999</c:v>
                </c:pt>
                <c:pt idx="38">
                  <c:v>17000</c:v>
                </c:pt>
                <c:pt idx="39">
                  <c:v>17001</c:v>
                </c:pt>
                <c:pt idx="40">
                  <c:v>17006</c:v>
                </c:pt>
                <c:pt idx="41">
                  <c:v>17007</c:v>
                </c:pt>
                <c:pt idx="42">
                  <c:v>17008</c:v>
                </c:pt>
                <c:pt idx="43">
                  <c:v>17009</c:v>
                </c:pt>
                <c:pt idx="44">
                  <c:v>17017</c:v>
                </c:pt>
                <c:pt idx="45">
                  <c:v>17019</c:v>
                </c:pt>
                <c:pt idx="46">
                  <c:v>17021</c:v>
                </c:pt>
                <c:pt idx="47">
                  <c:v>17023</c:v>
                </c:pt>
                <c:pt idx="48">
                  <c:v>17024</c:v>
                </c:pt>
                <c:pt idx="49">
                  <c:v>17026</c:v>
                </c:pt>
                <c:pt idx="50">
                  <c:v>17028</c:v>
                </c:pt>
                <c:pt idx="51">
                  <c:v>17032</c:v>
                </c:pt>
                <c:pt idx="52">
                  <c:v>17033</c:v>
                </c:pt>
                <c:pt idx="53">
                  <c:v>17035</c:v>
                </c:pt>
                <c:pt idx="54">
                  <c:v>17036</c:v>
                </c:pt>
                <c:pt idx="55">
                  <c:v>17037</c:v>
                </c:pt>
                <c:pt idx="56">
                  <c:v>17038</c:v>
                </c:pt>
                <c:pt idx="57">
                  <c:v>17040</c:v>
                </c:pt>
                <c:pt idx="58">
                  <c:v>17041</c:v>
                </c:pt>
                <c:pt idx="59">
                  <c:v>17042</c:v>
                </c:pt>
                <c:pt idx="60">
                  <c:v>17044</c:v>
                </c:pt>
                <c:pt idx="61">
                  <c:v>17047</c:v>
                </c:pt>
                <c:pt idx="62">
                  <c:v>17048</c:v>
                </c:pt>
                <c:pt idx="63">
                  <c:v>17049</c:v>
                </c:pt>
                <c:pt idx="64">
                  <c:v>17050</c:v>
                </c:pt>
                <c:pt idx="65">
                  <c:v>17052</c:v>
                </c:pt>
                <c:pt idx="66">
                  <c:v>17053</c:v>
                </c:pt>
                <c:pt idx="67">
                  <c:v>17054</c:v>
                </c:pt>
                <c:pt idx="68">
                  <c:v>17056</c:v>
                </c:pt>
                <c:pt idx="69">
                  <c:v>17057</c:v>
                </c:pt>
                <c:pt idx="70">
                  <c:v>17059</c:v>
                </c:pt>
                <c:pt idx="71">
                  <c:v>17061</c:v>
                </c:pt>
                <c:pt idx="72">
                  <c:v>17062</c:v>
                </c:pt>
                <c:pt idx="73">
                  <c:v>17063</c:v>
                </c:pt>
                <c:pt idx="74">
                  <c:v>17064</c:v>
                </c:pt>
                <c:pt idx="75">
                  <c:v>17065</c:v>
                </c:pt>
                <c:pt idx="76">
                  <c:v>17066</c:v>
                </c:pt>
                <c:pt idx="77">
                  <c:v>17067</c:v>
                </c:pt>
                <c:pt idx="78">
                  <c:v>17068</c:v>
                </c:pt>
                <c:pt idx="79">
                  <c:v>17069</c:v>
                </c:pt>
                <c:pt idx="80">
                  <c:v>17070</c:v>
                </c:pt>
                <c:pt idx="81">
                  <c:v>17071</c:v>
                </c:pt>
                <c:pt idx="82">
                  <c:v>17072</c:v>
                </c:pt>
                <c:pt idx="83">
                  <c:v>17073</c:v>
                </c:pt>
                <c:pt idx="84">
                  <c:v>17074</c:v>
                </c:pt>
                <c:pt idx="85">
                  <c:v>17075</c:v>
                </c:pt>
                <c:pt idx="86">
                  <c:v>17076</c:v>
                </c:pt>
                <c:pt idx="87">
                  <c:v>17077</c:v>
                </c:pt>
                <c:pt idx="88">
                  <c:v>17078</c:v>
                </c:pt>
                <c:pt idx="89">
                  <c:v>17079</c:v>
                </c:pt>
                <c:pt idx="90">
                  <c:v>17080</c:v>
                </c:pt>
                <c:pt idx="91">
                  <c:v>17081</c:v>
                </c:pt>
                <c:pt idx="92">
                  <c:v>17082</c:v>
                </c:pt>
                <c:pt idx="93">
                  <c:v>17083</c:v>
                </c:pt>
                <c:pt idx="94">
                  <c:v>17084</c:v>
                </c:pt>
                <c:pt idx="95">
                  <c:v>17085</c:v>
                </c:pt>
                <c:pt idx="96">
                  <c:v>17086</c:v>
                </c:pt>
                <c:pt idx="97">
                  <c:v>17087</c:v>
                </c:pt>
                <c:pt idx="98">
                  <c:v>17088</c:v>
                </c:pt>
                <c:pt idx="99">
                  <c:v>17089</c:v>
                </c:pt>
                <c:pt idx="100">
                  <c:v>17090</c:v>
                </c:pt>
                <c:pt idx="101">
                  <c:v>17091</c:v>
                </c:pt>
              </c:numCache>
            </c:numRef>
          </c:cat>
          <c:val>
            <c:numRef>
              <c:f>[0]!yval1</c:f>
              <c:numCache>
                <c:formatCode>General</c:formatCode>
                <c:ptCount val="1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88</c:v>
                </c:pt>
                <c:pt idx="14">
                  <c:v>0</c:v>
                </c:pt>
                <c:pt idx="15">
                  <c:v>87</c:v>
                </c:pt>
                <c:pt idx="16">
                  <c:v>0</c:v>
                </c:pt>
                <c:pt idx="17">
                  <c:v>86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59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49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35</c:v>
                </c:pt>
                <c:pt idx="43">
                  <c:v>0</c:v>
                </c:pt>
                <c:pt idx="44">
                  <c:v>0</c:v>
                </c:pt>
                <c:pt idx="45">
                  <c:v>35</c:v>
                </c:pt>
                <c:pt idx="46">
                  <c:v>0</c:v>
                </c:pt>
                <c:pt idx="47">
                  <c:v>35</c:v>
                </c:pt>
                <c:pt idx="48">
                  <c:v>35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21</c:v>
                </c:pt>
                <c:pt idx="64">
                  <c:v>0</c:v>
                </c:pt>
                <c:pt idx="65">
                  <c:v>20</c:v>
                </c:pt>
                <c:pt idx="66">
                  <c:v>20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E1B-429D-8C74-6485111A28B8}"/>
            </c:ext>
          </c:extLst>
        </c:ser>
        <c:dLbls/>
        <c:overlap val="100"/>
        <c:axId val="71194496"/>
        <c:axId val="71196032"/>
      </c:barChart>
      <c:scatterChart>
        <c:scatterStyle val="smoothMarker"/>
        <c:ser>
          <c:idx val="2"/>
          <c:order val="2"/>
          <c:tx>
            <c:strRef>
              <c:f>Traitement!$E$3</c:f>
              <c:strCache>
                <c:ptCount val="1"/>
                <c:pt idx="0">
                  <c:v>Aujourd'hui</c:v>
                </c:pt>
              </c:strCache>
            </c:strRef>
          </c:tx>
          <c:spPr>
            <a:ln w="38100">
              <a:solidFill>
                <a:sysClr val="windowText" lastClr="000000"/>
              </a:solidFill>
            </a:ln>
          </c:spPr>
          <c:marker>
            <c:symbol val="none"/>
          </c:marker>
          <c:xVal>
            <c:numRef>
              <c:f>Traitement!$E$4:$F$4</c:f>
              <c:numCache>
                <c:formatCode>0</c:formatCode>
                <c:ptCount val="2"/>
                <c:pt idx="0" formatCode="dd/mm/yyyy">
                  <c:v>42556</c:v>
                </c:pt>
                <c:pt idx="1">
                  <c:v>42556</c:v>
                </c:pt>
              </c:numCache>
            </c:numRef>
          </c:xVal>
          <c:yVal>
            <c:numRef>
              <c:f>Traitement!$E$5:$F$5</c:f>
              <c:numCache>
                <c:formatCode>0</c:formatCode>
                <c:ptCount val="2"/>
                <c:pt idx="0" formatCode="dd/mm/yyyy">
                  <c:v>42556</c:v>
                </c:pt>
                <c:pt idx="1">
                  <c:v>0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3-C52A-4B11-A7EF-DEC28ACE42DB}"/>
            </c:ext>
          </c:extLst>
        </c:ser>
        <c:dLbls/>
        <c:axId val="71203456"/>
        <c:axId val="71201920"/>
      </c:scatterChart>
      <c:catAx>
        <c:axId val="71194496"/>
        <c:scaling>
          <c:orientation val="maxMin"/>
        </c:scaling>
        <c:axPos val="l"/>
        <c:majorGridlines/>
        <c:numFmt formatCode="General" sourceLinked="1"/>
        <c:maj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1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71196032"/>
        <c:crosses val="autoZero"/>
        <c:auto val="1"/>
        <c:lblAlgn val="ctr"/>
        <c:lblOffset val="100"/>
      </c:catAx>
      <c:valAx>
        <c:axId val="71196032"/>
        <c:scaling>
          <c:orientation val="minMax"/>
          <c:min val="42278"/>
        </c:scaling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40C]d\-mmm;@" sourceLinked="0"/>
        <c:majorTickMark val="none"/>
        <c:tickLblPos val="nextTo"/>
        <c:spPr>
          <a:noFill/>
          <a:ln w="25400">
            <a:solidFill>
              <a:schemeClr val="tx1"/>
            </a:solidFill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1200" b="1" i="1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71194496"/>
        <c:crosses val="autoZero"/>
        <c:crossBetween val="between"/>
        <c:majorUnit val="7"/>
      </c:valAx>
      <c:valAx>
        <c:axId val="71201920"/>
        <c:scaling>
          <c:orientation val="minMax"/>
        </c:scaling>
        <c:delete val="1"/>
        <c:axPos val="r"/>
        <c:numFmt formatCode="General" sourceLinked="0"/>
        <c:tickLblPos val="none"/>
        <c:crossAx val="71203456"/>
        <c:crosses val="max"/>
        <c:crossBetween val="midCat"/>
      </c:valAx>
      <c:valAx>
        <c:axId val="71203456"/>
        <c:scaling>
          <c:orientation val="minMax"/>
        </c:scaling>
        <c:delete val="1"/>
        <c:axPos val="b"/>
        <c:numFmt formatCode="dd/mm/yyyy" sourceLinked="1"/>
        <c:tickLblPos val="none"/>
        <c:crossAx val="71201920"/>
        <c:crosses val="autoZero"/>
        <c:crossBetween val="midCat"/>
      </c:valAx>
      <c:spPr>
        <a:solidFill>
          <a:schemeClr val="bg1">
            <a:lumMod val="95000"/>
          </a:schemeClr>
        </a:solidFill>
        <a:ln>
          <a:noFill/>
        </a:ln>
        <a:effectLst/>
      </c:spPr>
    </c:plotArea>
    <c:legend>
      <c:legendPos val="b"/>
      <c:legendEntry>
        <c:idx val="0"/>
        <c:delete val="1"/>
      </c:legendEntry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000000000000011" l="0.70000000000000007" r="0.70000000000000007" t="1.3149999999999997" header="0.30000000000000004" footer="0.30000000000000004"/>
    <c:pageSetup paperSize="9" orientation="portrait"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29</xdr:col>
      <xdr:colOff>0</xdr:colOff>
      <xdr:row>100</xdr:row>
      <xdr:rowOff>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17"/>
  <sheetViews>
    <sheetView showGridLines="0" tabSelected="1" topLeftCell="C1" zoomScaleNormal="100" workbookViewId="0">
      <selection activeCell="Q8" sqref="Q8"/>
    </sheetView>
  </sheetViews>
  <sheetFormatPr defaultColWidth="11.42578125" defaultRowHeight="15"/>
  <cols>
    <col min="1" max="1" width="2.7109375" customWidth="1"/>
    <col min="2" max="2" width="24.140625" style="2" bestFit="1" customWidth="1"/>
    <col min="3" max="3" width="23.140625" style="10" bestFit="1" customWidth="1"/>
    <col min="4" max="4" width="12.140625" style="12" bestFit="1" customWidth="1"/>
    <col min="5" max="5" width="21" style="39" bestFit="1" customWidth="1"/>
    <col min="6" max="6" width="16.28515625" style="20" bestFit="1" customWidth="1"/>
    <col min="7" max="7" width="1.7109375" style="11" customWidth="1"/>
    <col min="8" max="8" width="15.28515625" style="43" bestFit="1" customWidth="1"/>
    <col min="9" max="9" width="11.5703125" style="24"/>
    <col min="10" max="10" width="1.7109375" style="11" customWidth="1"/>
    <col min="11" max="11" width="17.28515625" style="43" bestFit="1" customWidth="1"/>
    <col min="12" max="12" width="11.5703125" style="24" customWidth="1"/>
    <col min="13" max="13" width="1.7109375" style="11" customWidth="1"/>
    <col min="14" max="14" width="17.28515625" style="43" bestFit="1" customWidth="1"/>
    <col min="15" max="15" width="11.5703125" style="24" customWidth="1"/>
    <col min="17" max="17" width="11.5703125" style="30"/>
    <col min="20" max="20" width="12.7109375" bestFit="1" customWidth="1"/>
  </cols>
  <sheetData>
    <row r="1" spans="1:17">
      <c r="A1" s="13"/>
      <c r="B1" s="14"/>
      <c r="C1" s="15"/>
      <c r="D1" s="21"/>
      <c r="E1" s="35"/>
      <c r="F1" s="18"/>
      <c r="G1" s="15"/>
      <c r="H1" s="41"/>
      <c r="I1" s="23"/>
      <c r="J1" s="15"/>
      <c r="K1" s="41"/>
      <c r="L1" s="25"/>
      <c r="M1" s="15"/>
      <c r="N1" s="41"/>
      <c r="O1" s="25"/>
    </row>
    <row r="2" spans="1:17" s="1" customFormat="1" ht="15.75" thickBot="1">
      <c r="A2" s="16"/>
      <c r="B2" s="3" t="s">
        <v>5</v>
      </c>
      <c r="C2" s="8"/>
      <c r="D2" s="21"/>
      <c r="E2" s="36"/>
      <c r="F2" s="19"/>
      <c r="G2" s="15"/>
      <c r="H2" s="41"/>
      <c r="I2" s="23"/>
      <c r="J2" s="15"/>
      <c r="K2" s="41"/>
      <c r="L2" s="23"/>
      <c r="M2" s="15"/>
      <c r="N2" s="41"/>
      <c r="O2" s="23"/>
      <c r="Q2" s="31"/>
    </row>
    <row r="3" spans="1:17" s="1" customFormat="1">
      <c r="A3" s="16"/>
      <c r="B3" s="4" t="s">
        <v>6</v>
      </c>
      <c r="C3" s="9"/>
      <c r="D3" s="21"/>
      <c r="E3" s="37" t="s">
        <v>4</v>
      </c>
      <c r="F3" s="19"/>
      <c r="G3" s="15"/>
      <c r="H3" s="41"/>
      <c r="I3" s="23"/>
      <c r="J3" s="15"/>
      <c r="K3" s="41"/>
      <c r="L3" s="23"/>
      <c r="M3" s="15"/>
      <c r="N3" s="41"/>
      <c r="O3" s="23"/>
      <c r="Q3" s="31"/>
    </row>
    <row r="4" spans="1:17" s="1" customFormat="1" ht="15.75" thickBot="1">
      <c r="A4" s="16"/>
      <c r="B4" s="6" t="s">
        <v>7</v>
      </c>
      <c r="C4" s="9"/>
      <c r="D4" s="21"/>
      <c r="E4" s="34">
        <f ca="1">TODAY()</f>
        <v>42556</v>
      </c>
      <c r="F4" s="22">
        <f ca="1">E4</f>
        <v>42556</v>
      </c>
      <c r="G4" s="15"/>
      <c r="H4" s="41"/>
      <c r="I4" s="23"/>
      <c r="J4" s="15"/>
      <c r="K4" s="41"/>
      <c r="L4" s="23"/>
      <c r="M4" s="15"/>
      <c r="N4" s="41"/>
      <c r="O4" s="23"/>
      <c r="Q4" s="31"/>
    </row>
    <row r="5" spans="1:17" s="1" customFormat="1">
      <c r="A5" s="16"/>
      <c r="B5" s="16"/>
      <c r="C5" s="15"/>
      <c r="D5" s="21"/>
      <c r="E5" s="40">
        <f ca="1">E4</f>
        <v>42556</v>
      </c>
      <c r="F5" s="22">
        <v>0</v>
      </c>
      <c r="G5" s="15"/>
      <c r="H5" s="41"/>
      <c r="I5" s="23"/>
      <c r="J5" s="15"/>
      <c r="K5" s="44"/>
      <c r="L5" s="32"/>
      <c r="M5" s="15"/>
      <c r="N5" s="41"/>
      <c r="O5" s="23"/>
      <c r="Q5" s="31"/>
    </row>
    <row r="6" spans="1:17" s="1" customFormat="1">
      <c r="A6" s="16"/>
      <c r="B6" s="5" t="s">
        <v>16</v>
      </c>
      <c r="C6" s="9"/>
      <c r="D6" s="33">
        <f>DATE(YEAR(D7),MONTH(D7),1)</f>
        <v>42278</v>
      </c>
      <c r="E6" s="36"/>
      <c r="F6" s="19"/>
      <c r="G6" s="15"/>
      <c r="H6" s="41"/>
      <c r="I6" s="23"/>
      <c r="J6" s="15"/>
      <c r="K6" s="41"/>
      <c r="L6" s="23"/>
      <c r="M6" s="15"/>
      <c r="N6" s="41"/>
      <c r="O6" s="23"/>
      <c r="Q6" s="31"/>
    </row>
    <row r="7" spans="1:17" s="1" customFormat="1">
      <c r="A7" s="15"/>
      <c r="B7" s="15"/>
      <c r="C7" s="15"/>
      <c r="D7" s="33">
        <f>MIN(D9:D200)</f>
        <v>42286</v>
      </c>
      <c r="E7" s="22"/>
      <c r="F7" s="17"/>
      <c r="G7" s="15"/>
      <c r="H7" s="41"/>
      <c r="I7" s="23"/>
      <c r="J7" s="15"/>
      <c r="K7" s="41"/>
      <c r="L7" s="23"/>
      <c r="M7" s="15"/>
      <c r="N7" s="47" t="s">
        <v>13</v>
      </c>
      <c r="O7" s="47"/>
      <c r="Q7" s="31"/>
    </row>
    <row r="8" spans="1:17" ht="30">
      <c r="B8" s="26" t="s">
        <v>2</v>
      </c>
      <c r="C8" s="26" t="s">
        <v>1</v>
      </c>
      <c r="D8" s="26" t="s">
        <v>0</v>
      </c>
      <c r="E8" s="38" t="s">
        <v>12</v>
      </c>
      <c r="F8" s="26" t="s">
        <v>3</v>
      </c>
      <c r="G8" s="27"/>
      <c r="H8" s="42" t="s">
        <v>8</v>
      </c>
      <c r="I8" s="28" t="s">
        <v>9</v>
      </c>
      <c r="J8" s="27"/>
      <c r="K8" s="42" t="s">
        <v>10</v>
      </c>
      <c r="L8" s="28" t="s">
        <v>11</v>
      </c>
      <c r="M8" s="27"/>
      <c r="N8" s="46" t="s">
        <v>15</v>
      </c>
      <c r="O8" s="28" t="s">
        <v>14</v>
      </c>
    </row>
    <row r="9" spans="1:17">
      <c r="B9" s="2" t="s">
        <v>17</v>
      </c>
      <c r="C9" s="10">
        <v>16485</v>
      </c>
      <c r="D9" s="12">
        <v>42286</v>
      </c>
      <c r="E9" s="39">
        <v>0</v>
      </c>
      <c r="F9" s="20">
        <v>42286</v>
      </c>
      <c r="H9" s="43">
        <f ca="1">IF(F9&lt;$E$4,F9,"")</f>
        <v>42286</v>
      </c>
      <c r="I9" s="24">
        <f ca="1">IF(F9&lt;$E$4,E9,"")</f>
        <v>0</v>
      </c>
      <c r="K9" s="45" t="str">
        <f ca="1">IF(AND($E$4&lt;=F9,$E$4&gt;=F9-7),"",IF(F9&lt;$E$4,"",F9))</f>
        <v/>
      </c>
      <c r="L9" s="29" t="str">
        <f ca="1">IF(K9="","",E9)</f>
        <v/>
      </c>
      <c r="N9" s="43" t="str">
        <f ca="1">IF(AND($E$4&lt;=F9,$E$4&gt;=F9-7),F9,"")</f>
        <v/>
      </c>
      <c r="O9" s="24" t="str">
        <f ca="1">IF(N9="","",E9)</f>
        <v/>
      </c>
      <c r="P9" s="7"/>
    </row>
    <row r="10" spans="1:17">
      <c r="B10" s="2" t="s">
        <v>17</v>
      </c>
      <c r="C10" s="10">
        <v>16488</v>
      </c>
      <c r="D10" s="12">
        <v>42289</v>
      </c>
      <c r="E10" s="39">
        <v>95</v>
      </c>
      <c r="F10" s="20">
        <v>42384</v>
      </c>
      <c r="H10" s="43">
        <f t="shared" ref="H10:H73" ca="1" si="0">IF(F10&lt;$E$4,F10,"")</f>
        <v>42384</v>
      </c>
      <c r="I10" s="24">
        <f t="shared" ref="I10:I73" ca="1" si="1">IF(F10&lt;$E$4,E10,"")</f>
        <v>95</v>
      </c>
      <c r="K10" s="45" t="str">
        <f t="shared" ref="K10:K73" ca="1" si="2">IF(AND($E$4&lt;=F10,$E$4&gt;=F10-7),"",IF(F10&lt;$E$4,"",F10))</f>
        <v/>
      </c>
      <c r="L10" s="29" t="str">
        <f t="shared" ref="L10:L73" ca="1" si="3">IF(K10="","",E10)</f>
        <v/>
      </c>
      <c r="N10" s="43" t="str">
        <f t="shared" ref="N10:N73" ca="1" si="4">IF(AND($E$4&lt;=F10,$E$4&gt;=F10-7),F10,"")</f>
        <v/>
      </c>
      <c r="O10" s="24" t="str">
        <f t="shared" ref="O10:O73" ca="1" si="5">IF(N10="","",E10)</f>
        <v/>
      </c>
      <c r="P10" s="7"/>
    </row>
    <row r="11" spans="1:17">
      <c r="B11" s="2" t="s">
        <v>17</v>
      </c>
      <c r="C11" s="10">
        <v>16569</v>
      </c>
      <c r="D11" s="12">
        <v>42320</v>
      </c>
      <c r="E11" s="39">
        <v>414</v>
      </c>
      <c r="F11" s="20">
        <v>42734</v>
      </c>
      <c r="H11" s="43" t="str">
        <f t="shared" ca="1" si="0"/>
        <v/>
      </c>
      <c r="I11" s="24" t="str">
        <f t="shared" ca="1" si="1"/>
        <v/>
      </c>
      <c r="K11" s="45">
        <f t="shared" ca="1" si="2"/>
        <v>42734</v>
      </c>
      <c r="L11" s="29">
        <f t="shared" ca="1" si="3"/>
        <v>414</v>
      </c>
      <c r="N11" s="43" t="str">
        <f t="shared" ca="1" si="4"/>
        <v/>
      </c>
      <c r="O11" s="24" t="str">
        <f t="shared" ca="1" si="5"/>
        <v/>
      </c>
      <c r="P11" s="7"/>
    </row>
    <row r="12" spans="1:17">
      <c r="B12" s="2" t="s">
        <v>17</v>
      </c>
      <c r="C12" s="10">
        <v>16622</v>
      </c>
      <c r="D12" s="12">
        <v>42348</v>
      </c>
      <c r="E12" s="39">
        <v>232</v>
      </c>
      <c r="F12" s="20">
        <v>42580</v>
      </c>
      <c r="H12" s="43" t="str">
        <f t="shared" ca="1" si="0"/>
        <v/>
      </c>
      <c r="I12" s="24" t="str">
        <f t="shared" ca="1" si="1"/>
        <v/>
      </c>
      <c r="K12" s="45">
        <f t="shared" ca="1" si="2"/>
        <v>42580</v>
      </c>
      <c r="L12" s="29">
        <f t="shared" ca="1" si="3"/>
        <v>232</v>
      </c>
      <c r="N12" s="43" t="str">
        <f t="shared" ca="1" si="4"/>
        <v/>
      </c>
      <c r="O12" s="24" t="str">
        <f t="shared" ca="1" si="5"/>
        <v/>
      </c>
      <c r="P12" s="7"/>
    </row>
    <row r="13" spans="1:17">
      <c r="B13" s="2" t="s">
        <v>17</v>
      </c>
      <c r="C13" s="10">
        <v>16628</v>
      </c>
      <c r="D13" s="12">
        <v>42352</v>
      </c>
      <c r="E13" s="39">
        <v>17</v>
      </c>
      <c r="F13" s="20">
        <v>42369</v>
      </c>
      <c r="H13" s="43">
        <f t="shared" ca="1" si="0"/>
        <v>42369</v>
      </c>
      <c r="I13" s="24">
        <f t="shared" ca="1" si="1"/>
        <v>17</v>
      </c>
      <c r="K13" s="45" t="str">
        <f t="shared" ca="1" si="2"/>
        <v/>
      </c>
      <c r="L13" s="29" t="str">
        <f t="shared" ca="1" si="3"/>
        <v/>
      </c>
      <c r="N13" s="43" t="str">
        <f t="shared" ca="1" si="4"/>
        <v/>
      </c>
      <c r="O13" s="24" t="str">
        <f t="shared" ca="1" si="5"/>
        <v/>
      </c>
      <c r="P13" s="7"/>
    </row>
    <row r="14" spans="1:17">
      <c r="B14" s="2" t="s">
        <v>17</v>
      </c>
      <c r="C14" s="10">
        <v>16744</v>
      </c>
      <c r="D14" s="12">
        <v>42402</v>
      </c>
      <c r="E14" s="39">
        <v>169</v>
      </c>
      <c r="F14" s="20">
        <v>42571</v>
      </c>
      <c r="H14" s="43" t="str">
        <f t="shared" ca="1" si="0"/>
        <v/>
      </c>
      <c r="I14" s="24" t="str">
        <f t="shared" ca="1" si="1"/>
        <v/>
      </c>
      <c r="K14" s="45">
        <f t="shared" ca="1" si="2"/>
        <v>42571</v>
      </c>
      <c r="L14" s="29">
        <f t="shared" ca="1" si="3"/>
        <v>169</v>
      </c>
      <c r="N14" s="43" t="str">
        <f t="shared" ca="1" si="4"/>
        <v/>
      </c>
      <c r="O14" s="24" t="str">
        <f t="shared" ca="1" si="5"/>
        <v/>
      </c>
      <c r="P14" s="7"/>
    </row>
    <row r="15" spans="1:17">
      <c r="B15" s="2" t="s">
        <v>17</v>
      </c>
      <c r="C15" s="10">
        <v>16819</v>
      </c>
      <c r="D15" s="12">
        <v>42443</v>
      </c>
      <c r="E15" s="39">
        <v>143</v>
      </c>
      <c r="F15" s="20">
        <v>42586</v>
      </c>
      <c r="H15" s="43" t="str">
        <f t="shared" ca="1" si="0"/>
        <v/>
      </c>
      <c r="I15" s="24" t="str">
        <f t="shared" ca="1" si="1"/>
        <v/>
      </c>
      <c r="K15" s="45">
        <f t="shared" ca="1" si="2"/>
        <v>42586</v>
      </c>
      <c r="L15" s="29">
        <f t="shared" ca="1" si="3"/>
        <v>143</v>
      </c>
      <c r="N15" s="43" t="str">
        <f t="shared" ca="1" si="4"/>
        <v/>
      </c>
      <c r="O15" s="24" t="str">
        <f t="shared" ca="1" si="5"/>
        <v/>
      </c>
      <c r="P15" s="7"/>
    </row>
    <row r="16" spans="1:17">
      <c r="B16" s="2" t="s">
        <v>17</v>
      </c>
      <c r="C16" s="10">
        <v>16841</v>
      </c>
      <c r="D16" s="12">
        <v>42451</v>
      </c>
      <c r="E16" s="39">
        <v>101</v>
      </c>
      <c r="F16" s="20">
        <v>42552</v>
      </c>
      <c r="H16" s="43">
        <f t="shared" ca="1" si="0"/>
        <v>42552</v>
      </c>
      <c r="I16" s="24">
        <f t="shared" ca="1" si="1"/>
        <v>101</v>
      </c>
      <c r="K16" s="45" t="str">
        <f t="shared" ca="1" si="2"/>
        <v/>
      </c>
      <c r="L16" s="29" t="str">
        <f t="shared" ca="1" si="3"/>
        <v/>
      </c>
      <c r="N16" s="43" t="str">
        <f t="shared" ca="1" si="4"/>
        <v/>
      </c>
      <c r="O16" s="24" t="str">
        <f t="shared" ca="1" si="5"/>
        <v/>
      </c>
      <c r="P16" s="7"/>
    </row>
    <row r="17" spans="2:16">
      <c r="B17" s="2" t="s">
        <v>17</v>
      </c>
      <c r="C17" s="10">
        <v>16845</v>
      </c>
      <c r="D17" s="12">
        <v>42452</v>
      </c>
      <c r="E17" s="39">
        <v>77</v>
      </c>
      <c r="F17" s="20">
        <v>42529</v>
      </c>
      <c r="H17" s="43">
        <f t="shared" ca="1" si="0"/>
        <v>42529</v>
      </c>
      <c r="I17" s="24">
        <f t="shared" ca="1" si="1"/>
        <v>77</v>
      </c>
      <c r="K17" s="45" t="str">
        <f t="shared" ca="1" si="2"/>
        <v/>
      </c>
      <c r="L17" s="29" t="str">
        <f t="shared" ca="1" si="3"/>
        <v/>
      </c>
      <c r="N17" s="43" t="str">
        <f t="shared" ca="1" si="4"/>
        <v/>
      </c>
      <c r="O17" s="24" t="str">
        <f t="shared" ca="1" si="5"/>
        <v/>
      </c>
      <c r="P17" s="7"/>
    </row>
    <row r="18" spans="2:16">
      <c r="B18" s="2" t="s">
        <v>17</v>
      </c>
      <c r="C18" s="10">
        <v>16865</v>
      </c>
      <c r="D18" s="12">
        <v>42465</v>
      </c>
      <c r="E18" s="39">
        <v>71</v>
      </c>
      <c r="F18" s="20">
        <v>42536</v>
      </c>
      <c r="H18" s="43">
        <f t="shared" ca="1" si="0"/>
        <v>42536</v>
      </c>
      <c r="I18" s="24">
        <f t="shared" ca="1" si="1"/>
        <v>71</v>
      </c>
      <c r="K18" s="45" t="str">
        <f t="shared" ca="1" si="2"/>
        <v/>
      </c>
      <c r="L18" s="29" t="str">
        <f t="shared" ca="1" si="3"/>
        <v/>
      </c>
      <c r="N18" s="43" t="str">
        <f t="shared" ca="1" si="4"/>
        <v/>
      </c>
      <c r="O18" s="24" t="str">
        <f t="shared" ca="1" si="5"/>
        <v/>
      </c>
      <c r="P18" s="7"/>
    </row>
    <row r="19" spans="2:16">
      <c r="B19" s="2" t="s">
        <v>17</v>
      </c>
      <c r="C19" s="10">
        <v>16868</v>
      </c>
      <c r="D19" s="12">
        <v>42465</v>
      </c>
      <c r="E19" s="39">
        <v>2</v>
      </c>
      <c r="F19" s="20">
        <v>42467</v>
      </c>
      <c r="H19" s="43">
        <f t="shared" ca="1" si="0"/>
        <v>42467</v>
      </c>
      <c r="I19" s="24">
        <f t="shared" ca="1" si="1"/>
        <v>2</v>
      </c>
      <c r="K19" s="45" t="str">
        <f t="shared" ca="1" si="2"/>
        <v/>
      </c>
      <c r="L19" s="29" t="str">
        <f t="shared" ca="1" si="3"/>
        <v/>
      </c>
      <c r="N19" s="43" t="str">
        <f t="shared" ca="1" si="4"/>
        <v/>
      </c>
      <c r="O19" s="24" t="str">
        <f t="shared" ca="1" si="5"/>
        <v/>
      </c>
      <c r="P19" s="7"/>
    </row>
    <row r="20" spans="2:16">
      <c r="B20" s="2" t="s">
        <v>17</v>
      </c>
      <c r="C20" s="10">
        <v>16871</v>
      </c>
      <c r="D20" s="12">
        <v>42467</v>
      </c>
      <c r="E20" s="39">
        <v>111</v>
      </c>
      <c r="F20" s="20">
        <v>42578</v>
      </c>
      <c r="H20" s="43" t="str">
        <f t="shared" ca="1" si="0"/>
        <v/>
      </c>
      <c r="I20" s="24" t="str">
        <f t="shared" ca="1" si="1"/>
        <v/>
      </c>
      <c r="K20" s="45">
        <f t="shared" ca="1" si="2"/>
        <v>42578</v>
      </c>
      <c r="L20" s="29">
        <f t="shared" ca="1" si="3"/>
        <v>111</v>
      </c>
      <c r="N20" s="43" t="str">
        <f t="shared" ca="1" si="4"/>
        <v/>
      </c>
      <c r="O20" s="24" t="str">
        <f t="shared" ca="1" si="5"/>
        <v/>
      </c>
      <c r="P20" s="7"/>
    </row>
    <row r="21" spans="2:16">
      <c r="B21" s="2" t="s">
        <v>17</v>
      </c>
      <c r="C21" s="10">
        <v>16875</v>
      </c>
      <c r="D21" s="12">
        <v>42467</v>
      </c>
      <c r="E21" s="39">
        <v>22</v>
      </c>
      <c r="F21" s="20">
        <v>42489</v>
      </c>
      <c r="H21" s="43">
        <f t="shared" ca="1" si="0"/>
        <v>42489</v>
      </c>
      <c r="I21" s="24">
        <f t="shared" ca="1" si="1"/>
        <v>22</v>
      </c>
      <c r="K21" s="45" t="str">
        <f t="shared" ca="1" si="2"/>
        <v/>
      </c>
      <c r="L21" s="29" t="str">
        <f t="shared" ca="1" si="3"/>
        <v/>
      </c>
      <c r="N21" s="43" t="str">
        <f t="shared" ca="1" si="4"/>
        <v/>
      </c>
      <c r="O21" s="24" t="str">
        <f t="shared" ca="1" si="5"/>
        <v/>
      </c>
      <c r="P21" s="7"/>
    </row>
    <row r="22" spans="2:16">
      <c r="B22" s="2" t="s">
        <v>17</v>
      </c>
      <c r="C22" s="10">
        <v>16885</v>
      </c>
      <c r="D22" s="12">
        <v>42471</v>
      </c>
      <c r="E22" s="39">
        <v>88</v>
      </c>
      <c r="F22" s="20">
        <v>42559</v>
      </c>
      <c r="H22" s="43" t="str">
        <f t="shared" ca="1" si="0"/>
        <v/>
      </c>
      <c r="I22" s="24" t="str">
        <f t="shared" ca="1" si="1"/>
        <v/>
      </c>
      <c r="K22" s="45" t="str">
        <f t="shared" ca="1" si="2"/>
        <v/>
      </c>
      <c r="L22" s="29" t="str">
        <f t="shared" ca="1" si="3"/>
        <v/>
      </c>
      <c r="N22" s="43">
        <f t="shared" ca="1" si="4"/>
        <v>42559</v>
      </c>
      <c r="O22" s="24">
        <f t="shared" ca="1" si="5"/>
        <v>88</v>
      </c>
      <c r="P22" s="7"/>
    </row>
    <row r="23" spans="2:16">
      <c r="B23" s="2" t="s">
        <v>17</v>
      </c>
      <c r="C23" s="10">
        <v>16886</v>
      </c>
      <c r="D23" s="12">
        <v>42471</v>
      </c>
      <c r="E23" s="39">
        <v>93</v>
      </c>
      <c r="F23" s="20">
        <v>42564</v>
      </c>
      <c r="H23" s="43" t="str">
        <f t="shared" ca="1" si="0"/>
        <v/>
      </c>
      <c r="I23" s="24" t="str">
        <f t="shared" ca="1" si="1"/>
        <v/>
      </c>
      <c r="K23" s="45">
        <f t="shared" ca="1" si="2"/>
        <v>42564</v>
      </c>
      <c r="L23" s="29">
        <f t="shared" ca="1" si="3"/>
        <v>93</v>
      </c>
      <c r="N23" s="43" t="str">
        <f t="shared" ca="1" si="4"/>
        <v/>
      </c>
      <c r="O23" s="24" t="str">
        <f t="shared" ca="1" si="5"/>
        <v/>
      </c>
      <c r="P23" s="7"/>
    </row>
    <row r="24" spans="2:16">
      <c r="B24" s="2" t="s">
        <v>17</v>
      </c>
      <c r="C24" s="10">
        <v>16895</v>
      </c>
      <c r="D24" s="12">
        <v>42472</v>
      </c>
      <c r="E24" s="39">
        <v>87</v>
      </c>
      <c r="F24" s="20">
        <v>42559</v>
      </c>
      <c r="H24" s="43" t="str">
        <f t="shared" ca="1" si="0"/>
        <v/>
      </c>
      <c r="I24" s="24" t="str">
        <f t="shared" ca="1" si="1"/>
        <v/>
      </c>
      <c r="K24" s="45" t="str">
        <f t="shared" ca="1" si="2"/>
        <v/>
      </c>
      <c r="L24" s="29" t="str">
        <f t="shared" ca="1" si="3"/>
        <v/>
      </c>
      <c r="N24" s="43">
        <f t="shared" ca="1" si="4"/>
        <v>42559</v>
      </c>
      <c r="O24" s="24">
        <f t="shared" ca="1" si="5"/>
        <v>87</v>
      </c>
      <c r="P24" s="7"/>
    </row>
    <row r="25" spans="2:16">
      <c r="B25" s="2" t="s">
        <v>17</v>
      </c>
      <c r="C25" s="10">
        <v>16900</v>
      </c>
      <c r="D25" s="12">
        <v>42473</v>
      </c>
      <c r="E25" s="39">
        <v>100</v>
      </c>
      <c r="F25" s="20">
        <v>42573</v>
      </c>
      <c r="H25" s="43" t="str">
        <f t="shared" ca="1" si="0"/>
        <v/>
      </c>
      <c r="I25" s="24" t="str">
        <f t="shared" ca="1" si="1"/>
        <v/>
      </c>
      <c r="K25" s="45">
        <f t="shared" ca="1" si="2"/>
        <v>42573</v>
      </c>
      <c r="L25" s="29">
        <f t="shared" ca="1" si="3"/>
        <v>100</v>
      </c>
      <c r="N25" s="43" t="str">
        <f t="shared" ca="1" si="4"/>
        <v/>
      </c>
      <c r="O25" s="24" t="str">
        <f t="shared" ca="1" si="5"/>
        <v/>
      </c>
      <c r="P25" s="7"/>
    </row>
    <row r="26" spans="2:16">
      <c r="B26" s="2" t="s">
        <v>17</v>
      </c>
      <c r="C26" s="10">
        <v>16902</v>
      </c>
      <c r="D26" s="12">
        <v>42473</v>
      </c>
      <c r="E26" s="39">
        <v>86</v>
      </c>
      <c r="F26" s="20">
        <v>42559</v>
      </c>
      <c r="H26" s="43" t="str">
        <f t="shared" ca="1" si="0"/>
        <v/>
      </c>
      <c r="I26" s="24" t="str">
        <f t="shared" ca="1" si="1"/>
        <v/>
      </c>
      <c r="K26" s="45" t="str">
        <f t="shared" ca="1" si="2"/>
        <v/>
      </c>
      <c r="L26" s="29" t="str">
        <f t="shared" ca="1" si="3"/>
        <v/>
      </c>
      <c r="N26" s="43">
        <f t="shared" ca="1" si="4"/>
        <v>42559</v>
      </c>
      <c r="O26" s="24">
        <f t="shared" ca="1" si="5"/>
        <v>86</v>
      </c>
      <c r="P26" s="7"/>
    </row>
    <row r="27" spans="2:16">
      <c r="B27" s="2" t="s">
        <v>17</v>
      </c>
      <c r="C27" s="10">
        <v>16905</v>
      </c>
      <c r="D27" s="12">
        <v>42473</v>
      </c>
      <c r="E27" s="39">
        <v>91</v>
      </c>
      <c r="F27" s="20">
        <v>42564</v>
      </c>
      <c r="H27" s="43" t="str">
        <f t="shared" ca="1" si="0"/>
        <v/>
      </c>
      <c r="I27" s="24" t="str">
        <f t="shared" ca="1" si="1"/>
        <v/>
      </c>
      <c r="K27" s="45">
        <f t="shared" ca="1" si="2"/>
        <v>42564</v>
      </c>
      <c r="L27" s="29">
        <f t="shared" ca="1" si="3"/>
        <v>91</v>
      </c>
      <c r="N27" s="43" t="str">
        <f t="shared" ca="1" si="4"/>
        <v/>
      </c>
      <c r="O27" s="24" t="str">
        <f t="shared" ca="1" si="5"/>
        <v/>
      </c>
      <c r="P27" s="7"/>
    </row>
    <row r="28" spans="2:16">
      <c r="B28" s="2" t="s">
        <v>17</v>
      </c>
      <c r="C28" s="10">
        <v>16929</v>
      </c>
      <c r="D28" s="12">
        <v>42486</v>
      </c>
      <c r="E28" s="39">
        <v>31</v>
      </c>
      <c r="F28" s="20">
        <v>42517</v>
      </c>
      <c r="H28" s="43">
        <f t="shared" ca="1" si="0"/>
        <v>42517</v>
      </c>
      <c r="I28" s="24">
        <f t="shared" ca="1" si="1"/>
        <v>31</v>
      </c>
      <c r="K28" s="45" t="str">
        <f t="shared" ca="1" si="2"/>
        <v/>
      </c>
      <c r="L28" s="29" t="str">
        <f t="shared" ca="1" si="3"/>
        <v/>
      </c>
      <c r="N28" s="43" t="str">
        <f t="shared" ca="1" si="4"/>
        <v/>
      </c>
      <c r="O28" s="24" t="str">
        <f t="shared" ca="1" si="5"/>
        <v/>
      </c>
      <c r="P28" s="7"/>
    </row>
    <row r="29" spans="2:16">
      <c r="B29" s="2" t="s">
        <v>17</v>
      </c>
      <c r="C29" s="10">
        <v>16932</v>
      </c>
      <c r="D29" s="12">
        <v>42487</v>
      </c>
      <c r="E29" s="39">
        <v>77</v>
      </c>
      <c r="F29" s="20">
        <v>42564</v>
      </c>
      <c r="H29" s="43" t="str">
        <f t="shared" ca="1" si="0"/>
        <v/>
      </c>
      <c r="I29" s="24" t="str">
        <f t="shared" ca="1" si="1"/>
        <v/>
      </c>
      <c r="K29" s="45">
        <f t="shared" ca="1" si="2"/>
        <v>42564</v>
      </c>
      <c r="L29" s="29">
        <f t="shared" ca="1" si="3"/>
        <v>77</v>
      </c>
      <c r="N29" s="43" t="str">
        <f t="shared" ca="1" si="4"/>
        <v/>
      </c>
      <c r="O29" s="24" t="str">
        <f t="shared" ca="1" si="5"/>
        <v/>
      </c>
      <c r="P29" s="7"/>
    </row>
    <row r="30" spans="2:16">
      <c r="B30" s="2" t="s">
        <v>17</v>
      </c>
      <c r="C30" s="10">
        <v>16935</v>
      </c>
      <c r="D30" s="12">
        <v>42487</v>
      </c>
      <c r="E30" s="39">
        <v>77</v>
      </c>
      <c r="F30" s="20">
        <v>42564</v>
      </c>
      <c r="H30" s="43" t="str">
        <f t="shared" ca="1" si="0"/>
        <v/>
      </c>
      <c r="I30" s="24" t="str">
        <f t="shared" ca="1" si="1"/>
        <v/>
      </c>
      <c r="K30" s="45">
        <f t="shared" ca="1" si="2"/>
        <v>42564</v>
      </c>
      <c r="L30" s="29">
        <f t="shared" ca="1" si="3"/>
        <v>77</v>
      </c>
      <c r="N30" s="43" t="str">
        <f t="shared" ca="1" si="4"/>
        <v/>
      </c>
      <c r="O30" s="24" t="str">
        <f t="shared" ca="1" si="5"/>
        <v/>
      </c>
      <c r="P30" s="7"/>
    </row>
    <row r="31" spans="2:16">
      <c r="B31" s="2" t="s">
        <v>17</v>
      </c>
      <c r="C31" s="10">
        <v>16942</v>
      </c>
      <c r="D31" s="12">
        <v>42488</v>
      </c>
      <c r="E31" s="39">
        <v>76</v>
      </c>
      <c r="F31" s="20">
        <v>42564</v>
      </c>
      <c r="H31" s="43" t="str">
        <f t="shared" ca="1" si="0"/>
        <v/>
      </c>
      <c r="I31" s="24" t="str">
        <f t="shared" ca="1" si="1"/>
        <v/>
      </c>
      <c r="K31" s="45">
        <f t="shared" ca="1" si="2"/>
        <v>42564</v>
      </c>
      <c r="L31" s="29">
        <f t="shared" ca="1" si="3"/>
        <v>76</v>
      </c>
      <c r="N31" s="43" t="str">
        <f t="shared" ca="1" si="4"/>
        <v/>
      </c>
      <c r="O31" s="24" t="str">
        <f t="shared" ca="1" si="5"/>
        <v/>
      </c>
      <c r="P31" s="7"/>
    </row>
    <row r="32" spans="2:16">
      <c r="B32" s="2" t="s">
        <v>17</v>
      </c>
      <c r="C32" s="10">
        <v>16950</v>
      </c>
      <c r="D32" s="12">
        <v>42492</v>
      </c>
      <c r="E32" s="39">
        <v>30</v>
      </c>
      <c r="F32" s="20">
        <v>42522</v>
      </c>
      <c r="H32" s="43">
        <f t="shared" ca="1" si="0"/>
        <v>42522</v>
      </c>
      <c r="I32" s="24">
        <f t="shared" ca="1" si="1"/>
        <v>30</v>
      </c>
      <c r="K32" s="45" t="str">
        <f t="shared" ca="1" si="2"/>
        <v/>
      </c>
      <c r="L32" s="29" t="str">
        <f t="shared" ca="1" si="3"/>
        <v/>
      </c>
      <c r="N32" s="43" t="str">
        <f t="shared" ca="1" si="4"/>
        <v/>
      </c>
      <c r="O32" s="24" t="str">
        <f t="shared" ca="1" si="5"/>
        <v/>
      </c>
      <c r="P32" s="7"/>
    </row>
    <row r="33" spans="2:16">
      <c r="B33" s="2" t="s">
        <v>17</v>
      </c>
      <c r="C33" s="10">
        <v>16951</v>
      </c>
      <c r="D33" s="12">
        <v>42493</v>
      </c>
      <c r="E33" s="39">
        <v>58</v>
      </c>
      <c r="F33" s="20">
        <v>42551</v>
      </c>
      <c r="H33" s="43">
        <f t="shared" ca="1" si="0"/>
        <v>42551</v>
      </c>
      <c r="I33" s="24">
        <f t="shared" ca="1" si="1"/>
        <v>58</v>
      </c>
      <c r="K33" s="45" t="str">
        <f t="shared" ca="1" si="2"/>
        <v/>
      </c>
      <c r="L33" s="29" t="str">
        <f t="shared" ca="1" si="3"/>
        <v/>
      </c>
      <c r="N33" s="43" t="str">
        <f t="shared" ca="1" si="4"/>
        <v/>
      </c>
      <c r="O33" s="24" t="str">
        <f t="shared" ca="1" si="5"/>
        <v/>
      </c>
      <c r="P33" s="7"/>
    </row>
    <row r="34" spans="2:16">
      <c r="B34" s="2" t="s">
        <v>17</v>
      </c>
      <c r="C34" s="10">
        <v>16962</v>
      </c>
      <c r="D34" s="12">
        <v>42499</v>
      </c>
      <c r="E34" s="39">
        <v>21</v>
      </c>
      <c r="F34" s="20">
        <v>42520</v>
      </c>
      <c r="H34" s="43">
        <f t="shared" ca="1" si="0"/>
        <v>42520</v>
      </c>
      <c r="I34" s="24">
        <f t="shared" ca="1" si="1"/>
        <v>21</v>
      </c>
      <c r="K34" s="45" t="str">
        <f t="shared" ca="1" si="2"/>
        <v/>
      </c>
      <c r="L34" s="29" t="str">
        <f t="shared" ca="1" si="3"/>
        <v/>
      </c>
      <c r="N34" s="43" t="str">
        <f t="shared" ca="1" si="4"/>
        <v/>
      </c>
      <c r="O34" s="24" t="str">
        <f t="shared" ca="1" si="5"/>
        <v/>
      </c>
      <c r="P34" s="7"/>
    </row>
    <row r="35" spans="2:16">
      <c r="B35" s="2" t="s">
        <v>17</v>
      </c>
      <c r="C35" s="10">
        <v>16963</v>
      </c>
      <c r="D35" s="12">
        <v>42500</v>
      </c>
      <c r="E35" s="39">
        <v>59</v>
      </c>
      <c r="F35" s="20">
        <v>42559</v>
      </c>
      <c r="H35" s="43" t="str">
        <f t="shared" ca="1" si="0"/>
        <v/>
      </c>
      <c r="I35" s="24" t="str">
        <f t="shared" ca="1" si="1"/>
        <v/>
      </c>
      <c r="K35" s="45" t="str">
        <f t="shared" ca="1" si="2"/>
        <v/>
      </c>
      <c r="L35" s="29" t="str">
        <f t="shared" ca="1" si="3"/>
        <v/>
      </c>
      <c r="N35" s="43">
        <f t="shared" ca="1" si="4"/>
        <v>42559</v>
      </c>
      <c r="O35" s="24">
        <f t="shared" ca="1" si="5"/>
        <v>59</v>
      </c>
      <c r="P35" s="7"/>
    </row>
    <row r="36" spans="2:16">
      <c r="B36" s="2" t="s">
        <v>17</v>
      </c>
      <c r="C36" s="10">
        <v>16966</v>
      </c>
      <c r="D36" s="12">
        <v>42500</v>
      </c>
      <c r="E36" s="39">
        <v>150</v>
      </c>
      <c r="F36" s="20">
        <v>42650</v>
      </c>
      <c r="H36" s="43" t="str">
        <f t="shared" ca="1" si="0"/>
        <v/>
      </c>
      <c r="I36" s="24" t="str">
        <f t="shared" ca="1" si="1"/>
        <v/>
      </c>
      <c r="K36" s="45">
        <f t="shared" ca="1" si="2"/>
        <v>42650</v>
      </c>
      <c r="L36" s="29">
        <f t="shared" ca="1" si="3"/>
        <v>150</v>
      </c>
      <c r="N36" s="43" t="str">
        <f t="shared" ca="1" si="4"/>
        <v/>
      </c>
      <c r="O36" s="24" t="str">
        <f t="shared" ca="1" si="5"/>
        <v/>
      </c>
      <c r="P36" s="7"/>
    </row>
    <row r="37" spans="2:16">
      <c r="B37" s="2" t="s">
        <v>17</v>
      </c>
      <c r="C37" s="10">
        <v>16968</v>
      </c>
      <c r="D37" s="12">
        <v>42500</v>
      </c>
      <c r="E37" s="39">
        <v>36</v>
      </c>
      <c r="F37" s="20">
        <v>42536</v>
      </c>
      <c r="H37" s="43">
        <f t="shared" ca="1" si="0"/>
        <v>42536</v>
      </c>
      <c r="I37" s="24">
        <f t="shared" ca="1" si="1"/>
        <v>36</v>
      </c>
      <c r="K37" s="45" t="str">
        <f t="shared" ca="1" si="2"/>
        <v/>
      </c>
      <c r="L37" s="29" t="str">
        <f t="shared" ca="1" si="3"/>
        <v/>
      </c>
      <c r="N37" s="43" t="str">
        <f t="shared" ca="1" si="4"/>
        <v/>
      </c>
      <c r="O37" s="24" t="str">
        <f t="shared" ca="1" si="5"/>
        <v/>
      </c>
      <c r="P37" s="7"/>
    </row>
    <row r="38" spans="2:16">
      <c r="B38" s="2" t="s">
        <v>17</v>
      </c>
      <c r="C38" s="10">
        <v>16980</v>
      </c>
      <c r="D38" s="12">
        <v>42508</v>
      </c>
      <c r="E38" s="39">
        <v>65</v>
      </c>
      <c r="F38" s="20">
        <v>42573</v>
      </c>
      <c r="H38" s="43" t="str">
        <f t="shared" ca="1" si="0"/>
        <v/>
      </c>
      <c r="I38" s="24" t="str">
        <f t="shared" ca="1" si="1"/>
        <v/>
      </c>
      <c r="K38" s="45">
        <f t="shared" ca="1" si="2"/>
        <v>42573</v>
      </c>
      <c r="L38" s="29">
        <f t="shared" ca="1" si="3"/>
        <v>65</v>
      </c>
      <c r="N38" s="43" t="str">
        <f t="shared" ca="1" si="4"/>
        <v/>
      </c>
      <c r="O38" s="24" t="str">
        <f t="shared" ca="1" si="5"/>
        <v/>
      </c>
      <c r="P38" s="7"/>
    </row>
    <row r="39" spans="2:16">
      <c r="B39" s="2" t="s">
        <v>17</v>
      </c>
      <c r="C39" s="10">
        <v>16984</v>
      </c>
      <c r="D39" s="12">
        <v>42509</v>
      </c>
      <c r="E39" s="39">
        <v>99</v>
      </c>
      <c r="F39" s="20">
        <v>42608</v>
      </c>
      <c r="H39" s="43" t="str">
        <f t="shared" ca="1" si="0"/>
        <v/>
      </c>
      <c r="I39" s="24" t="str">
        <f t="shared" ca="1" si="1"/>
        <v/>
      </c>
      <c r="K39" s="45">
        <f t="shared" ca="1" si="2"/>
        <v>42608</v>
      </c>
      <c r="L39" s="29">
        <f t="shared" ca="1" si="3"/>
        <v>99</v>
      </c>
      <c r="N39" s="43" t="str">
        <f t="shared" ca="1" si="4"/>
        <v/>
      </c>
      <c r="O39" s="24" t="str">
        <f t="shared" ca="1" si="5"/>
        <v/>
      </c>
      <c r="P39" s="7"/>
    </row>
    <row r="40" spans="2:16">
      <c r="B40" s="2" t="s">
        <v>17</v>
      </c>
      <c r="C40" s="10">
        <v>16986</v>
      </c>
      <c r="D40" s="12">
        <v>42510</v>
      </c>
      <c r="E40" s="39">
        <v>49</v>
      </c>
      <c r="F40" s="20">
        <v>42559</v>
      </c>
      <c r="H40" s="43" t="str">
        <f t="shared" ca="1" si="0"/>
        <v/>
      </c>
      <c r="I40" s="24" t="str">
        <f t="shared" ca="1" si="1"/>
        <v/>
      </c>
      <c r="K40" s="45" t="str">
        <f t="shared" ca="1" si="2"/>
        <v/>
      </c>
      <c r="L40" s="29" t="str">
        <f t="shared" ca="1" si="3"/>
        <v/>
      </c>
      <c r="N40" s="43">
        <f t="shared" ca="1" si="4"/>
        <v>42559</v>
      </c>
      <c r="O40" s="24">
        <f t="shared" ca="1" si="5"/>
        <v>49</v>
      </c>
      <c r="P40" s="7"/>
    </row>
    <row r="41" spans="2:16">
      <c r="B41" s="2" t="s">
        <v>17</v>
      </c>
      <c r="C41" s="10">
        <v>16991</v>
      </c>
      <c r="D41" s="12">
        <v>42513</v>
      </c>
      <c r="E41" s="39">
        <v>25</v>
      </c>
      <c r="F41" s="20">
        <v>42538</v>
      </c>
      <c r="H41" s="43">
        <f t="shared" ca="1" si="0"/>
        <v>42538</v>
      </c>
      <c r="I41" s="24">
        <f t="shared" ca="1" si="1"/>
        <v>25</v>
      </c>
      <c r="K41" s="45" t="str">
        <f t="shared" ca="1" si="2"/>
        <v/>
      </c>
      <c r="L41" s="29" t="str">
        <f t="shared" ca="1" si="3"/>
        <v/>
      </c>
      <c r="N41" s="43" t="str">
        <f t="shared" ca="1" si="4"/>
        <v/>
      </c>
      <c r="O41" s="24" t="str">
        <f t="shared" ca="1" si="5"/>
        <v/>
      </c>
      <c r="P41" s="7"/>
    </row>
    <row r="42" spans="2:16">
      <c r="B42" s="2" t="s">
        <v>17</v>
      </c>
      <c r="C42" s="10">
        <v>16992</v>
      </c>
      <c r="D42" s="12">
        <v>42513</v>
      </c>
      <c r="E42" s="39">
        <v>39</v>
      </c>
      <c r="F42" s="20">
        <v>42552</v>
      </c>
      <c r="H42" s="43">
        <f t="shared" ca="1" si="0"/>
        <v>42552</v>
      </c>
      <c r="I42" s="24">
        <f t="shared" ca="1" si="1"/>
        <v>39</v>
      </c>
      <c r="K42" s="45" t="str">
        <f t="shared" ca="1" si="2"/>
        <v/>
      </c>
      <c r="L42" s="29" t="str">
        <f t="shared" ca="1" si="3"/>
        <v/>
      </c>
      <c r="N42" s="43" t="str">
        <f t="shared" ca="1" si="4"/>
        <v/>
      </c>
      <c r="O42" s="24" t="str">
        <f t="shared" ca="1" si="5"/>
        <v/>
      </c>
      <c r="P42" s="7"/>
    </row>
    <row r="43" spans="2:16">
      <c r="B43" s="2" t="s">
        <v>17</v>
      </c>
      <c r="C43" s="10">
        <v>16994</v>
      </c>
      <c r="D43" s="12">
        <v>42514</v>
      </c>
      <c r="E43" s="39">
        <v>20</v>
      </c>
      <c r="F43" s="20">
        <v>42534</v>
      </c>
      <c r="H43" s="43">
        <f t="shared" ca="1" si="0"/>
        <v>42534</v>
      </c>
      <c r="I43" s="24">
        <f t="shared" ca="1" si="1"/>
        <v>20</v>
      </c>
      <c r="K43" s="45" t="str">
        <f t="shared" ca="1" si="2"/>
        <v/>
      </c>
      <c r="L43" s="29" t="str">
        <f t="shared" ca="1" si="3"/>
        <v/>
      </c>
      <c r="N43" s="43" t="str">
        <f t="shared" ca="1" si="4"/>
        <v/>
      </c>
      <c r="O43" s="24" t="str">
        <f t="shared" ca="1" si="5"/>
        <v/>
      </c>
      <c r="P43" s="7"/>
    </row>
    <row r="44" spans="2:16">
      <c r="B44" s="2" t="s">
        <v>17</v>
      </c>
      <c r="C44" s="10">
        <v>16996</v>
      </c>
      <c r="D44" s="12">
        <v>42515</v>
      </c>
      <c r="E44" s="39">
        <v>27</v>
      </c>
      <c r="F44" s="20">
        <v>42542</v>
      </c>
      <c r="H44" s="43">
        <f t="shared" ca="1" si="0"/>
        <v>42542</v>
      </c>
      <c r="I44" s="24">
        <f t="shared" ca="1" si="1"/>
        <v>27</v>
      </c>
      <c r="K44" s="45" t="str">
        <f t="shared" ca="1" si="2"/>
        <v/>
      </c>
      <c r="L44" s="29" t="str">
        <f t="shared" ca="1" si="3"/>
        <v/>
      </c>
      <c r="N44" s="43" t="str">
        <f t="shared" ca="1" si="4"/>
        <v/>
      </c>
      <c r="O44" s="24" t="str">
        <f t="shared" ca="1" si="5"/>
        <v/>
      </c>
      <c r="P44" s="7"/>
    </row>
    <row r="45" spans="2:16">
      <c r="B45" s="2" t="s">
        <v>17</v>
      </c>
      <c r="C45" s="10">
        <v>16998</v>
      </c>
      <c r="D45" s="12">
        <v>42515</v>
      </c>
      <c r="E45" s="39">
        <v>96</v>
      </c>
      <c r="F45" s="20">
        <v>42611</v>
      </c>
      <c r="H45" s="43" t="str">
        <f t="shared" ca="1" si="0"/>
        <v/>
      </c>
      <c r="I45" s="24" t="str">
        <f t="shared" ca="1" si="1"/>
        <v/>
      </c>
      <c r="K45" s="45">
        <f t="shared" ca="1" si="2"/>
        <v>42611</v>
      </c>
      <c r="L45" s="29">
        <f t="shared" ca="1" si="3"/>
        <v>96</v>
      </c>
      <c r="N45" s="43" t="str">
        <f t="shared" ca="1" si="4"/>
        <v/>
      </c>
      <c r="O45" s="24" t="str">
        <f t="shared" ca="1" si="5"/>
        <v/>
      </c>
      <c r="P45" s="7"/>
    </row>
    <row r="46" spans="2:16">
      <c r="B46" s="2" t="s">
        <v>17</v>
      </c>
      <c r="C46" s="10">
        <v>16999</v>
      </c>
      <c r="D46" s="12">
        <v>42516</v>
      </c>
      <c r="E46" s="39">
        <v>67</v>
      </c>
      <c r="F46" s="20">
        <v>42583</v>
      </c>
      <c r="H46" s="43" t="str">
        <f t="shared" ca="1" si="0"/>
        <v/>
      </c>
      <c r="I46" s="24" t="str">
        <f t="shared" ca="1" si="1"/>
        <v/>
      </c>
      <c r="K46" s="45">
        <f t="shared" ca="1" si="2"/>
        <v>42583</v>
      </c>
      <c r="L46" s="29">
        <f t="shared" ca="1" si="3"/>
        <v>67</v>
      </c>
      <c r="N46" s="43" t="str">
        <f t="shared" ca="1" si="4"/>
        <v/>
      </c>
      <c r="O46" s="24" t="str">
        <f t="shared" ca="1" si="5"/>
        <v/>
      </c>
      <c r="P46" s="7"/>
    </row>
    <row r="47" spans="2:16">
      <c r="B47" s="2" t="s">
        <v>17</v>
      </c>
      <c r="C47" s="10">
        <v>17000</v>
      </c>
      <c r="D47" s="12">
        <v>42516</v>
      </c>
      <c r="E47" s="39">
        <v>29</v>
      </c>
      <c r="F47" s="20">
        <v>42545</v>
      </c>
      <c r="H47" s="43">
        <f t="shared" ca="1" si="0"/>
        <v>42545</v>
      </c>
      <c r="I47" s="24">
        <f t="shared" ca="1" si="1"/>
        <v>29</v>
      </c>
      <c r="K47" s="45" t="str">
        <f t="shared" ca="1" si="2"/>
        <v/>
      </c>
      <c r="L47" s="29" t="str">
        <f t="shared" ca="1" si="3"/>
        <v/>
      </c>
      <c r="N47" s="43" t="str">
        <f t="shared" ca="1" si="4"/>
        <v/>
      </c>
      <c r="O47" s="24" t="str">
        <f t="shared" ca="1" si="5"/>
        <v/>
      </c>
      <c r="P47" s="7"/>
    </row>
    <row r="48" spans="2:16">
      <c r="B48" s="2" t="s">
        <v>17</v>
      </c>
      <c r="C48" s="10">
        <v>17001</v>
      </c>
      <c r="D48" s="12">
        <v>42517</v>
      </c>
      <c r="E48" s="39">
        <v>24</v>
      </c>
      <c r="F48" s="20">
        <v>42541</v>
      </c>
      <c r="H48" s="43">
        <f t="shared" ca="1" si="0"/>
        <v>42541</v>
      </c>
      <c r="I48" s="24">
        <f t="shared" ca="1" si="1"/>
        <v>24</v>
      </c>
      <c r="K48" s="45" t="str">
        <f t="shared" ca="1" si="2"/>
        <v/>
      </c>
      <c r="L48" s="29" t="str">
        <f t="shared" ca="1" si="3"/>
        <v/>
      </c>
      <c r="N48" s="43" t="str">
        <f t="shared" ca="1" si="4"/>
        <v/>
      </c>
      <c r="O48" s="24" t="str">
        <f t="shared" ca="1" si="5"/>
        <v/>
      </c>
      <c r="P48" s="7"/>
    </row>
    <row r="49" spans="2:16">
      <c r="B49" s="2" t="s">
        <v>17</v>
      </c>
      <c r="C49" s="10">
        <v>17006</v>
      </c>
      <c r="D49" s="12">
        <v>42520</v>
      </c>
      <c r="E49" s="39">
        <v>49</v>
      </c>
      <c r="F49" s="20">
        <v>42569</v>
      </c>
      <c r="H49" s="43" t="str">
        <f t="shared" ca="1" si="0"/>
        <v/>
      </c>
      <c r="I49" s="24" t="str">
        <f t="shared" ca="1" si="1"/>
        <v/>
      </c>
      <c r="K49" s="45">
        <f t="shared" ca="1" si="2"/>
        <v>42569</v>
      </c>
      <c r="L49" s="29">
        <f t="shared" ca="1" si="3"/>
        <v>49</v>
      </c>
      <c r="N49" s="43" t="str">
        <f t="shared" ca="1" si="4"/>
        <v/>
      </c>
      <c r="O49" s="24" t="str">
        <f t="shared" ca="1" si="5"/>
        <v/>
      </c>
      <c r="P49" s="7"/>
    </row>
    <row r="50" spans="2:16">
      <c r="B50" s="2" t="s">
        <v>17</v>
      </c>
      <c r="C50" s="10">
        <v>17007</v>
      </c>
      <c r="D50" s="12">
        <v>42521</v>
      </c>
      <c r="E50" s="39">
        <v>90</v>
      </c>
      <c r="F50" s="20">
        <v>42611</v>
      </c>
      <c r="H50" s="43" t="str">
        <f t="shared" ca="1" si="0"/>
        <v/>
      </c>
      <c r="I50" s="24" t="str">
        <f t="shared" ca="1" si="1"/>
        <v/>
      </c>
      <c r="K50" s="45">
        <f t="shared" ca="1" si="2"/>
        <v>42611</v>
      </c>
      <c r="L50" s="29">
        <f t="shared" ca="1" si="3"/>
        <v>90</v>
      </c>
      <c r="N50" s="43" t="str">
        <f t="shared" ca="1" si="4"/>
        <v/>
      </c>
      <c r="O50" s="24" t="str">
        <f t="shared" ca="1" si="5"/>
        <v/>
      </c>
      <c r="P50" s="7"/>
    </row>
    <row r="51" spans="2:16">
      <c r="B51" s="2" t="s">
        <v>17</v>
      </c>
      <c r="C51" s="10">
        <v>17008</v>
      </c>
      <c r="D51" s="12">
        <v>42521</v>
      </c>
      <c r="E51" s="39">
        <v>35</v>
      </c>
      <c r="F51" s="20">
        <v>42556</v>
      </c>
      <c r="H51" s="43" t="str">
        <f t="shared" ca="1" si="0"/>
        <v/>
      </c>
      <c r="I51" s="24" t="str">
        <f t="shared" ca="1" si="1"/>
        <v/>
      </c>
      <c r="K51" s="45" t="str">
        <f t="shared" ca="1" si="2"/>
        <v/>
      </c>
      <c r="L51" s="29" t="str">
        <f t="shared" ca="1" si="3"/>
        <v/>
      </c>
      <c r="N51" s="43">
        <f t="shared" ca="1" si="4"/>
        <v>42556</v>
      </c>
      <c r="O51" s="24">
        <f t="shared" ca="1" si="5"/>
        <v>35</v>
      </c>
      <c r="P51" s="7"/>
    </row>
    <row r="52" spans="2:16">
      <c r="B52" s="2" t="s">
        <v>17</v>
      </c>
      <c r="C52" s="10">
        <v>17009</v>
      </c>
      <c r="D52" s="12">
        <v>42522</v>
      </c>
      <c r="E52" s="39">
        <v>33</v>
      </c>
      <c r="F52" s="20">
        <v>42555</v>
      </c>
      <c r="H52" s="43">
        <f t="shared" ca="1" si="0"/>
        <v>42555</v>
      </c>
      <c r="I52" s="24">
        <f t="shared" ca="1" si="1"/>
        <v>33</v>
      </c>
      <c r="K52" s="45" t="str">
        <f t="shared" ca="1" si="2"/>
        <v/>
      </c>
      <c r="L52" s="29" t="str">
        <f t="shared" ca="1" si="3"/>
        <v/>
      </c>
      <c r="N52" s="43" t="str">
        <f t="shared" ca="1" si="4"/>
        <v/>
      </c>
      <c r="O52" s="24" t="str">
        <f t="shared" ca="1" si="5"/>
        <v/>
      </c>
      <c r="P52" s="7"/>
    </row>
    <row r="53" spans="2:16">
      <c r="B53" s="2" t="s">
        <v>17</v>
      </c>
      <c r="C53" s="10">
        <v>17017</v>
      </c>
      <c r="D53" s="12">
        <v>42524</v>
      </c>
      <c r="E53" s="39">
        <v>55</v>
      </c>
      <c r="F53" s="20">
        <v>42579</v>
      </c>
      <c r="H53" s="43" t="str">
        <f t="shared" ca="1" si="0"/>
        <v/>
      </c>
      <c r="I53" s="24" t="str">
        <f t="shared" ca="1" si="1"/>
        <v/>
      </c>
      <c r="K53" s="45">
        <f t="shared" ca="1" si="2"/>
        <v>42579</v>
      </c>
      <c r="L53" s="29">
        <f t="shared" ca="1" si="3"/>
        <v>55</v>
      </c>
      <c r="N53" s="43" t="str">
        <f t="shared" ca="1" si="4"/>
        <v/>
      </c>
      <c r="O53" s="24" t="str">
        <f t="shared" ca="1" si="5"/>
        <v/>
      </c>
      <c r="P53" s="7"/>
    </row>
    <row r="54" spans="2:16">
      <c r="B54" s="2" t="s">
        <v>17</v>
      </c>
      <c r="C54" s="10">
        <v>17019</v>
      </c>
      <c r="D54" s="12">
        <v>42524</v>
      </c>
      <c r="E54" s="39">
        <v>35</v>
      </c>
      <c r="F54" s="20">
        <v>42559</v>
      </c>
      <c r="H54" s="43" t="str">
        <f t="shared" ca="1" si="0"/>
        <v/>
      </c>
      <c r="I54" s="24" t="str">
        <f t="shared" ca="1" si="1"/>
        <v/>
      </c>
      <c r="K54" s="45" t="str">
        <f t="shared" ca="1" si="2"/>
        <v/>
      </c>
      <c r="L54" s="29" t="str">
        <f t="shared" ca="1" si="3"/>
        <v/>
      </c>
      <c r="N54" s="43">
        <f t="shared" ca="1" si="4"/>
        <v>42559</v>
      </c>
      <c r="O54" s="24">
        <f t="shared" ca="1" si="5"/>
        <v>35</v>
      </c>
      <c r="P54" s="7"/>
    </row>
    <row r="55" spans="2:16">
      <c r="B55" s="2" t="s">
        <v>17</v>
      </c>
      <c r="C55" s="10">
        <v>17021</v>
      </c>
      <c r="D55" s="12">
        <v>42524</v>
      </c>
      <c r="E55" s="39">
        <v>49</v>
      </c>
      <c r="F55" s="20">
        <v>42573</v>
      </c>
      <c r="H55" s="43" t="str">
        <f t="shared" ca="1" si="0"/>
        <v/>
      </c>
      <c r="I55" s="24" t="str">
        <f t="shared" ca="1" si="1"/>
        <v/>
      </c>
      <c r="K55" s="45">
        <f t="shared" ca="1" si="2"/>
        <v>42573</v>
      </c>
      <c r="L55" s="29">
        <f t="shared" ca="1" si="3"/>
        <v>49</v>
      </c>
      <c r="N55" s="43" t="str">
        <f t="shared" ca="1" si="4"/>
        <v/>
      </c>
      <c r="O55" s="24" t="str">
        <f t="shared" ca="1" si="5"/>
        <v/>
      </c>
      <c r="P55" s="7"/>
    </row>
    <row r="56" spans="2:16">
      <c r="B56" s="2" t="s">
        <v>17</v>
      </c>
      <c r="C56" s="10">
        <v>17023</v>
      </c>
      <c r="D56" s="12">
        <v>42524</v>
      </c>
      <c r="E56" s="39">
        <v>35</v>
      </c>
      <c r="F56" s="20">
        <v>42559</v>
      </c>
      <c r="H56" s="43" t="str">
        <f t="shared" ca="1" si="0"/>
        <v/>
      </c>
      <c r="I56" s="24" t="str">
        <f t="shared" ca="1" si="1"/>
        <v/>
      </c>
      <c r="K56" s="45" t="str">
        <f t="shared" ca="1" si="2"/>
        <v/>
      </c>
      <c r="L56" s="29" t="str">
        <f t="shared" ca="1" si="3"/>
        <v/>
      </c>
      <c r="N56" s="43">
        <f t="shared" ca="1" si="4"/>
        <v>42559</v>
      </c>
      <c r="O56" s="24">
        <f t="shared" ca="1" si="5"/>
        <v>35</v>
      </c>
      <c r="P56" s="7"/>
    </row>
    <row r="57" spans="2:16">
      <c r="B57" s="2" t="s">
        <v>17</v>
      </c>
      <c r="C57" s="10">
        <v>17024</v>
      </c>
      <c r="D57" s="12">
        <v>42524</v>
      </c>
      <c r="E57" s="39">
        <v>35</v>
      </c>
      <c r="F57" s="20">
        <v>42559</v>
      </c>
      <c r="H57" s="43" t="str">
        <f t="shared" ca="1" si="0"/>
        <v/>
      </c>
      <c r="I57" s="24" t="str">
        <f t="shared" ca="1" si="1"/>
        <v/>
      </c>
      <c r="K57" s="45" t="str">
        <f t="shared" ca="1" si="2"/>
        <v/>
      </c>
      <c r="L57" s="29" t="str">
        <f t="shared" ca="1" si="3"/>
        <v/>
      </c>
      <c r="N57" s="43">
        <f t="shared" ca="1" si="4"/>
        <v>42559</v>
      </c>
      <c r="O57" s="24">
        <f t="shared" ca="1" si="5"/>
        <v>35</v>
      </c>
      <c r="P57" s="7"/>
    </row>
    <row r="58" spans="2:16">
      <c r="B58" s="2" t="s">
        <v>17</v>
      </c>
      <c r="C58" s="10">
        <v>17026</v>
      </c>
      <c r="D58" s="12">
        <v>42527</v>
      </c>
      <c r="E58" s="39">
        <v>52</v>
      </c>
      <c r="F58" s="20">
        <v>42579</v>
      </c>
      <c r="H58" s="43" t="str">
        <f t="shared" ca="1" si="0"/>
        <v/>
      </c>
      <c r="I58" s="24" t="str">
        <f t="shared" ca="1" si="1"/>
        <v/>
      </c>
      <c r="K58" s="45">
        <f t="shared" ca="1" si="2"/>
        <v>42579</v>
      </c>
      <c r="L58" s="29">
        <f t="shared" ca="1" si="3"/>
        <v>52</v>
      </c>
      <c r="N58" s="43" t="str">
        <f t="shared" ca="1" si="4"/>
        <v/>
      </c>
      <c r="O58" s="24" t="str">
        <f t="shared" ca="1" si="5"/>
        <v/>
      </c>
      <c r="P58" s="7"/>
    </row>
    <row r="59" spans="2:16">
      <c r="B59" s="2" t="s">
        <v>17</v>
      </c>
      <c r="C59" s="10">
        <v>17028</v>
      </c>
      <c r="D59" s="12">
        <v>42527</v>
      </c>
      <c r="E59" s="39">
        <v>56</v>
      </c>
      <c r="F59" s="20">
        <v>42583</v>
      </c>
      <c r="H59" s="43" t="str">
        <f t="shared" ca="1" si="0"/>
        <v/>
      </c>
      <c r="I59" s="24" t="str">
        <f t="shared" ca="1" si="1"/>
        <v/>
      </c>
      <c r="K59" s="45">
        <f t="shared" ca="1" si="2"/>
        <v>42583</v>
      </c>
      <c r="L59" s="29">
        <f t="shared" ca="1" si="3"/>
        <v>56</v>
      </c>
      <c r="N59" s="43" t="str">
        <f t="shared" ca="1" si="4"/>
        <v/>
      </c>
      <c r="O59" s="24" t="str">
        <f t="shared" ca="1" si="5"/>
        <v/>
      </c>
      <c r="P59" s="7"/>
    </row>
    <row r="60" spans="2:16">
      <c r="B60" s="2" t="s">
        <v>18</v>
      </c>
      <c r="C60" s="10">
        <v>17032</v>
      </c>
      <c r="D60" s="12">
        <v>42530</v>
      </c>
      <c r="E60" s="39">
        <v>127</v>
      </c>
      <c r="F60" s="20">
        <v>42657</v>
      </c>
      <c r="H60" s="43" t="str">
        <f t="shared" ca="1" si="0"/>
        <v/>
      </c>
      <c r="I60" s="24" t="str">
        <f t="shared" ca="1" si="1"/>
        <v/>
      </c>
      <c r="K60" s="45">
        <f t="shared" ca="1" si="2"/>
        <v>42657</v>
      </c>
      <c r="L60" s="29">
        <f t="shared" ca="1" si="3"/>
        <v>127</v>
      </c>
      <c r="N60" s="43" t="str">
        <f t="shared" ca="1" si="4"/>
        <v/>
      </c>
      <c r="O60" s="24" t="str">
        <f t="shared" ca="1" si="5"/>
        <v/>
      </c>
      <c r="P60" s="7"/>
    </row>
    <row r="61" spans="2:16">
      <c r="B61" s="2" t="s">
        <v>18</v>
      </c>
      <c r="C61" s="10">
        <v>17033</v>
      </c>
      <c r="D61" s="12">
        <v>42531</v>
      </c>
      <c r="E61" s="39">
        <v>49</v>
      </c>
      <c r="F61" s="20">
        <v>42580</v>
      </c>
      <c r="H61" s="43" t="str">
        <f t="shared" ca="1" si="0"/>
        <v/>
      </c>
      <c r="I61" s="24" t="str">
        <f t="shared" ca="1" si="1"/>
        <v/>
      </c>
      <c r="K61" s="45">
        <f t="shared" ca="1" si="2"/>
        <v>42580</v>
      </c>
      <c r="L61" s="29">
        <f t="shared" ca="1" si="3"/>
        <v>49</v>
      </c>
      <c r="N61" s="43" t="str">
        <f t="shared" ca="1" si="4"/>
        <v/>
      </c>
      <c r="O61" s="24" t="str">
        <f t="shared" ca="1" si="5"/>
        <v/>
      </c>
      <c r="P61" s="7"/>
    </row>
    <row r="62" spans="2:16">
      <c r="B62" s="2" t="s">
        <v>18</v>
      </c>
      <c r="C62" s="10">
        <v>17035</v>
      </c>
      <c r="D62" s="12">
        <v>42535</v>
      </c>
      <c r="E62" s="39">
        <v>3</v>
      </c>
      <c r="F62" s="20">
        <v>42538</v>
      </c>
      <c r="H62" s="43">
        <f t="shared" ca="1" si="0"/>
        <v>42538</v>
      </c>
      <c r="I62" s="24">
        <f t="shared" ca="1" si="1"/>
        <v>3</v>
      </c>
      <c r="K62" s="45" t="str">
        <f t="shared" ca="1" si="2"/>
        <v/>
      </c>
      <c r="L62" s="29" t="str">
        <f t="shared" ca="1" si="3"/>
        <v/>
      </c>
      <c r="N62" s="43" t="str">
        <f t="shared" ca="1" si="4"/>
        <v/>
      </c>
      <c r="O62" s="24" t="str">
        <f t="shared" ca="1" si="5"/>
        <v/>
      </c>
      <c r="P62" s="7"/>
    </row>
    <row r="63" spans="2:16">
      <c r="B63" s="2" t="s">
        <v>18</v>
      </c>
      <c r="C63" s="10">
        <v>17036</v>
      </c>
      <c r="D63" s="12">
        <v>42535</v>
      </c>
      <c r="E63" s="39">
        <v>38</v>
      </c>
      <c r="F63" s="20">
        <v>42573</v>
      </c>
      <c r="H63" s="43" t="str">
        <f t="shared" ca="1" si="0"/>
        <v/>
      </c>
      <c r="I63" s="24" t="str">
        <f t="shared" ca="1" si="1"/>
        <v/>
      </c>
      <c r="K63" s="45">
        <f t="shared" ca="1" si="2"/>
        <v>42573</v>
      </c>
      <c r="L63" s="29">
        <f t="shared" ca="1" si="3"/>
        <v>38</v>
      </c>
      <c r="N63" s="43" t="str">
        <f t="shared" ca="1" si="4"/>
        <v/>
      </c>
      <c r="O63" s="24" t="str">
        <f t="shared" ca="1" si="5"/>
        <v/>
      </c>
      <c r="P63" s="7"/>
    </row>
    <row r="64" spans="2:16">
      <c r="B64" s="2" t="s">
        <v>18</v>
      </c>
      <c r="C64" s="10">
        <v>17037</v>
      </c>
      <c r="D64" s="12">
        <v>42535</v>
      </c>
      <c r="E64" s="39">
        <v>38</v>
      </c>
      <c r="F64" s="20">
        <v>42573</v>
      </c>
      <c r="H64" s="43" t="str">
        <f t="shared" ca="1" si="0"/>
        <v/>
      </c>
      <c r="I64" s="24" t="str">
        <f t="shared" ca="1" si="1"/>
        <v/>
      </c>
      <c r="K64" s="45">
        <f t="shared" ca="1" si="2"/>
        <v>42573</v>
      </c>
      <c r="L64" s="29">
        <f t="shared" ca="1" si="3"/>
        <v>38</v>
      </c>
      <c r="N64" s="43" t="str">
        <f t="shared" ca="1" si="4"/>
        <v/>
      </c>
      <c r="O64" s="24" t="str">
        <f t="shared" ca="1" si="5"/>
        <v/>
      </c>
      <c r="P64" s="7"/>
    </row>
    <row r="65" spans="2:16">
      <c r="B65" s="2" t="s">
        <v>18</v>
      </c>
      <c r="C65" s="10">
        <v>17038</v>
      </c>
      <c r="D65" s="12">
        <v>42535</v>
      </c>
      <c r="E65" s="39">
        <v>38</v>
      </c>
      <c r="F65" s="20">
        <v>42573</v>
      </c>
      <c r="H65" s="43" t="str">
        <f t="shared" ca="1" si="0"/>
        <v/>
      </c>
      <c r="I65" s="24" t="str">
        <f t="shared" ca="1" si="1"/>
        <v/>
      </c>
      <c r="K65" s="45">
        <f t="shared" ca="1" si="2"/>
        <v>42573</v>
      </c>
      <c r="L65" s="29">
        <f t="shared" ca="1" si="3"/>
        <v>38</v>
      </c>
      <c r="N65" s="43" t="str">
        <f t="shared" ca="1" si="4"/>
        <v/>
      </c>
      <c r="O65" s="24" t="str">
        <f t="shared" ca="1" si="5"/>
        <v/>
      </c>
      <c r="P65" s="7"/>
    </row>
    <row r="66" spans="2:16">
      <c r="B66" s="2" t="s">
        <v>18</v>
      </c>
      <c r="C66" s="10">
        <v>17040</v>
      </c>
      <c r="D66" s="12">
        <v>42536</v>
      </c>
      <c r="E66" s="39">
        <v>36</v>
      </c>
      <c r="F66" s="20">
        <v>42572</v>
      </c>
      <c r="H66" s="43" t="str">
        <f t="shared" ca="1" si="0"/>
        <v/>
      </c>
      <c r="I66" s="24" t="str">
        <f t="shared" ca="1" si="1"/>
        <v/>
      </c>
      <c r="K66" s="45">
        <f t="shared" ca="1" si="2"/>
        <v>42572</v>
      </c>
      <c r="L66" s="29">
        <f t="shared" ca="1" si="3"/>
        <v>36</v>
      </c>
      <c r="N66" s="43" t="str">
        <f t="shared" ca="1" si="4"/>
        <v/>
      </c>
      <c r="O66" s="24" t="str">
        <f t="shared" ca="1" si="5"/>
        <v/>
      </c>
      <c r="P66" s="7"/>
    </row>
    <row r="67" spans="2:16">
      <c r="B67" s="2" t="s">
        <v>18</v>
      </c>
      <c r="C67" s="10">
        <v>17041</v>
      </c>
      <c r="D67" s="12">
        <v>42536</v>
      </c>
      <c r="E67" s="39">
        <v>33</v>
      </c>
      <c r="F67" s="20">
        <v>42569</v>
      </c>
      <c r="H67" s="43" t="str">
        <f t="shared" ca="1" si="0"/>
        <v/>
      </c>
      <c r="I67" s="24" t="str">
        <f t="shared" ca="1" si="1"/>
        <v/>
      </c>
      <c r="K67" s="45">
        <f t="shared" ca="1" si="2"/>
        <v>42569</v>
      </c>
      <c r="L67" s="29">
        <f t="shared" ca="1" si="3"/>
        <v>33</v>
      </c>
      <c r="N67" s="43" t="str">
        <f t="shared" ca="1" si="4"/>
        <v/>
      </c>
      <c r="O67" s="24" t="str">
        <f t="shared" ca="1" si="5"/>
        <v/>
      </c>
      <c r="P67" s="7"/>
    </row>
    <row r="68" spans="2:16">
      <c r="B68" s="2" t="s">
        <v>18</v>
      </c>
      <c r="C68" s="10">
        <v>17042</v>
      </c>
      <c r="D68" s="12">
        <v>42536</v>
      </c>
      <c r="E68" s="39">
        <v>58</v>
      </c>
      <c r="F68" s="20">
        <v>42594</v>
      </c>
      <c r="H68" s="43" t="str">
        <f t="shared" ca="1" si="0"/>
        <v/>
      </c>
      <c r="I68" s="24" t="str">
        <f t="shared" ca="1" si="1"/>
        <v/>
      </c>
      <c r="K68" s="45">
        <f t="shared" ca="1" si="2"/>
        <v>42594</v>
      </c>
      <c r="L68" s="29">
        <f t="shared" ca="1" si="3"/>
        <v>58</v>
      </c>
      <c r="N68" s="43" t="str">
        <f t="shared" ca="1" si="4"/>
        <v/>
      </c>
      <c r="O68" s="24" t="str">
        <f t="shared" ca="1" si="5"/>
        <v/>
      </c>
      <c r="P68" s="7"/>
    </row>
    <row r="69" spans="2:16">
      <c r="B69" s="2" t="s">
        <v>18</v>
      </c>
      <c r="C69" s="10">
        <v>17044</v>
      </c>
      <c r="D69" s="12">
        <v>42537</v>
      </c>
      <c r="E69" s="39">
        <v>36</v>
      </c>
      <c r="F69" s="20">
        <v>42573</v>
      </c>
      <c r="H69" s="43" t="str">
        <f t="shared" ca="1" si="0"/>
        <v/>
      </c>
      <c r="I69" s="24" t="str">
        <f t="shared" ca="1" si="1"/>
        <v/>
      </c>
      <c r="K69" s="45">
        <f t="shared" ca="1" si="2"/>
        <v>42573</v>
      </c>
      <c r="L69" s="29">
        <f t="shared" ca="1" si="3"/>
        <v>36</v>
      </c>
      <c r="N69" s="43" t="str">
        <f t="shared" ca="1" si="4"/>
        <v/>
      </c>
      <c r="O69" s="24" t="str">
        <f t="shared" ca="1" si="5"/>
        <v/>
      </c>
      <c r="P69" s="7"/>
    </row>
    <row r="70" spans="2:16">
      <c r="B70" s="2" t="s">
        <v>18</v>
      </c>
      <c r="C70" s="10">
        <v>17047</v>
      </c>
      <c r="D70" s="12">
        <v>42537</v>
      </c>
      <c r="E70" s="39">
        <v>43</v>
      </c>
      <c r="F70" s="20">
        <v>42580</v>
      </c>
      <c r="H70" s="43" t="str">
        <f t="shared" ca="1" si="0"/>
        <v/>
      </c>
      <c r="I70" s="24" t="str">
        <f t="shared" ca="1" si="1"/>
        <v/>
      </c>
      <c r="K70" s="45">
        <f t="shared" ca="1" si="2"/>
        <v>42580</v>
      </c>
      <c r="L70" s="29">
        <f t="shared" ca="1" si="3"/>
        <v>43</v>
      </c>
      <c r="N70" s="43" t="str">
        <f t="shared" ca="1" si="4"/>
        <v/>
      </c>
      <c r="O70" s="24" t="str">
        <f t="shared" ca="1" si="5"/>
        <v/>
      </c>
      <c r="P70" s="7"/>
    </row>
    <row r="71" spans="2:16">
      <c r="B71" s="2" t="s">
        <v>18</v>
      </c>
      <c r="C71" s="10">
        <v>17048</v>
      </c>
      <c r="D71" s="12">
        <v>42538</v>
      </c>
      <c r="E71" s="39">
        <v>42</v>
      </c>
      <c r="F71" s="20">
        <v>42580</v>
      </c>
      <c r="H71" s="43" t="str">
        <f t="shared" ca="1" si="0"/>
        <v/>
      </c>
      <c r="I71" s="24" t="str">
        <f t="shared" ca="1" si="1"/>
        <v/>
      </c>
      <c r="K71" s="45">
        <f t="shared" ca="1" si="2"/>
        <v>42580</v>
      </c>
      <c r="L71" s="29">
        <f t="shared" ca="1" si="3"/>
        <v>42</v>
      </c>
      <c r="N71" s="43" t="str">
        <f t="shared" ca="1" si="4"/>
        <v/>
      </c>
      <c r="O71" s="24" t="str">
        <f t="shared" ca="1" si="5"/>
        <v/>
      </c>
      <c r="P71" s="7"/>
    </row>
    <row r="72" spans="2:16">
      <c r="B72" s="2" t="s">
        <v>18</v>
      </c>
      <c r="C72" s="10">
        <v>17049</v>
      </c>
      <c r="D72" s="12">
        <v>42541</v>
      </c>
      <c r="E72" s="39">
        <v>21</v>
      </c>
      <c r="F72" s="20">
        <v>42562</v>
      </c>
      <c r="H72" s="43" t="str">
        <f t="shared" ca="1" si="0"/>
        <v/>
      </c>
      <c r="I72" s="24" t="str">
        <f t="shared" ca="1" si="1"/>
        <v/>
      </c>
      <c r="K72" s="45" t="str">
        <f t="shared" ca="1" si="2"/>
        <v/>
      </c>
      <c r="L72" s="29" t="str">
        <f t="shared" ca="1" si="3"/>
        <v/>
      </c>
      <c r="N72" s="43">
        <f t="shared" ca="1" si="4"/>
        <v>42562</v>
      </c>
      <c r="O72" s="24">
        <f t="shared" ca="1" si="5"/>
        <v>21</v>
      </c>
      <c r="P72" s="7"/>
    </row>
    <row r="73" spans="2:16">
      <c r="B73" s="2" t="s">
        <v>18</v>
      </c>
      <c r="C73" s="10">
        <v>17050</v>
      </c>
      <c r="D73" s="12">
        <v>42542</v>
      </c>
      <c r="E73" s="39">
        <v>3</v>
      </c>
      <c r="F73" s="20">
        <v>42545</v>
      </c>
      <c r="H73" s="43">
        <f t="shared" ca="1" si="0"/>
        <v>42545</v>
      </c>
      <c r="I73" s="24">
        <f t="shared" ca="1" si="1"/>
        <v>3</v>
      </c>
      <c r="K73" s="45" t="str">
        <f t="shared" ca="1" si="2"/>
        <v/>
      </c>
      <c r="L73" s="29" t="str">
        <f t="shared" ca="1" si="3"/>
        <v/>
      </c>
      <c r="N73" s="43" t="str">
        <f t="shared" ca="1" si="4"/>
        <v/>
      </c>
      <c r="O73" s="24" t="str">
        <f t="shared" ca="1" si="5"/>
        <v/>
      </c>
      <c r="P73" s="7"/>
    </row>
    <row r="74" spans="2:16">
      <c r="B74" s="2" t="s">
        <v>18</v>
      </c>
      <c r="C74" s="10">
        <v>17052</v>
      </c>
      <c r="D74" s="12">
        <v>42542</v>
      </c>
      <c r="E74" s="39">
        <v>20</v>
      </c>
      <c r="F74" s="20">
        <v>42562</v>
      </c>
      <c r="H74" s="43" t="str">
        <f t="shared" ref="H74:H80" ca="1" si="6">IF(F74&lt;$E$4,F74,"")</f>
        <v/>
      </c>
      <c r="I74" s="24" t="str">
        <f t="shared" ref="I74:I80" ca="1" si="7">IF(F74&lt;$E$4,E74,"")</f>
        <v/>
      </c>
      <c r="K74" s="45" t="str">
        <f t="shared" ref="K74:K80" ca="1" si="8">IF(AND($E$4&lt;=F74,$E$4&gt;=F74-7),"",IF(F74&lt;$E$4,"",F74))</f>
        <v/>
      </c>
      <c r="L74" s="29" t="str">
        <f t="shared" ref="L74:L80" ca="1" si="9">IF(K74="","",E74)</f>
        <v/>
      </c>
      <c r="N74" s="43">
        <f t="shared" ref="N74:N80" ca="1" si="10">IF(AND($E$4&lt;=F74,$E$4&gt;=F74-7),F74,"")</f>
        <v>42562</v>
      </c>
      <c r="O74" s="24">
        <f t="shared" ref="O74:O80" ca="1" si="11">IF(N74="","",E74)</f>
        <v>20</v>
      </c>
      <c r="P74" s="7"/>
    </row>
    <row r="75" spans="2:16">
      <c r="B75" s="2" t="s">
        <v>18</v>
      </c>
      <c r="C75" s="10">
        <v>17053</v>
      </c>
      <c r="D75" s="12">
        <v>42542</v>
      </c>
      <c r="E75" s="39">
        <v>20</v>
      </c>
      <c r="F75" s="20">
        <v>42562</v>
      </c>
      <c r="H75" s="43" t="str">
        <f t="shared" ca="1" si="6"/>
        <v/>
      </c>
      <c r="I75" s="24" t="str">
        <f t="shared" ca="1" si="7"/>
        <v/>
      </c>
      <c r="K75" s="45" t="str">
        <f t="shared" ca="1" si="8"/>
        <v/>
      </c>
      <c r="L75" s="29" t="str">
        <f t="shared" ca="1" si="9"/>
        <v/>
      </c>
      <c r="N75" s="43">
        <f t="shared" ca="1" si="10"/>
        <v>42562</v>
      </c>
      <c r="O75" s="24">
        <f t="shared" ca="1" si="11"/>
        <v>20</v>
      </c>
      <c r="P75" s="7"/>
    </row>
    <row r="76" spans="2:16">
      <c r="B76" s="2" t="s">
        <v>18</v>
      </c>
      <c r="C76" s="10">
        <v>17054</v>
      </c>
      <c r="D76" s="12">
        <v>42542</v>
      </c>
      <c r="E76" s="39">
        <v>22</v>
      </c>
      <c r="F76" s="20">
        <v>42564</v>
      </c>
      <c r="H76" s="43" t="str">
        <f t="shared" ca="1" si="6"/>
        <v/>
      </c>
      <c r="I76" s="24" t="str">
        <f t="shared" ca="1" si="7"/>
        <v/>
      </c>
      <c r="K76" s="45">
        <f t="shared" ca="1" si="8"/>
        <v>42564</v>
      </c>
      <c r="L76" s="29">
        <f t="shared" ca="1" si="9"/>
        <v>22</v>
      </c>
      <c r="N76" s="43" t="str">
        <f t="shared" ca="1" si="10"/>
        <v/>
      </c>
      <c r="O76" s="24" t="str">
        <f t="shared" ca="1" si="11"/>
        <v/>
      </c>
      <c r="P76" s="7"/>
    </row>
    <row r="77" spans="2:16">
      <c r="B77" s="2" t="s">
        <v>18</v>
      </c>
      <c r="C77" s="10">
        <v>17056</v>
      </c>
      <c r="D77" s="12">
        <v>42543</v>
      </c>
      <c r="E77" s="39">
        <v>12</v>
      </c>
      <c r="F77" s="20">
        <v>42555</v>
      </c>
      <c r="H77" s="43">
        <f t="shared" ca="1" si="6"/>
        <v>42555</v>
      </c>
      <c r="I77" s="24">
        <f t="shared" ca="1" si="7"/>
        <v>12</v>
      </c>
      <c r="K77" s="45" t="str">
        <f t="shared" ca="1" si="8"/>
        <v/>
      </c>
      <c r="L77" s="29" t="str">
        <f t="shared" ca="1" si="9"/>
        <v/>
      </c>
      <c r="N77" s="43" t="str">
        <f t="shared" ca="1" si="10"/>
        <v/>
      </c>
      <c r="O77" s="24" t="str">
        <f t="shared" ca="1" si="11"/>
        <v/>
      </c>
      <c r="P77" s="7"/>
    </row>
    <row r="78" spans="2:16">
      <c r="B78" s="2" t="s">
        <v>18</v>
      </c>
      <c r="C78" s="10">
        <v>17057</v>
      </c>
      <c r="D78" s="12">
        <v>42543</v>
      </c>
      <c r="E78" s="39">
        <v>28</v>
      </c>
      <c r="F78" s="20">
        <v>42571</v>
      </c>
      <c r="H78" s="43" t="str">
        <f t="shared" ca="1" si="6"/>
        <v/>
      </c>
      <c r="I78" s="24" t="str">
        <f t="shared" ca="1" si="7"/>
        <v/>
      </c>
      <c r="K78" s="45">
        <f t="shared" ca="1" si="8"/>
        <v>42571</v>
      </c>
      <c r="L78" s="29">
        <f t="shared" ca="1" si="9"/>
        <v>28</v>
      </c>
      <c r="N78" s="43" t="str">
        <f t="shared" ca="1" si="10"/>
        <v/>
      </c>
      <c r="O78" s="24" t="str">
        <f t="shared" ca="1" si="11"/>
        <v/>
      </c>
      <c r="P78" s="7"/>
    </row>
    <row r="79" spans="2:16">
      <c r="B79" s="2" t="s">
        <v>17</v>
      </c>
      <c r="C79" s="10">
        <v>17059</v>
      </c>
      <c r="D79" s="12">
        <v>42544</v>
      </c>
      <c r="E79" s="39">
        <v>70</v>
      </c>
      <c r="F79" s="20">
        <v>42614</v>
      </c>
      <c r="H79" s="43" t="str">
        <f t="shared" ca="1" si="6"/>
        <v/>
      </c>
      <c r="I79" s="24" t="str">
        <f t="shared" ca="1" si="7"/>
        <v/>
      </c>
      <c r="K79" s="45">
        <f t="shared" ca="1" si="8"/>
        <v>42614</v>
      </c>
      <c r="L79" s="29">
        <f t="shared" ca="1" si="9"/>
        <v>70</v>
      </c>
      <c r="N79" s="43" t="str">
        <f t="shared" ca="1" si="10"/>
        <v/>
      </c>
      <c r="O79" s="24" t="str">
        <f t="shared" ca="1" si="11"/>
        <v/>
      </c>
      <c r="P79" s="7"/>
    </row>
    <row r="80" spans="2:16">
      <c r="B80" s="2" t="s">
        <v>17</v>
      </c>
      <c r="C80" s="10">
        <v>17061</v>
      </c>
      <c r="D80" s="12">
        <v>42544</v>
      </c>
      <c r="E80" s="39">
        <v>34</v>
      </c>
      <c r="F80" s="20">
        <v>42578</v>
      </c>
      <c r="H80" s="43" t="str">
        <f t="shared" ca="1" si="6"/>
        <v/>
      </c>
      <c r="I80" s="24" t="str">
        <f t="shared" ca="1" si="7"/>
        <v/>
      </c>
      <c r="K80" s="45">
        <f t="shared" ca="1" si="8"/>
        <v>42578</v>
      </c>
      <c r="L80" s="29">
        <f t="shared" ca="1" si="9"/>
        <v>34</v>
      </c>
      <c r="N80" s="43" t="str">
        <f t="shared" ca="1" si="10"/>
        <v/>
      </c>
      <c r="O80" s="24" t="str">
        <f t="shared" ca="1" si="11"/>
        <v/>
      </c>
      <c r="P80" s="7"/>
    </row>
    <row r="81" spans="2:16">
      <c r="B81" s="2" t="s">
        <v>17</v>
      </c>
      <c r="C81" s="10">
        <v>17062</v>
      </c>
      <c r="D81" s="12">
        <v>42545</v>
      </c>
      <c r="E81" s="39">
        <v>35</v>
      </c>
      <c r="F81" s="20">
        <v>42579</v>
      </c>
      <c r="H81" s="43" t="str">
        <f t="shared" ref="H81:H110" ca="1" si="12">IF(F81&lt;$E$4,F81,"")</f>
        <v/>
      </c>
      <c r="I81" s="24" t="str">
        <f t="shared" ref="I81:I110" ca="1" si="13">IF(F81&lt;$E$4,E81,"")</f>
        <v/>
      </c>
      <c r="K81" s="45">
        <f t="shared" ref="K81:K110" ca="1" si="14">IF(AND($E$4&lt;=F81,$E$4&gt;=F81-7),"",IF(F81&lt;$E$4,"",F81))</f>
        <v>42579</v>
      </c>
      <c r="L81" s="29">
        <f t="shared" ref="L81:L110" ca="1" si="15">IF(K81="","",E81)</f>
        <v>35</v>
      </c>
      <c r="N81" s="43" t="str">
        <f t="shared" ref="N81:N110" ca="1" si="16">IF(AND($E$4&lt;=F81,$E$4&gt;=F81-7),F81,"")</f>
        <v/>
      </c>
      <c r="O81" s="24" t="str">
        <f t="shared" ref="O81:O110" ca="1" si="17">IF(N81="","",E81)</f>
        <v/>
      </c>
      <c r="P81" s="7"/>
    </row>
    <row r="82" spans="2:16">
      <c r="B82" s="2" t="s">
        <v>17</v>
      </c>
      <c r="C82" s="10">
        <v>17063</v>
      </c>
      <c r="D82" s="12">
        <v>42546</v>
      </c>
      <c r="E82" s="39">
        <v>36</v>
      </c>
      <c r="F82" s="20">
        <v>42580</v>
      </c>
      <c r="H82" s="43" t="str">
        <f t="shared" ca="1" si="12"/>
        <v/>
      </c>
      <c r="I82" s="24" t="str">
        <f t="shared" ca="1" si="13"/>
        <v/>
      </c>
      <c r="K82" s="45">
        <f t="shared" ca="1" si="14"/>
        <v>42580</v>
      </c>
      <c r="L82" s="29">
        <f t="shared" ca="1" si="15"/>
        <v>36</v>
      </c>
      <c r="N82" s="43" t="str">
        <f t="shared" ca="1" si="16"/>
        <v/>
      </c>
      <c r="O82" s="24" t="str">
        <f t="shared" ca="1" si="17"/>
        <v/>
      </c>
      <c r="P82" s="7"/>
    </row>
    <row r="83" spans="2:16">
      <c r="B83" s="2" t="s">
        <v>17</v>
      </c>
      <c r="C83" s="10">
        <v>17064</v>
      </c>
      <c r="D83" s="12">
        <v>42547</v>
      </c>
      <c r="E83" s="39">
        <v>37</v>
      </c>
      <c r="F83" s="20">
        <v>42581</v>
      </c>
      <c r="H83" s="43" t="str">
        <f t="shared" ca="1" si="12"/>
        <v/>
      </c>
      <c r="I83" s="24" t="str">
        <f t="shared" ca="1" si="13"/>
        <v/>
      </c>
      <c r="K83" s="45">
        <f t="shared" ca="1" si="14"/>
        <v>42581</v>
      </c>
      <c r="L83" s="29">
        <f t="shared" ca="1" si="15"/>
        <v>37</v>
      </c>
      <c r="N83" s="43" t="str">
        <f t="shared" ca="1" si="16"/>
        <v/>
      </c>
      <c r="O83" s="24" t="str">
        <f t="shared" ca="1" si="17"/>
        <v/>
      </c>
      <c r="P83" s="7"/>
    </row>
    <row r="84" spans="2:16">
      <c r="B84" s="2" t="s">
        <v>17</v>
      </c>
      <c r="C84" s="10">
        <v>17065</v>
      </c>
      <c r="D84" s="12">
        <v>42548</v>
      </c>
      <c r="E84" s="39">
        <v>38</v>
      </c>
      <c r="F84" s="20">
        <v>42582</v>
      </c>
      <c r="H84" s="43" t="str">
        <f t="shared" ca="1" si="12"/>
        <v/>
      </c>
      <c r="I84" s="24" t="str">
        <f t="shared" ca="1" si="13"/>
        <v/>
      </c>
      <c r="K84" s="45">
        <f t="shared" ca="1" si="14"/>
        <v>42582</v>
      </c>
      <c r="L84" s="29">
        <f t="shared" ca="1" si="15"/>
        <v>38</v>
      </c>
      <c r="N84" s="43" t="str">
        <f t="shared" ca="1" si="16"/>
        <v/>
      </c>
      <c r="O84" s="24" t="str">
        <f t="shared" ca="1" si="17"/>
        <v/>
      </c>
      <c r="P84" s="7"/>
    </row>
    <row r="85" spans="2:16">
      <c r="B85" s="2" t="s">
        <v>17</v>
      </c>
      <c r="C85" s="10">
        <v>17066</v>
      </c>
      <c r="D85" s="12">
        <v>42549</v>
      </c>
      <c r="E85" s="39">
        <v>39</v>
      </c>
      <c r="F85" s="20">
        <v>42583</v>
      </c>
      <c r="H85" s="43" t="str">
        <f t="shared" ca="1" si="12"/>
        <v/>
      </c>
      <c r="I85" s="24" t="str">
        <f t="shared" ca="1" si="13"/>
        <v/>
      </c>
      <c r="K85" s="45">
        <f t="shared" ca="1" si="14"/>
        <v>42583</v>
      </c>
      <c r="L85" s="29">
        <f t="shared" ca="1" si="15"/>
        <v>39</v>
      </c>
      <c r="N85" s="43" t="str">
        <f t="shared" ca="1" si="16"/>
        <v/>
      </c>
      <c r="O85" s="24" t="str">
        <f t="shared" ca="1" si="17"/>
        <v/>
      </c>
      <c r="P85" s="7"/>
    </row>
    <row r="86" spans="2:16">
      <c r="B86" s="2" t="s">
        <v>17</v>
      </c>
      <c r="C86" s="10">
        <v>17067</v>
      </c>
      <c r="D86" s="12">
        <v>42550</v>
      </c>
      <c r="E86" s="39">
        <v>40</v>
      </c>
      <c r="F86" s="20">
        <v>42584</v>
      </c>
      <c r="H86" s="43" t="str">
        <f t="shared" ca="1" si="12"/>
        <v/>
      </c>
      <c r="I86" s="24" t="str">
        <f t="shared" ca="1" si="13"/>
        <v/>
      </c>
      <c r="K86" s="45">
        <f t="shared" ca="1" si="14"/>
        <v>42584</v>
      </c>
      <c r="L86" s="29">
        <f t="shared" ca="1" si="15"/>
        <v>40</v>
      </c>
      <c r="N86" s="43" t="str">
        <f t="shared" ca="1" si="16"/>
        <v/>
      </c>
      <c r="O86" s="24" t="str">
        <f t="shared" ca="1" si="17"/>
        <v/>
      </c>
      <c r="P86" s="7"/>
    </row>
    <row r="87" spans="2:16">
      <c r="B87" s="2" t="s">
        <v>17</v>
      </c>
      <c r="C87" s="10">
        <v>17068</v>
      </c>
      <c r="D87" s="12">
        <v>42551</v>
      </c>
      <c r="E87" s="39">
        <v>41</v>
      </c>
      <c r="F87" s="20">
        <v>42585</v>
      </c>
      <c r="H87" s="43" t="str">
        <f t="shared" ca="1" si="12"/>
        <v/>
      </c>
      <c r="I87" s="24" t="str">
        <f t="shared" ca="1" si="13"/>
        <v/>
      </c>
      <c r="K87" s="45">
        <f t="shared" ca="1" si="14"/>
        <v>42585</v>
      </c>
      <c r="L87" s="29">
        <f t="shared" ca="1" si="15"/>
        <v>41</v>
      </c>
      <c r="N87" s="43" t="str">
        <f t="shared" ca="1" si="16"/>
        <v/>
      </c>
      <c r="O87" s="24" t="str">
        <f t="shared" ca="1" si="17"/>
        <v/>
      </c>
      <c r="P87" s="7"/>
    </row>
    <row r="88" spans="2:16">
      <c r="B88" s="2" t="s">
        <v>17</v>
      </c>
      <c r="C88" s="10">
        <v>17069</v>
      </c>
      <c r="D88" s="12">
        <v>42552</v>
      </c>
      <c r="E88" s="39">
        <v>42</v>
      </c>
      <c r="F88" s="20">
        <v>42586</v>
      </c>
      <c r="H88" s="43" t="str">
        <f t="shared" ca="1" si="12"/>
        <v/>
      </c>
      <c r="I88" s="24" t="str">
        <f t="shared" ca="1" si="13"/>
        <v/>
      </c>
      <c r="K88" s="45">
        <f t="shared" ca="1" si="14"/>
        <v>42586</v>
      </c>
      <c r="L88" s="29">
        <f t="shared" ca="1" si="15"/>
        <v>42</v>
      </c>
      <c r="N88" s="43" t="str">
        <f t="shared" ca="1" si="16"/>
        <v/>
      </c>
      <c r="O88" s="24" t="str">
        <f t="shared" ca="1" si="17"/>
        <v/>
      </c>
      <c r="P88" s="7"/>
    </row>
    <row r="89" spans="2:16">
      <c r="B89" s="2" t="s">
        <v>17</v>
      </c>
      <c r="C89" s="10">
        <v>17070</v>
      </c>
      <c r="D89" s="12">
        <v>42553</v>
      </c>
      <c r="E89" s="39">
        <v>43</v>
      </c>
      <c r="F89" s="20">
        <v>42587</v>
      </c>
      <c r="H89" s="43" t="str">
        <f t="shared" ca="1" si="12"/>
        <v/>
      </c>
      <c r="I89" s="24" t="str">
        <f t="shared" ca="1" si="13"/>
        <v/>
      </c>
      <c r="K89" s="45">
        <f t="shared" ca="1" si="14"/>
        <v>42587</v>
      </c>
      <c r="L89" s="29">
        <f t="shared" ca="1" si="15"/>
        <v>43</v>
      </c>
      <c r="N89" s="43" t="str">
        <f t="shared" ca="1" si="16"/>
        <v/>
      </c>
      <c r="O89" s="24" t="str">
        <f t="shared" ca="1" si="17"/>
        <v/>
      </c>
      <c r="P89" s="7"/>
    </row>
    <row r="90" spans="2:16">
      <c r="B90" s="2" t="s">
        <v>17</v>
      </c>
      <c r="C90" s="10">
        <v>17071</v>
      </c>
      <c r="D90" s="12">
        <v>42554</v>
      </c>
      <c r="E90" s="39">
        <v>44</v>
      </c>
      <c r="F90" s="20">
        <v>42588</v>
      </c>
      <c r="H90" s="43" t="str">
        <f t="shared" ca="1" si="12"/>
        <v/>
      </c>
      <c r="I90" s="24" t="str">
        <f t="shared" ca="1" si="13"/>
        <v/>
      </c>
      <c r="K90" s="45">
        <f t="shared" ca="1" si="14"/>
        <v>42588</v>
      </c>
      <c r="L90" s="29">
        <f t="shared" ca="1" si="15"/>
        <v>44</v>
      </c>
      <c r="N90" s="43" t="str">
        <f t="shared" ca="1" si="16"/>
        <v/>
      </c>
      <c r="O90" s="24" t="str">
        <f t="shared" ca="1" si="17"/>
        <v/>
      </c>
      <c r="P90" s="7"/>
    </row>
    <row r="91" spans="2:16">
      <c r="B91" s="2" t="s">
        <v>17</v>
      </c>
      <c r="C91" s="10">
        <v>17072</v>
      </c>
      <c r="D91" s="12">
        <v>42555</v>
      </c>
      <c r="E91" s="39">
        <v>45</v>
      </c>
      <c r="F91" s="20">
        <v>42589</v>
      </c>
      <c r="H91" s="43" t="str">
        <f t="shared" ca="1" si="12"/>
        <v/>
      </c>
      <c r="I91" s="24" t="str">
        <f t="shared" ca="1" si="13"/>
        <v/>
      </c>
      <c r="K91" s="45">
        <f t="shared" ca="1" si="14"/>
        <v>42589</v>
      </c>
      <c r="L91" s="29">
        <f t="shared" ca="1" si="15"/>
        <v>45</v>
      </c>
      <c r="N91" s="43" t="str">
        <f t="shared" ca="1" si="16"/>
        <v/>
      </c>
      <c r="O91" s="24" t="str">
        <f t="shared" ca="1" si="17"/>
        <v/>
      </c>
      <c r="P91" s="7"/>
    </row>
    <row r="92" spans="2:16">
      <c r="B92" s="2" t="s">
        <v>17</v>
      </c>
      <c r="C92" s="10">
        <v>17073</v>
      </c>
      <c r="D92" s="12">
        <v>42556</v>
      </c>
      <c r="E92" s="39">
        <v>46</v>
      </c>
      <c r="F92" s="20">
        <v>42590</v>
      </c>
      <c r="H92" s="43" t="str">
        <f t="shared" ca="1" si="12"/>
        <v/>
      </c>
      <c r="I92" s="24" t="str">
        <f t="shared" ca="1" si="13"/>
        <v/>
      </c>
      <c r="K92" s="45">
        <f t="shared" ca="1" si="14"/>
        <v>42590</v>
      </c>
      <c r="L92" s="29">
        <f t="shared" ca="1" si="15"/>
        <v>46</v>
      </c>
      <c r="N92" s="43" t="str">
        <f t="shared" ca="1" si="16"/>
        <v/>
      </c>
      <c r="O92" s="24" t="str">
        <f t="shared" ca="1" si="17"/>
        <v/>
      </c>
      <c r="P92" s="7"/>
    </row>
    <row r="93" spans="2:16">
      <c r="B93" s="2" t="s">
        <v>17</v>
      </c>
      <c r="C93" s="10">
        <v>17074</v>
      </c>
      <c r="D93" s="12">
        <v>42557</v>
      </c>
      <c r="E93" s="39">
        <v>47</v>
      </c>
      <c r="F93" s="20">
        <v>42591</v>
      </c>
      <c r="H93" s="43" t="str">
        <f t="shared" ca="1" si="12"/>
        <v/>
      </c>
      <c r="I93" s="24" t="str">
        <f t="shared" ca="1" si="13"/>
        <v/>
      </c>
      <c r="K93" s="45">
        <f t="shared" ca="1" si="14"/>
        <v>42591</v>
      </c>
      <c r="L93" s="29">
        <f t="shared" ca="1" si="15"/>
        <v>47</v>
      </c>
      <c r="N93" s="43" t="str">
        <f t="shared" ca="1" si="16"/>
        <v/>
      </c>
      <c r="O93" s="24" t="str">
        <f t="shared" ca="1" si="17"/>
        <v/>
      </c>
    </row>
    <row r="94" spans="2:16">
      <c r="B94" s="2" t="s">
        <v>17</v>
      </c>
      <c r="C94" s="10">
        <v>17075</v>
      </c>
      <c r="D94" s="12">
        <v>42558</v>
      </c>
      <c r="E94" s="39">
        <v>48</v>
      </c>
      <c r="F94" s="20">
        <v>42592</v>
      </c>
      <c r="H94" s="43" t="str">
        <f t="shared" ca="1" si="12"/>
        <v/>
      </c>
      <c r="I94" s="24" t="str">
        <f t="shared" ca="1" si="13"/>
        <v/>
      </c>
      <c r="K94" s="45">
        <f t="shared" ca="1" si="14"/>
        <v>42592</v>
      </c>
      <c r="L94" s="29">
        <f t="shared" ca="1" si="15"/>
        <v>48</v>
      </c>
      <c r="N94" s="43" t="str">
        <f t="shared" ca="1" si="16"/>
        <v/>
      </c>
      <c r="O94" s="24" t="str">
        <f t="shared" ca="1" si="17"/>
        <v/>
      </c>
    </row>
    <row r="95" spans="2:16">
      <c r="B95" s="2" t="s">
        <v>17</v>
      </c>
      <c r="C95" s="10">
        <v>17076</v>
      </c>
      <c r="D95" s="12">
        <v>42559</v>
      </c>
      <c r="E95" s="39">
        <v>49</v>
      </c>
      <c r="F95" s="20">
        <v>42593</v>
      </c>
      <c r="H95" s="43" t="str">
        <f t="shared" ca="1" si="12"/>
        <v/>
      </c>
      <c r="I95" s="24" t="str">
        <f t="shared" ca="1" si="13"/>
        <v/>
      </c>
      <c r="K95" s="45">
        <f t="shared" ca="1" si="14"/>
        <v>42593</v>
      </c>
      <c r="L95" s="29">
        <f t="shared" ca="1" si="15"/>
        <v>49</v>
      </c>
      <c r="N95" s="43" t="str">
        <f t="shared" ca="1" si="16"/>
        <v/>
      </c>
      <c r="O95" s="24" t="str">
        <f t="shared" ca="1" si="17"/>
        <v/>
      </c>
    </row>
    <row r="96" spans="2:16">
      <c r="B96" s="2" t="s">
        <v>17</v>
      </c>
      <c r="C96" s="10">
        <v>17077</v>
      </c>
      <c r="D96" s="12">
        <v>42560</v>
      </c>
      <c r="E96" s="39">
        <v>50</v>
      </c>
      <c r="F96" s="20">
        <v>42594</v>
      </c>
      <c r="H96" s="43" t="str">
        <f t="shared" ca="1" si="12"/>
        <v/>
      </c>
      <c r="I96" s="24" t="str">
        <f t="shared" ca="1" si="13"/>
        <v/>
      </c>
      <c r="K96" s="45">
        <f t="shared" ca="1" si="14"/>
        <v>42594</v>
      </c>
      <c r="L96" s="29">
        <f t="shared" ca="1" si="15"/>
        <v>50</v>
      </c>
      <c r="N96" s="43" t="str">
        <f t="shared" ca="1" si="16"/>
        <v/>
      </c>
      <c r="O96" s="24" t="str">
        <f t="shared" ca="1" si="17"/>
        <v/>
      </c>
    </row>
    <row r="97" spans="2:15">
      <c r="B97" s="2" t="s">
        <v>17</v>
      </c>
      <c r="C97" s="10">
        <v>17078</v>
      </c>
      <c r="D97" s="12">
        <v>42561</v>
      </c>
      <c r="E97" s="39">
        <v>51</v>
      </c>
      <c r="F97" s="20">
        <v>42595</v>
      </c>
      <c r="H97" s="43" t="str">
        <f t="shared" ca="1" si="12"/>
        <v/>
      </c>
      <c r="I97" s="24" t="str">
        <f t="shared" ca="1" si="13"/>
        <v/>
      </c>
      <c r="K97" s="45">
        <f t="shared" ca="1" si="14"/>
        <v>42595</v>
      </c>
      <c r="L97" s="29">
        <f t="shared" ca="1" si="15"/>
        <v>51</v>
      </c>
      <c r="N97" s="43" t="str">
        <f t="shared" ca="1" si="16"/>
        <v/>
      </c>
      <c r="O97" s="24" t="str">
        <f t="shared" ca="1" si="17"/>
        <v/>
      </c>
    </row>
    <row r="98" spans="2:15">
      <c r="B98" s="2" t="s">
        <v>17</v>
      </c>
      <c r="C98" s="10">
        <v>17079</v>
      </c>
      <c r="D98" s="12">
        <v>42562</v>
      </c>
      <c r="E98" s="39">
        <v>52</v>
      </c>
      <c r="F98" s="20">
        <v>42596</v>
      </c>
      <c r="H98" s="43" t="str">
        <f t="shared" ca="1" si="12"/>
        <v/>
      </c>
      <c r="I98" s="24" t="str">
        <f t="shared" ca="1" si="13"/>
        <v/>
      </c>
      <c r="K98" s="45">
        <f t="shared" ca="1" si="14"/>
        <v>42596</v>
      </c>
      <c r="L98" s="29">
        <f t="shared" ca="1" si="15"/>
        <v>52</v>
      </c>
      <c r="N98" s="43" t="str">
        <f t="shared" ca="1" si="16"/>
        <v/>
      </c>
      <c r="O98" s="24" t="str">
        <f t="shared" ca="1" si="17"/>
        <v/>
      </c>
    </row>
    <row r="99" spans="2:15">
      <c r="B99" s="2" t="s">
        <v>17</v>
      </c>
      <c r="C99" s="10">
        <v>17080</v>
      </c>
      <c r="D99" s="12">
        <v>42563</v>
      </c>
      <c r="E99" s="39">
        <v>53</v>
      </c>
      <c r="F99" s="20">
        <v>42597</v>
      </c>
      <c r="H99" s="43" t="str">
        <f t="shared" ca="1" si="12"/>
        <v/>
      </c>
      <c r="I99" s="24" t="str">
        <f t="shared" ca="1" si="13"/>
        <v/>
      </c>
      <c r="K99" s="45">
        <f t="shared" ca="1" si="14"/>
        <v>42597</v>
      </c>
      <c r="L99" s="29">
        <f t="shared" ca="1" si="15"/>
        <v>53</v>
      </c>
      <c r="N99" s="43" t="str">
        <f t="shared" ca="1" si="16"/>
        <v/>
      </c>
      <c r="O99" s="24" t="str">
        <f t="shared" ca="1" si="17"/>
        <v/>
      </c>
    </row>
    <row r="100" spans="2:15">
      <c r="B100" s="2" t="s">
        <v>17</v>
      </c>
      <c r="C100" s="10">
        <v>17081</v>
      </c>
      <c r="D100" s="12">
        <v>42564</v>
      </c>
      <c r="E100" s="39">
        <v>54</v>
      </c>
      <c r="F100" s="20">
        <v>42598</v>
      </c>
      <c r="H100" s="43" t="str">
        <f t="shared" ca="1" si="12"/>
        <v/>
      </c>
      <c r="I100" s="24" t="str">
        <f t="shared" ca="1" si="13"/>
        <v/>
      </c>
      <c r="K100" s="45">
        <f t="shared" ca="1" si="14"/>
        <v>42598</v>
      </c>
      <c r="L100" s="29">
        <f t="shared" ca="1" si="15"/>
        <v>54</v>
      </c>
      <c r="N100" s="43" t="str">
        <f t="shared" ca="1" si="16"/>
        <v/>
      </c>
      <c r="O100" s="24" t="str">
        <f t="shared" ca="1" si="17"/>
        <v/>
      </c>
    </row>
    <row r="101" spans="2:15">
      <c r="B101" s="2" t="s">
        <v>17</v>
      </c>
      <c r="C101" s="10">
        <v>17082</v>
      </c>
      <c r="D101" s="12">
        <v>42565</v>
      </c>
      <c r="E101" s="39">
        <v>55</v>
      </c>
      <c r="F101" s="20">
        <v>42599</v>
      </c>
      <c r="H101" s="43" t="str">
        <f t="shared" ca="1" si="12"/>
        <v/>
      </c>
      <c r="I101" s="24" t="str">
        <f t="shared" ca="1" si="13"/>
        <v/>
      </c>
      <c r="K101" s="45">
        <f t="shared" ca="1" si="14"/>
        <v>42599</v>
      </c>
      <c r="L101" s="29">
        <f t="shared" ca="1" si="15"/>
        <v>55</v>
      </c>
      <c r="N101" s="43" t="str">
        <f t="shared" ca="1" si="16"/>
        <v/>
      </c>
      <c r="O101" s="24" t="str">
        <f t="shared" ca="1" si="17"/>
        <v/>
      </c>
    </row>
    <row r="102" spans="2:15">
      <c r="B102" s="2" t="s">
        <v>17</v>
      </c>
      <c r="C102" s="10">
        <v>17083</v>
      </c>
      <c r="D102" s="12">
        <v>42566</v>
      </c>
      <c r="E102" s="39">
        <v>56</v>
      </c>
      <c r="F102" s="20">
        <v>42600</v>
      </c>
      <c r="H102" s="43" t="str">
        <f t="shared" ca="1" si="12"/>
        <v/>
      </c>
      <c r="I102" s="24" t="str">
        <f t="shared" ca="1" si="13"/>
        <v/>
      </c>
      <c r="K102" s="45">
        <f t="shared" ca="1" si="14"/>
        <v>42600</v>
      </c>
      <c r="L102" s="29">
        <f t="shared" ca="1" si="15"/>
        <v>56</v>
      </c>
      <c r="N102" s="43" t="str">
        <f t="shared" ca="1" si="16"/>
        <v/>
      </c>
      <c r="O102" s="24" t="str">
        <f t="shared" ca="1" si="17"/>
        <v/>
      </c>
    </row>
    <row r="103" spans="2:15">
      <c r="B103" s="2" t="s">
        <v>17</v>
      </c>
      <c r="C103" s="10">
        <v>17084</v>
      </c>
      <c r="D103" s="12">
        <v>42567</v>
      </c>
      <c r="E103" s="39">
        <v>57</v>
      </c>
      <c r="F103" s="20">
        <v>42601</v>
      </c>
      <c r="H103" s="43" t="str">
        <f t="shared" ca="1" si="12"/>
        <v/>
      </c>
      <c r="I103" s="24" t="str">
        <f t="shared" ca="1" si="13"/>
        <v/>
      </c>
      <c r="K103" s="45">
        <f t="shared" ca="1" si="14"/>
        <v>42601</v>
      </c>
      <c r="L103" s="29">
        <f t="shared" ca="1" si="15"/>
        <v>57</v>
      </c>
      <c r="N103" s="43" t="str">
        <f t="shared" ca="1" si="16"/>
        <v/>
      </c>
      <c r="O103" s="24" t="str">
        <f t="shared" ca="1" si="17"/>
        <v/>
      </c>
    </row>
    <row r="104" spans="2:15">
      <c r="B104" s="2" t="s">
        <v>17</v>
      </c>
      <c r="C104" s="10">
        <v>17085</v>
      </c>
      <c r="D104" s="12">
        <v>42568</v>
      </c>
      <c r="E104" s="39">
        <v>58</v>
      </c>
      <c r="F104" s="20">
        <v>42602</v>
      </c>
      <c r="H104" s="43" t="str">
        <f t="shared" ca="1" si="12"/>
        <v/>
      </c>
      <c r="I104" s="24" t="str">
        <f t="shared" ca="1" si="13"/>
        <v/>
      </c>
      <c r="K104" s="45">
        <f t="shared" ca="1" si="14"/>
        <v>42602</v>
      </c>
      <c r="L104" s="29">
        <f t="shared" ca="1" si="15"/>
        <v>58</v>
      </c>
      <c r="N104" s="43" t="str">
        <f t="shared" ca="1" si="16"/>
        <v/>
      </c>
      <c r="O104" s="24" t="str">
        <f t="shared" ca="1" si="17"/>
        <v/>
      </c>
    </row>
    <row r="105" spans="2:15">
      <c r="B105" s="2" t="s">
        <v>17</v>
      </c>
      <c r="C105" s="10">
        <v>17086</v>
      </c>
      <c r="D105" s="12">
        <v>42569</v>
      </c>
      <c r="E105" s="39">
        <v>59</v>
      </c>
      <c r="F105" s="20">
        <v>42603</v>
      </c>
      <c r="H105" s="43" t="str">
        <f t="shared" ca="1" si="12"/>
        <v/>
      </c>
      <c r="I105" s="24" t="str">
        <f t="shared" ca="1" si="13"/>
        <v/>
      </c>
      <c r="K105" s="45">
        <f t="shared" ca="1" si="14"/>
        <v>42603</v>
      </c>
      <c r="L105" s="29">
        <f t="shared" ca="1" si="15"/>
        <v>59</v>
      </c>
      <c r="N105" s="43" t="str">
        <f t="shared" ca="1" si="16"/>
        <v/>
      </c>
      <c r="O105" s="24" t="str">
        <f t="shared" ca="1" si="17"/>
        <v/>
      </c>
    </row>
    <row r="106" spans="2:15">
      <c r="B106" s="2" t="s">
        <v>17</v>
      </c>
      <c r="C106" s="10">
        <v>17087</v>
      </c>
      <c r="D106" s="12">
        <v>42570</v>
      </c>
      <c r="E106" s="39">
        <v>60</v>
      </c>
      <c r="F106" s="20">
        <v>42604</v>
      </c>
      <c r="H106" s="43" t="str">
        <f t="shared" ca="1" si="12"/>
        <v/>
      </c>
      <c r="I106" s="24" t="str">
        <f t="shared" ca="1" si="13"/>
        <v/>
      </c>
      <c r="K106" s="45">
        <f t="shared" ca="1" si="14"/>
        <v>42604</v>
      </c>
      <c r="L106" s="29">
        <f t="shared" ca="1" si="15"/>
        <v>60</v>
      </c>
      <c r="N106" s="43" t="str">
        <f t="shared" ca="1" si="16"/>
        <v/>
      </c>
      <c r="O106" s="24" t="str">
        <f t="shared" ca="1" si="17"/>
        <v/>
      </c>
    </row>
    <row r="107" spans="2:15">
      <c r="B107" s="2" t="s">
        <v>17</v>
      </c>
      <c r="C107" s="10">
        <v>17088</v>
      </c>
      <c r="D107" s="12">
        <v>42571</v>
      </c>
      <c r="E107" s="39">
        <v>61</v>
      </c>
      <c r="F107" s="20">
        <v>42605</v>
      </c>
      <c r="H107" s="43" t="str">
        <f t="shared" ca="1" si="12"/>
        <v/>
      </c>
      <c r="I107" s="24" t="str">
        <f t="shared" ca="1" si="13"/>
        <v/>
      </c>
      <c r="K107" s="45">
        <f t="shared" ca="1" si="14"/>
        <v>42605</v>
      </c>
      <c r="L107" s="29">
        <f t="shared" ca="1" si="15"/>
        <v>61</v>
      </c>
      <c r="N107" s="43" t="str">
        <f t="shared" ca="1" si="16"/>
        <v/>
      </c>
      <c r="O107" s="24" t="str">
        <f t="shared" ca="1" si="17"/>
        <v/>
      </c>
    </row>
    <row r="108" spans="2:15">
      <c r="B108" s="2" t="s">
        <v>17</v>
      </c>
      <c r="C108" s="10">
        <v>17089</v>
      </c>
      <c r="D108" s="12">
        <v>42572</v>
      </c>
      <c r="E108" s="39">
        <v>62</v>
      </c>
      <c r="F108" s="20">
        <v>42606</v>
      </c>
      <c r="H108" s="43" t="str">
        <f t="shared" ca="1" si="12"/>
        <v/>
      </c>
      <c r="I108" s="24" t="str">
        <f t="shared" ca="1" si="13"/>
        <v/>
      </c>
      <c r="K108" s="45">
        <f t="shared" ca="1" si="14"/>
        <v>42606</v>
      </c>
      <c r="L108" s="29">
        <f t="shared" ca="1" si="15"/>
        <v>62</v>
      </c>
      <c r="N108" s="43" t="str">
        <f t="shared" ca="1" si="16"/>
        <v/>
      </c>
      <c r="O108" s="24" t="str">
        <f t="shared" ca="1" si="17"/>
        <v/>
      </c>
    </row>
    <row r="109" spans="2:15">
      <c r="B109" s="2" t="s">
        <v>17</v>
      </c>
      <c r="C109" s="10">
        <v>17090</v>
      </c>
      <c r="D109" s="12">
        <v>42573</v>
      </c>
      <c r="E109" s="39">
        <v>63</v>
      </c>
      <c r="F109" s="20">
        <v>42607</v>
      </c>
      <c r="H109" s="43" t="str">
        <f t="shared" ca="1" si="12"/>
        <v/>
      </c>
      <c r="I109" s="24" t="str">
        <f t="shared" ca="1" si="13"/>
        <v/>
      </c>
      <c r="K109" s="45">
        <f t="shared" ca="1" si="14"/>
        <v>42607</v>
      </c>
      <c r="L109" s="29">
        <f t="shared" ca="1" si="15"/>
        <v>63</v>
      </c>
      <c r="N109" s="43" t="str">
        <f t="shared" ca="1" si="16"/>
        <v/>
      </c>
      <c r="O109" s="24" t="str">
        <f t="shared" ca="1" si="17"/>
        <v/>
      </c>
    </row>
    <row r="110" spans="2:15">
      <c r="B110" s="2" t="s">
        <v>17</v>
      </c>
      <c r="C110" s="10">
        <v>17091</v>
      </c>
      <c r="D110" s="12">
        <v>42574</v>
      </c>
      <c r="E110" s="39">
        <v>64</v>
      </c>
      <c r="F110" s="20">
        <v>42608</v>
      </c>
      <c r="H110" s="43" t="str">
        <f t="shared" ca="1" si="12"/>
        <v/>
      </c>
      <c r="I110" s="24" t="str">
        <f t="shared" ca="1" si="13"/>
        <v/>
      </c>
      <c r="K110" s="45">
        <f t="shared" ca="1" si="14"/>
        <v>42608</v>
      </c>
      <c r="L110" s="29">
        <f t="shared" ca="1" si="15"/>
        <v>64</v>
      </c>
      <c r="N110" s="43" t="str">
        <f t="shared" ca="1" si="16"/>
        <v/>
      </c>
      <c r="O110" s="24" t="str">
        <f t="shared" ca="1" si="17"/>
        <v/>
      </c>
    </row>
    <row r="111" spans="2:15">
      <c r="K111" s="45"/>
      <c r="L111" s="29"/>
    </row>
    <row r="112" spans="2:15">
      <c r="K112" s="45"/>
      <c r="L112" s="29"/>
    </row>
    <row r="113" spans="11:12">
      <c r="K113" s="45"/>
      <c r="L113" s="29"/>
    </row>
    <row r="114" spans="11:12">
      <c r="K114" s="45"/>
      <c r="L114" s="29"/>
    </row>
    <row r="115" spans="11:12">
      <c r="K115" s="45"/>
      <c r="L115" s="29"/>
    </row>
    <row r="116" spans="11:12">
      <c r="K116" s="45"/>
      <c r="L116" s="29"/>
    </row>
    <row r="117" spans="11:12">
      <c r="K117" s="45"/>
      <c r="L117" s="29"/>
    </row>
    <row r="118" spans="11:12">
      <c r="K118" s="45"/>
      <c r="L118" s="29"/>
    </row>
    <row r="119" spans="11:12">
      <c r="K119" s="45"/>
      <c r="L119" s="29"/>
    </row>
    <row r="120" spans="11:12">
      <c r="K120" s="45"/>
      <c r="L120" s="29"/>
    </row>
    <row r="121" spans="11:12">
      <c r="K121" s="45"/>
      <c r="L121" s="29"/>
    </row>
    <row r="122" spans="11:12">
      <c r="K122" s="45"/>
      <c r="L122" s="29"/>
    </row>
    <row r="123" spans="11:12">
      <c r="K123" s="45"/>
      <c r="L123" s="29"/>
    </row>
    <row r="124" spans="11:12">
      <c r="K124" s="45"/>
      <c r="L124" s="29"/>
    </row>
    <row r="125" spans="11:12">
      <c r="K125" s="45"/>
      <c r="L125" s="29"/>
    </row>
    <row r="126" spans="11:12">
      <c r="K126" s="45"/>
      <c r="L126" s="29"/>
    </row>
    <row r="127" spans="11:12">
      <c r="K127" s="45"/>
      <c r="L127" s="29"/>
    </row>
    <row r="128" spans="11:12">
      <c r="K128" s="45"/>
      <c r="L128" s="29"/>
    </row>
    <row r="129" spans="11:12">
      <c r="K129" s="45"/>
      <c r="L129" s="29"/>
    </row>
    <row r="130" spans="11:12">
      <c r="K130" s="45"/>
      <c r="L130" s="29"/>
    </row>
    <row r="131" spans="11:12">
      <c r="K131" s="45"/>
      <c r="L131" s="29"/>
    </row>
    <row r="132" spans="11:12">
      <c r="K132" s="45"/>
      <c r="L132" s="29"/>
    </row>
    <row r="133" spans="11:12">
      <c r="K133" s="45"/>
      <c r="L133" s="29"/>
    </row>
    <row r="134" spans="11:12">
      <c r="K134" s="45"/>
      <c r="L134" s="29"/>
    </row>
    <row r="135" spans="11:12">
      <c r="K135" s="45"/>
      <c r="L135" s="29"/>
    </row>
    <row r="136" spans="11:12">
      <c r="K136" s="45"/>
      <c r="L136" s="29"/>
    </row>
    <row r="137" spans="11:12">
      <c r="K137" s="45"/>
      <c r="L137" s="29"/>
    </row>
    <row r="138" spans="11:12">
      <c r="K138" s="45"/>
      <c r="L138" s="29"/>
    </row>
    <row r="139" spans="11:12">
      <c r="K139" s="45"/>
      <c r="L139" s="29"/>
    </row>
    <row r="140" spans="11:12">
      <c r="K140" s="45"/>
      <c r="L140" s="29"/>
    </row>
    <row r="141" spans="11:12">
      <c r="K141" s="45"/>
      <c r="L141" s="29"/>
    </row>
    <row r="142" spans="11:12">
      <c r="K142" s="45"/>
      <c r="L142" s="29"/>
    </row>
    <row r="143" spans="11:12">
      <c r="K143" s="45"/>
      <c r="L143" s="29"/>
    </row>
    <row r="144" spans="11:12">
      <c r="K144" s="45"/>
      <c r="L144" s="29"/>
    </row>
    <row r="145" spans="11:12">
      <c r="K145" s="45"/>
      <c r="L145" s="29"/>
    </row>
    <row r="146" spans="11:12">
      <c r="K146" s="45"/>
      <c r="L146" s="29"/>
    </row>
    <row r="147" spans="11:12">
      <c r="K147" s="45"/>
      <c r="L147" s="29"/>
    </row>
    <row r="148" spans="11:12">
      <c r="K148" s="45"/>
      <c r="L148" s="29"/>
    </row>
    <row r="149" spans="11:12">
      <c r="K149" s="45"/>
      <c r="L149" s="29"/>
    </row>
    <row r="150" spans="11:12">
      <c r="K150" s="45"/>
      <c r="L150" s="29"/>
    </row>
    <row r="151" spans="11:12">
      <c r="K151" s="45"/>
      <c r="L151" s="29"/>
    </row>
    <row r="152" spans="11:12">
      <c r="K152" s="45"/>
      <c r="L152" s="29"/>
    </row>
    <row r="153" spans="11:12">
      <c r="K153" s="45"/>
      <c r="L153" s="29"/>
    </row>
    <row r="154" spans="11:12">
      <c r="K154" s="45"/>
      <c r="L154" s="29"/>
    </row>
    <row r="155" spans="11:12">
      <c r="K155" s="45"/>
      <c r="L155" s="29"/>
    </row>
    <row r="156" spans="11:12">
      <c r="K156" s="45"/>
      <c r="L156" s="29"/>
    </row>
    <row r="157" spans="11:12">
      <c r="K157" s="45"/>
      <c r="L157" s="29"/>
    </row>
    <row r="158" spans="11:12">
      <c r="K158" s="45"/>
      <c r="L158" s="29"/>
    </row>
    <row r="159" spans="11:12">
      <c r="K159" s="45"/>
      <c r="L159" s="29"/>
    </row>
    <row r="160" spans="11:12">
      <c r="K160" s="45"/>
      <c r="L160" s="29"/>
    </row>
    <row r="161" spans="11:12">
      <c r="K161" s="45"/>
      <c r="L161" s="29"/>
    </row>
    <row r="162" spans="11:12">
      <c r="K162" s="45"/>
      <c r="L162" s="29"/>
    </row>
    <row r="163" spans="11:12">
      <c r="K163" s="45"/>
      <c r="L163" s="29"/>
    </row>
    <row r="164" spans="11:12">
      <c r="K164" s="45"/>
      <c r="L164" s="29"/>
    </row>
    <row r="165" spans="11:12">
      <c r="K165" s="45"/>
      <c r="L165" s="29"/>
    </row>
    <row r="166" spans="11:12">
      <c r="K166" s="45"/>
      <c r="L166" s="29"/>
    </row>
    <row r="167" spans="11:12">
      <c r="K167" s="45"/>
      <c r="L167" s="29"/>
    </row>
    <row r="168" spans="11:12">
      <c r="K168" s="45"/>
      <c r="L168" s="29"/>
    </row>
    <row r="169" spans="11:12">
      <c r="K169" s="45"/>
      <c r="L169" s="29"/>
    </row>
    <row r="170" spans="11:12">
      <c r="K170" s="45"/>
      <c r="L170" s="29"/>
    </row>
    <row r="171" spans="11:12">
      <c r="K171" s="45"/>
      <c r="L171" s="29"/>
    </row>
    <row r="172" spans="11:12">
      <c r="K172" s="45"/>
      <c r="L172" s="29"/>
    </row>
    <row r="173" spans="11:12">
      <c r="K173" s="45"/>
      <c r="L173" s="29"/>
    </row>
    <row r="174" spans="11:12">
      <c r="K174" s="45"/>
      <c r="L174" s="29"/>
    </row>
    <row r="175" spans="11:12">
      <c r="K175" s="45"/>
      <c r="L175" s="29"/>
    </row>
    <row r="176" spans="11:12">
      <c r="K176" s="45"/>
      <c r="L176" s="29"/>
    </row>
    <row r="177" spans="11:12">
      <c r="K177" s="45"/>
      <c r="L177" s="29"/>
    </row>
    <row r="178" spans="11:12">
      <c r="K178" s="45"/>
      <c r="L178" s="29"/>
    </row>
    <row r="179" spans="11:12">
      <c r="K179" s="45"/>
      <c r="L179" s="29"/>
    </row>
    <row r="180" spans="11:12">
      <c r="K180" s="45"/>
      <c r="L180" s="29"/>
    </row>
    <row r="181" spans="11:12">
      <c r="K181" s="45"/>
      <c r="L181" s="29"/>
    </row>
    <row r="182" spans="11:12">
      <c r="K182" s="45"/>
      <c r="L182" s="29"/>
    </row>
    <row r="183" spans="11:12">
      <c r="K183" s="45"/>
      <c r="L183" s="29"/>
    </row>
    <row r="184" spans="11:12">
      <c r="K184" s="45"/>
      <c r="L184" s="29"/>
    </row>
    <row r="185" spans="11:12">
      <c r="K185" s="45"/>
      <c r="L185" s="29"/>
    </row>
    <row r="186" spans="11:12">
      <c r="K186" s="45"/>
      <c r="L186" s="29"/>
    </row>
    <row r="187" spans="11:12">
      <c r="K187" s="45"/>
      <c r="L187" s="29"/>
    </row>
    <row r="188" spans="11:12">
      <c r="K188" s="45"/>
      <c r="L188" s="29"/>
    </row>
    <row r="189" spans="11:12">
      <c r="K189" s="45"/>
      <c r="L189" s="29"/>
    </row>
    <row r="190" spans="11:12">
      <c r="K190" s="45"/>
      <c r="L190" s="29"/>
    </row>
    <row r="191" spans="11:12">
      <c r="K191" s="45"/>
      <c r="L191" s="29"/>
    </row>
    <row r="192" spans="11:12">
      <c r="K192" s="45"/>
      <c r="L192" s="29"/>
    </row>
    <row r="193" spans="11:12">
      <c r="K193" s="45"/>
      <c r="L193" s="29"/>
    </row>
    <row r="194" spans="11:12">
      <c r="K194" s="45"/>
      <c r="L194" s="29"/>
    </row>
    <row r="195" spans="11:12">
      <c r="K195" s="45"/>
      <c r="L195" s="29"/>
    </row>
    <row r="196" spans="11:12">
      <c r="K196" s="45"/>
      <c r="L196" s="29"/>
    </row>
    <row r="197" spans="11:12">
      <c r="K197" s="45"/>
      <c r="L197" s="29"/>
    </row>
    <row r="198" spans="11:12">
      <c r="K198" s="45"/>
      <c r="L198" s="29"/>
    </row>
    <row r="199" spans="11:12">
      <c r="K199" s="45"/>
      <c r="L199" s="29"/>
    </row>
    <row r="200" spans="11:12">
      <c r="K200" s="45"/>
      <c r="L200" s="29"/>
    </row>
    <row r="201" spans="11:12">
      <c r="K201" s="45"/>
      <c r="L201" s="29"/>
    </row>
    <row r="202" spans="11:12">
      <c r="K202" s="45"/>
      <c r="L202" s="29"/>
    </row>
    <row r="203" spans="11:12">
      <c r="K203" s="45"/>
      <c r="L203" s="29"/>
    </row>
    <row r="204" spans="11:12">
      <c r="K204" s="45"/>
      <c r="L204" s="29"/>
    </row>
    <row r="205" spans="11:12">
      <c r="K205" s="45"/>
      <c r="L205" s="29"/>
    </row>
    <row r="206" spans="11:12">
      <c r="K206" s="45"/>
      <c r="L206" s="29"/>
    </row>
    <row r="207" spans="11:12">
      <c r="K207" s="45"/>
      <c r="L207" s="29"/>
    </row>
    <row r="208" spans="11:12">
      <c r="K208" s="45"/>
      <c r="L208" s="29"/>
    </row>
    <row r="209" spans="11:12">
      <c r="K209" s="45"/>
      <c r="L209" s="29"/>
    </row>
    <row r="210" spans="11:12">
      <c r="K210" s="45"/>
      <c r="L210" s="29"/>
    </row>
    <row r="211" spans="11:12">
      <c r="K211" s="45"/>
      <c r="L211" s="29"/>
    </row>
    <row r="212" spans="11:12">
      <c r="K212" s="45"/>
      <c r="L212" s="29"/>
    </row>
    <row r="213" spans="11:12">
      <c r="K213" s="45"/>
      <c r="L213" s="29"/>
    </row>
    <row r="214" spans="11:12">
      <c r="K214" s="45"/>
      <c r="L214" s="29"/>
    </row>
    <row r="215" spans="11:12">
      <c r="K215" s="45"/>
      <c r="L215" s="29"/>
    </row>
    <row r="216" spans="11:12">
      <c r="K216" s="45"/>
      <c r="L216" s="29"/>
    </row>
    <row r="217" spans="11:12">
      <c r="K217" s="45"/>
      <c r="L217" s="29"/>
    </row>
  </sheetData>
  <sortState ref="B9:F91">
    <sortCondition descending="1" ref="D9"/>
  </sortState>
  <mergeCells count="1">
    <mergeCell ref="N7:O7"/>
  </mergeCells>
  <conditionalFormatting sqref="J1:K4 J5 F1:H1048576 J6:K1048576 M1:N1048576">
    <cfRule type="containsBlanks" dxfId="0" priority="1" stopIfTrue="1">
      <formula>LEN(TRIM(F1))=0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topLeftCell="A64" zoomScale="50" zoomScaleNormal="50" zoomScaleSheetLayoutView="100" workbookViewId="0">
      <selection activeCell="AE25" sqref="AE25"/>
    </sheetView>
  </sheetViews>
  <sheetFormatPr defaultColWidth="11.42578125" defaultRowHeight="15"/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Traitement</vt:lpstr>
      <vt:lpstr>Visualisation carnet Cde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</dc:creator>
  <cp:lastModifiedBy>Saban AKMAN</cp:lastModifiedBy>
  <cp:lastPrinted>2016-07-04T20:06:35Z</cp:lastPrinted>
  <dcterms:created xsi:type="dcterms:W3CDTF">2016-06-28T17:07:35Z</dcterms:created>
  <dcterms:modified xsi:type="dcterms:W3CDTF">2016-07-05T19:39:59Z</dcterms:modified>
</cp:coreProperties>
</file>