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0" windowWidth="20115" windowHeight="7995" activeTab="1"/>
  </bookViews>
  <sheets>
    <sheet name="Feuil1" sheetId="1" r:id="rId1"/>
    <sheet name="Feuil2" sheetId="2" r:id="rId2"/>
    <sheet name="Feuil3" sheetId="3" r:id="rId3"/>
  </sheets>
  <definedNames>
    <definedName name="DD">MAX(IFERROR(MATCH("zzzzz",Feuil2!$C:$C),ROW(Feuil2!$C$5)+1),IFERROR(MATCH(9.99999E+307,Feuil2!$C:$C),ROW(Feuil2!$C$5)+1),ROW(Feuil2!$C$5)+1)</definedName>
    <definedName name="DL">LOOKUP(2,1/(Feuil2!$K$1:$K$10000&lt;&gt;""),ROW(Feuil2!$K$1:$K$10000))</definedName>
    <definedName name="Etat">OFFSET(Feuil2!$H$5,1,,DD-ROW(Feuil2!$C$5),1)</definedName>
    <definedName name="Liste">OFFSET(Feuil2!$K$1,1,,DL-ROW(Feuil2!$K$1),1)</definedName>
    <definedName name="Pompe">OFFSET(Feuil2!$C$5,1,,DD-ROW(Feuil2!$C$5),1)</definedName>
  </definedNames>
  <calcPr calcId="145621"/>
</workbook>
</file>

<file path=xl/calcChain.xml><?xml version="1.0" encoding="utf-8"?>
<calcChain xmlns="http://schemas.openxmlformats.org/spreadsheetml/2006/main">
  <c r="H24" i="2" l="1"/>
  <c r="H23" i="2"/>
  <c r="H22" i="2"/>
  <c r="H21" i="2"/>
  <c r="H20" i="2"/>
  <c r="H19" i="2"/>
  <c r="H18" i="2"/>
  <c r="H17" i="2"/>
  <c r="H16" i="2"/>
  <c r="H15" i="2"/>
  <c r="H14" i="2"/>
  <c r="H13" i="2"/>
  <c r="H7" i="2" l="1"/>
  <c r="H8" i="2"/>
  <c r="H9" i="2"/>
  <c r="H10" i="2"/>
  <c r="H11" i="2"/>
  <c r="H12" i="2"/>
  <c r="H6" i="2"/>
  <c r="K5" i="2" a="1"/>
  <c r="K4" i="2" a="1"/>
  <c r="K3" i="2" a="1"/>
  <c r="K2" i="2" a="1"/>
  <c r="K3" i="2" l="1"/>
  <c r="K4" i="2"/>
  <c r="K5" i="2"/>
  <c r="K25" i="2" a="1"/>
  <c r="K25" i="2" s="1"/>
  <c r="K21" i="2" a="1"/>
  <c r="K21" i="2" s="1"/>
  <c r="K17" i="2" a="1"/>
  <c r="K17" i="2" s="1"/>
  <c r="K13" i="2" a="1"/>
  <c r="K13" i="2" s="1"/>
  <c r="K9" i="2" a="1"/>
  <c r="K9" i="2" s="1"/>
  <c r="K24" i="2" a="1"/>
  <c r="K24" i="2" s="1"/>
  <c r="K20" i="2" a="1"/>
  <c r="K20" i="2" s="1"/>
  <c r="K16" i="2" a="1"/>
  <c r="K16" i="2" s="1"/>
  <c r="K12" i="2" a="1"/>
  <c r="K12" i="2" s="1"/>
  <c r="K8" i="2" a="1"/>
  <c r="K8" i="2" s="1"/>
  <c r="K23" i="2" a="1"/>
  <c r="K23" i="2" s="1"/>
  <c r="K19" i="2" a="1"/>
  <c r="K19" i="2" s="1"/>
  <c r="K15" i="2" a="1"/>
  <c r="K15" i="2" s="1"/>
  <c r="K11" i="2" a="1"/>
  <c r="K11" i="2" s="1"/>
  <c r="K10" i="2" a="1"/>
  <c r="K10" i="2" s="1"/>
  <c r="K22" i="2" a="1"/>
  <c r="K22" i="2" s="1"/>
  <c r="K18" i="2" a="1"/>
  <c r="K18" i="2" s="1"/>
  <c r="K14" i="2" a="1"/>
  <c r="K14" i="2" s="1"/>
  <c r="K2" i="2"/>
  <c r="K7" i="2" a="1"/>
  <c r="K6" i="2" a="1"/>
  <c r="K7" i="2" l="1"/>
  <c r="K6" i="2"/>
</calcChain>
</file>

<file path=xl/sharedStrings.xml><?xml version="1.0" encoding="utf-8"?>
<sst xmlns="http://schemas.openxmlformats.org/spreadsheetml/2006/main" count="34" uniqueCount="31">
  <si>
    <t>N°</t>
  </si>
  <si>
    <t>DESIGNATION</t>
  </si>
  <si>
    <t>MODELE</t>
  </si>
  <si>
    <t>POS</t>
  </si>
  <si>
    <t>ANNEE</t>
  </si>
  <si>
    <t>ETAT</t>
  </si>
  <si>
    <t>POMPE_01</t>
  </si>
  <si>
    <t>POMPE_02</t>
  </si>
  <si>
    <t>POMPE_03</t>
  </si>
  <si>
    <t>POMPE_04</t>
  </si>
  <si>
    <t>POMPE_05</t>
  </si>
  <si>
    <t>POMPE_06</t>
  </si>
  <si>
    <t>POMPE_07</t>
  </si>
  <si>
    <t>EQUIPEMENTS</t>
  </si>
  <si>
    <t>DESTINATION</t>
  </si>
  <si>
    <t>NO</t>
  </si>
  <si>
    <t>MARQUE</t>
  </si>
  <si>
    <t>Sur la liste déroulante, je voulais avoir que les éléments listés actifs  sur le tableau de la feuille 2</t>
  </si>
  <si>
    <t>Liste - Actif</t>
  </si>
  <si>
    <t>POMPE_08</t>
  </si>
  <si>
    <t>POMPE_09</t>
  </si>
  <si>
    <t>POMPE_10</t>
  </si>
  <si>
    <t>POMPE_11</t>
  </si>
  <si>
    <t>POMPE_12</t>
  </si>
  <si>
    <t>POMPE_13</t>
  </si>
  <si>
    <t>POMPE_14</t>
  </si>
  <si>
    <t>POMPE_15</t>
  </si>
  <si>
    <t>POMPE_16</t>
  </si>
  <si>
    <t>POMPE_17</t>
  </si>
  <si>
    <t>POMPE_18</t>
  </si>
  <si>
    <t>POMPE_19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</si>
</sst>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sz val="1"/>
      <color rgb="FF0000FF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1"/>
      <color theme="1"/>
      <name val="Calibri"/>
      <family val="2"/>
      <charset val="16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1" xfId="0" applyFont="1" applyBorder="1"/>
    <xf numFmtId="0" fontId="3" fillId="0" borderId="1" xfId="0" applyFont="1" applyBorder="1"/>
    <xf numFmtId="0" fontId="4" fillId="0" borderId="1" xfId="0" applyFont="1" applyBorder="1"/>
    <xf numFmtId="0" fontId="2" fillId="0" borderId="1" xfId="0" applyFont="1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5" fillId="0" borderId="0" xfId="0" applyFont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3" borderId="0" xfId="0" applyFill="1"/>
    <xf numFmtId="0" fontId="6" fillId="0" borderId="0" xfId="0" applyFont="1"/>
    <xf numFmtId="0" fontId="7" fillId="0" borderId="1" xfId="0" applyFont="1" applyBorder="1" applyAlignment="1">
      <alignment horizontal="center"/>
    </xf>
    <xf numFmtId="0" fontId="8" fillId="0" borderId="0" xfId="0" applyFont="1"/>
  </cellXfs>
  <cellStyles count="1">
    <cellStyle name="Normal" xfId="0" builtinId="0"/>
  </cellStyles>
  <dxfs count="2">
    <dxf>
      <font>
        <color rgb="FF0070C0"/>
      </font>
    </dxf>
    <dxf>
      <font>
        <color rgb="FFC00000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fmlaLink="G6" lockText="1" noThreeD="1"/>
</file>

<file path=xl/ctrlProps/ctrlProp2.xml><?xml version="1.0" encoding="utf-8"?>
<formControlPr xmlns="http://schemas.microsoft.com/office/spreadsheetml/2009/9/main" objectType="CheckBox" fmlaLink="G7" lockText="1" noThreeD="1"/>
</file>

<file path=xl/ctrlProps/ctrlProp3.xml><?xml version="1.0" encoding="utf-8"?>
<formControlPr xmlns="http://schemas.microsoft.com/office/spreadsheetml/2009/9/main" objectType="CheckBox" checked="Checked" fmlaLink="G8" lockText="1" noThreeD="1"/>
</file>

<file path=xl/ctrlProps/ctrlProp4.xml><?xml version="1.0" encoding="utf-8"?>
<formControlPr xmlns="http://schemas.microsoft.com/office/spreadsheetml/2009/9/main" objectType="CheckBox" checked="Checked" fmlaLink="G9" lockText="1" noThreeD="1"/>
</file>

<file path=xl/ctrlProps/ctrlProp5.xml><?xml version="1.0" encoding="utf-8"?>
<formControlPr xmlns="http://schemas.microsoft.com/office/spreadsheetml/2009/9/main" objectType="CheckBox" fmlaLink="G10" lockText="1" noThreeD="1"/>
</file>

<file path=xl/ctrlProps/ctrlProp6.xml><?xml version="1.0" encoding="utf-8"?>
<formControlPr xmlns="http://schemas.microsoft.com/office/spreadsheetml/2009/9/main" objectType="CheckBox" checked="Checked" fmlaLink="G11" lockText="1" noThreeD="1"/>
</file>

<file path=xl/ctrlProps/ctrlProp7.xml><?xml version="1.0" encoding="utf-8"?>
<formControlPr xmlns="http://schemas.microsoft.com/office/spreadsheetml/2009/9/main" objectType="CheckBox" fmlaLink="G12" lockText="1" noThreeD="1"/>
</file>

<file path=xl/ctrlProps/ctrlProp8.xml><?xml version="1.0" encoding="utf-8"?>
<formControlPr xmlns="http://schemas.microsoft.com/office/spreadsheetml/2009/9/main" objectType="CheckBox" checked="Checked" fmlaLink="G13" lockText="1" noThreeD="1"/>
</file>

<file path=xl/ctrlProps/ctrlProp9.xml><?xml version="1.0" encoding="utf-8"?>
<formControlPr xmlns="http://schemas.microsoft.com/office/spreadsheetml/2009/9/main" objectType="CheckBox" fmlaLink="G14" lockText="1" noThreeD="1"/>
</file>

<file path=xl/ctrlProps/ctrlProp10.xml><?xml version="1.0" encoding="utf-8"?>
<formControlPr xmlns="http://schemas.microsoft.com/office/spreadsheetml/2009/9/main" objectType="CheckBox" fmlaLink="G15" lockText="1" noThreeD="1"/>
</file>

<file path=xl/ctrlProps/ctrlProp11.xml><?xml version="1.0" encoding="utf-8"?>
<formControlPr xmlns="http://schemas.microsoft.com/office/spreadsheetml/2009/9/main" objectType="CheckBox" fmlaLink="G16" lockText="1" noThreeD="1"/>
</file>

<file path=xl/ctrlProps/ctrlProp12.xml><?xml version="1.0" encoding="utf-8"?>
<formControlPr xmlns="http://schemas.microsoft.com/office/spreadsheetml/2009/9/main" objectType="CheckBox" fmlaLink="G17" lockText="1" noThreeD="1"/>
</file>

<file path=xl/ctrlProps/ctrlProp13.xml><?xml version="1.0" encoding="utf-8"?>
<formControlPr xmlns="http://schemas.microsoft.com/office/spreadsheetml/2009/9/main" objectType="CheckBox" fmlaLink="G18" lockText="1" noThreeD="1"/>
</file>

<file path=xl/ctrlProps/ctrlProp14.xml><?xml version="1.0" encoding="utf-8"?>
<formControlPr xmlns="http://schemas.microsoft.com/office/spreadsheetml/2009/9/main" objectType="CheckBox" fmlaLink="G19" lockText="1" noThreeD="1"/>
</file>

<file path=xl/ctrlProps/ctrlProp15.xml><?xml version="1.0" encoding="utf-8"?>
<formControlPr xmlns="http://schemas.microsoft.com/office/spreadsheetml/2009/9/main" objectType="CheckBox" fmlaLink="G20" lockText="1" noThreeD="1"/>
</file>

<file path=xl/ctrlProps/ctrlProp16.xml><?xml version="1.0" encoding="utf-8"?>
<formControlPr xmlns="http://schemas.microsoft.com/office/spreadsheetml/2009/9/main" objectType="CheckBox" fmlaLink="G21" lockText="1" noThreeD="1"/>
</file>

<file path=xl/ctrlProps/ctrlProp17.xml><?xml version="1.0" encoding="utf-8"?>
<formControlPr xmlns="http://schemas.microsoft.com/office/spreadsheetml/2009/9/main" objectType="CheckBox" fmlaLink="G22" lockText="1" noThreeD="1"/>
</file>

<file path=xl/ctrlProps/ctrlProp18.xml><?xml version="1.0" encoding="utf-8"?>
<formControlPr xmlns="http://schemas.microsoft.com/office/spreadsheetml/2009/9/main" objectType="CheckBox" fmlaLink="G23" lockText="1" noThreeD="1"/>
</file>

<file path=xl/ctrlProps/ctrlProp19.xml><?xml version="1.0" encoding="utf-8"?>
<formControlPr xmlns="http://schemas.microsoft.com/office/spreadsheetml/2009/9/main" objectType="CheckBox" fmlaLink="G24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1809750</xdr:colOff>
      <xdr:row>2</xdr:row>
      <xdr:rowOff>180975</xdr:rowOff>
    </xdr:from>
    <xdr:to>
      <xdr:col>3</xdr:col>
      <xdr:colOff>38100</xdr:colOff>
      <xdr:row>6</xdr:row>
      <xdr:rowOff>19050</xdr:rowOff>
    </xdr:to>
    <xdr:cxnSp macro="">
      <xdr:nvCxnSpPr>
        <xdr:cNvPr id="3" name="Connecteur droit avec flèche 2"/>
        <xdr:cNvCxnSpPr/>
      </xdr:nvCxnSpPr>
      <xdr:spPr>
        <a:xfrm flipH="1">
          <a:off x="2676525" y="561975"/>
          <a:ext cx="152400" cy="600075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742950</xdr:colOff>
          <xdr:row>4</xdr:row>
          <xdr:rowOff>171450</xdr:rowOff>
        </xdr:from>
        <xdr:to>
          <xdr:col>7</xdr:col>
          <xdr:colOff>19050</xdr:colOff>
          <xdr:row>6</xdr:row>
          <xdr:rowOff>19050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742950</xdr:colOff>
          <xdr:row>5</xdr:row>
          <xdr:rowOff>171450</xdr:rowOff>
        </xdr:from>
        <xdr:to>
          <xdr:col>7</xdr:col>
          <xdr:colOff>19050</xdr:colOff>
          <xdr:row>7</xdr:row>
          <xdr:rowOff>19050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742950</xdr:colOff>
          <xdr:row>6</xdr:row>
          <xdr:rowOff>171450</xdr:rowOff>
        </xdr:from>
        <xdr:to>
          <xdr:col>7</xdr:col>
          <xdr:colOff>19050</xdr:colOff>
          <xdr:row>8</xdr:row>
          <xdr:rowOff>19050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742950</xdr:colOff>
          <xdr:row>7</xdr:row>
          <xdr:rowOff>171450</xdr:rowOff>
        </xdr:from>
        <xdr:to>
          <xdr:col>7</xdr:col>
          <xdr:colOff>19050</xdr:colOff>
          <xdr:row>9</xdr:row>
          <xdr:rowOff>19050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742950</xdr:colOff>
          <xdr:row>8</xdr:row>
          <xdr:rowOff>171450</xdr:rowOff>
        </xdr:from>
        <xdr:to>
          <xdr:col>7</xdr:col>
          <xdr:colOff>19050</xdr:colOff>
          <xdr:row>10</xdr:row>
          <xdr:rowOff>19050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742950</xdr:colOff>
          <xdr:row>9</xdr:row>
          <xdr:rowOff>171450</xdr:rowOff>
        </xdr:from>
        <xdr:to>
          <xdr:col>7</xdr:col>
          <xdr:colOff>19050</xdr:colOff>
          <xdr:row>11</xdr:row>
          <xdr:rowOff>19050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742950</xdr:colOff>
          <xdr:row>10</xdr:row>
          <xdr:rowOff>171450</xdr:rowOff>
        </xdr:from>
        <xdr:to>
          <xdr:col>7</xdr:col>
          <xdr:colOff>19050</xdr:colOff>
          <xdr:row>12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</xdr:col>
      <xdr:colOff>19050</xdr:colOff>
      <xdr:row>5</xdr:row>
      <xdr:rowOff>85725</xdr:rowOff>
    </xdr:from>
    <xdr:to>
      <xdr:col>9</xdr:col>
      <xdr:colOff>9525</xdr:colOff>
      <xdr:row>5</xdr:row>
      <xdr:rowOff>85725</xdr:rowOff>
    </xdr:to>
    <xdr:cxnSp macro="">
      <xdr:nvCxnSpPr>
        <xdr:cNvPr id="4" name="Connecteur droit avec flèche 3"/>
        <xdr:cNvCxnSpPr/>
      </xdr:nvCxnSpPr>
      <xdr:spPr>
        <a:xfrm flipH="1">
          <a:off x="6505575" y="1038225"/>
          <a:ext cx="752475" cy="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2">
          <a:schemeClr val="accent4"/>
        </a:lnRef>
        <a:fillRef idx="0">
          <a:schemeClr val="accent4"/>
        </a:fillRef>
        <a:effectRef idx="1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8</xdr:col>
      <xdr:colOff>38100</xdr:colOff>
      <xdr:row>7</xdr:row>
      <xdr:rowOff>114300</xdr:rowOff>
    </xdr:from>
    <xdr:to>
      <xdr:col>9</xdr:col>
      <xdr:colOff>28575</xdr:colOff>
      <xdr:row>7</xdr:row>
      <xdr:rowOff>114300</xdr:rowOff>
    </xdr:to>
    <xdr:cxnSp macro="">
      <xdr:nvCxnSpPr>
        <xdr:cNvPr id="12" name="Connecteur droit avec flèche 11"/>
        <xdr:cNvCxnSpPr/>
      </xdr:nvCxnSpPr>
      <xdr:spPr>
        <a:xfrm flipH="1">
          <a:off x="6524625" y="1447800"/>
          <a:ext cx="752475" cy="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2">
          <a:schemeClr val="accent4"/>
        </a:lnRef>
        <a:fillRef idx="0">
          <a:schemeClr val="accent4"/>
        </a:fillRef>
        <a:effectRef idx="1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8</xdr:col>
      <xdr:colOff>47625</xdr:colOff>
      <xdr:row>8</xdr:row>
      <xdr:rowOff>76200</xdr:rowOff>
    </xdr:from>
    <xdr:to>
      <xdr:col>9</xdr:col>
      <xdr:colOff>38100</xdr:colOff>
      <xdr:row>8</xdr:row>
      <xdr:rowOff>76200</xdr:rowOff>
    </xdr:to>
    <xdr:cxnSp macro="">
      <xdr:nvCxnSpPr>
        <xdr:cNvPr id="13" name="Connecteur droit avec flèche 12"/>
        <xdr:cNvCxnSpPr/>
      </xdr:nvCxnSpPr>
      <xdr:spPr>
        <a:xfrm flipH="1">
          <a:off x="6534150" y="1600200"/>
          <a:ext cx="752475" cy="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2">
          <a:schemeClr val="accent4"/>
        </a:lnRef>
        <a:fillRef idx="0">
          <a:schemeClr val="accent4"/>
        </a:fillRef>
        <a:effectRef idx="1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8</xdr:col>
      <xdr:colOff>38100</xdr:colOff>
      <xdr:row>10</xdr:row>
      <xdr:rowOff>85725</xdr:rowOff>
    </xdr:from>
    <xdr:to>
      <xdr:col>9</xdr:col>
      <xdr:colOff>28575</xdr:colOff>
      <xdr:row>10</xdr:row>
      <xdr:rowOff>85725</xdr:rowOff>
    </xdr:to>
    <xdr:cxnSp macro="">
      <xdr:nvCxnSpPr>
        <xdr:cNvPr id="14" name="Connecteur droit avec flèche 13"/>
        <xdr:cNvCxnSpPr/>
      </xdr:nvCxnSpPr>
      <xdr:spPr>
        <a:xfrm flipH="1">
          <a:off x="6524625" y="1990725"/>
          <a:ext cx="752475" cy="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2">
          <a:schemeClr val="accent4"/>
        </a:lnRef>
        <a:fillRef idx="0">
          <a:schemeClr val="accent4"/>
        </a:fillRef>
        <a:effectRef idx="1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12</xdr:col>
      <xdr:colOff>9525</xdr:colOff>
      <xdr:row>0</xdr:row>
      <xdr:rowOff>190499</xdr:rowOff>
    </xdr:from>
    <xdr:to>
      <xdr:col>15</xdr:col>
      <xdr:colOff>57150</xdr:colOff>
      <xdr:row>16</xdr:row>
      <xdr:rowOff>180974</xdr:rowOff>
    </xdr:to>
    <xdr:sp macro="" textlink="">
      <xdr:nvSpPr>
        <xdr:cNvPr id="2" name="Metin kutusu 1"/>
        <xdr:cNvSpPr txBox="1"/>
      </xdr:nvSpPr>
      <xdr:spPr>
        <a:xfrm>
          <a:off x="9744075" y="190499"/>
          <a:ext cx="2333625" cy="303847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tr-TR" sz="1100"/>
            <a:t>Colonne K est une colonne auxiliaire.</a:t>
          </a:r>
          <a:r>
            <a:rPr lang="tr-TR" sz="1100" baseline="0"/>
            <a:t> On obtient  la liste des  pompes qui sont en etat ACTIF.</a:t>
          </a:r>
        </a:p>
        <a:p>
          <a:r>
            <a:rPr lang="tr-TR" sz="1100" baseline="0"/>
            <a:t>les formules utilisées sont les formules matricielles. Entrer les formules dans les cellules devra etre en appuyant CTRL + MAJ + ENTRER en meme temps.</a:t>
          </a:r>
        </a:p>
        <a:p>
          <a:r>
            <a:rPr lang="tr-TR" sz="1100" baseline="0"/>
            <a:t>Jusqu'à  25.ème ligne  la formule a été copiée. En cas de necessité vous pouvez copier la formule vers le bas.</a:t>
          </a:r>
        </a:p>
        <a:p>
          <a:endParaRPr lang="tr-TR" sz="1100" baseline="0"/>
        </a:p>
        <a:p>
          <a:r>
            <a:rPr lang="tr-TR" sz="1100" baseline="0"/>
            <a:t>La structure est en DYNAMIQUE. Vous pouvez remplir la liste des pompes et la colonne K  jusqu'à la ligne ou vous voulez.</a:t>
          </a:r>
          <a:endParaRPr lang="tr-T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742950</xdr:colOff>
          <xdr:row>11</xdr:row>
          <xdr:rowOff>171450</xdr:rowOff>
        </xdr:from>
        <xdr:ext cx="228600" cy="228600"/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742950</xdr:colOff>
          <xdr:row>12</xdr:row>
          <xdr:rowOff>171450</xdr:rowOff>
        </xdr:from>
        <xdr:ext cx="228600" cy="228600"/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742950</xdr:colOff>
          <xdr:row>13</xdr:row>
          <xdr:rowOff>171450</xdr:rowOff>
        </xdr:from>
        <xdr:ext cx="228600" cy="228600"/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742950</xdr:colOff>
          <xdr:row>14</xdr:row>
          <xdr:rowOff>171450</xdr:rowOff>
        </xdr:from>
        <xdr:ext cx="228600" cy="228600"/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742950</xdr:colOff>
          <xdr:row>15</xdr:row>
          <xdr:rowOff>171450</xdr:rowOff>
        </xdr:from>
        <xdr:ext cx="228600" cy="228600"/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742950</xdr:colOff>
          <xdr:row>16</xdr:row>
          <xdr:rowOff>171450</xdr:rowOff>
        </xdr:from>
        <xdr:ext cx="228600" cy="228600"/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742950</xdr:colOff>
          <xdr:row>17</xdr:row>
          <xdr:rowOff>171450</xdr:rowOff>
        </xdr:from>
        <xdr:ext cx="228600" cy="228600"/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742950</xdr:colOff>
          <xdr:row>18</xdr:row>
          <xdr:rowOff>171450</xdr:rowOff>
        </xdr:from>
        <xdr:ext cx="228600" cy="228600"/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742950</xdr:colOff>
          <xdr:row>19</xdr:row>
          <xdr:rowOff>171450</xdr:rowOff>
        </xdr:from>
        <xdr:ext cx="228600" cy="228600"/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742950</xdr:colOff>
          <xdr:row>20</xdr:row>
          <xdr:rowOff>171450</xdr:rowOff>
        </xdr:from>
        <xdr:ext cx="228600" cy="228600"/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742950</xdr:colOff>
          <xdr:row>21</xdr:row>
          <xdr:rowOff>171450</xdr:rowOff>
        </xdr:from>
        <xdr:ext cx="228600" cy="228600"/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742950</xdr:colOff>
          <xdr:row>22</xdr:row>
          <xdr:rowOff>171450</xdr:rowOff>
        </xdr:from>
        <xdr:ext cx="228600" cy="228600"/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O20"/>
  <sheetViews>
    <sheetView workbookViewId="0">
      <selection activeCell="C10" sqref="C10"/>
    </sheetView>
  </sheetViews>
  <sheetFormatPr defaultColWidth="11.42578125" defaultRowHeight="15" x14ac:dyDescent="0.25"/>
  <cols>
    <col min="1" max="1" width="5.85546875" customWidth="1"/>
    <col min="2" max="2" width="7.140625" customWidth="1"/>
    <col min="3" max="3" width="28.85546875" customWidth="1"/>
    <col min="6" max="6" width="19.42578125" customWidth="1"/>
  </cols>
  <sheetData>
    <row r="3" spans="2:15" ht="18.75" x14ac:dyDescent="0.3">
      <c r="D3" s="10" t="s">
        <v>17</v>
      </c>
    </row>
    <row r="6" spans="2:15" x14ac:dyDescent="0.25">
      <c r="B6" s="9" t="s">
        <v>15</v>
      </c>
      <c r="C6" s="9" t="s">
        <v>13</v>
      </c>
      <c r="D6" s="9" t="s">
        <v>2</v>
      </c>
      <c r="E6" s="9" t="s">
        <v>3</v>
      </c>
      <c r="F6" s="9" t="s">
        <v>14</v>
      </c>
      <c r="G6" s="9"/>
      <c r="H6" s="9"/>
      <c r="I6" s="9"/>
      <c r="J6" s="9"/>
      <c r="K6" s="9"/>
      <c r="L6" s="9"/>
      <c r="M6" s="9"/>
      <c r="N6" s="9"/>
      <c r="O6" s="9"/>
    </row>
    <row r="7" spans="2:15" x14ac:dyDescent="0.25">
      <c r="B7" s="5"/>
      <c r="C7" s="11" t="s">
        <v>6</v>
      </c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</row>
    <row r="8" spans="2:15" x14ac:dyDescent="0.25">
      <c r="B8" s="6"/>
      <c r="C8" s="12" t="s">
        <v>8</v>
      </c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</row>
    <row r="9" spans="2:15" x14ac:dyDescent="0.25">
      <c r="B9" s="6"/>
      <c r="C9" s="12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</row>
    <row r="10" spans="2:15" x14ac:dyDescent="0.25">
      <c r="B10" s="6"/>
      <c r="C10" s="12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</row>
    <row r="11" spans="2:15" x14ac:dyDescent="0.25">
      <c r="B11" s="6"/>
      <c r="C11" s="12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</row>
    <row r="12" spans="2:15" x14ac:dyDescent="0.25">
      <c r="B12" s="6"/>
      <c r="C12" s="12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</row>
    <row r="13" spans="2:15" x14ac:dyDescent="0.25">
      <c r="B13" s="6"/>
      <c r="C13" s="12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</row>
    <row r="14" spans="2:15" x14ac:dyDescent="0.25">
      <c r="B14" s="6"/>
      <c r="C14" s="12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</row>
    <row r="15" spans="2:15" x14ac:dyDescent="0.25">
      <c r="B15" s="6"/>
      <c r="C15" s="12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</row>
    <row r="16" spans="2:15" x14ac:dyDescent="0.25">
      <c r="B16" s="6"/>
      <c r="C16" s="12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</row>
    <row r="17" spans="2:15" x14ac:dyDescent="0.25">
      <c r="B17" s="6"/>
      <c r="C17" s="12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</row>
    <row r="18" spans="2:15" x14ac:dyDescent="0.25">
      <c r="B18" s="6"/>
      <c r="C18" s="12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</row>
    <row r="19" spans="2:15" x14ac:dyDescent="0.25">
      <c r="B19" s="6"/>
      <c r="C19" s="12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</row>
    <row r="20" spans="2:15" x14ac:dyDescent="0.25">
      <c r="B20" s="7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</row>
  </sheetData>
  <dataValidations count="1">
    <dataValidation type="list" allowBlank="1" showInputMessage="1" showErrorMessage="1" sqref="C7:C20">
      <formula1>Liste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K25"/>
  <sheetViews>
    <sheetView tabSelected="1" workbookViewId="0">
      <selection activeCell="I14" sqref="I14"/>
    </sheetView>
  </sheetViews>
  <sheetFormatPr defaultColWidth="11.42578125" defaultRowHeight="15" x14ac:dyDescent="0.25"/>
  <cols>
    <col min="2" max="2" width="8.28515625" customWidth="1"/>
    <col min="3" max="3" width="29" customWidth="1"/>
    <col min="7" max="7" width="2.85546875" customWidth="1"/>
    <col min="8" max="8" width="11.42578125" style="19"/>
    <col min="11" max="11" width="22.85546875" customWidth="1"/>
    <col min="12" max="12" width="3" customWidth="1"/>
  </cols>
  <sheetData>
    <row r="1" spans="2:11" x14ac:dyDescent="0.25">
      <c r="K1" s="17" t="s">
        <v>18</v>
      </c>
    </row>
    <row r="2" spans="2:11" x14ac:dyDescent="0.25">
      <c r="K2" s="16" t="str">
        <f t="array" aca="1" ref="K2" ca="1">IF(ROWS($1:1)&lt;=COUNTIF(Etat,"ACTIF"),INDEX(Pompe,SMALL(IF(Etat="ACTIF",ROW(INDIRECT("$1:$"&amp;DD-ROW($C$5)))),ROWS($1:1))),"")</f>
        <v>POMPE_01</v>
      </c>
    </row>
    <row r="3" spans="2:11" x14ac:dyDescent="0.25">
      <c r="K3" s="16" t="str">
        <f t="array" aca="1" ref="K3" ca="1">IF(ROWS($1:2)&lt;=COUNTIF(Etat,"ACTIF"),INDEX(Pompe,SMALL(IF(Etat="ACTIF",ROW(INDIRECT("$1:$"&amp;DD-ROW($C$5)))),ROWS($1:2))),"")</f>
        <v>POMPE_03</v>
      </c>
    </row>
    <row r="4" spans="2:11" x14ac:dyDescent="0.25">
      <c r="K4" s="16" t="str">
        <f t="array" aca="1" ref="K4" ca="1">IF(ROWS($1:3)&lt;=COUNTIF(Etat,"ACTIF"),INDEX(Pompe,SMALL(IF(Etat="ACTIF",ROW(INDIRECT("$1:$"&amp;DD-ROW($C$5)))),ROWS($1:3))),"")</f>
        <v>POMPE_04</v>
      </c>
    </row>
    <row r="5" spans="2:11" x14ac:dyDescent="0.25">
      <c r="B5" s="8" t="s">
        <v>0</v>
      </c>
      <c r="C5" s="8" t="s">
        <v>1</v>
      </c>
      <c r="D5" s="8" t="s">
        <v>2</v>
      </c>
      <c r="E5" s="8" t="s">
        <v>16</v>
      </c>
      <c r="F5" s="8" t="s">
        <v>4</v>
      </c>
      <c r="G5" s="14" t="s">
        <v>5</v>
      </c>
      <c r="H5" s="15"/>
      <c r="K5" s="16" t="str">
        <f t="array" aca="1" ref="K5" ca="1">IF(ROWS($1:4)&lt;=COUNTIF(Etat,"ACTIF"),INDEX(Pompe,SMALL(IF(Etat="ACTIF",ROW(INDIRECT("$1:$"&amp;DD-ROW($C$5)))),ROWS($1:4))),"")</f>
        <v>POMPE_06</v>
      </c>
    </row>
    <row r="6" spans="2:11" x14ac:dyDescent="0.25">
      <c r="B6" s="4">
        <v>1</v>
      </c>
      <c r="C6" s="3" t="s">
        <v>6</v>
      </c>
      <c r="D6" s="1"/>
      <c r="E6" s="1"/>
      <c r="F6" s="1"/>
      <c r="G6" s="2" t="b">
        <v>1</v>
      </c>
      <c r="H6" s="18" t="str">
        <f>IF(G6 = TRUE,"ACTIF","INACTIF")</f>
        <v>ACTIF</v>
      </c>
      <c r="K6" s="16" t="str">
        <f t="array" aca="1" ref="K6" ca="1">IF(ROWS($1:5)&lt;=COUNTIF(Etat,"ACTIF"),INDEX(Pompe,SMALL(IF(Etat="ACTIF",ROW(INDIRECT("$1:$"&amp;DD-ROW($C$5)))),ROWS($1:5))),"")</f>
        <v>POMPE_08</v>
      </c>
    </row>
    <row r="7" spans="2:11" x14ac:dyDescent="0.25">
      <c r="B7" s="4">
        <v>2</v>
      </c>
      <c r="C7" s="3" t="s">
        <v>7</v>
      </c>
      <c r="D7" s="1"/>
      <c r="E7" s="1"/>
      <c r="F7" s="1"/>
      <c r="G7" s="2"/>
      <c r="H7" s="18" t="str">
        <f t="shared" ref="H7:H12" si="0">IF(G7 = TRUE,"ACTIF","INACTIF")</f>
        <v>INACTIF</v>
      </c>
      <c r="K7" s="16" t="str">
        <f t="array" aca="1" ref="K7" ca="1">IF(ROWS($1:6)&lt;=COUNTIF(Etat,"ACTIF"),INDEX(Pompe,SMALL(IF(Etat="ACTIF",ROW(INDIRECT("$1:$"&amp;DD-ROW($C$5)))),ROWS($1:6))),"")</f>
        <v/>
      </c>
    </row>
    <row r="8" spans="2:11" x14ac:dyDescent="0.25">
      <c r="B8" s="4">
        <v>3</v>
      </c>
      <c r="C8" s="3" t="s">
        <v>8</v>
      </c>
      <c r="D8" s="1"/>
      <c r="E8" s="1"/>
      <c r="F8" s="1"/>
      <c r="G8" s="2" t="b">
        <v>1</v>
      </c>
      <c r="H8" s="18" t="str">
        <f t="shared" si="0"/>
        <v>ACTIF</v>
      </c>
      <c r="K8" s="16" t="str">
        <f t="array" aca="1" ref="K8" ca="1">IF(ROWS($1:7)&lt;=COUNTIF(Etat,"ACTIF"),INDEX(Pompe,SMALL(IF(Etat="ACTIF",ROW(INDIRECT("$1:$"&amp;DD-ROW($C$5)))),ROWS($1:7))),"")</f>
        <v/>
      </c>
    </row>
    <row r="9" spans="2:11" x14ac:dyDescent="0.25">
      <c r="B9" s="4">
        <v>4</v>
      </c>
      <c r="C9" s="3" t="s">
        <v>9</v>
      </c>
      <c r="D9" s="1"/>
      <c r="E9" s="1"/>
      <c r="F9" s="1"/>
      <c r="G9" s="2" t="b">
        <v>1</v>
      </c>
      <c r="H9" s="18" t="str">
        <f t="shared" si="0"/>
        <v>ACTIF</v>
      </c>
      <c r="K9" s="16" t="str">
        <f t="array" aca="1" ref="K9" ca="1">IF(ROWS($1:8)&lt;=COUNTIF(Etat,"ACTIF"),INDEX(Pompe,SMALL(IF(Etat="ACTIF",ROW(INDIRECT("$1:$"&amp;DD-ROW($C$5)))),ROWS($1:8))),"")</f>
        <v/>
      </c>
    </row>
    <row r="10" spans="2:11" x14ac:dyDescent="0.25">
      <c r="B10" s="4">
        <v>5</v>
      </c>
      <c r="C10" s="3" t="s">
        <v>10</v>
      </c>
      <c r="D10" s="1"/>
      <c r="E10" s="1"/>
      <c r="F10" s="1"/>
      <c r="G10" s="2"/>
      <c r="H10" s="18" t="str">
        <f t="shared" si="0"/>
        <v>INACTIF</v>
      </c>
      <c r="K10" s="16" t="str">
        <f t="array" aca="1" ref="K10" ca="1">IF(ROWS($1:9)&lt;=COUNTIF(Etat,"ACTIF"),INDEX(Pompe,SMALL(IF(Etat="ACTIF",ROW(INDIRECT("$1:$"&amp;DD-ROW($C$5)))),ROWS($1:9))),"")</f>
        <v/>
      </c>
    </row>
    <row r="11" spans="2:11" x14ac:dyDescent="0.25">
      <c r="B11" s="4">
        <v>6</v>
      </c>
      <c r="C11" s="3" t="s">
        <v>11</v>
      </c>
      <c r="D11" s="1"/>
      <c r="E11" s="1"/>
      <c r="F11" s="1"/>
      <c r="G11" s="2" t="b">
        <v>1</v>
      </c>
      <c r="H11" s="18" t="str">
        <f t="shared" si="0"/>
        <v>ACTIF</v>
      </c>
      <c r="K11" s="16" t="str">
        <f t="array" aca="1" ref="K11" ca="1">IF(ROWS($1:10)&lt;=COUNTIF(Etat,"ACTIF"),INDEX(Pompe,SMALL(IF(Etat="ACTIF",ROW(INDIRECT("$1:$"&amp;DD-ROW($C$5)))),ROWS($1:10))),"")</f>
        <v/>
      </c>
    </row>
    <row r="12" spans="2:11" x14ac:dyDescent="0.25">
      <c r="B12" s="4">
        <v>7</v>
      </c>
      <c r="C12" s="3" t="s">
        <v>12</v>
      </c>
      <c r="D12" s="1"/>
      <c r="E12" s="1"/>
      <c r="F12" s="1"/>
      <c r="G12" s="2" t="b">
        <v>0</v>
      </c>
      <c r="H12" s="18" t="str">
        <f t="shared" si="0"/>
        <v>INACTIF</v>
      </c>
      <c r="K12" s="16" t="str">
        <f t="array" aca="1" ref="K12" ca="1">IF(ROWS($1:11)&lt;=COUNTIF(Etat,"ACTIF"),INDEX(Pompe,SMALL(IF(Etat="ACTIF",ROW(INDIRECT("$1:$"&amp;DD-ROW($C$5)))),ROWS($1:11))),"")</f>
        <v/>
      </c>
    </row>
    <row r="13" spans="2:11" x14ac:dyDescent="0.25">
      <c r="B13" s="4">
        <v>8</v>
      </c>
      <c r="C13" s="3" t="s">
        <v>19</v>
      </c>
      <c r="D13" s="1"/>
      <c r="E13" s="1"/>
      <c r="F13" s="1"/>
      <c r="G13" s="2" t="b">
        <v>1</v>
      </c>
      <c r="H13" s="18" t="str">
        <f t="shared" ref="H13:H24" si="1">IF(G13 = TRUE,"ACTIF","INACTIF")</f>
        <v>ACTIF</v>
      </c>
      <c r="K13" s="16" t="str">
        <f t="array" aca="1" ref="K13" ca="1">IF(ROWS($1:12)&lt;=COUNTIF(Etat,"ACTIF"),INDEX(Pompe,SMALL(IF(Etat="ACTIF",ROW(INDIRECT("$1:$"&amp;DD-ROW($C$5)))),ROWS($1:12))),"")</f>
        <v/>
      </c>
    </row>
    <row r="14" spans="2:11" x14ac:dyDescent="0.25">
      <c r="B14" s="4">
        <v>9</v>
      </c>
      <c r="C14" s="3" t="s">
        <v>20</v>
      </c>
      <c r="D14" s="1"/>
      <c r="E14" s="1"/>
      <c r="F14" s="1"/>
      <c r="G14" s="2"/>
      <c r="H14" s="18" t="str">
        <f t="shared" si="1"/>
        <v>INACTIF</v>
      </c>
      <c r="K14" s="16" t="str">
        <f t="array" aca="1" ref="K14" ca="1">IF(ROWS($1:13)&lt;=COUNTIF(Etat,"ACTIF"),INDEX(Pompe,SMALL(IF(Etat="ACTIF",ROW(INDIRECT("$1:$"&amp;DD-ROW($C$5)))),ROWS($1:13))),"")</f>
        <v/>
      </c>
    </row>
    <row r="15" spans="2:11" x14ac:dyDescent="0.25">
      <c r="B15" s="4">
        <v>10</v>
      </c>
      <c r="C15" s="3" t="s">
        <v>21</v>
      </c>
      <c r="D15" s="1"/>
      <c r="E15" s="1"/>
      <c r="F15" s="1"/>
      <c r="G15" s="2"/>
      <c r="H15" s="18" t="str">
        <f t="shared" si="1"/>
        <v>INACTIF</v>
      </c>
      <c r="K15" s="16" t="str">
        <f t="array" aca="1" ref="K15" ca="1">IF(ROWS($1:14)&lt;=COUNTIF(Etat,"ACTIF"),INDEX(Pompe,SMALL(IF(Etat="ACTIF",ROW(INDIRECT("$1:$"&amp;DD-ROW($C$5)))),ROWS($1:14))),"")</f>
        <v/>
      </c>
    </row>
    <row r="16" spans="2:11" x14ac:dyDescent="0.25">
      <c r="B16" s="4">
        <v>11</v>
      </c>
      <c r="C16" s="3" t="s">
        <v>22</v>
      </c>
      <c r="D16" s="1"/>
      <c r="E16" s="1"/>
      <c r="F16" s="1"/>
      <c r="G16" s="2"/>
      <c r="H16" s="18" t="str">
        <f t="shared" si="1"/>
        <v>INACTIF</v>
      </c>
      <c r="K16" s="16" t="str">
        <f t="array" aca="1" ref="K16" ca="1">IF(ROWS($1:15)&lt;=COUNTIF(Etat,"ACTIF"),INDEX(Pompe,SMALL(IF(Etat="ACTIF",ROW(INDIRECT("$1:$"&amp;DD-ROW($C$5)))),ROWS($1:15))),"")</f>
        <v/>
      </c>
    </row>
    <row r="17" spans="2:11" x14ac:dyDescent="0.25">
      <c r="B17" s="4">
        <v>12</v>
      </c>
      <c r="C17" s="3" t="s">
        <v>23</v>
      </c>
      <c r="D17" s="1"/>
      <c r="E17" s="1"/>
      <c r="F17" s="1"/>
      <c r="G17" s="2"/>
      <c r="H17" s="18" t="str">
        <f t="shared" si="1"/>
        <v>INACTIF</v>
      </c>
      <c r="K17" s="16" t="str">
        <f t="array" aca="1" ref="K17" ca="1">IF(ROWS($1:16)&lt;=COUNTIF(Etat,"ACTIF"),INDEX(Pompe,SMALL(IF(Etat="ACTIF",ROW(INDIRECT("$1:$"&amp;DD-ROW($C$5)))),ROWS($1:16))),"")</f>
        <v/>
      </c>
    </row>
    <row r="18" spans="2:11" x14ac:dyDescent="0.25">
      <c r="B18" s="4">
        <v>13</v>
      </c>
      <c r="C18" s="3" t="s">
        <v>24</v>
      </c>
      <c r="D18" s="1"/>
      <c r="E18" s="1"/>
      <c r="F18" s="1"/>
      <c r="G18" s="2"/>
      <c r="H18" s="18" t="str">
        <f t="shared" si="1"/>
        <v>INACTIF</v>
      </c>
      <c r="K18" s="16" t="str">
        <f t="array" aca="1" ref="K18" ca="1">IF(ROWS($1:17)&lt;=COUNTIF(Etat,"ACTIF"),INDEX(Pompe,SMALL(IF(Etat="ACTIF",ROW(INDIRECT("$1:$"&amp;DD-ROW($C$5)))),ROWS($1:17))),"")</f>
        <v/>
      </c>
    </row>
    <row r="19" spans="2:11" x14ac:dyDescent="0.25">
      <c r="B19" s="4">
        <v>14</v>
      </c>
      <c r="C19" s="3" t="s">
        <v>25</v>
      </c>
      <c r="D19" s="1"/>
      <c r="E19" s="1"/>
      <c r="F19" s="1"/>
      <c r="G19" s="2" t="b">
        <v>0</v>
      </c>
      <c r="H19" s="18" t="str">
        <f t="shared" si="1"/>
        <v>INACTIF</v>
      </c>
      <c r="K19" s="16" t="str">
        <f t="array" aca="1" ref="K19" ca="1">IF(ROWS($1:18)&lt;=COUNTIF(Etat,"ACTIF"),INDEX(Pompe,SMALL(IF(Etat="ACTIF",ROW(INDIRECT("$1:$"&amp;DD-ROW($C$5)))),ROWS($1:18))),"")</f>
        <v/>
      </c>
    </row>
    <row r="20" spans="2:11" x14ac:dyDescent="0.25">
      <c r="B20" s="4">
        <v>15</v>
      </c>
      <c r="C20" s="3" t="s">
        <v>26</v>
      </c>
      <c r="D20" s="1"/>
      <c r="E20" s="1"/>
      <c r="F20" s="1"/>
      <c r="G20" s="2"/>
      <c r="H20" s="18" t="str">
        <f t="shared" si="1"/>
        <v>INACTIF</v>
      </c>
      <c r="K20" s="16" t="str">
        <f t="array" aca="1" ref="K20" ca="1">IF(ROWS($1:19)&lt;=COUNTIF(Etat,"ACTIF"),INDEX(Pompe,SMALL(IF(Etat="ACTIF",ROW(INDIRECT("$1:$"&amp;DD-ROW($C$5)))),ROWS($1:19))),"")</f>
        <v/>
      </c>
    </row>
    <row r="21" spans="2:11" x14ac:dyDescent="0.25">
      <c r="B21" s="4">
        <v>16</v>
      </c>
      <c r="C21" s="3" t="s">
        <v>27</v>
      </c>
      <c r="D21" s="1"/>
      <c r="E21" s="1"/>
      <c r="F21" s="1"/>
      <c r="G21" s="2"/>
      <c r="H21" s="18" t="str">
        <f t="shared" si="1"/>
        <v>INACTIF</v>
      </c>
      <c r="K21" s="16" t="str">
        <f t="array" aca="1" ref="K21" ca="1">IF(ROWS($1:20)&lt;=COUNTIF(Etat,"ACTIF"),INDEX(Pompe,SMALL(IF(Etat="ACTIF",ROW(INDIRECT("$1:$"&amp;DD-ROW($C$5)))),ROWS($1:20))),"")</f>
        <v/>
      </c>
    </row>
    <row r="22" spans="2:11" x14ac:dyDescent="0.25">
      <c r="B22" s="4">
        <v>17</v>
      </c>
      <c r="C22" s="3" t="s">
        <v>28</v>
      </c>
      <c r="D22" s="1"/>
      <c r="E22" s="1"/>
      <c r="F22" s="1"/>
      <c r="G22" s="2"/>
      <c r="H22" s="18" t="str">
        <f t="shared" si="1"/>
        <v>INACTIF</v>
      </c>
      <c r="K22" s="16" t="str">
        <f t="array" aca="1" ref="K22" ca="1">IF(ROWS($1:21)&lt;=COUNTIF(Etat,"ACTIF"),INDEX(Pompe,SMALL(IF(Etat="ACTIF",ROW(INDIRECT("$1:$"&amp;DD-ROW($C$5)))),ROWS($1:21))),"")</f>
        <v/>
      </c>
    </row>
    <row r="23" spans="2:11" x14ac:dyDescent="0.25">
      <c r="B23" s="4">
        <v>18</v>
      </c>
      <c r="C23" s="3" t="s">
        <v>29</v>
      </c>
      <c r="D23" s="1"/>
      <c r="E23" s="1"/>
      <c r="F23" s="1"/>
      <c r="G23" s="2"/>
      <c r="H23" s="18" t="str">
        <f t="shared" si="1"/>
        <v>INACTIF</v>
      </c>
      <c r="K23" s="16" t="str">
        <f t="array" aca="1" ref="K23" ca="1">IF(ROWS($1:22)&lt;=COUNTIF(Etat,"ACTIF"),INDEX(Pompe,SMALL(IF(Etat="ACTIF",ROW(INDIRECT("$1:$"&amp;DD-ROW($C$5)))),ROWS($1:22))),"")</f>
        <v/>
      </c>
    </row>
    <row r="24" spans="2:11" x14ac:dyDescent="0.25">
      <c r="B24" s="4">
        <v>19</v>
      </c>
      <c r="C24" s="3" t="s">
        <v>30</v>
      </c>
      <c r="D24" s="1"/>
      <c r="E24" s="1"/>
      <c r="F24" s="1"/>
      <c r="G24" s="2"/>
      <c r="H24" s="18" t="str">
        <f t="shared" si="1"/>
        <v>INACTIF</v>
      </c>
      <c r="K24" s="16" t="str">
        <f t="array" aca="1" ref="K24" ca="1">IF(ROWS($1:23)&lt;=COUNTIF(Etat,"ACTIF"),INDEX(Pompe,SMALL(IF(Etat="ACTIF",ROW(INDIRECT("$1:$"&amp;DD-ROW($C$5)))),ROWS($1:23))),"")</f>
        <v/>
      </c>
    </row>
    <row r="25" spans="2:11" x14ac:dyDescent="0.25">
      <c r="K25" s="16" t="str">
        <f t="array" aca="1" ref="K25" ca="1">IF(ROWS($1:24)&lt;=COUNTIF(Etat,"ACTIF"),INDEX(Pompe,SMALL(IF(Etat="ACTIF",ROW(INDIRECT("$1:$"&amp;DD-ROW($C$5)))),ROWS($1:24))),"")</f>
        <v/>
      </c>
    </row>
  </sheetData>
  <mergeCells count="1">
    <mergeCell ref="G5:H5"/>
  </mergeCells>
  <conditionalFormatting sqref="H6:H1048576">
    <cfRule type="cellIs" dxfId="1" priority="1" operator="equal">
      <formula>"INACTIF"</formula>
    </cfRule>
    <cfRule type="cellIs" dxfId="0" priority="2" operator="equal">
      <formula>"ACTIF"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5</xdr:col>
                    <xdr:colOff>742950</xdr:colOff>
                    <xdr:row>4</xdr:row>
                    <xdr:rowOff>171450</xdr:rowOff>
                  </from>
                  <to>
                    <xdr:col>7</xdr:col>
                    <xdr:colOff>19050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5</xdr:col>
                    <xdr:colOff>742950</xdr:colOff>
                    <xdr:row>5</xdr:row>
                    <xdr:rowOff>171450</xdr:rowOff>
                  </from>
                  <to>
                    <xdr:col>7</xdr:col>
                    <xdr:colOff>19050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5</xdr:col>
                    <xdr:colOff>742950</xdr:colOff>
                    <xdr:row>6</xdr:row>
                    <xdr:rowOff>171450</xdr:rowOff>
                  </from>
                  <to>
                    <xdr:col>7</xdr:col>
                    <xdr:colOff>19050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5</xdr:col>
                    <xdr:colOff>742950</xdr:colOff>
                    <xdr:row>7</xdr:row>
                    <xdr:rowOff>171450</xdr:rowOff>
                  </from>
                  <to>
                    <xdr:col>7</xdr:col>
                    <xdr:colOff>19050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5</xdr:col>
                    <xdr:colOff>742950</xdr:colOff>
                    <xdr:row>8</xdr:row>
                    <xdr:rowOff>171450</xdr:rowOff>
                  </from>
                  <to>
                    <xdr:col>7</xdr:col>
                    <xdr:colOff>19050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5</xdr:col>
                    <xdr:colOff>742950</xdr:colOff>
                    <xdr:row>9</xdr:row>
                    <xdr:rowOff>171450</xdr:rowOff>
                  </from>
                  <to>
                    <xdr:col>7</xdr:col>
                    <xdr:colOff>19050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>
                <anchor moveWithCells="1">
                  <from>
                    <xdr:col>5</xdr:col>
                    <xdr:colOff>742950</xdr:colOff>
                    <xdr:row>10</xdr:row>
                    <xdr:rowOff>171450</xdr:rowOff>
                  </from>
                  <to>
                    <xdr:col>7</xdr:col>
                    <xdr:colOff>19050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Check Box 8">
              <controlPr defaultSize="0" autoFill="0" autoLine="0" autoPict="0">
                <anchor moveWithCells="1">
                  <from>
                    <xdr:col>5</xdr:col>
                    <xdr:colOff>742950</xdr:colOff>
                    <xdr:row>11</xdr:row>
                    <xdr:rowOff>171450</xdr:rowOff>
                  </from>
                  <to>
                    <xdr:col>7</xdr:col>
                    <xdr:colOff>19050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Check Box 9">
              <controlPr defaultSize="0" autoFill="0" autoLine="0" autoPict="0">
                <anchor moveWithCells="1">
                  <from>
                    <xdr:col>5</xdr:col>
                    <xdr:colOff>742950</xdr:colOff>
                    <xdr:row>12</xdr:row>
                    <xdr:rowOff>171450</xdr:rowOff>
                  </from>
                  <to>
                    <xdr:col>7</xdr:col>
                    <xdr:colOff>19050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Check Box 10">
              <controlPr defaultSize="0" autoFill="0" autoLine="0" autoPict="0">
                <anchor moveWithCells="1">
                  <from>
                    <xdr:col>5</xdr:col>
                    <xdr:colOff>742950</xdr:colOff>
                    <xdr:row>13</xdr:row>
                    <xdr:rowOff>171450</xdr:rowOff>
                  </from>
                  <to>
                    <xdr:col>7</xdr:col>
                    <xdr:colOff>19050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Check Box 11">
              <controlPr defaultSize="0" autoFill="0" autoLine="0" autoPict="0">
                <anchor moveWithCells="1">
                  <from>
                    <xdr:col>5</xdr:col>
                    <xdr:colOff>742950</xdr:colOff>
                    <xdr:row>14</xdr:row>
                    <xdr:rowOff>171450</xdr:rowOff>
                  </from>
                  <to>
                    <xdr:col>7</xdr:col>
                    <xdr:colOff>19050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Check Box 12">
              <controlPr defaultSize="0" autoFill="0" autoLine="0" autoPict="0">
                <anchor moveWithCells="1">
                  <from>
                    <xdr:col>5</xdr:col>
                    <xdr:colOff>742950</xdr:colOff>
                    <xdr:row>15</xdr:row>
                    <xdr:rowOff>171450</xdr:rowOff>
                  </from>
                  <to>
                    <xdr:col>7</xdr:col>
                    <xdr:colOff>19050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Check Box 13">
              <controlPr defaultSize="0" autoFill="0" autoLine="0" autoPict="0">
                <anchor moveWithCells="1">
                  <from>
                    <xdr:col>5</xdr:col>
                    <xdr:colOff>742950</xdr:colOff>
                    <xdr:row>16</xdr:row>
                    <xdr:rowOff>171450</xdr:rowOff>
                  </from>
                  <to>
                    <xdr:col>7</xdr:col>
                    <xdr:colOff>19050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Check Box 14">
              <controlPr defaultSize="0" autoFill="0" autoLine="0" autoPict="0">
                <anchor moveWithCells="1">
                  <from>
                    <xdr:col>5</xdr:col>
                    <xdr:colOff>742950</xdr:colOff>
                    <xdr:row>17</xdr:row>
                    <xdr:rowOff>171450</xdr:rowOff>
                  </from>
                  <to>
                    <xdr:col>7</xdr:col>
                    <xdr:colOff>19050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8" name="Check Box 15">
              <controlPr defaultSize="0" autoFill="0" autoLine="0" autoPict="0">
                <anchor moveWithCells="1">
                  <from>
                    <xdr:col>5</xdr:col>
                    <xdr:colOff>742950</xdr:colOff>
                    <xdr:row>18</xdr:row>
                    <xdr:rowOff>171450</xdr:rowOff>
                  </from>
                  <to>
                    <xdr:col>7</xdr:col>
                    <xdr:colOff>19050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9" name="Check Box 16">
              <controlPr defaultSize="0" autoFill="0" autoLine="0" autoPict="0">
                <anchor moveWithCells="1">
                  <from>
                    <xdr:col>5</xdr:col>
                    <xdr:colOff>742950</xdr:colOff>
                    <xdr:row>19</xdr:row>
                    <xdr:rowOff>171450</xdr:rowOff>
                  </from>
                  <to>
                    <xdr:col>7</xdr:col>
                    <xdr:colOff>19050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0" name="Check Box 17">
              <controlPr defaultSize="0" autoFill="0" autoLine="0" autoPict="0">
                <anchor moveWithCells="1">
                  <from>
                    <xdr:col>5</xdr:col>
                    <xdr:colOff>742950</xdr:colOff>
                    <xdr:row>20</xdr:row>
                    <xdr:rowOff>171450</xdr:rowOff>
                  </from>
                  <to>
                    <xdr:col>7</xdr:col>
                    <xdr:colOff>19050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1" name="Check Box 18">
              <controlPr defaultSize="0" autoFill="0" autoLine="0" autoPict="0">
                <anchor moveWithCells="1">
                  <from>
                    <xdr:col>5</xdr:col>
                    <xdr:colOff>742950</xdr:colOff>
                    <xdr:row>21</xdr:row>
                    <xdr:rowOff>171450</xdr:rowOff>
                  </from>
                  <to>
                    <xdr:col>7</xdr:col>
                    <xdr:colOff>19050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2" name="Check Box 19">
              <controlPr defaultSize="0" autoFill="0" autoLine="0" autoPict="0">
                <anchor moveWithCells="1">
                  <from>
                    <xdr:col>5</xdr:col>
                    <xdr:colOff>742950</xdr:colOff>
                    <xdr:row>22</xdr:row>
                    <xdr:rowOff>171450</xdr:rowOff>
                  </from>
                  <to>
                    <xdr:col>7</xdr:col>
                    <xdr:colOff>19050</xdr:colOff>
                    <xdr:row>24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JABER</dc:creator>
  <cp:lastModifiedBy>Sbn</cp:lastModifiedBy>
  <dcterms:created xsi:type="dcterms:W3CDTF">2016-08-12T19:29:19Z</dcterms:created>
  <dcterms:modified xsi:type="dcterms:W3CDTF">2016-08-12T21:50:25Z</dcterms:modified>
</cp:coreProperties>
</file>