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120" windowWidth="20730" windowHeight="11760" activeTab="1"/>
  </bookViews>
  <sheets>
    <sheet name="Tabelle1" sheetId="1" r:id="rId1"/>
    <sheet name="page" sheetId="2" r:id="rId2"/>
  </sheets>
  <definedNames>
    <definedName name="_xlnm._FilterDatabase" localSheetId="0" hidden="1">Tabelle1!$J$10:$L$15</definedName>
    <definedName name="_xlnm.Extract" localSheetId="0">Tabelle1!$J$26:$L$26</definedName>
    <definedName name="_xlnm.Criteria" localSheetId="0">Tabelle1!$K$19:$L$21</definedName>
  </definedNames>
  <calcPr calcId="144525"/>
  <fileRecoveryPr repairLoad="1"/>
</workbook>
</file>

<file path=xl/calcChain.xml><?xml version="1.0" encoding="utf-8"?>
<calcChain xmlns="http://schemas.openxmlformats.org/spreadsheetml/2006/main">
  <c r="B12" i="2" l="1" a="1"/>
  <c r="B12" i="2" s="1"/>
  <c r="C41" i="2" a="1"/>
  <c r="C41" i="2" s="1"/>
  <c r="D26" i="2" a="1"/>
  <c r="D26" i="2" s="1"/>
  <c r="D39" i="2" a="1"/>
  <c r="D39" i="2" s="1"/>
  <c r="C39" i="2" a="1"/>
  <c r="C39" i="2" s="1"/>
  <c r="D38" i="2" a="1"/>
  <c r="D38" i="2" s="1"/>
  <c r="C38" i="2" a="1"/>
  <c r="C38" i="2" s="1"/>
  <c r="D37" i="2" a="1"/>
  <c r="D37" i="2" s="1"/>
  <c r="C37" i="2" a="1"/>
  <c r="C37" i="2" s="1"/>
  <c r="D36" i="2" a="1"/>
  <c r="D36" i="2" s="1"/>
  <c r="C36" i="2" a="1"/>
  <c r="C36" i="2" s="1"/>
  <c r="D35" i="2" a="1"/>
  <c r="D35" i="2" s="1"/>
  <c r="C35" i="2" a="1"/>
  <c r="C35" i="2" s="1"/>
  <c r="B39" i="2" a="1"/>
  <c r="B39" i="2" s="1"/>
  <c r="B38" i="2" a="1"/>
  <c r="B38" i="2" s="1"/>
  <c r="B37" i="2" a="1"/>
  <c r="B37" i="2" s="1"/>
  <c r="B36" i="2" a="1"/>
  <c r="B36" i="2" s="1"/>
  <c r="B35" i="2" a="1"/>
  <c r="B35" i="2" s="1"/>
  <c r="D24" i="2" a="1"/>
  <c r="D24" i="2" s="1"/>
  <c r="C24" i="2" a="1"/>
  <c r="C24" i="2" s="1"/>
  <c r="D23" i="2" a="1"/>
  <c r="D23" i="2" s="1"/>
  <c r="C23" i="2" a="1"/>
  <c r="C23" i="2" s="1"/>
  <c r="D22" i="2" a="1"/>
  <c r="D22" i="2" s="1"/>
  <c r="C22" i="2" a="1"/>
  <c r="C22" i="2" s="1"/>
  <c r="D21" i="2" a="1"/>
  <c r="D21" i="2" s="1"/>
  <c r="C21" i="2" a="1"/>
  <c r="C21" i="2" s="1"/>
  <c r="D20" i="2" a="1"/>
  <c r="D20" i="2" s="1"/>
  <c r="C20" i="2" a="1"/>
  <c r="C20" i="2" s="1"/>
  <c r="B24" i="2" a="1"/>
  <c r="B24" i="2" s="1"/>
  <c r="B23" i="2" a="1"/>
  <c r="B23" i="2" s="1"/>
  <c r="B22" i="2" a="1"/>
  <c r="B22" i="2" s="1"/>
  <c r="B21" i="2" a="1"/>
  <c r="B21" i="2" s="1"/>
  <c r="B20" i="2" a="1"/>
  <c r="B20" i="2" s="1"/>
  <c r="D10" i="2" a="1"/>
  <c r="D10" i="2" s="1"/>
  <c r="C10" i="2" a="1"/>
  <c r="C10" i="2" s="1"/>
  <c r="D9" i="2" a="1"/>
  <c r="D9" i="2" s="1"/>
  <c r="C9" i="2" a="1"/>
  <c r="C9" i="2" s="1"/>
  <c r="D8" i="2" a="1"/>
  <c r="D8" i="2" s="1"/>
  <c r="C8" i="2" a="1"/>
  <c r="C8" i="2" s="1"/>
  <c r="D7" i="2" a="1"/>
  <c r="D7" i="2" s="1"/>
  <c r="C7" i="2" a="1"/>
  <c r="C7" i="2" s="1"/>
  <c r="D6" i="2" a="1"/>
  <c r="D6" i="2" s="1"/>
  <c r="C6" i="2" a="1"/>
  <c r="C6" i="2" s="1"/>
  <c r="B10" i="2" a="1"/>
  <c r="B10" i="2" s="1"/>
  <c r="B9" i="2" a="1"/>
  <c r="B9" i="2" s="1"/>
  <c r="B8" i="2" a="1"/>
  <c r="B8" i="2" s="1"/>
  <c r="B7" i="2" a="1"/>
  <c r="B7" i="2" s="1"/>
  <c r="B6" i="2" a="1"/>
  <c r="B6" i="2" s="1"/>
</calcChain>
</file>

<file path=xl/sharedStrings.xml><?xml version="1.0" encoding="utf-8"?>
<sst xmlns="http://schemas.openxmlformats.org/spreadsheetml/2006/main" count="50" uniqueCount="26">
  <si>
    <t>Montant</t>
  </si>
  <si>
    <t>Client</t>
  </si>
  <si>
    <t>Client A</t>
  </si>
  <si>
    <t>Client B</t>
  </si>
  <si>
    <t>Client C</t>
  </si>
  <si>
    <t>Nombre de commandes</t>
  </si>
  <si>
    <t>Client D</t>
  </si>
  <si>
    <t>Client E</t>
  </si>
  <si>
    <t>Résultat attendu : 4 (Clients A, B, D, E)</t>
  </si>
  <si>
    <t>Exercice A</t>
  </si>
  <si>
    <t>Exercice B</t>
  </si>
  <si>
    <t>Nombre de clients ayant plus de 6 commandes ou un montant supérieur à 1000 euros</t>
  </si>
  <si>
    <t>Montant total généré par les clients ayant généré soit plus de 1'800 euros, soit ayant fait plus de 6 commandes</t>
  </si>
  <si>
    <t>Résultat attendu : 7'050 euros (Clients A, B, D, E)</t>
  </si>
  <si>
    <t>Exercice C</t>
  </si>
  <si>
    <t>Résultat attendu : 26 commandes (Clients A, B, E)</t>
  </si>
  <si>
    <t>Nombre total de commandes effectuées par les clients ayant passé au moins 10 commandes ou pour plus de 3'000 euros</t>
  </si>
  <si>
    <t>CLIENT</t>
  </si>
  <si>
    <t>Nb Commande</t>
  </si>
  <si>
    <t>plus de</t>
  </si>
  <si>
    <t>commandes</t>
  </si>
  <si>
    <t>Euros</t>
  </si>
  <si>
    <t>égal ou plus de</t>
  </si>
  <si>
    <t>Montant Total</t>
  </si>
  <si>
    <t>Total de Commandes</t>
  </si>
  <si>
    <t>Nombre 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</si>
</sst>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[$€-2]\ * #,##0.00_ ;_ [$€-2]\ * \-#,##0.00_ ;_ [$€-2]\ * &quot;-&quot;??_ ;_ @_ "/>
    <numFmt numFmtId="165" formatCode="_-[$€-2]\ * #,##0.00_-;\-[$€-2]\ * #,##0.00_-;_-[$€-2]\ * &quot;-&quot;??_-;_-@_-"/>
  </numFmts>
  <fonts count="3">
    <font>
      <sz val="11"/>
      <color theme="1"/>
      <name val="Frutiger 45 Light"/>
      <family val="2"/>
      <scheme val="minor"/>
    </font>
    <font>
      <b/>
      <sz val="11"/>
      <color theme="1"/>
      <name val="Frutiger 45 Light"/>
      <family val="2"/>
      <scheme val="minor"/>
    </font>
    <font>
      <sz val="11"/>
      <color rgb="FFFF0000"/>
      <name val="Frutiger 45 Light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3" borderId="0" xfId="0" applyFill="1" applyAlignment="1">
      <alignment horizontal="center"/>
    </xf>
    <xf numFmtId="165" fontId="0" fillId="4" borderId="0" xfId="0" applyNumberFormat="1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K5" sqref="K5"/>
    </sheetView>
  </sheetViews>
  <sheetFormatPr defaultColWidth="11" defaultRowHeight="14.25"/>
  <cols>
    <col min="2" max="2" width="23" bestFit="1" customWidth="1"/>
    <col min="11" max="11" width="15.875" customWidth="1"/>
  </cols>
  <sheetData>
    <row r="1" spans="1:8" ht="15">
      <c r="A1" s="2" t="s">
        <v>1</v>
      </c>
      <c r="B1" s="2" t="s">
        <v>5</v>
      </c>
      <c r="C1" s="2" t="s">
        <v>0</v>
      </c>
    </row>
    <row r="2" spans="1:8">
      <c r="A2" t="s">
        <v>2</v>
      </c>
      <c r="B2">
        <v>12</v>
      </c>
      <c r="C2" s="1">
        <v>1500</v>
      </c>
    </row>
    <row r="3" spans="1:8">
      <c r="A3" t="s">
        <v>3</v>
      </c>
      <c r="B3">
        <v>4</v>
      </c>
      <c r="C3" s="1">
        <v>3500</v>
      </c>
    </row>
    <row r="4" spans="1:8">
      <c r="A4" t="s">
        <v>4</v>
      </c>
      <c r="B4">
        <v>5</v>
      </c>
      <c r="C4" s="1">
        <v>500</v>
      </c>
    </row>
    <row r="5" spans="1:8">
      <c r="A5" t="s">
        <v>6</v>
      </c>
      <c r="B5">
        <v>1</v>
      </c>
      <c r="C5" s="1">
        <v>2000</v>
      </c>
    </row>
    <row r="6" spans="1:8">
      <c r="A6" t="s">
        <v>7</v>
      </c>
      <c r="B6">
        <v>10</v>
      </c>
      <c r="C6" s="1">
        <v>50</v>
      </c>
    </row>
    <row r="8" spans="1:8" ht="15">
      <c r="A8" s="2" t="s">
        <v>9</v>
      </c>
    </row>
    <row r="9" spans="1:8">
      <c r="A9" t="s">
        <v>11</v>
      </c>
    </row>
    <row r="10" spans="1:8">
      <c r="A10" s="3" t="s">
        <v>8</v>
      </c>
    </row>
    <row r="13" spans="1:8" ht="15">
      <c r="A13" s="4" t="s">
        <v>10</v>
      </c>
      <c r="B13" s="5"/>
      <c r="C13" s="5"/>
      <c r="D13" s="5"/>
      <c r="E13" s="5"/>
      <c r="F13" s="5"/>
      <c r="G13" s="5"/>
      <c r="H13" s="5"/>
    </row>
    <row r="14" spans="1:8">
      <c r="A14" s="5" t="s">
        <v>12</v>
      </c>
      <c r="B14" s="5"/>
      <c r="C14" s="5"/>
      <c r="D14" s="5"/>
      <c r="E14" s="5"/>
      <c r="F14" s="5"/>
      <c r="G14" s="5"/>
      <c r="H14" s="5"/>
    </row>
    <row r="15" spans="1:8">
      <c r="A15" s="6" t="s">
        <v>13</v>
      </c>
      <c r="B15" s="5"/>
      <c r="C15" s="5"/>
      <c r="D15" s="5"/>
      <c r="E15" s="5"/>
      <c r="F15" s="5"/>
      <c r="G15" s="5"/>
      <c r="H15" s="5"/>
    </row>
    <row r="18" spans="1:1" ht="15">
      <c r="A18" s="2" t="s">
        <v>14</v>
      </c>
    </row>
    <row r="19" spans="1:1">
      <c r="A19" t="s">
        <v>16</v>
      </c>
    </row>
    <row r="20" spans="1:1">
      <c r="A20" s="3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J8" sqref="J8"/>
    </sheetView>
  </sheetViews>
  <sheetFormatPr defaultRowHeight="14.25"/>
  <cols>
    <col min="3" max="3" width="13.875" customWidth="1"/>
    <col min="4" max="4" width="13.125" customWidth="1"/>
    <col min="6" max="6" width="13.125" customWidth="1"/>
  </cols>
  <sheetData>
    <row r="1" spans="1:8" ht="15">
      <c r="A1" s="2" t="s">
        <v>9</v>
      </c>
    </row>
    <row r="2" spans="1:8">
      <c r="A2" t="s">
        <v>11</v>
      </c>
    </row>
    <row r="3" spans="1:8">
      <c r="A3" s="3" t="s">
        <v>8</v>
      </c>
    </row>
    <row r="5" spans="1:8">
      <c r="B5" t="s">
        <v>17</v>
      </c>
      <c r="C5" t="s">
        <v>18</v>
      </c>
      <c r="D5" t="s">
        <v>0</v>
      </c>
    </row>
    <row r="6" spans="1:8">
      <c r="B6" s="7" t="str">
        <f t="array" ref="B6">IF(ROWS($1:1)&lt;=SUM(IF(((Tabelle1!$B$2:$B$6&gt;$G$6)+(Tabelle1!$C$2:$C$6&gt;$G$8)),1)),INDEX(Tabelle1!A$2:A$6,SMALL(IF(((Tabelle1!$B$2:$B$6&gt;$G$6)+(Tabelle1!$C$2:$C$6&gt;$G$8)),ROW($A$1:$A$5)),ROWS($1:1))),"")</f>
        <v>Client A</v>
      </c>
      <c r="C6" s="8">
        <f t="array" ref="C6">IF(ROWS($1:1)&lt;=SUM(IF(((Tabelle1!$B$2:$B$6&gt;$G$6)+(Tabelle1!$C$2:$C$6&gt;$G$8)),1)),INDEX(Tabelle1!B$2:B$6,SMALL(IF(((Tabelle1!$B$2:$B$6&gt;$G$6)+(Tabelle1!$C$2:$C$6&gt;$G$8)),ROW($A$1:$A$5)),ROWS($1:1))),"")</f>
        <v>12</v>
      </c>
      <c r="D6" s="9">
        <f t="array" ref="D6">IF(ROWS($1:1)&lt;=SUM(IF(((Tabelle1!$B$2:$B$6&gt;$G$6)+(Tabelle1!$C$2:$C$6&gt;$G$8)),1)),INDEX(Tabelle1!C$2:C$6,SMALL(IF(((Tabelle1!$B$2:$B$6&gt;$G$6)+(Tabelle1!$C$2:$C$6&gt;$G$8)),ROW($A$1:$A$5)),ROWS($1:1))),"")</f>
        <v>1500</v>
      </c>
      <c r="F6" t="s">
        <v>19</v>
      </c>
      <c r="G6" s="10">
        <v>6</v>
      </c>
      <c r="H6" t="s">
        <v>20</v>
      </c>
    </row>
    <row r="7" spans="1:8">
      <c r="B7" s="7" t="str">
        <f t="array" ref="B7">IF(ROWS($1:2)&lt;=SUM(IF(((Tabelle1!$B$2:$B$6&gt;$G$6)+(Tabelle1!$C$2:$C$6&gt;$G$8)),1)),INDEX(Tabelle1!A$2:A$6,SMALL(IF(((Tabelle1!$B$2:$B$6&gt;$G$6)+(Tabelle1!$C$2:$C$6&gt;$G$8)),ROW($A$1:$A$5)),ROWS($1:2))),"")</f>
        <v>Client B</v>
      </c>
      <c r="C7" s="8">
        <f t="array" ref="C7">IF(ROWS($1:2)&lt;=SUM(IF(((Tabelle1!$B$2:$B$6&gt;$G$6)+(Tabelle1!$C$2:$C$6&gt;$G$8)),1)),INDEX(Tabelle1!B$2:B$6,SMALL(IF(((Tabelle1!$B$2:$B$6&gt;$G$6)+(Tabelle1!$C$2:$C$6&gt;$G$8)),ROW($A$1:$A$5)),ROWS($1:2))),"")</f>
        <v>4</v>
      </c>
      <c r="D7" s="9">
        <f t="array" ref="D7">IF(ROWS($1:2)&lt;=SUM(IF(((Tabelle1!$B$2:$B$6&gt;$G$6)+(Tabelle1!$C$2:$C$6&gt;$G$8)),1)),INDEX(Tabelle1!C$2:C$6,SMALL(IF(((Tabelle1!$B$2:$B$6&gt;$G$6)+(Tabelle1!$C$2:$C$6&gt;$G$8)),ROW($A$1:$A$5)),ROWS($1:2))),"")</f>
        <v>3500</v>
      </c>
    </row>
    <row r="8" spans="1:8">
      <c r="B8" s="7" t="str">
        <f t="array" ref="B8">IF(ROWS($1:3)&lt;=SUM(IF(((Tabelle1!$B$2:$B$6&gt;$G$6)+(Tabelle1!$C$2:$C$6&gt;$G$8)),1)),INDEX(Tabelle1!A$2:A$6,SMALL(IF(((Tabelle1!$B$2:$B$6&gt;$G$6)+(Tabelle1!$C$2:$C$6&gt;$G$8)),ROW($A$1:$A$5)),ROWS($1:3))),"")</f>
        <v>Client D</v>
      </c>
      <c r="C8" s="8">
        <f t="array" ref="C8">IF(ROWS($1:3)&lt;=SUM(IF(((Tabelle1!$B$2:$B$6&gt;$G$6)+(Tabelle1!$C$2:$C$6&gt;$G$8)),1)),INDEX(Tabelle1!B$2:B$6,SMALL(IF(((Tabelle1!$B$2:$B$6&gt;$G$6)+(Tabelle1!$C$2:$C$6&gt;$G$8)),ROW($A$1:$A$5)),ROWS($1:3))),"")</f>
        <v>1</v>
      </c>
      <c r="D8" s="9">
        <f t="array" ref="D8">IF(ROWS($1:3)&lt;=SUM(IF(((Tabelle1!$B$2:$B$6&gt;$G$6)+(Tabelle1!$C$2:$C$6&gt;$G$8)),1)),INDEX(Tabelle1!C$2:C$6,SMALL(IF(((Tabelle1!$B$2:$B$6&gt;$G$6)+(Tabelle1!$C$2:$C$6&gt;$G$8)),ROW($A$1:$A$5)),ROWS($1:3))),"")</f>
        <v>2000</v>
      </c>
      <c r="F8" t="s">
        <v>19</v>
      </c>
      <c r="G8" s="10">
        <v>1000</v>
      </c>
      <c r="H8" t="s">
        <v>21</v>
      </c>
    </row>
    <row r="9" spans="1:8">
      <c r="B9" s="7" t="str">
        <f t="array" ref="B9">IF(ROWS($1:4)&lt;=SUM(IF(((Tabelle1!$B$2:$B$6&gt;$G$6)+(Tabelle1!$C$2:$C$6&gt;$G$8)),1)),INDEX(Tabelle1!A$2:A$6,SMALL(IF(((Tabelle1!$B$2:$B$6&gt;$G$6)+(Tabelle1!$C$2:$C$6&gt;$G$8)),ROW($A$1:$A$5)),ROWS($1:4))),"")</f>
        <v>Client E</v>
      </c>
      <c r="C9" s="8">
        <f t="array" ref="C9">IF(ROWS($1:4)&lt;=SUM(IF(((Tabelle1!$B$2:$B$6&gt;$G$6)+(Tabelle1!$C$2:$C$6&gt;$G$8)),1)),INDEX(Tabelle1!B$2:B$6,SMALL(IF(((Tabelle1!$B$2:$B$6&gt;$G$6)+(Tabelle1!$C$2:$C$6&gt;$G$8)),ROW($A$1:$A$5)),ROWS($1:4))),"")</f>
        <v>10</v>
      </c>
      <c r="D9" s="9">
        <f t="array" ref="D9">IF(ROWS($1:4)&lt;=SUM(IF(((Tabelle1!$B$2:$B$6&gt;$G$6)+(Tabelle1!$C$2:$C$6&gt;$G$8)),1)),INDEX(Tabelle1!C$2:C$6,SMALL(IF(((Tabelle1!$B$2:$B$6&gt;$G$6)+(Tabelle1!$C$2:$C$6&gt;$G$8)),ROW($A$1:$A$5)),ROWS($1:4))),"")</f>
        <v>50</v>
      </c>
    </row>
    <row r="10" spans="1:8">
      <c r="B10" s="7" t="str">
        <f t="array" ref="B10">IF(ROWS($1:5)&lt;=SUM(IF(((Tabelle1!$B$2:$B$6&gt;$G$6)+(Tabelle1!$C$2:$C$6&gt;$G$8)),1)),INDEX(Tabelle1!A$2:A$6,SMALL(IF(((Tabelle1!$B$2:$B$6&gt;$G$6)+(Tabelle1!$C$2:$C$6&gt;$G$8)),ROW($A$1:$A$5)),ROWS($1:5))),"")</f>
        <v/>
      </c>
      <c r="C10" s="8" t="str">
        <f t="array" ref="C10">IF(ROWS($1:5)&lt;=SUM(IF(((Tabelle1!$B$2:$B$6&gt;$G$6)+(Tabelle1!$C$2:$C$6&gt;$G$8)),1)),INDEX(Tabelle1!B$2:B$6,SMALL(IF(((Tabelle1!$B$2:$B$6&gt;$G$6)+(Tabelle1!$C$2:$C$6&gt;$G$8)),ROW($A$1:$A$5)),ROWS($1:5))),"")</f>
        <v/>
      </c>
      <c r="D10" s="9" t="str">
        <f t="array" ref="D10">IF(ROWS($1:5)&lt;=SUM(IF(((Tabelle1!$B$2:$B$6&gt;$G$6)+(Tabelle1!$C$2:$C$6&gt;$G$8)),1)),INDEX(Tabelle1!C$2:C$6,SMALL(IF(((Tabelle1!$B$2:$B$6&gt;$G$6)+(Tabelle1!$C$2:$C$6&gt;$G$8)),ROW($A$1:$A$5)),ROWS($1:5))),"")</f>
        <v/>
      </c>
    </row>
    <row r="12" spans="1:8">
      <c r="B12" s="12">
        <f t="array" ref="B12">SUM(IF(((Tabelle1!$B$2:$B$6&gt;$G$6)+(Tabelle1!$C$2:$C$6&gt;$G$8)),1))</f>
        <v>4</v>
      </c>
      <c r="C12" t="s">
        <v>25</v>
      </c>
    </row>
    <row r="14" spans="1:8" ht="15">
      <c r="A14" s="4" t="s">
        <v>10</v>
      </c>
    </row>
    <row r="15" spans="1:8">
      <c r="A15" s="5" t="s">
        <v>12</v>
      </c>
    </row>
    <row r="16" spans="1:8">
      <c r="A16" s="6" t="s">
        <v>13</v>
      </c>
    </row>
    <row r="19" spans="1:8">
      <c r="B19" t="s">
        <v>17</v>
      </c>
      <c r="C19" t="s">
        <v>18</v>
      </c>
      <c r="D19" t="s">
        <v>0</v>
      </c>
    </row>
    <row r="20" spans="1:8">
      <c r="B20" s="7" t="str">
        <f t="array" ref="B20">IF(ROWS($1:1)&lt;=SUM(IF(((Tabelle1!$B$2:$B$6&gt;$G$20)+(Tabelle1!$C$2:$C$6&gt;$G$22)),1)),INDEX(Tabelle1!A$2:A$6,SMALL(IF(((Tabelle1!$B$2:$B$6&gt;$G$20)+(Tabelle1!$C$2:$C$6&gt;$G$22)),ROW($A$1:$A$5)),ROWS($1:1))),"")</f>
        <v>Client A</v>
      </c>
      <c r="C20" s="8">
        <f t="array" ref="C20">IF(ROWS($1:1)&lt;=SUM(IF(((Tabelle1!$B$2:$B$6&gt;$G$20)+(Tabelle1!$C$2:$C$6&gt;$G$22)),1)),INDEX(Tabelle1!B$2:B$6,SMALL(IF(((Tabelle1!$B$2:$B$6&gt;$G$20)+(Tabelle1!$C$2:$C$6&gt;$G$22)),ROW($A$1:$A$5)),ROWS($1:1))),"")</f>
        <v>12</v>
      </c>
      <c r="D20" s="9">
        <f t="array" ref="D20">IF(ROWS($1:1)&lt;=SUM(IF(((Tabelle1!$B$2:$B$6&gt;$G$20)+(Tabelle1!$C$2:$C$6&gt;$G$22)),1)),INDEX(Tabelle1!C$2:C$6,SMALL(IF(((Tabelle1!$B$2:$B$6&gt;$G$20)+(Tabelle1!$C$2:$C$6&gt;$G$22)),ROW($A$1:$A$5)),ROWS($1:1))),"")</f>
        <v>1500</v>
      </c>
      <c r="F20" t="s">
        <v>19</v>
      </c>
      <c r="G20" s="10">
        <v>6</v>
      </c>
      <c r="H20" t="s">
        <v>20</v>
      </c>
    </row>
    <row r="21" spans="1:8">
      <c r="B21" s="7" t="str">
        <f t="array" ref="B21">IF(ROWS($1:2)&lt;=SUM(IF(((Tabelle1!$B$2:$B$6&gt;$G$20)+(Tabelle1!$C$2:$C$6&gt;$G$22)),1)),INDEX(Tabelle1!A$2:A$6,SMALL(IF(((Tabelle1!$B$2:$B$6&gt;$G$20)+(Tabelle1!$C$2:$C$6&gt;$G$22)),ROW($A$1:$A$5)),ROWS($1:2))),"")</f>
        <v>Client B</v>
      </c>
      <c r="C21" s="8">
        <f t="array" ref="C21">IF(ROWS($1:2)&lt;=SUM(IF(((Tabelle1!$B$2:$B$6&gt;$G$20)+(Tabelle1!$C$2:$C$6&gt;$G$22)),1)),INDEX(Tabelle1!B$2:B$6,SMALL(IF(((Tabelle1!$B$2:$B$6&gt;$G$20)+(Tabelle1!$C$2:$C$6&gt;$G$22)),ROW($A$1:$A$5)),ROWS($1:2))),"")</f>
        <v>4</v>
      </c>
      <c r="D21" s="9">
        <f t="array" ref="D21">IF(ROWS($1:2)&lt;=SUM(IF(((Tabelle1!$B$2:$B$6&gt;$G$20)+(Tabelle1!$C$2:$C$6&gt;$G$22)),1)),INDEX(Tabelle1!C$2:C$6,SMALL(IF(((Tabelle1!$B$2:$B$6&gt;$G$20)+(Tabelle1!$C$2:$C$6&gt;$G$22)),ROW($A$1:$A$5)),ROWS($1:2))),"")</f>
        <v>3500</v>
      </c>
    </row>
    <row r="22" spans="1:8">
      <c r="B22" s="7" t="str">
        <f t="array" ref="B22">IF(ROWS($1:3)&lt;=SUM(IF(((Tabelle1!$B$2:$B$6&gt;$G$20)+(Tabelle1!$C$2:$C$6&gt;$G$22)),1)),INDEX(Tabelle1!A$2:A$6,SMALL(IF(((Tabelle1!$B$2:$B$6&gt;$G$20)+(Tabelle1!$C$2:$C$6&gt;$G$22)),ROW($A$1:$A$5)),ROWS($1:3))),"")</f>
        <v>Client D</v>
      </c>
      <c r="C22" s="8">
        <f t="array" ref="C22">IF(ROWS($1:3)&lt;=SUM(IF(((Tabelle1!$B$2:$B$6&gt;$G$20)+(Tabelle1!$C$2:$C$6&gt;$G$22)),1)),INDEX(Tabelle1!B$2:B$6,SMALL(IF(((Tabelle1!$B$2:$B$6&gt;$G$20)+(Tabelle1!$C$2:$C$6&gt;$G$22)),ROW($A$1:$A$5)),ROWS($1:3))),"")</f>
        <v>1</v>
      </c>
      <c r="D22" s="9">
        <f t="array" ref="D22">IF(ROWS($1:3)&lt;=SUM(IF(((Tabelle1!$B$2:$B$6&gt;$G$20)+(Tabelle1!$C$2:$C$6&gt;$G$22)),1)),INDEX(Tabelle1!C$2:C$6,SMALL(IF(((Tabelle1!$B$2:$B$6&gt;$G$20)+(Tabelle1!$C$2:$C$6&gt;$G$22)),ROW($A$1:$A$5)),ROWS($1:3))),"")</f>
        <v>2000</v>
      </c>
      <c r="F22" t="s">
        <v>19</v>
      </c>
      <c r="G22" s="10">
        <v>1800</v>
      </c>
      <c r="H22" t="s">
        <v>21</v>
      </c>
    </row>
    <row r="23" spans="1:8">
      <c r="B23" s="7" t="str">
        <f t="array" ref="B23">IF(ROWS($1:4)&lt;=SUM(IF(((Tabelle1!$B$2:$B$6&gt;$G$20)+(Tabelle1!$C$2:$C$6&gt;$G$22)),1)),INDEX(Tabelle1!A$2:A$6,SMALL(IF(((Tabelle1!$B$2:$B$6&gt;$G$20)+(Tabelle1!$C$2:$C$6&gt;$G$22)),ROW($A$1:$A$5)),ROWS($1:4))),"")</f>
        <v>Client E</v>
      </c>
      <c r="C23" s="8">
        <f t="array" ref="C23">IF(ROWS($1:4)&lt;=SUM(IF(((Tabelle1!$B$2:$B$6&gt;$G$20)+(Tabelle1!$C$2:$C$6&gt;$G$22)),1)),INDEX(Tabelle1!B$2:B$6,SMALL(IF(((Tabelle1!$B$2:$B$6&gt;$G$20)+(Tabelle1!$C$2:$C$6&gt;$G$22)),ROW($A$1:$A$5)),ROWS($1:4))),"")</f>
        <v>10</v>
      </c>
      <c r="D23" s="9">
        <f t="array" ref="D23">IF(ROWS($1:4)&lt;=SUM(IF(((Tabelle1!$B$2:$B$6&gt;$G$20)+(Tabelle1!$C$2:$C$6&gt;$G$22)),1)),INDEX(Tabelle1!C$2:C$6,SMALL(IF(((Tabelle1!$B$2:$B$6&gt;$G$20)+(Tabelle1!$C$2:$C$6&gt;$G$22)),ROW($A$1:$A$5)),ROWS($1:4))),"")</f>
        <v>50</v>
      </c>
    </row>
    <row r="24" spans="1:8">
      <c r="B24" s="7" t="str">
        <f t="array" ref="B24">IF(ROWS($1:5)&lt;=SUM(IF(((Tabelle1!$B$2:$B$6&gt;$G$20)+(Tabelle1!$C$2:$C$6&gt;$G$22)),1)),INDEX(Tabelle1!A$2:A$6,SMALL(IF(((Tabelle1!$B$2:$B$6&gt;$G$20)+(Tabelle1!$C$2:$C$6&gt;$G$22)),ROW($A$1:$A$5)),ROWS($1:5))),"")</f>
        <v/>
      </c>
      <c r="C24" s="8" t="str">
        <f t="array" ref="C24">IF(ROWS($1:5)&lt;=SUM(IF(((Tabelle1!$B$2:$B$6&gt;$G$20)+(Tabelle1!$C$2:$C$6&gt;$G$22)),1)),INDEX(Tabelle1!B$2:B$6,SMALL(IF(((Tabelle1!$B$2:$B$6&gt;$G$20)+(Tabelle1!$C$2:$C$6&gt;$G$22)),ROW($A$1:$A$5)),ROWS($1:5))),"")</f>
        <v/>
      </c>
      <c r="D24" s="9" t="str">
        <f t="array" ref="D24">IF(ROWS($1:5)&lt;=SUM(IF(((Tabelle1!$B$2:$B$6&gt;$G$20)+(Tabelle1!$C$2:$C$6&gt;$G$22)),1)),INDEX(Tabelle1!C$2:C$6,SMALL(IF(((Tabelle1!$B$2:$B$6&gt;$G$20)+(Tabelle1!$C$2:$C$6&gt;$G$22)),ROW($A$1:$A$5)),ROWS($1:5))),"")</f>
        <v/>
      </c>
    </row>
    <row r="26" spans="1:8">
      <c r="C26" t="s">
        <v>23</v>
      </c>
      <c r="D26" s="11">
        <f t="array" ref="D26">SUM(IF(((Tabelle1!$B$2:$B$6&gt;$G$20)+(Tabelle1!$C$2:$C$6&gt;$G$22)),Tabelle1!$C$2:$C$6))</f>
        <v>7050</v>
      </c>
    </row>
    <row r="29" spans="1:8" ht="15">
      <c r="A29" s="2" t="s">
        <v>14</v>
      </c>
    </row>
    <row r="30" spans="1:8">
      <c r="A30" t="s">
        <v>16</v>
      </c>
    </row>
    <row r="31" spans="1:8">
      <c r="A31" s="3" t="s">
        <v>15</v>
      </c>
    </row>
    <row r="34" spans="2:8">
      <c r="B34" t="s">
        <v>17</v>
      </c>
      <c r="C34" t="s">
        <v>18</v>
      </c>
      <c r="D34" t="s">
        <v>0</v>
      </c>
    </row>
    <row r="35" spans="2:8">
      <c r="B35" s="7" t="str">
        <f t="array" ref="B35">IF(ROWS($1:1)&lt;=SUM(IF(((Tabelle1!$B$2:$B$6&gt;=$G$35)+(Tabelle1!$C$2:$C$6&gt;$G$37)),1)),INDEX(Tabelle1!A$2:A$6,SMALL(IF(((Tabelle1!$B$2:$B$6&gt;=$G$35)+(Tabelle1!$C$2:$C$6&gt;$G$37)),ROW($A$1:$A$5)),ROWS($1:1))),"")</f>
        <v>Client A</v>
      </c>
      <c r="C35" s="8">
        <f t="array" ref="C35">IF(ROWS($1:1)&lt;=SUM(IF(((Tabelle1!$B$2:$B$6&gt;=$G$35)+(Tabelle1!$C$2:$C$6&gt;$G$37)),1)),INDEX(Tabelle1!B$2:B$6,SMALL(IF(((Tabelle1!$B$2:$B$6&gt;=$G$35)+(Tabelle1!$C$2:$C$6&gt;$G$37)),ROW($A$1:$A$5)),ROWS($1:1))),"")</f>
        <v>12</v>
      </c>
      <c r="D35" s="9">
        <f t="array" ref="D35">IF(ROWS($1:1)&lt;=SUM(IF(((Tabelle1!$B$2:$B$6&gt;=$G$35)+(Tabelle1!$C$2:$C$6&gt;$G$37)),1)),INDEX(Tabelle1!C$2:C$6,SMALL(IF(((Tabelle1!$B$2:$B$6&gt;=$G$35)+(Tabelle1!$C$2:$C$6&gt;$G$37)),ROW($A$1:$A$5)),ROWS($1:1))),"")</f>
        <v>1500</v>
      </c>
      <c r="F35" t="s">
        <v>22</v>
      </c>
      <c r="G35" s="10">
        <v>10</v>
      </c>
      <c r="H35" t="s">
        <v>20</v>
      </c>
    </row>
    <row r="36" spans="2:8">
      <c r="B36" s="7" t="str">
        <f t="array" ref="B36">IF(ROWS($1:2)&lt;=SUM(IF(((Tabelle1!$B$2:$B$6&gt;=$G$35)+(Tabelle1!$C$2:$C$6&gt;$G$37)),1)),INDEX(Tabelle1!A$2:A$6,SMALL(IF(((Tabelle1!$B$2:$B$6&gt;=$G$35)+(Tabelle1!$C$2:$C$6&gt;$G$37)),ROW($A$1:$A$5)),ROWS($1:2))),"")</f>
        <v>Client B</v>
      </c>
      <c r="C36" s="8">
        <f t="array" ref="C36">IF(ROWS($1:2)&lt;=SUM(IF(((Tabelle1!$B$2:$B$6&gt;=$G$35)+(Tabelle1!$C$2:$C$6&gt;$G$37)),1)),INDEX(Tabelle1!B$2:B$6,SMALL(IF(((Tabelle1!$B$2:$B$6&gt;=$G$35)+(Tabelle1!$C$2:$C$6&gt;$G$37)),ROW($A$1:$A$5)),ROWS($1:2))),"")</f>
        <v>4</v>
      </c>
      <c r="D36" s="9">
        <f t="array" ref="D36">IF(ROWS($1:2)&lt;=SUM(IF(((Tabelle1!$B$2:$B$6&gt;=$G$35)+(Tabelle1!$C$2:$C$6&gt;$G$37)),1)),INDEX(Tabelle1!C$2:C$6,SMALL(IF(((Tabelle1!$B$2:$B$6&gt;=$G$35)+(Tabelle1!$C$2:$C$6&gt;$G$37)),ROW($A$1:$A$5)),ROWS($1:2))),"")</f>
        <v>3500</v>
      </c>
    </row>
    <row r="37" spans="2:8">
      <c r="B37" s="7" t="str">
        <f t="array" ref="B37">IF(ROWS($1:3)&lt;=SUM(IF(((Tabelle1!$B$2:$B$6&gt;=$G$35)+(Tabelle1!$C$2:$C$6&gt;$G$37)),1)),INDEX(Tabelle1!A$2:A$6,SMALL(IF(((Tabelle1!$B$2:$B$6&gt;=$G$35)+(Tabelle1!$C$2:$C$6&gt;$G$37)),ROW($A$1:$A$5)),ROWS($1:3))),"")</f>
        <v>Client E</v>
      </c>
      <c r="C37" s="8">
        <f t="array" ref="C37">IF(ROWS($1:3)&lt;=SUM(IF(((Tabelle1!$B$2:$B$6&gt;=$G$35)+(Tabelle1!$C$2:$C$6&gt;$G$37)),1)),INDEX(Tabelle1!B$2:B$6,SMALL(IF(((Tabelle1!$B$2:$B$6&gt;=$G$35)+(Tabelle1!$C$2:$C$6&gt;$G$37)),ROW($A$1:$A$5)),ROWS($1:3))),"")</f>
        <v>10</v>
      </c>
      <c r="D37" s="9">
        <f t="array" ref="D37">IF(ROWS($1:3)&lt;=SUM(IF(((Tabelle1!$B$2:$B$6&gt;=$G$35)+(Tabelle1!$C$2:$C$6&gt;$G$37)),1)),INDEX(Tabelle1!C$2:C$6,SMALL(IF(((Tabelle1!$B$2:$B$6&gt;=$G$35)+(Tabelle1!$C$2:$C$6&gt;$G$37)),ROW($A$1:$A$5)),ROWS($1:3))),"")</f>
        <v>50</v>
      </c>
      <c r="F37" t="s">
        <v>19</v>
      </c>
      <c r="G37" s="10">
        <v>3000</v>
      </c>
      <c r="H37" t="s">
        <v>21</v>
      </c>
    </row>
    <row r="38" spans="2:8">
      <c r="B38" s="7" t="str">
        <f t="array" ref="B38">IF(ROWS($1:4)&lt;=SUM(IF(((Tabelle1!$B$2:$B$6&gt;=$G$35)+(Tabelle1!$C$2:$C$6&gt;$G$37)),1)),INDEX(Tabelle1!A$2:A$6,SMALL(IF(((Tabelle1!$B$2:$B$6&gt;=$G$35)+(Tabelle1!$C$2:$C$6&gt;$G$37)),ROW($A$1:$A$5)),ROWS($1:4))),"")</f>
        <v/>
      </c>
      <c r="C38" s="8" t="str">
        <f t="array" ref="C38">IF(ROWS($1:4)&lt;=SUM(IF(((Tabelle1!$B$2:$B$6&gt;=$G$35)+(Tabelle1!$C$2:$C$6&gt;$G$37)),1)),INDEX(Tabelle1!B$2:B$6,SMALL(IF(((Tabelle1!$B$2:$B$6&gt;=$G$35)+(Tabelle1!$C$2:$C$6&gt;$G$37)),ROW($A$1:$A$5)),ROWS($1:4))),"")</f>
        <v/>
      </c>
      <c r="D38" s="9" t="str">
        <f t="array" ref="D38">IF(ROWS($1:4)&lt;=SUM(IF(((Tabelle1!$B$2:$B$6&gt;=$G$35)+(Tabelle1!$C$2:$C$6&gt;$G$37)),1)),INDEX(Tabelle1!C$2:C$6,SMALL(IF(((Tabelle1!$B$2:$B$6&gt;=$G$35)+(Tabelle1!$C$2:$C$6&gt;$G$37)),ROW($A$1:$A$5)),ROWS($1:4))),"")</f>
        <v/>
      </c>
    </row>
    <row r="39" spans="2:8">
      <c r="B39" s="7" t="str">
        <f t="array" ref="B39">IF(ROWS($1:5)&lt;=SUM(IF(((Tabelle1!$B$2:$B$6&gt;=$G$35)+(Tabelle1!$C$2:$C$6&gt;$G$37)),1)),INDEX(Tabelle1!A$2:A$6,SMALL(IF(((Tabelle1!$B$2:$B$6&gt;=$G$35)+(Tabelle1!$C$2:$C$6&gt;$G$37)),ROW($A$1:$A$5)),ROWS($1:5))),"")</f>
        <v/>
      </c>
      <c r="C39" s="8" t="str">
        <f t="array" ref="C39">IF(ROWS($1:5)&lt;=SUM(IF(((Tabelle1!$B$2:$B$6&gt;=$G$35)+(Tabelle1!$C$2:$C$6&gt;$G$37)),1)),INDEX(Tabelle1!B$2:B$6,SMALL(IF(((Tabelle1!$B$2:$B$6&gt;=$G$35)+(Tabelle1!$C$2:$C$6&gt;$G$37)),ROW($A$1:$A$5)),ROWS($1:5))),"")</f>
        <v/>
      </c>
      <c r="D39" s="9" t="str">
        <f t="array" ref="D39">IF(ROWS($1:5)&lt;=SUM(IF(((Tabelle1!$B$2:$B$6&gt;=$G$35)+(Tabelle1!$C$2:$C$6&gt;$G$37)),1)),INDEX(Tabelle1!C$2:C$6,SMALL(IF(((Tabelle1!$B$2:$B$6&gt;=$G$35)+(Tabelle1!$C$2:$C$6&gt;$G$37)),ROW($A$1:$A$5)),ROWS($1:5))),"")</f>
        <v/>
      </c>
    </row>
    <row r="41" spans="2:8">
      <c r="C41" s="12">
        <f t="array" ref="C41">SUM(IF(((Tabelle1!$B$2:$B$6&gt;=$G$35)+(Tabelle1!$C$2:$C$6&gt;$G$37)),Tabelle1!$B$2:$B$6))</f>
        <v>26</v>
      </c>
      <c r="D41" t="s">
        <v>24</v>
      </c>
    </row>
  </sheetData>
  <conditionalFormatting sqref="B6:D10">
    <cfRule type="expression" dxfId="2" priority="3">
      <formula>$B6&lt;&gt;""</formula>
    </cfRule>
  </conditionalFormatting>
  <conditionalFormatting sqref="B20:D24">
    <cfRule type="expression" dxfId="1" priority="2">
      <formula>$B20&lt;&gt;""</formula>
    </cfRule>
  </conditionalFormatting>
  <conditionalFormatting sqref="B35:D39">
    <cfRule type="expression" dxfId="0" priority="1">
      <formula>$B35&lt;&gt;""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Tabelle1</vt:lpstr>
      <vt:lpstr>page</vt:lpstr>
      <vt:lpstr>Tabelle1!Ayıkla</vt:lpstr>
      <vt:lpstr>Tabelle1!Olcut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Berney Sylvain, PM40</dc:creator>
  <cp:lastModifiedBy>Sbn</cp:lastModifiedBy>
  <dcterms:created xsi:type="dcterms:W3CDTF">2010-10-27T02:08:38Z</dcterms:created>
  <dcterms:modified xsi:type="dcterms:W3CDTF">2016-08-05T21:56:14Z</dcterms:modified>
</cp:coreProperties>
</file>