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BuÇalışmaKitabı" defaultThemeVersion="124226"/>
  <bookViews>
    <workbookView xWindow="240" yWindow="120" windowWidth="20115" windowHeight="7950"/>
  </bookViews>
  <sheets>
    <sheet name="Graph1" sheetId="1" r:id="rId1"/>
  </sheets>
  <definedNames>
    <definedName name="AxeX">OFFSET(Graph1!$J$2,,,COUNT(Graph1!$K$2:$K$51),1)</definedName>
    <definedName name="b">OFFSET(Graph1!$E$2,,,COUNT(Graph1!$K$2:$K$51),1)</definedName>
    <definedName name="Crit">OFFSET(Graph1!$I$2,,,COUNT(Graph1!$K$2:$K$51),1)</definedName>
    <definedName name="h">OFFSET(Graph1!$D$2,,,COUNT(Graph1!$K$2:$K$51),1)</definedName>
    <definedName name="hb">OFFSET(Graph1!$F$2,,,COUNT(Graph1!$K$2:$K$51),2)</definedName>
    <definedName name="hbx">OFFSET(Graph1!$F$2,,,COUNT(Graph1!$K$2:$K$51),3)</definedName>
    <definedName name="ib">OFFSET(Graph1!$G$2,,,COUNT(Graph1!$K$2:$K$51),1)</definedName>
    <definedName name="ih">OFFSET(Graph1!$F$2,,,COUNT(Graph1!$K$2:$K$51),1)</definedName>
    <definedName name="x">OFFSET(Graph1!$H$2,,,COUNT(Graph1!$K$2:$K$51),1)</definedName>
    <definedName name="xval">OFFSET(Graph1!$A$2,,,COUNT(Graph1!$A$2:$A$101),1)</definedName>
    <definedName name="y">OFFSET(Graph1!$K$2,,,COUNT(Graph1!$K$2:$K$51),1)</definedName>
    <definedName name="yval1">OFFSET(Graph1!$B$2,,,COUNT(Graph1!$A$2:$A$101),1)</definedName>
    <definedName name="yval2">OFFSET(Graph1!$C$2,,,COUNT(Graph1!$A$2:$A$101),1)</definedName>
  </definedNames>
  <calcPr calcId="145621"/>
</workbook>
</file>

<file path=xl/calcChain.xml><?xml version="1.0" encoding="utf-8"?>
<calcChain xmlns="http://schemas.openxmlformats.org/spreadsheetml/2006/main">
  <c r="K22" i="1" l="1"/>
  <c r="K23" i="1"/>
  <c r="K24" i="1"/>
  <c r="K25" i="1"/>
  <c r="K26" i="1"/>
  <c r="K27" i="1"/>
  <c r="K28" i="1"/>
  <c r="K29" i="1"/>
  <c r="K30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K2" i="1"/>
  <c r="D16" i="1" l="1"/>
  <c r="E16" i="1"/>
  <c r="D17" i="1"/>
  <c r="E17" i="1"/>
  <c r="D18" i="1"/>
  <c r="E18" i="1"/>
  <c r="D19" i="1"/>
  <c r="E19" i="1"/>
  <c r="D20" i="1"/>
  <c r="E20" i="1"/>
  <c r="D21" i="1"/>
  <c r="E21" i="1"/>
  <c r="D22" i="1"/>
  <c r="E22" i="1"/>
  <c r="D23" i="1"/>
  <c r="E23" i="1"/>
  <c r="D24" i="1"/>
  <c r="E24" i="1"/>
  <c r="D25" i="1"/>
  <c r="E25" i="1"/>
  <c r="D26" i="1"/>
  <c r="E26" i="1"/>
  <c r="D27" i="1"/>
  <c r="E27" i="1"/>
  <c r="D28" i="1"/>
  <c r="E28" i="1"/>
  <c r="D29" i="1"/>
  <c r="E29" i="1"/>
  <c r="D30" i="1"/>
  <c r="E30" i="1"/>
  <c r="D31" i="1"/>
  <c r="E31" i="1"/>
  <c r="D32" i="1"/>
  <c r="E32" i="1"/>
  <c r="D33" i="1"/>
  <c r="E33" i="1"/>
  <c r="D34" i="1"/>
  <c r="E34" i="1"/>
  <c r="D35" i="1"/>
  <c r="E35" i="1"/>
  <c r="D36" i="1"/>
  <c r="E36" i="1"/>
  <c r="D37" i="1"/>
  <c r="E37" i="1"/>
  <c r="D38" i="1"/>
  <c r="E38" i="1"/>
  <c r="D39" i="1"/>
  <c r="E39" i="1"/>
  <c r="D40" i="1"/>
  <c r="E40" i="1"/>
  <c r="D41" i="1"/>
  <c r="E41" i="1"/>
  <c r="D42" i="1"/>
  <c r="E42" i="1"/>
  <c r="D43" i="1"/>
  <c r="E43" i="1"/>
  <c r="D44" i="1"/>
  <c r="E44" i="1"/>
  <c r="D45" i="1"/>
  <c r="E45" i="1"/>
  <c r="D46" i="1"/>
  <c r="E46" i="1"/>
  <c r="D47" i="1"/>
  <c r="E47" i="1"/>
  <c r="D48" i="1"/>
  <c r="E48" i="1"/>
  <c r="D49" i="1"/>
  <c r="E49" i="1"/>
  <c r="D50" i="1"/>
  <c r="E50" i="1"/>
  <c r="D51" i="1"/>
  <c r="E51" i="1"/>
  <c r="G51" i="1"/>
  <c r="F51" i="1"/>
  <c r="G50" i="1"/>
  <c r="F50" i="1"/>
  <c r="G49" i="1"/>
  <c r="F49" i="1"/>
  <c r="G48" i="1"/>
  <c r="F48" i="1"/>
  <c r="G47" i="1"/>
  <c r="F47" i="1"/>
  <c r="G46" i="1"/>
  <c r="F46" i="1"/>
  <c r="G45" i="1"/>
  <c r="F45" i="1"/>
  <c r="G44" i="1"/>
  <c r="F44" i="1"/>
  <c r="G43" i="1"/>
  <c r="F43" i="1"/>
  <c r="G42" i="1"/>
  <c r="F42" i="1"/>
  <c r="G41" i="1"/>
  <c r="F41" i="1"/>
  <c r="G40" i="1"/>
  <c r="F40" i="1"/>
  <c r="G39" i="1"/>
  <c r="F39" i="1"/>
  <c r="G38" i="1"/>
  <c r="F38" i="1"/>
  <c r="G37" i="1"/>
  <c r="F37" i="1"/>
  <c r="G36" i="1"/>
  <c r="F36" i="1"/>
  <c r="G35" i="1"/>
  <c r="F35" i="1"/>
  <c r="G34" i="1"/>
  <c r="F34" i="1"/>
  <c r="G33" i="1"/>
  <c r="F33" i="1"/>
  <c r="G32" i="1"/>
  <c r="F32" i="1"/>
  <c r="G31" i="1"/>
  <c r="F31" i="1"/>
  <c r="G30" i="1"/>
  <c r="F30" i="1"/>
  <c r="F22" i="1"/>
  <c r="I51" i="1"/>
  <c r="H51" i="1"/>
  <c r="I50" i="1"/>
  <c r="H50" i="1"/>
  <c r="I49" i="1"/>
  <c r="H49" i="1"/>
  <c r="I48" i="1"/>
  <c r="H48" i="1"/>
  <c r="I47" i="1"/>
  <c r="H47" i="1"/>
  <c r="I46" i="1"/>
  <c r="H46" i="1"/>
  <c r="I45" i="1"/>
  <c r="H45" i="1"/>
  <c r="I44" i="1"/>
  <c r="H44" i="1"/>
  <c r="I43" i="1"/>
  <c r="H43" i="1"/>
  <c r="I42" i="1"/>
  <c r="H42" i="1"/>
  <c r="I41" i="1"/>
  <c r="H41" i="1"/>
  <c r="I40" i="1"/>
  <c r="H40" i="1"/>
  <c r="I39" i="1"/>
  <c r="H39" i="1"/>
  <c r="I38" i="1"/>
  <c r="H38" i="1"/>
  <c r="I37" i="1"/>
  <c r="H37" i="1"/>
  <c r="I36" i="1"/>
  <c r="H36" i="1"/>
  <c r="I35" i="1"/>
  <c r="H35" i="1"/>
  <c r="I34" i="1"/>
  <c r="H34" i="1"/>
  <c r="I33" i="1"/>
  <c r="H33" i="1"/>
  <c r="I32" i="1"/>
  <c r="H32" i="1"/>
  <c r="I31" i="1"/>
  <c r="H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4" i="1"/>
  <c r="D13" i="1"/>
  <c r="I12" i="1"/>
  <c r="D11" i="1"/>
  <c r="I10" i="1"/>
  <c r="D9" i="1"/>
  <c r="D8" i="1"/>
  <c r="D7" i="1"/>
  <c r="D6" i="1"/>
  <c r="D5" i="1"/>
  <c r="D4" i="1"/>
  <c r="D3" i="1"/>
  <c r="D2" i="1" l="1"/>
  <c r="E2" i="1"/>
  <c r="E14" i="1"/>
  <c r="E12" i="1"/>
  <c r="E10" i="1"/>
  <c r="E8" i="1"/>
  <c r="E6" i="1"/>
  <c r="E4" i="1"/>
  <c r="D14" i="1"/>
  <c r="D12" i="1"/>
  <c r="D10" i="1"/>
  <c r="E15" i="1"/>
  <c r="E13" i="1"/>
  <c r="E11" i="1"/>
  <c r="E9" i="1"/>
  <c r="E7" i="1"/>
  <c r="E5" i="1"/>
  <c r="E3" i="1"/>
  <c r="D15" i="1"/>
  <c r="H2" i="1"/>
  <c r="I2" i="1"/>
  <c r="I6" i="1"/>
  <c r="I4" i="1"/>
  <c r="I8" i="1"/>
  <c r="I3" i="1"/>
  <c r="I7" i="1"/>
  <c r="I5" i="1"/>
  <c r="I11" i="1"/>
  <c r="I13" i="1"/>
  <c r="I15" i="1"/>
  <c r="I9" i="1"/>
  <c r="H3" i="1" l="1"/>
  <c r="F2" i="1" s="1"/>
  <c r="G2" i="1" l="1"/>
  <c r="H4" i="1"/>
  <c r="G3" i="1" l="1"/>
  <c r="F3" i="1"/>
  <c r="H5" i="1"/>
  <c r="F4" i="1" s="1"/>
  <c r="H6" i="1" l="1"/>
  <c r="G4" i="1"/>
  <c r="G5" i="1" l="1"/>
  <c r="H7" i="1"/>
  <c r="F5" i="1"/>
  <c r="F6" i="1" l="1"/>
  <c r="G6" i="1"/>
  <c r="H8" i="1"/>
  <c r="G7" i="1" s="1"/>
  <c r="F7" i="1" l="1"/>
  <c r="H9" i="1"/>
  <c r="G8" i="1" s="1"/>
  <c r="F8" i="1" l="1"/>
  <c r="H10" i="1"/>
  <c r="F9" i="1" l="1"/>
  <c r="G9" i="1"/>
  <c r="H11" i="1"/>
  <c r="F10" i="1" s="1"/>
  <c r="G10" i="1" l="1"/>
  <c r="H12" i="1"/>
  <c r="G11" i="1" l="1"/>
  <c r="F11" i="1"/>
  <c r="H13" i="1"/>
  <c r="F12" i="1" s="1"/>
  <c r="H14" i="1" l="1"/>
  <c r="G13" i="1" s="1"/>
  <c r="G12" i="1"/>
  <c r="F13" i="1" l="1"/>
  <c r="H15" i="1"/>
  <c r="G14" i="1" l="1"/>
  <c r="H16" i="1"/>
  <c r="F15" i="1" s="1"/>
  <c r="F14" i="1"/>
  <c r="G15" i="1" l="1"/>
  <c r="H17" i="1"/>
  <c r="F16" i="1" s="1"/>
  <c r="G16" i="1" l="1"/>
  <c r="H18" i="1"/>
  <c r="F17" i="1" l="1"/>
  <c r="G17" i="1"/>
  <c r="H19" i="1"/>
  <c r="H20" i="1" s="1"/>
  <c r="H21" i="1" s="1"/>
  <c r="G20" i="1" l="1"/>
  <c r="H22" i="1"/>
  <c r="G21" i="1" s="1"/>
  <c r="G18" i="1"/>
  <c r="F18" i="1"/>
  <c r="F19" i="1"/>
  <c r="G19" i="1"/>
  <c r="F20" i="1"/>
  <c r="H23" i="1" l="1"/>
  <c r="H24" i="1" s="1"/>
  <c r="G22" i="1"/>
  <c r="F21" i="1"/>
  <c r="F23" i="1" l="1"/>
  <c r="H25" i="1"/>
  <c r="G24" i="1" s="1"/>
  <c r="G23" i="1"/>
  <c r="H26" i="1" l="1"/>
  <c r="F24" i="1"/>
  <c r="G25" i="1" l="1"/>
  <c r="F25" i="1"/>
  <c r="H27" i="1"/>
  <c r="G26" i="1" s="1"/>
  <c r="F26" i="1" l="1"/>
  <c r="H28" i="1"/>
  <c r="F27" i="1" s="1"/>
  <c r="H29" i="1" l="1"/>
  <c r="H30" i="1" s="1"/>
  <c r="F29" i="1" s="1"/>
  <c r="F28" i="1"/>
  <c r="G27" i="1"/>
  <c r="G28" i="1"/>
  <c r="G29" i="1" l="1"/>
  <c r="A68" i="1" s="1"/>
  <c r="C68" i="1" s="1"/>
  <c r="A89" i="1"/>
  <c r="A69" i="1"/>
  <c r="A51" i="1"/>
  <c r="A16" i="1"/>
  <c r="A7" i="1"/>
  <c r="A87" i="1"/>
  <c r="A42" i="1"/>
  <c r="A58" i="1"/>
  <c r="A84" i="1"/>
  <c r="A80" i="1"/>
  <c r="A47" i="1"/>
  <c r="A3" i="1"/>
  <c r="A4" i="1"/>
  <c r="A59" i="1"/>
  <c r="A96" i="1"/>
  <c r="A26" i="1"/>
  <c r="A29" i="1"/>
  <c r="A20" i="1"/>
  <c r="A30" i="1"/>
  <c r="A25" i="1"/>
  <c r="A5" i="1"/>
  <c r="A23" i="1"/>
  <c r="A65" i="1"/>
  <c r="A57" i="1"/>
  <c r="A32" i="1"/>
  <c r="A92" i="1"/>
  <c r="A76" i="1"/>
  <c r="A21" i="1"/>
  <c r="A99" i="1"/>
  <c r="A43" i="1"/>
  <c r="A61" i="1"/>
  <c r="A8" i="1"/>
  <c r="A91" i="1"/>
  <c r="A50" i="1"/>
  <c r="A28" i="1"/>
  <c r="A40" i="1"/>
  <c r="A97" i="1"/>
  <c r="A86" i="1"/>
  <c r="A17" i="1"/>
  <c r="A98" i="1"/>
  <c r="A41" i="1"/>
  <c r="A46" i="1"/>
  <c r="A45" i="1"/>
  <c r="A83" i="1"/>
  <c r="A88" i="1"/>
  <c r="A66" i="1"/>
  <c r="A6" i="1"/>
  <c r="A90" i="1"/>
  <c r="A34" i="1"/>
  <c r="A12" i="1"/>
  <c r="A18" i="1"/>
  <c r="A81" i="1"/>
  <c r="A27" i="1"/>
  <c r="A11" i="1"/>
  <c r="A2" i="1"/>
  <c r="A15" i="1"/>
  <c r="A78" i="1"/>
  <c r="A94" i="1"/>
  <c r="A72" i="1"/>
  <c r="A85" i="1"/>
  <c r="A70" i="1"/>
  <c r="A74" i="1"/>
  <c r="A54" i="1"/>
  <c r="A38" i="1"/>
  <c r="A36" i="1"/>
  <c r="A22" i="1"/>
  <c r="A52" i="1"/>
  <c r="A67" i="1"/>
  <c r="A44" i="1"/>
  <c r="A64" i="1"/>
  <c r="A39" i="1"/>
  <c r="A33" i="1"/>
  <c r="A9" i="1"/>
  <c r="A14" i="1"/>
  <c r="A79" i="1"/>
  <c r="A71" i="1"/>
  <c r="A63" i="1"/>
  <c r="A60" i="1"/>
  <c r="A95" i="1"/>
  <c r="A35" i="1"/>
  <c r="A62" i="1"/>
  <c r="A10" i="1"/>
  <c r="A75" i="1"/>
  <c r="A24" i="1"/>
  <c r="A31" i="1"/>
  <c r="A77" i="1"/>
  <c r="A19" i="1"/>
  <c r="A55" i="1"/>
  <c r="A48" i="1"/>
  <c r="A37" i="1"/>
  <c r="A73" i="1"/>
  <c r="A49" i="1"/>
  <c r="A53" i="1"/>
  <c r="A13" i="1"/>
  <c r="A93" i="1"/>
  <c r="A82" i="1"/>
  <c r="A101" i="1" l="1"/>
  <c r="A56" i="1"/>
  <c r="A100" i="1"/>
  <c r="B68" i="1"/>
  <c r="C93" i="1"/>
  <c r="B93" i="1"/>
  <c r="B13" i="1"/>
  <c r="C13" i="1"/>
  <c r="B82" i="1"/>
  <c r="C82" i="1"/>
  <c r="C49" i="1"/>
  <c r="B49" i="1"/>
  <c r="B55" i="1"/>
  <c r="C55" i="1"/>
  <c r="B24" i="1"/>
  <c r="C24" i="1"/>
  <c r="B35" i="1"/>
  <c r="C35" i="1"/>
  <c r="C71" i="1"/>
  <c r="B71" i="1"/>
  <c r="C33" i="1"/>
  <c r="B33" i="1"/>
  <c r="B67" i="1"/>
  <c r="C67" i="1"/>
  <c r="B38" i="1"/>
  <c r="C38" i="1"/>
  <c r="C85" i="1"/>
  <c r="B85" i="1"/>
  <c r="C15" i="1"/>
  <c r="B15" i="1"/>
  <c r="C81" i="1"/>
  <c r="B81" i="1"/>
  <c r="B90" i="1"/>
  <c r="C90" i="1"/>
  <c r="C83" i="1"/>
  <c r="B83" i="1"/>
  <c r="C98" i="1"/>
  <c r="B98" i="1"/>
  <c r="C40" i="1"/>
  <c r="B40" i="1"/>
  <c r="C8" i="1"/>
  <c r="B8" i="1"/>
  <c r="B21" i="1"/>
  <c r="C21" i="1"/>
  <c r="B57" i="1"/>
  <c r="C57" i="1"/>
  <c r="C25" i="1"/>
  <c r="B25" i="1"/>
  <c r="C26" i="1"/>
  <c r="B26" i="1"/>
  <c r="B3" i="1"/>
  <c r="C3" i="1"/>
  <c r="B58" i="1"/>
  <c r="C58" i="1"/>
  <c r="B16" i="1"/>
  <c r="C16" i="1"/>
  <c r="B69" i="1"/>
  <c r="C69" i="1"/>
  <c r="B73" i="1"/>
  <c r="C73" i="1"/>
  <c r="C19" i="1"/>
  <c r="B19" i="1"/>
  <c r="C75" i="1"/>
  <c r="B75" i="1"/>
  <c r="B95" i="1"/>
  <c r="C95" i="1"/>
  <c r="C79" i="1"/>
  <c r="B79" i="1"/>
  <c r="B39" i="1"/>
  <c r="C39" i="1"/>
  <c r="B52" i="1"/>
  <c r="C52" i="1"/>
  <c r="C54" i="1"/>
  <c r="B54" i="1"/>
  <c r="C72" i="1"/>
  <c r="B72" i="1"/>
  <c r="B2" i="1"/>
  <c r="C2" i="1"/>
  <c r="B18" i="1"/>
  <c r="C18" i="1"/>
  <c r="C6" i="1"/>
  <c r="B6" i="1"/>
  <c r="B45" i="1"/>
  <c r="C45" i="1"/>
  <c r="B17" i="1"/>
  <c r="C17" i="1"/>
  <c r="C28" i="1"/>
  <c r="B28" i="1"/>
  <c r="B61" i="1"/>
  <c r="C61" i="1"/>
  <c r="B76" i="1"/>
  <c r="C76" i="1"/>
  <c r="C65" i="1"/>
  <c r="B65" i="1"/>
  <c r="B30" i="1"/>
  <c r="C30" i="1"/>
  <c r="C96" i="1"/>
  <c r="B96" i="1"/>
  <c r="B47" i="1"/>
  <c r="C47" i="1"/>
  <c r="C42" i="1"/>
  <c r="B42" i="1"/>
  <c r="B56" i="1"/>
  <c r="C56" i="1"/>
  <c r="C100" i="1"/>
  <c r="B100" i="1"/>
  <c r="B37" i="1"/>
  <c r="C37" i="1"/>
  <c r="C77" i="1"/>
  <c r="B77" i="1"/>
  <c r="B10" i="1"/>
  <c r="C10" i="1"/>
  <c r="C60" i="1"/>
  <c r="B60" i="1"/>
  <c r="B14" i="1"/>
  <c r="C14" i="1"/>
  <c r="B64" i="1"/>
  <c r="C64" i="1"/>
  <c r="C22" i="1"/>
  <c r="B22" i="1"/>
  <c r="C74" i="1"/>
  <c r="B74" i="1"/>
  <c r="C94" i="1"/>
  <c r="B94" i="1"/>
  <c r="C11" i="1"/>
  <c r="B11" i="1"/>
  <c r="C12" i="1"/>
  <c r="B12" i="1"/>
  <c r="B66" i="1"/>
  <c r="C66" i="1"/>
  <c r="C46" i="1"/>
  <c r="B46" i="1"/>
  <c r="B86" i="1"/>
  <c r="C86" i="1"/>
  <c r="B50" i="1"/>
  <c r="C50" i="1"/>
  <c r="B43" i="1"/>
  <c r="C43" i="1"/>
  <c r="C92" i="1"/>
  <c r="B92" i="1"/>
  <c r="B23" i="1"/>
  <c r="C23" i="1"/>
  <c r="C20" i="1"/>
  <c r="B20" i="1"/>
  <c r="B59" i="1"/>
  <c r="C59" i="1"/>
  <c r="C80" i="1"/>
  <c r="B80" i="1"/>
  <c r="C87" i="1"/>
  <c r="B87" i="1"/>
  <c r="B51" i="1"/>
  <c r="C51" i="1"/>
  <c r="C89" i="1"/>
  <c r="B89" i="1"/>
  <c r="B53" i="1"/>
  <c r="C53" i="1"/>
  <c r="B48" i="1"/>
  <c r="C48" i="1"/>
  <c r="C31" i="1"/>
  <c r="B31" i="1"/>
  <c r="B62" i="1"/>
  <c r="C62" i="1"/>
  <c r="B63" i="1"/>
  <c r="C63" i="1"/>
  <c r="B9" i="1"/>
  <c r="C9" i="1"/>
  <c r="C44" i="1"/>
  <c r="B44" i="1"/>
  <c r="B36" i="1"/>
  <c r="C36" i="1"/>
  <c r="C70" i="1"/>
  <c r="B70" i="1"/>
  <c r="B78" i="1"/>
  <c r="C78" i="1"/>
  <c r="C27" i="1"/>
  <c r="B27" i="1"/>
  <c r="C34" i="1"/>
  <c r="B34" i="1"/>
  <c r="C88" i="1"/>
  <c r="B88" i="1"/>
  <c r="C41" i="1"/>
  <c r="B41" i="1"/>
  <c r="C97" i="1"/>
  <c r="B97" i="1"/>
  <c r="B91" i="1"/>
  <c r="C91" i="1"/>
  <c r="B99" i="1"/>
  <c r="C99" i="1"/>
  <c r="C32" i="1"/>
  <c r="B32" i="1"/>
  <c r="C5" i="1"/>
  <c r="B5" i="1"/>
  <c r="C29" i="1"/>
  <c r="B29" i="1"/>
  <c r="C4" i="1"/>
  <c r="B4" i="1"/>
  <c r="C84" i="1"/>
  <c r="B84" i="1"/>
  <c r="B7" i="1"/>
  <c r="C7" i="1"/>
  <c r="C101" i="1"/>
  <c r="B101" i="1"/>
</calcChain>
</file>

<file path=xl/sharedStrings.xml><?xml version="1.0" encoding="utf-8"?>
<sst xmlns="http://schemas.openxmlformats.org/spreadsheetml/2006/main" count="12" uniqueCount="11">
  <si>
    <t>l'axe x</t>
  </si>
  <si>
    <t>Valeurs</t>
  </si>
  <si>
    <t>Critère</t>
  </si>
  <si>
    <t>Haut</t>
  </si>
  <si>
    <t>Bas</t>
  </si>
  <si>
    <t>Xval</t>
  </si>
  <si>
    <t>Intersect
Haut</t>
  </si>
  <si>
    <t>Intersect
Bas</t>
  </si>
  <si>
    <t>yval1
Haut</t>
  </si>
  <si>
    <t>yval2
Bas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</si>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</sst>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Calibri"/>
      <family val="2"/>
      <charset val="162"/>
    </font>
    <font>
      <b/>
      <sz val="10"/>
      <color theme="0"/>
      <name val="Calibri"/>
      <family val="2"/>
      <charset val="162"/>
    </font>
    <font>
      <b/>
      <sz val="10"/>
      <color theme="1"/>
      <name val="Calibri"/>
      <family val="2"/>
      <charset val="162"/>
    </font>
    <font>
      <b/>
      <sz val="10"/>
      <color theme="0" tint="-0.499984740745262"/>
      <name val="Calibri"/>
      <family val="2"/>
      <charset val="162"/>
    </font>
    <font>
      <sz val="10"/>
      <color theme="0" tint="-0.499984740745262"/>
      <name val="Calibri"/>
      <family val="2"/>
      <charset val="162"/>
    </font>
    <font>
      <b/>
      <sz val="20"/>
      <color theme="1"/>
      <name val="Calibri"/>
      <family val="2"/>
      <charset val="162"/>
    </font>
  </fonts>
  <fills count="7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2" fontId="1" fillId="3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2" fontId="0" fillId="6" borderId="1" xfId="0" applyNumberForma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009E00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2"/>
          <c:order val="2"/>
          <c:spPr>
            <a:ln>
              <a:noFill/>
            </a:ln>
          </c:spPr>
          <c:marker>
            <c:symbol val="none"/>
          </c:marker>
          <c:dLbls>
            <c:txPr>
              <a:bodyPr/>
              <a:lstStyle/>
              <a:p>
                <a:pPr>
                  <a:defRPr sz="700" b="1"/>
                </a:pPr>
                <a:endParaRPr lang="tr-T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[0]!y</c:f>
              <c:numCache>
                <c:formatCode>0.00</c:formatCode>
                <c:ptCount val="29"/>
                <c:pt idx="0">
                  <c:v>-1.1499999999999999</c:v>
                </c:pt>
                <c:pt idx="1">
                  <c:v>-11.43</c:v>
                </c:pt>
                <c:pt idx="2">
                  <c:v>-8.65</c:v>
                </c:pt>
                <c:pt idx="3">
                  <c:v>-1.26</c:v>
                </c:pt>
                <c:pt idx="4">
                  <c:v>6.99</c:v>
                </c:pt>
                <c:pt idx="5">
                  <c:v>-3.8</c:v>
                </c:pt>
                <c:pt idx="6">
                  <c:v>6.09</c:v>
                </c:pt>
                <c:pt idx="7">
                  <c:v>-2.93</c:v>
                </c:pt>
                <c:pt idx="8">
                  <c:v>7.0000000000000007E-2</c:v>
                </c:pt>
                <c:pt idx="9">
                  <c:v>-5.45</c:v>
                </c:pt>
                <c:pt idx="10">
                  <c:v>5.91</c:v>
                </c:pt>
                <c:pt idx="11">
                  <c:v>-11.01</c:v>
                </c:pt>
                <c:pt idx="12">
                  <c:v>-6.57</c:v>
                </c:pt>
                <c:pt idx="13">
                  <c:v>4.22</c:v>
                </c:pt>
                <c:pt idx="14">
                  <c:v>-4.9800000000000004</c:v>
                </c:pt>
                <c:pt idx="15">
                  <c:v>9.6199999999999992</c:v>
                </c:pt>
                <c:pt idx="16">
                  <c:v>10.77</c:v>
                </c:pt>
                <c:pt idx="17">
                  <c:v>5.67</c:v>
                </c:pt>
                <c:pt idx="18">
                  <c:v>-3.94</c:v>
                </c:pt>
                <c:pt idx="19">
                  <c:v>5.09</c:v>
                </c:pt>
                <c:pt idx="20">
                  <c:v>-2.88</c:v>
                </c:pt>
                <c:pt idx="21">
                  <c:v>-6.94</c:v>
                </c:pt>
                <c:pt idx="22">
                  <c:v>-9.94</c:v>
                </c:pt>
                <c:pt idx="23">
                  <c:v>-3.93</c:v>
                </c:pt>
                <c:pt idx="24">
                  <c:v>-7.54</c:v>
                </c:pt>
                <c:pt idx="25">
                  <c:v>10.45</c:v>
                </c:pt>
                <c:pt idx="26">
                  <c:v>8.8699999999999992</c:v>
                </c:pt>
                <c:pt idx="27">
                  <c:v>11.34</c:v>
                </c:pt>
                <c:pt idx="28">
                  <c:v>-7.26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964928"/>
        <c:axId val="2415936"/>
      </c:lineChart>
      <c:scatterChart>
        <c:scatterStyle val="lineMarker"/>
        <c:varyColors val="0"/>
        <c:ser>
          <c:idx val="0"/>
          <c:order val="0"/>
          <c:spPr>
            <a:ln>
              <a:noFill/>
            </a:ln>
          </c:spPr>
          <c:marker>
            <c:symbol val="none"/>
          </c:marker>
          <c:xVal>
            <c:numRef>
              <c:f>[0]!AxeX</c:f>
              <c:numCache>
                <c:formatCode>General</c:formatCode>
                <c:ptCount val="2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</c:numCache>
            </c:numRef>
          </c:xVal>
          <c:yVal>
            <c:numRef>
              <c:f>[0]!y</c:f>
              <c:numCache>
                <c:formatCode>0.00</c:formatCode>
                <c:ptCount val="29"/>
                <c:pt idx="0">
                  <c:v>-1.1499999999999999</c:v>
                </c:pt>
                <c:pt idx="1">
                  <c:v>-11.43</c:v>
                </c:pt>
                <c:pt idx="2">
                  <c:v>-8.65</c:v>
                </c:pt>
                <c:pt idx="3">
                  <c:v>-1.26</c:v>
                </c:pt>
                <c:pt idx="4">
                  <c:v>6.99</c:v>
                </c:pt>
                <c:pt idx="5">
                  <c:v>-3.8</c:v>
                </c:pt>
                <c:pt idx="6">
                  <c:v>6.09</c:v>
                </c:pt>
                <c:pt idx="7">
                  <c:v>-2.93</c:v>
                </c:pt>
                <c:pt idx="8">
                  <c:v>7.0000000000000007E-2</c:v>
                </c:pt>
                <c:pt idx="9">
                  <c:v>-5.45</c:v>
                </c:pt>
                <c:pt idx="10">
                  <c:v>5.91</c:v>
                </c:pt>
                <c:pt idx="11">
                  <c:v>-11.01</c:v>
                </c:pt>
                <c:pt idx="12">
                  <c:v>-6.57</c:v>
                </c:pt>
                <c:pt idx="13">
                  <c:v>4.22</c:v>
                </c:pt>
                <c:pt idx="14">
                  <c:v>-4.9800000000000004</c:v>
                </c:pt>
                <c:pt idx="15">
                  <c:v>9.6199999999999992</c:v>
                </c:pt>
                <c:pt idx="16">
                  <c:v>10.77</c:v>
                </c:pt>
                <c:pt idx="17">
                  <c:v>5.67</c:v>
                </c:pt>
                <c:pt idx="18">
                  <c:v>-3.94</c:v>
                </c:pt>
                <c:pt idx="19">
                  <c:v>5.09</c:v>
                </c:pt>
                <c:pt idx="20">
                  <c:v>-2.88</c:v>
                </c:pt>
                <c:pt idx="21">
                  <c:v>-6.94</c:v>
                </c:pt>
                <c:pt idx="22">
                  <c:v>-9.94</c:v>
                </c:pt>
                <c:pt idx="23">
                  <c:v>-3.93</c:v>
                </c:pt>
                <c:pt idx="24">
                  <c:v>-7.54</c:v>
                </c:pt>
                <c:pt idx="25">
                  <c:v>10.45</c:v>
                </c:pt>
                <c:pt idx="26">
                  <c:v>8.8699999999999992</c:v>
                </c:pt>
                <c:pt idx="27">
                  <c:v>11.34</c:v>
                </c:pt>
                <c:pt idx="28">
                  <c:v>-7.26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14784"/>
        <c:axId val="2415360"/>
      </c:scatterChart>
      <c:scatterChart>
        <c:scatterStyle val="lineMarker"/>
        <c:varyColors val="0"/>
        <c:ser>
          <c:idx val="1"/>
          <c:order val="1"/>
          <c:spPr>
            <a:ln w="38100">
              <a:solidFill>
                <a:srgbClr val="009E00"/>
              </a:solidFill>
            </a:ln>
          </c:spPr>
          <c:marker>
            <c:symbol val="none"/>
          </c:marker>
          <c:xVal>
            <c:numRef>
              <c:f>[0]!xval</c:f>
              <c:numCache>
                <c:formatCode>General</c:formatCode>
                <c:ptCount val="4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4.4557575757575751</c:v>
                </c:pt>
                <c:pt idx="5">
                  <c:v>5</c:v>
                </c:pt>
                <c:pt idx="6">
                  <c:v>5.416126042632067</c:v>
                </c:pt>
                <c:pt idx="7">
                  <c:v>6</c:v>
                </c:pt>
                <c:pt idx="8">
                  <c:v>6.6370070778564205</c:v>
                </c:pt>
                <c:pt idx="9">
                  <c:v>7</c:v>
                </c:pt>
                <c:pt idx="10">
                  <c:v>7.3980044345897999</c:v>
                </c:pt>
                <c:pt idx="11">
                  <c:v>8</c:v>
                </c:pt>
                <c:pt idx="12">
                  <c:v>9</c:v>
                </c:pt>
                <c:pt idx="13">
                  <c:v>10</c:v>
                </c:pt>
                <c:pt idx="14">
                  <c:v>10.699823943661972</c:v>
                </c:pt>
                <c:pt idx="15">
                  <c:v>11</c:v>
                </c:pt>
                <c:pt idx="16">
                  <c:v>11.201536643026005</c:v>
                </c:pt>
                <c:pt idx="17">
                  <c:v>12</c:v>
                </c:pt>
                <c:pt idx="18">
                  <c:v>13</c:v>
                </c:pt>
                <c:pt idx="19">
                  <c:v>13.840593141797962</c:v>
                </c:pt>
                <c:pt idx="20">
                  <c:v>14</c:v>
                </c:pt>
                <c:pt idx="21">
                  <c:v>14.18695652173913</c:v>
                </c:pt>
                <c:pt idx="22">
                  <c:v>15</c:v>
                </c:pt>
                <c:pt idx="23">
                  <c:v>15.512328767123288</c:v>
                </c:pt>
                <c:pt idx="24">
                  <c:v>16</c:v>
                </c:pt>
                <c:pt idx="25">
                  <c:v>17</c:v>
                </c:pt>
                <c:pt idx="26">
                  <c:v>18</c:v>
                </c:pt>
                <c:pt idx="27">
                  <c:v>18.329864724245578</c:v>
                </c:pt>
                <c:pt idx="28">
                  <c:v>19</c:v>
                </c:pt>
                <c:pt idx="29">
                  <c:v>19.713178294573645</c:v>
                </c:pt>
                <c:pt idx="30">
                  <c:v>20</c:v>
                </c:pt>
                <c:pt idx="31">
                  <c:v>20.324968632371391</c:v>
                </c:pt>
                <c:pt idx="32">
                  <c:v>21</c:v>
                </c:pt>
                <c:pt idx="33">
                  <c:v>22</c:v>
                </c:pt>
                <c:pt idx="34">
                  <c:v>23</c:v>
                </c:pt>
                <c:pt idx="35">
                  <c:v>24</c:v>
                </c:pt>
                <c:pt idx="36">
                  <c:v>25</c:v>
                </c:pt>
                <c:pt idx="37">
                  <c:v>25.558087826570315</c:v>
                </c:pt>
                <c:pt idx="38">
                  <c:v>26</c:v>
                </c:pt>
                <c:pt idx="39">
                  <c:v>27</c:v>
                </c:pt>
                <c:pt idx="40">
                  <c:v>28</c:v>
                </c:pt>
                <c:pt idx="41">
                  <c:v>28.475268817204302</c:v>
                </c:pt>
                <c:pt idx="42">
                  <c:v>29</c:v>
                </c:pt>
              </c:numCache>
            </c:numRef>
          </c:xVal>
          <c:yVal>
            <c:numRef>
              <c:f>[0]!yval1</c:f>
              <c:numCache>
                <c:formatCode>General</c:formatCode>
                <c:ptCount val="43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2.5</c:v>
                </c:pt>
                <c:pt idx="5">
                  <c:v>6.99</c:v>
                </c:pt>
                <c:pt idx="6">
                  <c:v>2.5</c:v>
                </c:pt>
                <c:pt idx="7">
                  <c:v>#N/A</c:v>
                </c:pt>
                <c:pt idx="8">
                  <c:v>2.5</c:v>
                </c:pt>
                <c:pt idx="9">
                  <c:v>6.09</c:v>
                </c:pt>
                <c:pt idx="10">
                  <c:v>2.5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2.5</c:v>
                </c:pt>
                <c:pt idx="15">
                  <c:v>5.91</c:v>
                </c:pt>
                <c:pt idx="16">
                  <c:v>2.5</c:v>
                </c:pt>
                <c:pt idx="17">
                  <c:v>#N/A</c:v>
                </c:pt>
                <c:pt idx="18">
                  <c:v>#N/A</c:v>
                </c:pt>
                <c:pt idx="19">
                  <c:v>2.5</c:v>
                </c:pt>
                <c:pt idx="20">
                  <c:v>4.22</c:v>
                </c:pt>
                <c:pt idx="21">
                  <c:v>2.5</c:v>
                </c:pt>
                <c:pt idx="22">
                  <c:v>#N/A</c:v>
                </c:pt>
                <c:pt idx="23">
                  <c:v>2.5</c:v>
                </c:pt>
                <c:pt idx="24">
                  <c:v>9.6199999999999992</c:v>
                </c:pt>
                <c:pt idx="25">
                  <c:v>10.77</c:v>
                </c:pt>
                <c:pt idx="26">
                  <c:v>5.67</c:v>
                </c:pt>
                <c:pt idx="27">
                  <c:v>2.5</c:v>
                </c:pt>
                <c:pt idx="28">
                  <c:v>#N/A</c:v>
                </c:pt>
                <c:pt idx="29">
                  <c:v>2.5</c:v>
                </c:pt>
                <c:pt idx="30">
                  <c:v>5.09</c:v>
                </c:pt>
                <c:pt idx="31">
                  <c:v>2.5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2.5</c:v>
                </c:pt>
                <c:pt idx="38">
                  <c:v>10.45</c:v>
                </c:pt>
                <c:pt idx="39">
                  <c:v>8.8699999999999992</c:v>
                </c:pt>
                <c:pt idx="40">
                  <c:v>11.34</c:v>
                </c:pt>
                <c:pt idx="41">
                  <c:v>2.5</c:v>
                </c:pt>
                <c:pt idx="42">
                  <c:v>#N/A</c:v>
                </c:pt>
              </c:numCache>
            </c:numRef>
          </c:yVal>
          <c:smooth val="0"/>
        </c:ser>
        <c:ser>
          <c:idx val="3"/>
          <c:order val="3"/>
          <c:spPr>
            <a:ln w="38100">
              <a:solidFill>
                <a:srgbClr val="C00000"/>
              </a:solidFill>
            </a:ln>
          </c:spPr>
          <c:marker>
            <c:symbol val="none"/>
          </c:marker>
          <c:xVal>
            <c:numRef>
              <c:f>[0]!xval</c:f>
              <c:numCache>
                <c:formatCode>General</c:formatCode>
                <c:ptCount val="4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4.4557575757575751</c:v>
                </c:pt>
                <c:pt idx="5">
                  <c:v>5</c:v>
                </c:pt>
                <c:pt idx="6">
                  <c:v>5.416126042632067</c:v>
                </c:pt>
                <c:pt idx="7">
                  <c:v>6</c:v>
                </c:pt>
                <c:pt idx="8">
                  <c:v>6.6370070778564205</c:v>
                </c:pt>
                <c:pt idx="9">
                  <c:v>7</c:v>
                </c:pt>
                <c:pt idx="10">
                  <c:v>7.3980044345897999</c:v>
                </c:pt>
                <c:pt idx="11">
                  <c:v>8</c:v>
                </c:pt>
                <c:pt idx="12">
                  <c:v>9</c:v>
                </c:pt>
                <c:pt idx="13">
                  <c:v>10</c:v>
                </c:pt>
                <c:pt idx="14">
                  <c:v>10.699823943661972</c:v>
                </c:pt>
                <c:pt idx="15">
                  <c:v>11</c:v>
                </c:pt>
                <c:pt idx="16">
                  <c:v>11.201536643026005</c:v>
                </c:pt>
                <c:pt idx="17">
                  <c:v>12</c:v>
                </c:pt>
                <c:pt idx="18">
                  <c:v>13</c:v>
                </c:pt>
                <c:pt idx="19">
                  <c:v>13.840593141797962</c:v>
                </c:pt>
                <c:pt idx="20">
                  <c:v>14</c:v>
                </c:pt>
                <c:pt idx="21">
                  <c:v>14.18695652173913</c:v>
                </c:pt>
                <c:pt idx="22">
                  <c:v>15</c:v>
                </c:pt>
                <c:pt idx="23">
                  <c:v>15.512328767123288</c:v>
                </c:pt>
                <c:pt idx="24">
                  <c:v>16</c:v>
                </c:pt>
                <c:pt idx="25">
                  <c:v>17</c:v>
                </c:pt>
                <c:pt idx="26">
                  <c:v>18</c:v>
                </c:pt>
                <c:pt idx="27">
                  <c:v>18.329864724245578</c:v>
                </c:pt>
                <c:pt idx="28">
                  <c:v>19</c:v>
                </c:pt>
                <c:pt idx="29">
                  <c:v>19.713178294573645</c:v>
                </c:pt>
                <c:pt idx="30">
                  <c:v>20</c:v>
                </c:pt>
                <c:pt idx="31">
                  <c:v>20.324968632371391</c:v>
                </c:pt>
                <c:pt idx="32">
                  <c:v>21</c:v>
                </c:pt>
                <c:pt idx="33">
                  <c:v>22</c:v>
                </c:pt>
                <c:pt idx="34">
                  <c:v>23</c:v>
                </c:pt>
                <c:pt idx="35">
                  <c:v>24</c:v>
                </c:pt>
                <c:pt idx="36">
                  <c:v>25</c:v>
                </c:pt>
                <c:pt idx="37">
                  <c:v>25.558087826570315</c:v>
                </c:pt>
                <c:pt idx="38">
                  <c:v>26</c:v>
                </c:pt>
                <c:pt idx="39">
                  <c:v>27</c:v>
                </c:pt>
                <c:pt idx="40">
                  <c:v>28</c:v>
                </c:pt>
                <c:pt idx="41">
                  <c:v>28.475268817204302</c:v>
                </c:pt>
                <c:pt idx="42">
                  <c:v>29</c:v>
                </c:pt>
              </c:numCache>
            </c:numRef>
          </c:xVal>
          <c:yVal>
            <c:numRef>
              <c:f>[0]!yval2</c:f>
              <c:numCache>
                <c:formatCode>General</c:formatCode>
                <c:ptCount val="43"/>
                <c:pt idx="0">
                  <c:v>-1.1499999999999999</c:v>
                </c:pt>
                <c:pt idx="1">
                  <c:v>-11.43</c:v>
                </c:pt>
                <c:pt idx="2">
                  <c:v>-8.65</c:v>
                </c:pt>
                <c:pt idx="3">
                  <c:v>-1.26</c:v>
                </c:pt>
                <c:pt idx="4">
                  <c:v>2.5</c:v>
                </c:pt>
                <c:pt idx="5">
                  <c:v>#N/A</c:v>
                </c:pt>
                <c:pt idx="6">
                  <c:v>2.5</c:v>
                </c:pt>
                <c:pt idx="7">
                  <c:v>-3.8</c:v>
                </c:pt>
                <c:pt idx="8">
                  <c:v>2.5</c:v>
                </c:pt>
                <c:pt idx="9">
                  <c:v>#N/A</c:v>
                </c:pt>
                <c:pt idx="10">
                  <c:v>2.5</c:v>
                </c:pt>
                <c:pt idx="11">
                  <c:v>-2.93</c:v>
                </c:pt>
                <c:pt idx="12">
                  <c:v>7.0000000000000007E-2</c:v>
                </c:pt>
                <c:pt idx="13">
                  <c:v>-5.45</c:v>
                </c:pt>
                <c:pt idx="14">
                  <c:v>2.5</c:v>
                </c:pt>
                <c:pt idx="15">
                  <c:v>#N/A</c:v>
                </c:pt>
                <c:pt idx="16">
                  <c:v>2.5</c:v>
                </c:pt>
                <c:pt idx="17">
                  <c:v>-11.01</c:v>
                </c:pt>
                <c:pt idx="18">
                  <c:v>-6.57</c:v>
                </c:pt>
                <c:pt idx="19">
                  <c:v>2.5</c:v>
                </c:pt>
                <c:pt idx="20">
                  <c:v>#N/A</c:v>
                </c:pt>
                <c:pt idx="21">
                  <c:v>2.5</c:v>
                </c:pt>
                <c:pt idx="22">
                  <c:v>-4.9800000000000004</c:v>
                </c:pt>
                <c:pt idx="23">
                  <c:v>2.5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2.5</c:v>
                </c:pt>
                <c:pt idx="28">
                  <c:v>-3.94</c:v>
                </c:pt>
                <c:pt idx="29">
                  <c:v>2.5</c:v>
                </c:pt>
                <c:pt idx="30">
                  <c:v>#N/A</c:v>
                </c:pt>
                <c:pt idx="31">
                  <c:v>2.5</c:v>
                </c:pt>
                <c:pt idx="32">
                  <c:v>-2.88</c:v>
                </c:pt>
                <c:pt idx="33">
                  <c:v>-6.94</c:v>
                </c:pt>
                <c:pt idx="34">
                  <c:v>-9.94</c:v>
                </c:pt>
                <c:pt idx="35">
                  <c:v>-3.93</c:v>
                </c:pt>
                <c:pt idx="36">
                  <c:v>-7.54</c:v>
                </c:pt>
                <c:pt idx="37">
                  <c:v>2.5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2.5</c:v>
                </c:pt>
                <c:pt idx="42">
                  <c:v>-7.26</c:v>
                </c:pt>
              </c:numCache>
            </c:numRef>
          </c:yVal>
          <c:smooth val="0"/>
        </c:ser>
        <c:ser>
          <c:idx val="4"/>
          <c:order val="4"/>
          <c:spPr>
            <a:ln w="4445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[0]!x</c:f>
              <c:numCache>
                <c:formatCode>General</c:formatCode>
                <c:ptCount val="2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</c:numCache>
            </c:numRef>
          </c:xVal>
          <c:yVal>
            <c:numRef>
              <c:f>[0]!Crit</c:f>
              <c:numCache>
                <c:formatCode>General</c:formatCode>
                <c:ptCount val="29"/>
                <c:pt idx="0">
                  <c:v>2.5</c:v>
                </c:pt>
                <c:pt idx="1">
                  <c:v>2.5</c:v>
                </c:pt>
                <c:pt idx="2">
                  <c:v>2.5</c:v>
                </c:pt>
                <c:pt idx="3">
                  <c:v>2.5</c:v>
                </c:pt>
                <c:pt idx="4">
                  <c:v>2.5</c:v>
                </c:pt>
                <c:pt idx="5">
                  <c:v>2.5</c:v>
                </c:pt>
                <c:pt idx="6">
                  <c:v>2.5</c:v>
                </c:pt>
                <c:pt idx="7">
                  <c:v>2.5</c:v>
                </c:pt>
                <c:pt idx="8">
                  <c:v>2.5</c:v>
                </c:pt>
                <c:pt idx="9">
                  <c:v>2.5</c:v>
                </c:pt>
                <c:pt idx="10">
                  <c:v>2.5</c:v>
                </c:pt>
                <c:pt idx="11">
                  <c:v>2.5</c:v>
                </c:pt>
                <c:pt idx="12">
                  <c:v>2.5</c:v>
                </c:pt>
                <c:pt idx="13">
                  <c:v>2.5</c:v>
                </c:pt>
                <c:pt idx="14">
                  <c:v>2.5</c:v>
                </c:pt>
                <c:pt idx="15">
                  <c:v>2.5</c:v>
                </c:pt>
                <c:pt idx="16">
                  <c:v>2.5</c:v>
                </c:pt>
                <c:pt idx="17">
                  <c:v>2.5</c:v>
                </c:pt>
                <c:pt idx="18">
                  <c:v>2.5</c:v>
                </c:pt>
                <c:pt idx="19">
                  <c:v>2.5</c:v>
                </c:pt>
                <c:pt idx="20">
                  <c:v>2.5</c:v>
                </c:pt>
                <c:pt idx="21">
                  <c:v>2.5</c:v>
                </c:pt>
                <c:pt idx="22">
                  <c:v>2.5</c:v>
                </c:pt>
                <c:pt idx="23">
                  <c:v>2.5</c:v>
                </c:pt>
                <c:pt idx="24">
                  <c:v>2.5</c:v>
                </c:pt>
                <c:pt idx="25">
                  <c:v>2.5</c:v>
                </c:pt>
                <c:pt idx="26">
                  <c:v>2.5</c:v>
                </c:pt>
                <c:pt idx="27">
                  <c:v>2.5</c:v>
                </c:pt>
                <c:pt idx="28">
                  <c:v>2.5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7964928"/>
        <c:axId val="2415936"/>
      </c:scatterChart>
      <c:valAx>
        <c:axId val="241478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415360"/>
        <c:crosses val="autoZero"/>
        <c:crossBetween val="midCat"/>
      </c:valAx>
      <c:valAx>
        <c:axId val="2415360"/>
        <c:scaling>
          <c:orientation val="minMax"/>
        </c:scaling>
        <c:delete val="0"/>
        <c:axPos val="l"/>
        <c:majorGridlines>
          <c:spPr>
            <a:ln w="6350">
              <a:solidFill>
                <a:schemeClr val="bg1">
                  <a:lumMod val="65000"/>
                </a:schemeClr>
              </a:solidFill>
              <a:prstDash val="dash"/>
            </a:ln>
          </c:spPr>
        </c:majorGridlines>
        <c:numFmt formatCode="0.00" sourceLinked="1"/>
        <c:majorTickMark val="out"/>
        <c:minorTickMark val="none"/>
        <c:tickLblPos val="nextTo"/>
        <c:txPr>
          <a:bodyPr/>
          <a:lstStyle/>
          <a:p>
            <a:pPr>
              <a:defRPr sz="800" b="1"/>
            </a:pPr>
            <a:endParaRPr lang="tr-TR"/>
          </a:p>
        </c:txPr>
        <c:crossAx val="2414784"/>
        <c:crosses val="autoZero"/>
        <c:crossBetween val="midCat"/>
      </c:valAx>
      <c:valAx>
        <c:axId val="2415936"/>
        <c:scaling>
          <c:orientation val="minMax"/>
        </c:scaling>
        <c:delete val="1"/>
        <c:axPos val="r"/>
        <c:numFmt formatCode="0.00" sourceLinked="1"/>
        <c:majorTickMark val="out"/>
        <c:minorTickMark val="none"/>
        <c:tickLblPos val="nextTo"/>
        <c:crossAx val="107964928"/>
        <c:crosses val="max"/>
        <c:crossBetween val="between"/>
      </c:valAx>
      <c:catAx>
        <c:axId val="107964928"/>
        <c:scaling>
          <c:orientation val="minMax"/>
        </c:scaling>
        <c:delete val="1"/>
        <c:axPos val="b"/>
        <c:minorGridlines>
          <c:spPr>
            <a:ln w="6350">
              <a:prstDash val="dash"/>
            </a:ln>
          </c:spPr>
        </c:minorGridlines>
        <c:numFmt formatCode="General" sourceLinked="1"/>
        <c:majorTickMark val="out"/>
        <c:minorTickMark val="none"/>
        <c:tickLblPos val="nextTo"/>
        <c:crossAx val="2415936"/>
        <c:crosses val="autoZero"/>
        <c:auto val="1"/>
        <c:lblAlgn val="ctr"/>
        <c:lblOffset val="100"/>
        <c:noMultiLvlLbl val="0"/>
      </c:catAx>
      <c:dTable>
        <c:showHorzBorder val="1"/>
        <c:showVertBorder val="1"/>
        <c:showOutline val="1"/>
        <c:showKeys val="1"/>
      </c:dTable>
      <c:spPr>
        <a:solidFill>
          <a:srgbClr val="FFFF99"/>
        </a:solidFill>
      </c:spPr>
    </c:plotArea>
    <c:plotVisOnly val="0"/>
    <c:dispBlanksAs val="gap"/>
    <c:showDLblsOverMax val="0"/>
  </c:chart>
  <c:spPr>
    <a:solidFill>
      <a:schemeClr val="accent5">
        <a:lumMod val="40000"/>
        <a:lumOff val="60000"/>
      </a:schemeClr>
    </a:solidFill>
    <a:ln w="22225">
      <a:solidFill>
        <a:schemeClr val="tx1">
          <a:lumMod val="65000"/>
          <a:lumOff val="35000"/>
        </a:schemeClr>
      </a:solidFill>
    </a:ln>
    <a:effectLst>
      <a:innerShdw blurRad="63500" dist="50800" dir="2700000">
        <a:prstClr val="black">
          <a:alpha val="50000"/>
        </a:prstClr>
      </a:innerShdw>
    </a:effectLst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238125</xdr:colOff>
      <xdr:row>2</xdr:row>
      <xdr:rowOff>9525</xdr:rowOff>
    </xdr:from>
    <xdr:to>
      <xdr:col>13</xdr:col>
      <xdr:colOff>466725</xdr:colOff>
      <xdr:row>6</xdr:row>
      <xdr:rowOff>123825</xdr:rowOff>
    </xdr:to>
    <xdr:sp macro="" textlink="">
      <xdr:nvSpPr>
        <xdr:cNvPr id="3" name="Metin kutusu 2"/>
        <xdr:cNvSpPr txBox="1"/>
      </xdr:nvSpPr>
      <xdr:spPr>
        <a:xfrm>
          <a:off x="1276350" y="533400"/>
          <a:ext cx="885825" cy="9525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r-TR" sz="1100"/>
            <a:t>Appuyer</a:t>
          </a:r>
        </a:p>
        <a:p>
          <a:pPr algn="ctr"/>
          <a:r>
            <a:rPr lang="tr-TR" sz="4000" b="1"/>
            <a:t>F9</a:t>
          </a:r>
        </a:p>
      </xdr:txBody>
    </xdr:sp>
    <xdr:clientData/>
  </xdr:twoCellAnchor>
  <xdr:twoCellAnchor>
    <xdr:from>
      <xdr:col>14</xdr:col>
      <xdr:colOff>57150</xdr:colOff>
      <xdr:row>0</xdr:row>
      <xdr:rowOff>28575</xdr:rowOff>
    </xdr:from>
    <xdr:to>
      <xdr:col>23</xdr:col>
      <xdr:colOff>28575</xdr:colOff>
      <xdr:row>1</xdr:row>
      <xdr:rowOff>180975</xdr:rowOff>
    </xdr:to>
    <xdr:sp macro="" textlink="">
      <xdr:nvSpPr>
        <xdr:cNvPr id="4" name="Metin kutusu 3"/>
        <xdr:cNvSpPr txBox="1"/>
      </xdr:nvSpPr>
      <xdr:spPr>
        <a:xfrm>
          <a:off x="6677025" y="28575"/>
          <a:ext cx="5457825" cy="428625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tr-TR" sz="900" b="1"/>
            <a:t>Critère : La</a:t>
          </a:r>
          <a:r>
            <a:rPr lang="tr-TR" sz="900" b="1" baseline="0"/>
            <a:t> valeur de changement de couleur.  Tester en changeant la valeur.</a:t>
          </a:r>
        </a:p>
        <a:p>
          <a:pPr algn="ctr"/>
          <a:r>
            <a:rPr lang="tr-TR" sz="900" b="1" baseline="0"/>
            <a:t>Graphique est organisé jusqu'a 50 valeurs. Vous pouvez tester en remplissant les valeurs dans la colonne C.</a:t>
          </a:r>
          <a:endParaRPr lang="tr-TR" sz="900" b="1"/>
        </a:p>
      </xdr:txBody>
    </xdr:sp>
    <xdr:clientData/>
  </xdr:twoCellAnchor>
  <xdr:twoCellAnchor>
    <xdr:from>
      <xdr:col>14</xdr:col>
      <xdr:colOff>47625</xdr:colOff>
      <xdr:row>2</xdr:row>
      <xdr:rowOff>9524</xdr:rowOff>
    </xdr:from>
    <xdr:to>
      <xdr:col>23</xdr:col>
      <xdr:colOff>9524</xdr:colOff>
      <xdr:row>20</xdr:row>
      <xdr:rowOff>190499</xdr:rowOff>
    </xdr:to>
    <xdr:graphicFrame macro="">
      <xdr:nvGraphicFramePr>
        <xdr:cNvPr id="2" name="Graph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28575</xdr:colOff>
      <xdr:row>7</xdr:row>
      <xdr:rowOff>142874</xdr:rowOff>
    </xdr:from>
    <xdr:to>
      <xdr:col>13</xdr:col>
      <xdr:colOff>628650</xdr:colOff>
      <xdr:row>20</xdr:row>
      <xdr:rowOff>171449</xdr:rowOff>
    </xdr:to>
    <xdr:sp macro="" textlink="">
      <xdr:nvSpPr>
        <xdr:cNvPr id="5" name="Metin kutusu 4"/>
        <xdr:cNvSpPr txBox="1"/>
      </xdr:nvSpPr>
      <xdr:spPr>
        <a:xfrm>
          <a:off x="4972050" y="1714499"/>
          <a:ext cx="1257300" cy="275272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tr-TR" sz="900"/>
            <a:t>Pour les series de graphique,  les  calculs nécessaires ont été faits dans les colonnes de  A à  I...   </a:t>
          </a:r>
        </a:p>
        <a:p>
          <a:r>
            <a:rPr lang="tr-TR" sz="900"/>
            <a:t>Ces colonnes </a:t>
          </a:r>
          <a:r>
            <a:rPr lang="tr-TR" sz="900" b="1" u="sng"/>
            <a:t>peuvent etre</a:t>
          </a:r>
          <a:r>
            <a:rPr lang="tr-TR" sz="900"/>
            <a:t>   </a:t>
          </a:r>
          <a:r>
            <a:rPr lang="tr-TR" sz="900" b="1" u="sng"/>
            <a:t>masquées.</a:t>
          </a:r>
        </a:p>
        <a:p>
          <a:endParaRPr lang="tr-TR" sz="900"/>
        </a:p>
        <a:p>
          <a:r>
            <a:rPr lang="tr-TR" sz="900" b="1">
              <a:solidFill>
                <a:srgbClr val="C00000"/>
              </a:solidFill>
            </a:rPr>
            <a:t>IMPORTANT :</a:t>
          </a:r>
        </a:p>
        <a:p>
          <a:r>
            <a:rPr lang="tr-TR" sz="900"/>
            <a:t>Ce type de graphique</a:t>
          </a:r>
          <a:r>
            <a:rPr lang="tr-TR" sz="900" baseline="0"/>
            <a:t> doit etre  </a:t>
          </a:r>
          <a:r>
            <a:rPr lang="tr-TR" sz="900" b="1" baseline="0">
              <a:solidFill>
                <a:srgbClr val="C00000"/>
              </a:solidFill>
            </a:rPr>
            <a:t>Nuage des points avec courbe droite</a:t>
          </a:r>
          <a:r>
            <a:rPr lang="tr-TR" sz="900" baseline="0"/>
            <a:t>.</a:t>
          </a:r>
        </a:p>
        <a:p>
          <a:r>
            <a:rPr lang="tr-TR" sz="900"/>
            <a:t>si l'on choisit type de  "smoothed line" (Lissage) , grafhique ne fonctionnera pas bien.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/>
  <dimension ref="A1:N101"/>
  <sheetViews>
    <sheetView showGridLines="0" tabSelected="1" workbookViewId="0">
      <selection activeCell="N1" sqref="N1"/>
    </sheetView>
  </sheetViews>
  <sheetFormatPr defaultRowHeight="16.5" customHeight="1" x14ac:dyDescent="0.2"/>
  <cols>
    <col min="1" max="3" width="6.140625" style="7" customWidth="1"/>
    <col min="4" max="5" width="7.140625" style="7" customWidth="1"/>
    <col min="6" max="7" width="7.85546875" style="7" customWidth="1"/>
    <col min="8" max="8" width="3.5703125" style="7" customWidth="1"/>
    <col min="9" max="9" width="6.5703125" style="7" customWidth="1"/>
    <col min="10" max="10" width="6.5703125" style="1" customWidth="1"/>
    <col min="11" max="11" width="8" style="8" customWidth="1"/>
    <col min="12" max="12" width="1" style="5" customWidth="1"/>
    <col min="13" max="13" width="9.85546875" style="5" customWidth="1"/>
    <col min="14" max="14" width="10" style="5" customWidth="1"/>
    <col min="15" max="21" width="9.140625" style="5"/>
    <col min="22" max="22" width="13" style="5" customWidth="1"/>
    <col min="23" max="23" width="13.85546875" style="5" customWidth="1"/>
    <col min="24" max="16384" width="9.140625" style="5"/>
  </cols>
  <sheetData>
    <row r="1" spans="1:14" ht="24.75" customHeight="1" x14ac:dyDescent="0.2">
      <c r="A1" s="4" t="s">
        <v>5</v>
      </c>
      <c r="B1" s="9" t="s">
        <v>8</v>
      </c>
      <c r="C1" s="9" t="s">
        <v>9</v>
      </c>
      <c r="D1" s="4" t="s">
        <v>3</v>
      </c>
      <c r="E1" s="4" t="s">
        <v>4</v>
      </c>
      <c r="F1" s="9" t="s">
        <v>6</v>
      </c>
      <c r="G1" s="9" t="s">
        <v>7</v>
      </c>
      <c r="H1" s="4" t="s">
        <v>10</v>
      </c>
      <c r="I1" s="4" t="s">
        <v>2</v>
      </c>
      <c r="J1" s="2" t="s">
        <v>0</v>
      </c>
      <c r="K1" s="3" t="s">
        <v>1</v>
      </c>
      <c r="M1" s="6" t="s">
        <v>2</v>
      </c>
      <c r="N1" s="12">
        <v>2.5</v>
      </c>
    </row>
    <row r="2" spans="1:14" ht="16.5" customHeight="1" x14ac:dyDescent="0.2">
      <c r="A2" s="7">
        <f ca="1">IFERROR(SMALL(hbx,ROWS($1:1)),"")</f>
        <v>1</v>
      </c>
      <c r="B2" s="7" t="e">
        <f t="shared" ref="B2:B33" ca="1" si="0">IF($A2="","",IF(COUNTIF(hb,$A2)&gt;0,$N$1,IFERROR(INDEX(h,$A2),NA())))</f>
        <v>#N/A</v>
      </c>
      <c r="C2" s="7">
        <f t="shared" ref="C2:C33" ca="1" si="1">IF($A2="","",IF(COUNTIF(hb,$A2)&gt;0,$N$1,IFERROR(INDEX(b,$A2),NA())))</f>
        <v>-1.1499999999999999</v>
      </c>
      <c r="D2" s="7" t="e">
        <f t="shared" ref="D2:D33" ca="1" si="2">IF(K2="","",IF(K2&gt;$N$1,K2,NA()))</f>
        <v>#N/A</v>
      </c>
      <c r="E2" s="7">
        <f t="shared" ref="E2:E33" ca="1" si="3">IF(K2="","",IF(K2&lt;$N$1,K2,NA()))</f>
        <v>-1.1499999999999999</v>
      </c>
      <c r="F2" s="7" t="str">
        <f t="shared" ref="F2:F33" ca="1" si="4">IF(OR(K2="",K3=""),"",IF(AND(K2&gt;$N$1,K3&lt;$N$1),TREND(H2:H3,K2:K3,I2),""))</f>
        <v/>
      </c>
      <c r="G2" s="7" t="str">
        <f t="shared" ref="G2:G33" ca="1" si="5">IF(OR(K2="",K3=""),"",IF(AND(K2&lt;$N$1,K3&gt;$N$1),TREND(H2:H3,K2:K3,I2),""))</f>
        <v/>
      </c>
      <c r="H2" s="7">
        <f ca="1">IF(K2="","",MAX(H$1:H1)+1)</f>
        <v>1</v>
      </c>
      <c r="I2" s="7">
        <f t="shared" ref="I2:I33" ca="1" si="6">IF(K2="","",$N$1)</f>
        <v>2.5</v>
      </c>
      <c r="J2" s="10">
        <v>1</v>
      </c>
      <c r="K2" s="11">
        <f ca="1">RANDBETWEEN(-12,12)+RANDBETWEEN(1,99)/100</f>
        <v>-1.1499999999999999</v>
      </c>
    </row>
    <row r="3" spans="1:14" ht="16.5" customHeight="1" x14ac:dyDescent="0.2">
      <c r="A3" s="7">
        <f ca="1">IFERROR(SMALL(hbx,ROWS($1:2)),"")</f>
        <v>2</v>
      </c>
      <c r="B3" s="7" t="e">
        <f t="shared" ca="1" si="0"/>
        <v>#N/A</v>
      </c>
      <c r="C3" s="7">
        <f t="shared" ca="1" si="1"/>
        <v>-11.43</v>
      </c>
      <c r="D3" s="7" t="e">
        <f t="shared" ca="1" si="2"/>
        <v>#N/A</v>
      </c>
      <c r="E3" s="7">
        <f t="shared" ca="1" si="3"/>
        <v>-11.43</v>
      </c>
      <c r="F3" s="7" t="str">
        <f t="shared" ca="1" si="4"/>
        <v/>
      </c>
      <c r="G3" s="7" t="str">
        <f t="shared" ca="1" si="5"/>
        <v/>
      </c>
      <c r="H3" s="7">
        <f ca="1">IF(K3="","",MAX(H$1:H2)+1)</f>
        <v>2</v>
      </c>
      <c r="I3" s="7">
        <f t="shared" ca="1" si="6"/>
        <v>2.5</v>
      </c>
      <c r="J3" s="10">
        <v>2</v>
      </c>
      <c r="K3" s="11">
        <f t="shared" ref="K3:K30" ca="1" si="7">RANDBETWEEN(-12,12)+RANDBETWEEN(1,99)/100</f>
        <v>-11.43</v>
      </c>
    </row>
    <row r="4" spans="1:14" ht="16.5" customHeight="1" x14ac:dyDescent="0.2">
      <c r="A4" s="7">
        <f ca="1">IFERROR(SMALL(hbx,ROWS($1:3)),"")</f>
        <v>3</v>
      </c>
      <c r="B4" s="7" t="e">
        <f t="shared" ca="1" si="0"/>
        <v>#N/A</v>
      </c>
      <c r="C4" s="7">
        <f t="shared" ca="1" si="1"/>
        <v>-8.65</v>
      </c>
      <c r="D4" s="7" t="e">
        <f t="shared" ca="1" si="2"/>
        <v>#N/A</v>
      </c>
      <c r="E4" s="7">
        <f t="shared" ca="1" si="3"/>
        <v>-8.65</v>
      </c>
      <c r="F4" s="7" t="str">
        <f t="shared" ca="1" si="4"/>
        <v/>
      </c>
      <c r="G4" s="7" t="str">
        <f t="shared" ca="1" si="5"/>
        <v/>
      </c>
      <c r="H4" s="7">
        <f ca="1">IF(K4="","",MAX(H$1:H3)+1)</f>
        <v>3</v>
      </c>
      <c r="I4" s="7">
        <f t="shared" ca="1" si="6"/>
        <v>2.5</v>
      </c>
      <c r="J4" s="10">
        <v>3</v>
      </c>
      <c r="K4" s="11">
        <f t="shared" ca="1" si="7"/>
        <v>-8.65</v>
      </c>
    </row>
    <row r="5" spans="1:14" ht="16.5" customHeight="1" x14ac:dyDescent="0.2">
      <c r="A5" s="7">
        <f ca="1">IFERROR(SMALL(hbx,ROWS($1:4)),"")</f>
        <v>4</v>
      </c>
      <c r="B5" s="7" t="e">
        <f t="shared" ca="1" si="0"/>
        <v>#N/A</v>
      </c>
      <c r="C5" s="7">
        <f t="shared" ca="1" si="1"/>
        <v>-1.26</v>
      </c>
      <c r="D5" s="7" t="e">
        <f t="shared" ca="1" si="2"/>
        <v>#N/A</v>
      </c>
      <c r="E5" s="7">
        <f t="shared" ca="1" si="3"/>
        <v>-1.26</v>
      </c>
      <c r="F5" s="7" t="str">
        <f t="shared" ca="1" si="4"/>
        <v/>
      </c>
      <c r="G5" s="7">
        <f t="shared" ca="1" si="5"/>
        <v>4.4557575757575751</v>
      </c>
      <c r="H5" s="7">
        <f ca="1">IF(K5="","",MAX(H$1:H4)+1)</f>
        <v>4</v>
      </c>
      <c r="I5" s="7">
        <f t="shared" ca="1" si="6"/>
        <v>2.5</v>
      </c>
      <c r="J5" s="10">
        <v>4</v>
      </c>
      <c r="K5" s="11">
        <f t="shared" ca="1" si="7"/>
        <v>-1.26</v>
      </c>
    </row>
    <row r="6" spans="1:14" ht="16.5" customHeight="1" x14ac:dyDescent="0.2">
      <c r="A6" s="7">
        <f ca="1">IFERROR(SMALL(hbx,ROWS($1:5)),"")</f>
        <v>4.4557575757575751</v>
      </c>
      <c r="B6" s="7">
        <f t="shared" ca="1" si="0"/>
        <v>2.5</v>
      </c>
      <c r="C6" s="7">
        <f t="shared" ca="1" si="1"/>
        <v>2.5</v>
      </c>
      <c r="D6" s="7">
        <f t="shared" ca="1" si="2"/>
        <v>6.99</v>
      </c>
      <c r="E6" s="7" t="e">
        <f t="shared" ca="1" si="3"/>
        <v>#N/A</v>
      </c>
      <c r="F6" s="7">
        <f t="shared" ca="1" si="4"/>
        <v>5.416126042632067</v>
      </c>
      <c r="G6" s="7" t="str">
        <f t="shared" ca="1" si="5"/>
        <v/>
      </c>
      <c r="H6" s="7">
        <f ca="1">IF(K6="","",MAX(H$1:H5)+1)</f>
        <v>5</v>
      </c>
      <c r="I6" s="7">
        <f t="shared" ca="1" si="6"/>
        <v>2.5</v>
      </c>
      <c r="J6" s="10">
        <v>5</v>
      </c>
      <c r="K6" s="11">
        <f t="shared" ca="1" si="7"/>
        <v>6.99</v>
      </c>
    </row>
    <row r="7" spans="1:14" ht="16.5" customHeight="1" x14ac:dyDescent="0.2">
      <c r="A7" s="7">
        <f ca="1">IFERROR(SMALL(hbx,ROWS($1:6)),"")</f>
        <v>5</v>
      </c>
      <c r="B7" s="7">
        <f t="shared" ca="1" si="0"/>
        <v>6.99</v>
      </c>
      <c r="C7" s="7" t="e">
        <f t="shared" ca="1" si="1"/>
        <v>#N/A</v>
      </c>
      <c r="D7" s="7" t="e">
        <f t="shared" ca="1" si="2"/>
        <v>#N/A</v>
      </c>
      <c r="E7" s="7">
        <f t="shared" ca="1" si="3"/>
        <v>-3.8</v>
      </c>
      <c r="F7" s="7" t="str">
        <f t="shared" ca="1" si="4"/>
        <v/>
      </c>
      <c r="G7" s="7">
        <f t="shared" ca="1" si="5"/>
        <v>6.6370070778564205</v>
      </c>
      <c r="H7" s="7">
        <f ca="1">IF(K7="","",MAX(H$1:H6)+1)</f>
        <v>6</v>
      </c>
      <c r="I7" s="7">
        <f t="shared" ca="1" si="6"/>
        <v>2.5</v>
      </c>
      <c r="J7" s="10">
        <v>6</v>
      </c>
      <c r="K7" s="11">
        <f t="shared" ca="1" si="7"/>
        <v>-3.8</v>
      </c>
    </row>
    <row r="8" spans="1:14" ht="16.5" customHeight="1" x14ac:dyDescent="0.2">
      <c r="A8" s="7">
        <f ca="1">IFERROR(SMALL(hbx,ROWS($1:7)),"")</f>
        <v>5.416126042632067</v>
      </c>
      <c r="B8" s="7">
        <f t="shared" ca="1" si="0"/>
        <v>2.5</v>
      </c>
      <c r="C8" s="7">
        <f t="shared" ca="1" si="1"/>
        <v>2.5</v>
      </c>
      <c r="D8" s="7">
        <f t="shared" ca="1" si="2"/>
        <v>6.09</v>
      </c>
      <c r="E8" s="7" t="e">
        <f t="shared" ca="1" si="3"/>
        <v>#N/A</v>
      </c>
      <c r="F8" s="7">
        <f t="shared" ca="1" si="4"/>
        <v>7.3980044345897999</v>
      </c>
      <c r="G8" s="7" t="str">
        <f t="shared" ca="1" si="5"/>
        <v/>
      </c>
      <c r="H8" s="7">
        <f ca="1">IF(K8="","",MAX(H$1:H7)+1)</f>
        <v>7</v>
      </c>
      <c r="I8" s="7">
        <f t="shared" ca="1" si="6"/>
        <v>2.5</v>
      </c>
      <c r="J8" s="10">
        <v>7</v>
      </c>
      <c r="K8" s="11">
        <f t="shared" ca="1" si="7"/>
        <v>6.09</v>
      </c>
    </row>
    <row r="9" spans="1:14" ht="16.5" customHeight="1" x14ac:dyDescent="0.2">
      <c r="A9" s="7">
        <f ca="1">IFERROR(SMALL(hbx,ROWS($1:8)),"")</f>
        <v>6</v>
      </c>
      <c r="B9" s="7" t="e">
        <f t="shared" ca="1" si="0"/>
        <v>#N/A</v>
      </c>
      <c r="C9" s="7">
        <f t="shared" ca="1" si="1"/>
        <v>-3.8</v>
      </c>
      <c r="D9" s="7" t="e">
        <f t="shared" ca="1" si="2"/>
        <v>#N/A</v>
      </c>
      <c r="E9" s="7">
        <f t="shared" ca="1" si="3"/>
        <v>-2.93</v>
      </c>
      <c r="F9" s="7" t="str">
        <f t="shared" ca="1" si="4"/>
        <v/>
      </c>
      <c r="G9" s="7" t="str">
        <f t="shared" ca="1" si="5"/>
        <v/>
      </c>
      <c r="H9" s="7">
        <f ca="1">IF(K9="","",MAX(H$1:H8)+1)</f>
        <v>8</v>
      </c>
      <c r="I9" s="7">
        <f t="shared" ca="1" si="6"/>
        <v>2.5</v>
      </c>
      <c r="J9" s="10">
        <v>8</v>
      </c>
      <c r="K9" s="11">
        <f t="shared" ca="1" si="7"/>
        <v>-2.93</v>
      </c>
    </row>
    <row r="10" spans="1:14" ht="16.5" customHeight="1" x14ac:dyDescent="0.2">
      <c r="A10" s="7">
        <f ca="1">IFERROR(SMALL(hbx,ROWS($1:9)),"")</f>
        <v>6.6370070778564205</v>
      </c>
      <c r="B10" s="7">
        <f t="shared" ca="1" si="0"/>
        <v>2.5</v>
      </c>
      <c r="C10" s="7">
        <f t="shared" ca="1" si="1"/>
        <v>2.5</v>
      </c>
      <c r="D10" s="7" t="e">
        <f t="shared" ca="1" si="2"/>
        <v>#N/A</v>
      </c>
      <c r="E10" s="7">
        <f t="shared" ca="1" si="3"/>
        <v>7.0000000000000007E-2</v>
      </c>
      <c r="F10" s="7" t="str">
        <f t="shared" ca="1" si="4"/>
        <v/>
      </c>
      <c r="G10" s="7" t="str">
        <f t="shared" ca="1" si="5"/>
        <v/>
      </c>
      <c r="H10" s="7">
        <f ca="1">IF(K10="","",MAX(H$1:H9)+1)</f>
        <v>9</v>
      </c>
      <c r="I10" s="7">
        <f t="shared" ca="1" si="6"/>
        <v>2.5</v>
      </c>
      <c r="J10" s="10">
        <v>9</v>
      </c>
      <c r="K10" s="11">
        <f t="shared" ca="1" si="7"/>
        <v>7.0000000000000007E-2</v>
      </c>
    </row>
    <row r="11" spans="1:14" ht="16.5" customHeight="1" x14ac:dyDescent="0.2">
      <c r="A11" s="7">
        <f ca="1">IFERROR(SMALL(hbx,ROWS($1:10)),"")</f>
        <v>7</v>
      </c>
      <c r="B11" s="7">
        <f t="shared" ca="1" si="0"/>
        <v>6.09</v>
      </c>
      <c r="C11" s="7" t="e">
        <f t="shared" ca="1" si="1"/>
        <v>#N/A</v>
      </c>
      <c r="D11" s="7" t="e">
        <f t="shared" ca="1" si="2"/>
        <v>#N/A</v>
      </c>
      <c r="E11" s="7">
        <f t="shared" ca="1" si="3"/>
        <v>-5.45</v>
      </c>
      <c r="F11" s="7" t="str">
        <f t="shared" ca="1" si="4"/>
        <v/>
      </c>
      <c r="G11" s="7">
        <f t="shared" ca="1" si="5"/>
        <v>10.699823943661972</v>
      </c>
      <c r="H11" s="7">
        <f ca="1">IF(K11="","",MAX(H$1:H10)+1)</f>
        <v>10</v>
      </c>
      <c r="I11" s="7">
        <f t="shared" ca="1" si="6"/>
        <v>2.5</v>
      </c>
      <c r="J11" s="10">
        <v>10</v>
      </c>
      <c r="K11" s="11">
        <f t="shared" ca="1" si="7"/>
        <v>-5.45</v>
      </c>
    </row>
    <row r="12" spans="1:14" ht="16.5" customHeight="1" x14ac:dyDescent="0.2">
      <c r="A12" s="7">
        <f ca="1">IFERROR(SMALL(hbx,ROWS($1:11)),"")</f>
        <v>7.3980044345897999</v>
      </c>
      <c r="B12" s="7">
        <f t="shared" ca="1" si="0"/>
        <v>2.5</v>
      </c>
      <c r="C12" s="7">
        <f t="shared" ca="1" si="1"/>
        <v>2.5</v>
      </c>
      <c r="D12" s="7">
        <f t="shared" ca="1" si="2"/>
        <v>5.91</v>
      </c>
      <c r="E12" s="7" t="e">
        <f t="shared" ca="1" si="3"/>
        <v>#N/A</v>
      </c>
      <c r="F12" s="7">
        <f t="shared" ca="1" si="4"/>
        <v>11.201536643026005</v>
      </c>
      <c r="G12" s="7" t="str">
        <f t="shared" ca="1" si="5"/>
        <v/>
      </c>
      <c r="H12" s="7">
        <f ca="1">IF(K12="","",MAX(H$1:H11)+1)</f>
        <v>11</v>
      </c>
      <c r="I12" s="7">
        <f t="shared" ca="1" si="6"/>
        <v>2.5</v>
      </c>
      <c r="J12" s="10">
        <v>11</v>
      </c>
      <c r="K12" s="11">
        <f t="shared" ca="1" si="7"/>
        <v>5.91</v>
      </c>
    </row>
    <row r="13" spans="1:14" ht="16.5" customHeight="1" x14ac:dyDescent="0.2">
      <c r="A13" s="7">
        <f ca="1">IFERROR(SMALL(hbx,ROWS($1:12)),"")</f>
        <v>8</v>
      </c>
      <c r="B13" s="7" t="e">
        <f t="shared" ca="1" si="0"/>
        <v>#N/A</v>
      </c>
      <c r="C13" s="7">
        <f t="shared" ca="1" si="1"/>
        <v>-2.93</v>
      </c>
      <c r="D13" s="7" t="e">
        <f t="shared" ca="1" si="2"/>
        <v>#N/A</v>
      </c>
      <c r="E13" s="7">
        <f t="shared" ca="1" si="3"/>
        <v>-11.01</v>
      </c>
      <c r="F13" s="7" t="str">
        <f t="shared" ca="1" si="4"/>
        <v/>
      </c>
      <c r="G13" s="7" t="str">
        <f t="shared" ca="1" si="5"/>
        <v/>
      </c>
      <c r="H13" s="7">
        <f ca="1">IF(K13="","",MAX(H$1:H12)+1)</f>
        <v>12</v>
      </c>
      <c r="I13" s="7">
        <f t="shared" ca="1" si="6"/>
        <v>2.5</v>
      </c>
      <c r="J13" s="10">
        <v>12</v>
      </c>
      <c r="K13" s="11">
        <f t="shared" ca="1" si="7"/>
        <v>-11.01</v>
      </c>
    </row>
    <row r="14" spans="1:14" ht="16.5" customHeight="1" x14ac:dyDescent="0.2">
      <c r="A14" s="7">
        <f ca="1">IFERROR(SMALL(hbx,ROWS($1:13)),"")</f>
        <v>9</v>
      </c>
      <c r="B14" s="7" t="e">
        <f t="shared" ca="1" si="0"/>
        <v>#N/A</v>
      </c>
      <c r="C14" s="7">
        <f t="shared" ca="1" si="1"/>
        <v>7.0000000000000007E-2</v>
      </c>
      <c r="D14" s="7" t="e">
        <f t="shared" ca="1" si="2"/>
        <v>#N/A</v>
      </c>
      <c r="E14" s="7">
        <f t="shared" ca="1" si="3"/>
        <v>-6.57</v>
      </c>
      <c r="F14" s="7" t="str">
        <f t="shared" ca="1" si="4"/>
        <v/>
      </c>
      <c r="G14" s="7">
        <f t="shared" ca="1" si="5"/>
        <v>13.840593141797962</v>
      </c>
      <c r="H14" s="7">
        <f ca="1">IF(K14="","",MAX(H$1:H13)+1)</f>
        <v>13</v>
      </c>
      <c r="I14" s="7">
        <f t="shared" ca="1" si="6"/>
        <v>2.5</v>
      </c>
      <c r="J14" s="10">
        <v>13</v>
      </c>
      <c r="K14" s="11">
        <f t="shared" ca="1" si="7"/>
        <v>-6.57</v>
      </c>
    </row>
    <row r="15" spans="1:14" ht="16.5" customHeight="1" x14ac:dyDescent="0.2">
      <c r="A15" s="7">
        <f ca="1">IFERROR(SMALL(hbx,ROWS($1:14)),"")</f>
        <v>10</v>
      </c>
      <c r="B15" s="7" t="e">
        <f t="shared" ca="1" si="0"/>
        <v>#N/A</v>
      </c>
      <c r="C15" s="7">
        <f t="shared" ca="1" si="1"/>
        <v>-5.45</v>
      </c>
      <c r="D15" s="7">
        <f t="shared" ca="1" si="2"/>
        <v>4.22</v>
      </c>
      <c r="E15" s="7" t="e">
        <f t="shared" ca="1" si="3"/>
        <v>#N/A</v>
      </c>
      <c r="F15" s="7">
        <f t="shared" ca="1" si="4"/>
        <v>14.18695652173913</v>
      </c>
      <c r="G15" s="7" t="str">
        <f t="shared" ca="1" si="5"/>
        <v/>
      </c>
      <c r="H15" s="7">
        <f ca="1">IF(K15="","",MAX(H$1:H14)+1)</f>
        <v>14</v>
      </c>
      <c r="I15" s="7">
        <f t="shared" ca="1" si="6"/>
        <v>2.5</v>
      </c>
      <c r="J15" s="10">
        <v>14</v>
      </c>
      <c r="K15" s="11">
        <f t="shared" ca="1" si="7"/>
        <v>4.22</v>
      </c>
    </row>
    <row r="16" spans="1:14" ht="16.5" customHeight="1" x14ac:dyDescent="0.2">
      <c r="A16" s="7">
        <f ca="1">IFERROR(SMALL(hbx,ROWS($1:15)),"")</f>
        <v>10.699823943661972</v>
      </c>
      <c r="B16" s="7">
        <f t="shared" ca="1" si="0"/>
        <v>2.5</v>
      </c>
      <c r="C16" s="7">
        <f t="shared" ca="1" si="1"/>
        <v>2.5</v>
      </c>
      <c r="D16" s="7" t="e">
        <f t="shared" ca="1" si="2"/>
        <v>#N/A</v>
      </c>
      <c r="E16" s="7">
        <f t="shared" ca="1" si="3"/>
        <v>-4.9800000000000004</v>
      </c>
      <c r="F16" s="7" t="str">
        <f t="shared" ca="1" si="4"/>
        <v/>
      </c>
      <c r="G16" s="7">
        <f t="shared" ca="1" si="5"/>
        <v>15.512328767123288</v>
      </c>
      <c r="H16" s="7">
        <f ca="1">IF(K16="","",MAX(H$1:H15)+1)</f>
        <v>15</v>
      </c>
      <c r="I16" s="7">
        <f t="shared" ca="1" si="6"/>
        <v>2.5</v>
      </c>
      <c r="J16" s="10">
        <v>15</v>
      </c>
      <c r="K16" s="11">
        <f t="shared" ca="1" si="7"/>
        <v>-4.9800000000000004</v>
      </c>
    </row>
    <row r="17" spans="1:11" ht="16.5" customHeight="1" x14ac:dyDescent="0.2">
      <c r="A17" s="7">
        <f ca="1">IFERROR(SMALL(hbx,ROWS($1:16)),"")</f>
        <v>11</v>
      </c>
      <c r="B17" s="7">
        <f t="shared" ca="1" si="0"/>
        <v>5.91</v>
      </c>
      <c r="C17" s="7" t="e">
        <f t="shared" ca="1" si="1"/>
        <v>#N/A</v>
      </c>
      <c r="D17" s="7">
        <f t="shared" ca="1" si="2"/>
        <v>9.6199999999999992</v>
      </c>
      <c r="E17" s="7" t="e">
        <f t="shared" ca="1" si="3"/>
        <v>#N/A</v>
      </c>
      <c r="F17" s="7" t="str">
        <f t="shared" ca="1" si="4"/>
        <v/>
      </c>
      <c r="G17" s="7" t="str">
        <f t="shared" ca="1" si="5"/>
        <v/>
      </c>
      <c r="H17" s="7">
        <f ca="1">IF(K17="","",MAX(H$1:H16)+1)</f>
        <v>16</v>
      </c>
      <c r="I17" s="7">
        <f t="shared" ca="1" si="6"/>
        <v>2.5</v>
      </c>
      <c r="J17" s="10">
        <v>16</v>
      </c>
      <c r="K17" s="11">
        <f t="shared" ca="1" si="7"/>
        <v>9.6199999999999992</v>
      </c>
    </row>
    <row r="18" spans="1:11" ht="16.5" customHeight="1" x14ac:dyDescent="0.2">
      <c r="A18" s="7">
        <f ca="1">IFERROR(SMALL(hbx,ROWS($1:17)),"")</f>
        <v>11.201536643026005</v>
      </c>
      <c r="B18" s="7">
        <f t="shared" ca="1" si="0"/>
        <v>2.5</v>
      </c>
      <c r="C18" s="7">
        <f t="shared" ca="1" si="1"/>
        <v>2.5</v>
      </c>
      <c r="D18" s="7">
        <f t="shared" ca="1" si="2"/>
        <v>10.77</v>
      </c>
      <c r="E18" s="7" t="e">
        <f t="shared" ca="1" si="3"/>
        <v>#N/A</v>
      </c>
      <c r="F18" s="7" t="str">
        <f t="shared" ca="1" si="4"/>
        <v/>
      </c>
      <c r="G18" s="7" t="str">
        <f t="shared" ca="1" si="5"/>
        <v/>
      </c>
      <c r="H18" s="7">
        <f ca="1">IF(K18="","",MAX(H$1:H17)+1)</f>
        <v>17</v>
      </c>
      <c r="I18" s="7">
        <f t="shared" ca="1" si="6"/>
        <v>2.5</v>
      </c>
      <c r="J18" s="10">
        <v>17</v>
      </c>
      <c r="K18" s="11">
        <f t="shared" ca="1" si="7"/>
        <v>10.77</v>
      </c>
    </row>
    <row r="19" spans="1:11" ht="16.5" customHeight="1" x14ac:dyDescent="0.2">
      <c r="A19" s="7">
        <f ca="1">IFERROR(SMALL(hbx,ROWS($1:18)),"")</f>
        <v>12</v>
      </c>
      <c r="B19" s="7" t="e">
        <f t="shared" ca="1" si="0"/>
        <v>#N/A</v>
      </c>
      <c r="C19" s="7">
        <f t="shared" ca="1" si="1"/>
        <v>-11.01</v>
      </c>
      <c r="D19" s="7">
        <f t="shared" ca="1" si="2"/>
        <v>5.67</v>
      </c>
      <c r="E19" s="7" t="e">
        <f t="shared" ca="1" si="3"/>
        <v>#N/A</v>
      </c>
      <c r="F19" s="7">
        <f t="shared" ca="1" si="4"/>
        <v>18.329864724245578</v>
      </c>
      <c r="G19" s="7" t="str">
        <f t="shared" ca="1" si="5"/>
        <v/>
      </c>
      <c r="H19" s="7">
        <f ca="1">IF(K19="","",MAX(H$1:H18)+1)</f>
        <v>18</v>
      </c>
      <c r="I19" s="7">
        <f t="shared" ca="1" si="6"/>
        <v>2.5</v>
      </c>
      <c r="J19" s="10">
        <v>18</v>
      </c>
      <c r="K19" s="11">
        <f t="shared" ca="1" si="7"/>
        <v>5.67</v>
      </c>
    </row>
    <row r="20" spans="1:11" ht="16.5" customHeight="1" x14ac:dyDescent="0.2">
      <c r="A20" s="7">
        <f ca="1">IFERROR(SMALL(hbx,ROWS($1:19)),"")</f>
        <v>13</v>
      </c>
      <c r="B20" s="7" t="e">
        <f t="shared" ca="1" si="0"/>
        <v>#N/A</v>
      </c>
      <c r="C20" s="7">
        <f t="shared" ca="1" si="1"/>
        <v>-6.57</v>
      </c>
      <c r="D20" s="7" t="e">
        <f t="shared" ca="1" si="2"/>
        <v>#N/A</v>
      </c>
      <c r="E20" s="7">
        <f t="shared" ca="1" si="3"/>
        <v>-3.94</v>
      </c>
      <c r="F20" s="7" t="str">
        <f t="shared" ca="1" si="4"/>
        <v/>
      </c>
      <c r="G20" s="7">
        <f t="shared" ca="1" si="5"/>
        <v>19.713178294573645</v>
      </c>
      <c r="H20" s="7">
        <f ca="1">IF(K20="","",MAX(H$1:H19)+1)</f>
        <v>19</v>
      </c>
      <c r="I20" s="7">
        <f t="shared" ca="1" si="6"/>
        <v>2.5</v>
      </c>
      <c r="J20" s="10">
        <v>19</v>
      </c>
      <c r="K20" s="11">
        <f t="shared" ca="1" si="7"/>
        <v>-3.94</v>
      </c>
    </row>
    <row r="21" spans="1:11" ht="16.5" customHeight="1" x14ac:dyDescent="0.2">
      <c r="A21" s="7">
        <f ca="1">IFERROR(SMALL(hbx,ROWS($1:20)),"")</f>
        <v>13.840593141797962</v>
      </c>
      <c r="B21" s="7">
        <f t="shared" ca="1" si="0"/>
        <v>2.5</v>
      </c>
      <c r="C21" s="7">
        <f t="shared" ca="1" si="1"/>
        <v>2.5</v>
      </c>
      <c r="D21" s="7">
        <f t="shared" ca="1" si="2"/>
        <v>5.09</v>
      </c>
      <c r="E21" s="7" t="e">
        <f t="shared" ca="1" si="3"/>
        <v>#N/A</v>
      </c>
      <c r="F21" s="7">
        <f t="shared" ca="1" si="4"/>
        <v>20.324968632371391</v>
      </c>
      <c r="G21" s="7" t="str">
        <f t="shared" ca="1" si="5"/>
        <v/>
      </c>
      <c r="H21" s="7">
        <f ca="1">IF(K21="","",MAX(H$1:H20)+1)</f>
        <v>20</v>
      </c>
      <c r="I21" s="7">
        <f t="shared" ca="1" si="6"/>
        <v>2.5</v>
      </c>
      <c r="J21" s="10">
        <v>20</v>
      </c>
      <c r="K21" s="11">
        <f t="shared" ca="1" si="7"/>
        <v>5.09</v>
      </c>
    </row>
    <row r="22" spans="1:11" ht="16.5" customHeight="1" x14ac:dyDescent="0.2">
      <c r="A22" s="7">
        <f ca="1">IFERROR(SMALL(hbx,ROWS($1:21)),"")</f>
        <v>14</v>
      </c>
      <c r="B22" s="7">
        <f t="shared" ca="1" si="0"/>
        <v>4.22</v>
      </c>
      <c r="C22" s="7" t="e">
        <f t="shared" ca="1" si="1"/>
        <v>#N/A</v>
      </c>
      <c r="D22" s="7" t="e">
        <f t="shared" ca="1" si="2"/>
        <v>#N/A</v>
      </c>
      <c r="E22" s="7">
        <f t="shared" ca="1" si="3"/>
        <v>-2.88</v>
      </c>
      <c r="F22" s="7" t="str">
        <f t="shared" ca="1" si="4"/>
        <v/>
      </c>
      <c r="G22" s="7" t="str">
        <f t="shared" ca="1" si="5"/>
        <v/>
      </c>
      <c r="H22" s="7">
        <f ca="1">IF(K22="","",MAX(H$1:H21)+1)</f>
        <v>21</v>
      </c>
      <c r="I22" s="7">
        <f t="shared" ca="1" si="6"/>
        <v>2.5</v>
      </c>
      <c r="J22" s="10">
        <v>21</v>
      </c>
      <c r="K22" s="11">
        <f t="shared" ca="1" si="7"/>
        <v>-2.88</v>
      </c>
    </row>
    <row r="23" spans="1:11" ht="16.5" customHeight="1" x14ac:dyDescent="0.2">
      <c r="A23" s="7">
        <f ca="1">IFERROR(SMALL(hbx,ROWS($1:22)),"")</f>
        <v>14.18695652173913</v>
      </c>
      <c r="B23" s="7">
        <f t="shared" ca="1" si="0"/>
        <v>2.5</v>
      </c>
      <c r="C23" s="7">
        <f t="shared" ca="1" si="1"/>
        <v>2.5</v>
      </c>
      <c r="D23" s="7" t="e">
        <f t="shared" ca="1" si="2"/>
        <v>#N/A</v>
      </c>
      <c r="E23" s="7">
        <f t="shared" ca="1" si="3"/>
        <v>-6.94</v>
      </c>
      <c r="F23" s="7" t="str">
        <f t="shared" ca="1" si="4"/>
        <v/>
      </c>
      <c r="G23" s="7" t="str">
        <f t="shared" ca="1" si="5"/>
        <v/>
      </c>
      <c r="H23" s="7">
        <f ca="1">IF(K23="","",MAX(H$1:H22)+1)</f>
        <v>22</v>
      </c>
      <c r="I23" s="7">
        <f t="shared" ca="1" si="6"/>
        <v>2.5</v>
      </c>
      <c r="J23" s="10">
        <v>22</v>
      </c>
      <c r="K23" s="11">
        <f t="shared" ca="1" si="7"/>
        <v>-6.94</v>
      </c>
    </row>
    <row r="24" spans="1:11" ht="16.5" customHeight="1" x14ac:dyDescent="0.2">
      <c r="A24" s="7">
        <f ca="1">IFERROR(SMALL(hbx,ROWS($1:23)),"")</f>
        <v>15</v>
      </c>
      <c r="B24" s="7" t="e">
        <f t="shared" ca="1" si="0"/>
        <v>#N/A</v>
      </c>
      <c r="C24" s="7">
        <f t="shared" ca="1" si="1"/>
        <v>-4.9800000000000004</v>
      </c>
      <c r="D24" s="7" t="e">
        <f t="shared" ca="1" si="2"/>
        <v>#N/A</v>
      </c>
      <c r="E24" s="7">
        <f t="shared" ca="1" si="3"/>
        <v>-9.94</v>
      </c>
      <c r="F24" s="7" t="str">
        <f t="shared" ca="1" si="4"/>
        <v/>
      </c>
      <c r="G24" s="7" t="str">
        <f t="shared" ca="1" si="5"/>
        <v/>
      </c>
      <c r="H24" s="7">
        <f ca="1">IF(K24="","",MAX(H$1:H23)+1)</f>
        <v>23</v>
      </c>
      <c r="I24" s="7">
        <f t="shared" ca="1" si="6"/>
        <v>2.5</v>
      </c>
      <c r="J24" s="10">
        <v>23</v>
      </c>
      <c r="K24" s="11">
        <f t="shared" ca="1" si="7"/>
        <v>-9.94</v>
      </c>
    </row>
    <row r="25" spans="1:11" ht="16.5" customHeight="1" x14ac:dyDescent="0.2">
      <c r="A25" s="7">
        <f ca="1">IFERROR(SMALL(hbx,ROWS($1:24)),"")</f>
        <v>15.512328767123288</v>
      </c>
      <c r="B25" s="7">
        <f t="shared" ca="1" si="0"/>
        <v>2.5</v>
      </c>
      <c r="C25" s="7">
        <f t="shared" ca="1" si="1"/>
        <v>2.5</v>
      </c>
      <c r="D25" s="7" t="e">
        <f t="shared" ca="1" si="2"/>
        <v>#N/A</v>
      </c>
      <c r="E25" s="7">
        <f t="shared" ca="1" si="3"/>
        <v>-3.93</v>
      </c>
      <c r="F25" s="7" t="str">
        <f t="shared" ca="1" si="4"/>
        <v/>
      </c>
      <c r="G25" s="7" t="str">
        <f t="shared" ca="1" si="5"/>
        <v/>
      </c>
      <c r="H25" s="7">
        <f ca="1">IF(K25="","",MAX(H$1:H24)+1)</f>
        <v>24</v>
      </c>
      <c r="I25" s="7">
        <f t="shared" ca="1" si="6"/>
        <v>2.5</v>
      </c>
      <c r="J25" s="10">
        <v>24</v>
      </c>
      <c r="K25" s="11">
        <f t="shared" ca="1" si="7"/>
        <v>-3.93</v>
      </c>
    </row>
    <row r="26" spans="1:11" ht="16.5" customHeight="1" x14ac:dyDescent="0.2">
      <c r="A26" s="7">
        <f ca="1">IFERROR(SMALL(hbx,ROWS($1:25)),"")</f>
        <v>16</v>
      </c>
      <c r="B26" s="7">
        <f t="shared" ca="1" si="0"/>
        <v>9.6199999999999992</v>
      </c>
      <c r="C26" s="7" t="e">
        <f t="shared" ca="1" si="1"/>
        <v>#N/A</v>
      </c>
      <c r="D26" s="7" t="e">
        <f t="shared" ca="1" si="2"/>
        <v>#N/A</v>
      </c>
      <c r="E26" s="7">
        <f t="shared" ca="1" si="3"/>
        <v>-7.54</v>
      </c>
      <c r="F26" s="7" t="str">
        <f t="shared" ca="1" si="4"/>
        <v/>
      </c>
      <c r="G26" s="7">
        <f t="shared" ca="1" si="5"/>
        <v>25.558087826570315</v>
      </c>
      <c r="H26" s="7">
        <f ca="1">IF(K26="","",MAX(H$1:H25)+1)</f>
        <v>25</v>
      </c>
      <c r="I26" s="7">
        <f t="shared" ca="1" si="6"/>
        <v>2.5</v>
      </c>
      <c r="J26" s="10">
        <v>25</v>
      </c>
      <c r="K26" s="11">
        <f t="shared" ca="1" si="7"/>
        <v>-7.54</v>
      </c>
    </row>
    <row r="27" spans="1:11" ht="16.5" customHeight="1" x14ac:dyDescent="0.2">
      <c r="A27" s="7">
        <f ca="1">IFERROR(SMALL(hbx,ROWS($1:26)),"")</f>
        <v>17</v>
      </c>
      <c r="B27" s="7">
        <f t="shared" ca="1" si="0"/>
        <v>10.77</v>
      </c>
      <c r="C27" s="7" t="e">
        <f t="shared" ca="1" si="1"/>
        <v>#N/A</v>
      </c>
      <c r="D27" s="7">
        <f t="shared" ca="1" si="2"/>
        <v>10.45</v>
      </c>
      <c r="E27" s="7" t="e">
        <f t="shared" ca="1" si="3"/>
        <v>#N/A</v>
      </c>
      <c r="F27" s="7" t="str">
        <f t="shared" ca="1" si="4"/>
        <v/>
      </c>
      <c r="G27" s="7" t="str">
        <f t="shared" ca="1" si="5"/>
        <v/>
      </c>
      <c r="H27" s="7">
        <f ca="1">IF(K27="","",MAX(H$1:H26)+1)</f>
        <v>26</v>
      </c>
      <c r="I27" s="7">
        <f t="shared" ca="1" si="6"/>
        <v>2.5</v>
      </c>
      <c r="J27" s="10">
        <v>26</v>
      </c>
      <c r="K27" s="11">
        <f t="shared" ca="1" si="7"/>
        <v>10.45</v>
      </c>
    </row>
    <row r="28" spans="1:11" ht="16.5" customHeight="1" x14ac:dyDescent="0.2">
      <c r="A28" s="7">
        <f ca="1">IFERROR(SMALL(hbx,ROWS($1:27)),"")</f>
        <v>18</v>
      </c>
      <c r="B28" s="7">
        <f t="shared" ca="1" si="0"/>
        <v>5.67</v>
      </c>
      <c r="C28" s="7" t="e">
        <f t="shared" ca="1" si="1"/>
        <v>#N/A</v>
      </c>
      <c r="D28" s="7">
        <f t="shared" ca="1" si="2"/>
        <v>8.8699999999999992</v>
      </c>
      <c r="E28" s="7" t="e">
        <f t="shared" ca="1" si="3"/>
        <v>#N/A</v>
      </c>
      <c r="F28" s="7" t="str">
        <f t="shared" ca="1" si="4"/>
        <v/>
      </c>
      <c r="G28" s="7" t="str">
        <f t="shared" ca="1" si="5"/>
        <v/>
      </c>
      <c r="H28" s="7">
        <f ca="1">IF(K28="","",MAX(H$1:H27)+1)</f>
        <v>27</v>
      </c>
      <c r="I28" s="7">
        <f t="shared" ca="1" si="6"/>
        <v>2.5</v>
      </c>
      <c r="J28" s="10">
        <v>27</v>
      </c>
      <c r="K28" s="11">
        <f t="shared" ca="1" si="7"/>
        <v>8.8699999999999992</v>
      </c>
    </row>
    <row r="29" spans="1:11" ht="16.5" customHeight="1" x14ac:dyDescent="0.2">
      <c r="A29" s="7">
        <f ca="1">IFERROR(SMALL(hbx,ROWS($1:28)),"")</f>
        <v>18.329864724245578</v>
      </c>
      <c r="B29" s="7">
        <f t="shared" ca="1" si="0"/>
        <v>2.5</v>
      </c>
      <c r="C29" s="7">
        <f t="shared" ca="1" si="1"/>
        <v>2.5</v>
      </c>
      <c r="D29" s="7">
        <f t="shared" ca="1" si="2"/>
        <v>11.34</v>
      </c>
      <c r="E29" s="7" t="e">
        <f t="shared" ca="1" si="3"/>
        <v>#N/A</v>
      </c>
      <c r="F29" s="7">
        <f t="shared" ca="1" si="4"/>
        <v>28.475268817204302</v>
      </c>
      <c r="G29" s="7" t="str">
        <f t="shared" ca="1" si="5"/>
        <v/>
      </c>
      <c r="H29" s="7">
        <f ca="1">IF(K29="","",MAX(H$1:H28)+1)</f>
        <v>28</v>
      </c>
      <c r="I29" s="7">
        <f t="shared" ca="1" si="6"/>
        <v>2.5</v>
      </c>
      <c r="J29" s="10">
        <v>28</v>
      </c>
      <c r="K29" s="11">
        <f t="shared" ca="1" si="7"/>
        <v>11.34</v>
      </c>
    </row>
    <row r="30" spans="1:11" ht="16.5" customHeight="1" x14ac:dyDescent="0.2">
      <c r="A30" s="7">
        <f ca="1">IFERROR(SMALL(hbx,ROWS($1:29)),"")</f>
        <v>19</v>
      </c>
      <c r="B30" s="7" t="e">
        <f t="shared" ca="1" si="0"/>
        <v>#N/A</v>
      </c>
      <c r="C30" s="7">
        <f t="shared" ca="1" si="1"/>
        <v>-3.94</v>
      </c>
      <c r="D30" s="7" t="e">
        <f t="shared" ca="1" si="2"/>
        <v>#N/A</v>
      </c>
      <c r="E30" s="7">
        <f t="shared" ca="1" si="3"/>
        <v>-7.26</v>
      </c>
      <c r="F30" s="7" t="str">
        <f t="shared" ca="1" si="4"/>
        <v/>
      </c>
      <c r="G30" s="7" t="str">
        <f t="shared" ca="1" si="5"/>
        <v/>
      </c>
      <c r="H30" s="7">
        <f ca="1">IF(K30="","",MAX(H$1:H29)+1)</f>
        <v>29</v>
      </c>
      <c r="I30" s="7">
        <f t="shared" ca="1" si="6"/>
        <v>2.5</v>
      </c>
      <c r="J30" s="10">
        <v>29</v>
      </c>
      <c r="K30" s="11">
        <f t="shared" ca="1" si="7"/>
        <v>-7.26</v>
      </c>
    </row>
    <row r="31" spans="1:11" ht="16.5" customHeight="1" x14ac:dyDescent="0.2">
      <c r="A31" s="7">
        <f ca="1">IFERROR(SMALL(hbx,ROWS($1:30)),"")</f>
        <v>19.713178294573645</v>
      </c>
      <c r="B31" s="7">
        <f t="shared" ca="1" si="0"/>
        <v>2.5</v>
      </c>
      <c r="C31" s="7">
        <f t="shared" ca="1" si="1"/>
        <v>2.5</v>
      </c>
      <c r="D31" s="7" t="str">
        <f t="shared" si="2"/>
        <v/>
      </c>
      <c r="E31" s="7" t="str">
        <f t="shared" si="3"/>
        <v/>
      </c>
      <c r="F31" s="7" t="str">
        <f t="shared" si="4"/>
        <v/>
      </c>
      <c r="G31" s="7" t="str">
        <f t="shared" si="5"/>
        <v/>
      </c>
      <c r="H31" s="7" t="str">
        <f>IF(K31="","",MAX(H$1:H30)+1)</f>
        <v/>
      </c>
      <c r="I31" s="7" t="str">
        <f t="shared" si="6"/>
        <v/>
      </c>
      <c r="J31" s="10"/>
      <c r="K31" s="11"/>
    </row>
    <row r="32" spans="1:11" ht="16.5" customHeight="1" x14ac:dyDescent="0.2">
      <c r="A32" s="7">
        <f ca="1">IFERROR(SMALL(hbx,ROWS($1:31)),"")</f>
        <v>20</v>
      </c>
      <c r="B32" s="7">
        <f t="shared" ca="1" si="0"/>
        <v>5.09</v>
      </c>
      <c r="C32" s="7" t="e">
        <f t="shared" ca="1" si="1"/>
        <v>#N/A</v>
      </c>
      <c r="D32" s="7" t="str">
        <f t="shared" si="2"/>
        <v/>
      </c>
      <c r="E32" s="7" t="str">
        <f t="shared" si="3"/>
        <v/>
      </c>
      <c r="F32" s="7" t="str">
        <f t="shared" si="4"/>
        <v/>
      </c>
      <c r="G32" s="7" t="str">
        <f t="shared" si="5"/>
        <v/>
      </c>
      <c r="H32" s="7" t="str">
        <f>IF(K32="","",MAX(H$1:H31)+1)</f>
        <v/>
      </c>
      <c r="I32" s="7" t="str">
        <f t="shared" si="6"/>
        <v/>
      </c>
      <c r="J32" s="10"/>
      <c r="K32" s="11"/>
    </row>
    <row r="33" spans="1:11" ht="16.5" customHeight="1" x14ac:dyDescent="0.2">
      <c r="A33" s="7">
        <f ca="1">IFERROR(SMALL(hbx,ROWS($1:32)),"")</f>
        <v>20.324968632371391</v>
      </c>
      <c r="B33" s="7">
        <f t="shared" ca="1" si="0"/>
        <v>2.5</v>
      </c>
      <c r="C33" s="7">
        <f t="shared" ca="1" si="1"/>
        <v>2.5</v>
      </c>
      <c r="D33" s="7" t="str">
        <f t="shared" si="2"/>
        <v/>
      </c>
      <c r="E33" s="7" t="str">
        <f t="shared" si="3"/>
        <v/>
      </c>
      <c r="F33" s="7" t="str">
        <f t="shared" si="4"/>
        <v/>
      </c>
      <c r="G33" s="7" t="str">
        <f t="shared" si="5"/>
        <v/>
      </c>
      <c r="H33" s="7" t="str">
        <f>IF(K33="","",MAX(H$1:H32)+1)</f>
        <v/>
      </c>
      <c r="I33" s="7" t="str">
        <f t="shared" si="6"/>
        <v/>
      </c>
      <c r="J33" s="10"/>
      <c r="K33" s="11"/>
    </row>
    <row r="34" spans="1:11" ht="16.5" customHeight="1" x14ac:dyDescent="0.2">
      <c r="A34" s="7">
        <f ca="1">IFERROR(SMALL(hbx,ROWS($1:33)),"")</f>
        <v>21</v>
      </c>
      <c r="B34" s="7" t="e">
        <f t="shared" ref="B34:B65" ca="1" si="8">IF($A34="","",IF(COUNTIF(hb,$A34)&gt;0,$N$1,IFERROR(INDEX(h,$A34),NA())))</f>
        <v>#N/A</v>
      </c>
      <c r="C34" s="7">
        <f t="shared" ref="C34:C65" ca="1" si="9">IF($A34="","",IF(COUNTIF(hb,$A34)&gt;0,$N$1,IFERROR(INDEX(b,$A34),NA())))</f>
        <v>-2.88</v>
      </c>
      <c r="D34" s="7" t="str">
        <f t="shared" ref="D34:D51" si="10">IF(K34="","",IF(K34&gt;$N$1,K34,NA()))</f>
        <v/>
      </c>
      <c r="E34" s="7" t="str">
        <f t="shared" ref="E34:E51" si="11">IF(K34="","",IF(K34&lt;$N$1,K34,NA()))</f>
        <v/>
      </c>
      <c r="F34" s="7" t="str">
        <f t="shared" ref="F34:F51" si="12">IF(OR(K34="",K35=""),"",IF(AND(K34&gt;$N$1,K35&lt;$N$1),TREND(H34:H35,K34:K35,I34),""))</f>
        <v/>
      </c>
      <c r="G34" s="7" t="str">
        <f t="shared" ref="G34:G65" si="13">IF(OR(K34="",K35=""),"",IF(AND(K34&lt;$N$1,K35&gt;$N$1),TREND(H34:H35,K34:K35,I34),""))</f>
        <v/>
      </c>
      <c r="H34" s="7" t="str">
        <f>IF(K34="","",MAX(H$1:H33)+1)</f>
        <v/>
      </c>
      <c r="I34" s="7" t="str">
        <f t="shared" ref="I34:I51" si="14">IF(K34="","",$N$1)</f>
        <v/>
      </c>
      <c r="J34" s="10"/>
      <c r="K34" s="11"/>
    </row>
    <row r="35" spans="1:11" ht="16.5" customHeight="1" x14ac:dyDescent="0.2">
      <c r="A35" s="7">
        <f ca="1">IFERROR(SMALL(hbx,ROWS($1:34)),"")</f>
        <v>22</v>
      </c>
      <c r="B35" s="7" t="e">
        <f t="shared" ca="1" si="8"/>
        <v>#N/A</v>
      </c>
      <c r="C35" s="7">
        <f t="shared" ca="1" si="9"/>
        <v>-6.94</v>
      </c>
      <c r="D35" s="7" t="str">
        <f t="shared" si="10"/>
        <v/>
      </c>
      <c r="E35" s="7" t="str">
        <f t="shared" si="11"/>
        <v/>
      </c>
      <c r="F35" s="7" t="str">
        <f t="shared" si="12"/>
        <v/>
      </c>
      <c r="G35" s="7" t="str">
        <f t="shared" si="13"/>
        <v/>
      </c>
      <c r="H35" s="7" t="str">
        <f>IF(K35="","",MAX(H$1:H34)+1)</f>
        <v/>
      </c>
      <c r="I35" s="7" t="str">
        <f t="shared" si="14"/>
        <v/>
      </c>
      <c r="J35" s="10"/>
      <c r="K35" s="11"/>
    </row>
    <row r="36" spans="1:11" ht="16.5" customHeight="1" x14ac:dyDescent="0.2">
      <c r="A36" s="7">
        <f ca="1">IFERROR(SMALL(hbx,ROWS($1:35)),"")</f>
        <v>23</v>
      </c>
      <c r="B36" s="7" t="e">
        <f t="shared" ca="1" si="8"/>
        <v>#N/A</v>
      </c>
      <c r="C36" s="7">
        <f t="shared" ca="1" si="9"/>
        <v>-9.94</v>
      </c>
      <c r="D36" s="7" t="str">
        <f t="shared" si="10"/>
        <v/>
      </c>
      <c r="E36" s="7" t="str">
        <f t="shared" si="11"/>
        <v/>
      </c>
      <c r="F36" s="7" t="str">
        <f t="shared" si="12"/>
        <v/>
      </c>
      <c r="G36" s="7" t="str">
        <f t="shared" si="13"/>
        <v/>
      </c>
      <c r="H36" s="7" t="str">
        <f>IF(K36="","",MAX(H$1:H35)+1)</f>
        <v/>
      </c>
      <c r="I36" s="7" t="str">
        <f t="shared" si="14"/>
        <v/>
      </c>
      <c r="J36" s="10"/>
      <c r="K36" s="11"/>
    </row>
    <row r="37" spans="1:11" ht="16.5" customHeight="1" x14ac:dyDescent="0.2">
      <c r="A37" s="7">
        <f ca="1">IFERROR(SMALL(hbx,ROWS($1:36)),"")</f>
        <v>24</v>
      </c>
      <c r="B37" s="7" t="e">
        <f t="shared" ca="1" si="8"/>
        <v>#N/A</v>
      </c>
      <c r="C37" s="7">
        <f t="shared" ca="1" si="9"/>
        <v>-3.93</v>
      </c>
      <c r="D37" s="7" t="str">
        <f t="shared" si="10"/>
        <v/>
      </c>
      <c r="E37" s="7" t="str">
        <f t="shared" si="11"/>
        <v/>
      </c>
      <c r="F37" s="7" t="str">
        <f t="shared" si="12"/>
        <v/>
      </c>
      <c r="G37" s="7" t="str">
        <f t="shared" si="13"/>
        <v/>
      </c>
      <c r="H37" s="7" t="str">
        <f>IF(K37="","",MAX(H$1:H36)+1)</f>
        <v/>
      </c>
      <c r="I37" s="7" t="str">
        <f t="shared" si="14"/>
        <v/>
      </c>
      <c r="J37" s="10"/>
      <c r="K37" s="11"/>
    </row>
    <row r="38" spans="1:11" ht="16.5" customHeight="1" x14ac:dyDescent="0.2">
      <c r="A38" s="7">
        <f ca="1">IFERROR(SMALL(hbx,ROWS($1:37)),"")</f>
        <v>25</v>
      </c>
      <c r="B38" s="7" t="e">
        <f t="shared" ca="1" si="8"/>
        <v>#N/A</v>
      </c>
      <c r="C38" s="7">
        <f t="shared" ca="1" si="9"/>
        <v>-7.54</v>
      </c>
      <c r="D38" s="7" t="str">
        <f t="shared" si="10"/>
        <v/>
      </c>
      <c r="E38" s="7" t="str">
        <f t="shared" si="11"/>
        <v/>
      </c>
      <c r="F38" s="7" t="str">
        <f t="shared" si="12"/>
        <v/>
      </c>
      <c r="G38" s="7" t="str">
        <f t="shared" si="13"/>
        <v/>
      </c>
      <c r="H38" s="7" t="str">
        <f>IF(K38="","",MAX(H$1:H37)+1)</f>
        <v/>
      </c>
      <c r="I38" s="7" t="str">
        <f t="shared" si="14"/>
        <v/>
      </c>
      <c r="J38" s="10"/>
      <c r="K38" s="11"/>
    </row>
    <row r="39" spans="1:11" ht="16.5" customHeight="1" x14ac:dyDescent="0.2">
      <c r="A39" s="7">
        <f ca="1">IFERROR(SMALL(hbx,ROWS($1:38)),"")</f>
        <v>25.558087826570315</v>
      </c>
      <c r="B39" s="7">
        <f t="shared" ca="1" si="8"/>
        <v>2.5</v>
      </c>
      <c r="C39" s="7">
        <f t="shared" ca="1" si="9"/>
        <v>2.5</v>
      </c>
      <c r="D39" s="7" t="str">
        <f t="shared" si="10"/>
        <v/>
      </c>
      <c r="E39" s="7" t="str">
        <f t="shared" si="11"/>
        <v/>
      </c>
      <c r="F39" s="7" t="str">
        <f t="shared" si="12"/>
        <v/>
      </c>
      <c r="G39" s="7" t="str">
        <f t="shared" si="13"/>
        <v/>
      </c>
      <c r="H39" s="7" t="str">
        <f>IF(K39="","",MAX(H$1:H38)+1)</f>
        <v/>
      </c>
      <c r="I39" s="7" t="str">
        <f t="shared" si="14"/>
        <v/>
      </c>
      <c r="J39" s="10"/>
      <c r="K39" s="11"/>
    </row>
    <row r="40" spans="1:11" ht="16.5" customHeight="1" x14ac:dyDescent="0.2">
      <c r="A40" s="7">
        <f ca="1">IFERROR(SMALL(hbx,ROWS($1:39)),"")</f>
        <v>26</v>
      </c>
      <c r="B40" s="7">
        <f t="shared" ca="1" si="8"/>
        <v>10.45</v>
      </c>
      <c r="C40" s="7" t="e">
        <f t="shared" ca="1" si="9"/>
        <v>#N/A</v>
      </c>
      <c r="D40" s="7" t="str">
        <f t="shared" si="10"/>
        <v/>
      </c>
      <c r="E40" s="7" t="str">
        <f t="shared" si="11"/>
        <v/>
      </c>
      <c r="F40" s="7" t="str">
        <f t="shared" si="12"/>
        <v/>
      </c>
      <c r="G40" s="7" t="str">
        <f t="shared" si="13"/>
        <v/>
      </c>
      <c r="H40" s="7" t="str">
        <f>IF(K40="","",MAX(H$1:H39)+1)</f>
        <v/>
      </c>
      <c r="I40" s="7" t="str">
        <f t="shared" si="14"/>
        <v/>
      </c>
      <c r="J40" s="10"/>
      <c r="K40" s="11"/>
    </row>
    <row r="41" spans="1:11" ht="16.5" customHeight="1" x14ac:dyDescent="0.2">
      <c r="A41" s="7">
        <f ca="1">IFERROR(SMALL(hbx,ROWS($1:40)),"")</f>
        <v>27</v>
      </c>
      <c r="B41" s="7">
        <f t="shared" ca="1" si="8"/>
        <v>8.8699999999999992</v>
      </c>
      <c r="C41" s="7" t="e">
        <f t="shared" ca="1" si="9"/>
        <v>#N/A</v>
      </c>
      <c r="D41" s="7" t="str">
        <f t="shared" si="10"/>
        <v/>
      </c>
      <c r="E41" s="7" t="str">
        <f t="shared" si="11"/>
        <v/>
      </c>
      <c r="F41" s="7" t="str">
        <f t="shared" si="12"/>
        <v/>
      </c>
      <c r="G41" s="7" t="str">
        <f t="shared" si="13"/>
        <v/>
      </c>
      <c r="H41" s="7" t="str">
        <f>IF(K41="","",MAX(H$1:H40)+1)</f>
        <v/>
      </c>
      <c r="I41" s="7" t="str">
        <f t="shared" si="14"/>
        <v/>
      </c>
      <c r="J41" s="10"/>
      <c r="K41" s="11"/>
    </row>
    <row r="42" spans="1:11" ht="16.5" customHeight="1" x14ac:dyDescent="0.2">
      <c r="A42" s="7">
        <f ca="1">IFERROR(SMALL(hbx,ROWS($1:41)),"")</f>
        <v>28</v>
      </c>
      <c r="B42" s="7">
        <f t="shared" ca="1" si="8"/>
        <v>11.34</v>
      </c>
      <c r="C42" s="7" t="e">
        <f t="shared" ca="1" si="9"/>
        <v>#N/A</v>
      </c>
      <c r="D42" s="7" t="str">
        <f t="shared" si="10"/>
        <v/>
      </c>
      <c r="E42" s="7" t="str">
        <f t="shared" si="11"/>
        <v/>
      </c>
      <c r="F42" s="7" t="str">
        <f t="shared" si="12"/>
        <v/>
      </c>
      <c r="G42" s="7" t="str">
        <f t="shared" si="13"/>
        <v/>
      </c>
      <c r="H42" s="7" t="str">
        <f>IF(K42="","",MAX(H$1:H41)+1)</f>
        <v/>
      </c>
      <c r="I42" s="7" t="str">
        <f t="shared" si="14"/>
        <v/>
      </c>
      <c r="J42" s="10"/>
      <c r="K42" s="11"/>
    </row>
    <row r="43" spans="1:11" ht="16.5" customHeight="1" x14ac:dyDescent="0.2">
      <c r="A43" s="7">
        <f ca="1">IFERROR(SMALL(hbx,ROWS($1:42)),"")</f>
        <v>28.475268817204302</v>
      </c>
      <c r="B43" s="7">
        <f t="shared" ca="1" si="8"/>
        <v>2.5</v>
      </c>
      <c r="C43" s="7">
        <f t="shared" ca="1" si="9"/>
        <v>2.5</v>
      </c>
      <c r="D43" s="7" t="str">
        <f t="shared" si="10"/>
        <v/>
      </c>
      <c r="E43" s="7" t="str">
        <f t="shared" si="11"/>
        <v/>
      </c>
      <c r="F43" s="7" t="str">
        <f t="shared" si="12"/>
        <v/>
      </c>
      <c r="G43" s="7" t="str">
        <f t="shared" si="13"/>
        <v/>
      </c>
      <c r="H43" s="7" t="str">
        <f>IF(K43="","",MAX(H$1:H42)+1)</f>
        <v/>
      </c>
      <c r="I43" s="7" t="str">
        <f t="shared" si="14"/>
        <v/>
      </c>
      <c r="J43" s="10"/>
      <c r="K43" s="11"/>
    </row>
    <row r="44" spans="1:11" ht="16.5" customHeight="1" x14ac:dyDescent="0.2">
      <c r="A44" s="7">
        <f ca="1">IFERROR(SMALL(hbx,ROWS($1:43)),"")</f>
        <v>29</v>
      </c>
      <c r="B44" s="7" t="e">
        <f t="shared" ca="1" si="8"/>
        <v>#N/A</v>
      </c>
      <c r="C44" s="7">
        <f t="shared" ca="1" si="9"/>
        <v>-7.26</v>
      </c>
      <c r="D44" s="7" t="str">
        <f t="shared" si="10"/>
        <v/>
      </c>
      <c r="E44" s="7" t="str">
        <f t="shared" si="11"/>
        <v/>
      </c>
      <c r="F44" s="7" t="str">
        <f t="shared" si="12"/>
        <v/>
      </c>
      <c r="G44" s="7" t="str">
        <f t="shared" si="13"/>
        <v/>
      </c>
      <c r="H44" s="7" t="str">
        <f>IF(K44="","",MAX(H$1:H43)+1)</f>
        <v/>
      </c>
      <c r="I44" s="7" t="str">
        <f t="shared" si="14"/>
        <v/>
      </c>
      <c r="J44" s="10"/>
      <c r="K44" s="11"/>
    </row>
    <row r="45" spans="1:11" ht="16.5" customHeight="1" x14ac:dyDescent="0.2">
      <c r="A45" s="7" t="str">
        <f ca="1">IFERROR(SMALL(hbx,ROWS($1:44)),"")</f>
        <v/>
      </c>
      <c r="B45" s="7" t="str">
        <f t="shared" ca="1" si="8"/>
        <v/>
      </c>
      <c r="C45" s="7" t="str">
        <f t="shared" ca="1" si="9"/>
        <v/>
      </c>
      <c r="D45" s="7" t="str">
        <f t="shared" si="10"/>
        <v/>
      </c>
      <c r="E45" s="7" t="str">
        <f t="shared" si="11"/>
        <v/>
      </c>
      <c r="F45" s="7" t="str">
        <f t="shared" si="12"/>
        <v/>
      </c>
      <c r="G45" s="7" t="str">
        <f t="shared" si="13"/>
        <v/>
      </c>
      <c r="H45" s="7" t="str">
        <f>IF(K45="","",MAX(H$1:H44)+1)</f>
        <v/>
      </c>
      <c r="I45" s="7" t="str">
        <f t="shared" si="14"/>
        <v/>
      </c>
      <c r="J45" s="10"/>
      <c r="K45" s="11"/>
    </row>
    <row r="46" spans="1:11" ht="16.5" customHeight="1" x14ac:dyDescent="0.2">
      <c r="A46" s="7" t="str">
        <f ca="1">IFERROR(SMALL(hbx,ROWS($1:45)),"")</f>
        <v/>
      </c>
      <c r="B46" s="7" t="str">
        <f t="shared" ca="1" si="8"/>
        <v/>
      </c>
      <c r="C46" s="7" t="str">
        <f t="shared" ca="1" si="9"/>
        <v/>
      </c>
      <c r="D46" s="7" t="str">
        <f t="shared" si="10"/>
        <v/>
      </c>
      <c r="E46" s="7" t="str">
        <f t="shared" si="11"/>
        <v/>
      </c>
      <c r="F46" s="7" t="str">
        <f t="shared" si="12"/>
        <v/>
      </c>
      <c r="G46" s="7" t="str">
        <f t="shared" si="13"/>
        <v/>
      </c>
      <c r="H46" s="7" t="str">
        <f>IF(K46="","",MAX(H$1:H45)+1)</f>
        <v/>
      </c>
      <c r="I46" s="7" t="str">
        <f t="shared" si="14"/>
        <v/>
      </c>
      <c r="J46" s="10"/>
      <c r="K46" s="11"/>
    </row>
    <row r="47" spans="1:11" ht="16.5" customHeight="1" x14ac:dyDescent="0.2">
      <c r="A47" s="7" t="str">
        <f ca="1">IFERROR(SMALL(hbx,ROWS($1:46)),"")</f>
        <v/>
      </c>
      <c r="B47" s="7" t="str">
        <f t="shared" ca="1" si="8"/>
        <v/>
      </c>
      <c r="C47" s="7" t="str">
        <f t="shared" ca="1" si="9"/>
        <v/>
      </c>
      <c r="D47" s="7" t="str">
        <f t="shared" si="10"/>
        <v/>
      </c>
      <c r="E47" s="7" t="str">
        <f t="shared" si="11"/>
        <v/>
      </c>
      <c r="F47" s="7" t="str">
        <f t="shared" si="12"/>
        <v/>
      </c>
      <c r="G47" s="7" t="str">
        <f t="shared" si="13"/>
        <v/>
      </c>
      <c r="H47" s="7" t="str">
        <f>IF(K47="","",MAX(H$1:H46)+1)</f>
        <v/>
      </c>
      <c r="I47" s="7" t="str">
        <f t="shared" si="14"/>
        <v/>
      </c>
      <c r="J47" s="10"/>
      <c r="K47" s="11"/>
    </row>
    <row r="48" spans="1:11" ht="16.5" customHeight="1" x14ac:dyDescent="0.2">
      <c r="A48" s="7" t="str">
        <f ca="1">IFERROR(SMALL(hbx,ROWS($1:47)),"")</f>
        <v/>
      </c>
      <c r="B48" s="7" t="str">
        <f t="shared" ca="1" si="8"/>
        <v/>
      </c>
      <c r="C48" s="7" t="str">
        <f t="shared" ca="1" si="9"/>
        <v/>
      </c>
      <c r="D48" s="7" t="str">
        <f t="shared" si="10"/>
        <v/>
      </c>
      <c r="E48" s="7" t="str">
        <f t="shared" si="11"/>
        <v/>
      </c>
      <c r="F48" s="7" t="str">
        <f t="shared" si="12"/>
        <v/>
      </c>
      <c r="G48" s="7" t="str">
        <f t="shared" si="13"/>
        <v/>
      </c>
      <c r="H48" s="7" t="str">
        <f>IF(K48="","",MAX(H$1:H47)+1)</f>
        <v/>
      </c>
      <c r="I48" s="7" t="str">
        <f t="shared" si="14"/>
        <v/>
      </c>
      <c r="J48" s="10"/>
      <c r="K48" s="11"/>
    </row>
    <row r="49" spans="1:11" ht="16.5" customHeight="1" x14ac:dyDescent="0.2">
      <c r="A49" s="7" t="str">
        <f ca="1">IFERROR(SMALL(hbx,ROWS($1:48)),"")</f>
        <v/>
      </c>
      <c r="B49" s="7" t="str">
        <f t="shared" ca="1" si="8"/>
        <v/>
      </c>
      <c r="C49" s="7" t="str">
        <f t="shared" ca="1" si="9"/>
        <v/>
      </c>
      <c r="D49" s="7" t="str">
        <f t="shared" si="10"/>
        <v/>
      </c>
      <c r="E49" s="7" t="str">
        <f t="shared" si="11"/>
        <v/>
      </c>
      <c r="F49" s="7" t="str">
        <f t="shared" si="12"/>
        <v/>
      </c>
      <c r="G49" s="7" t="str">
        <f t="shared" si="13"/>
        <v/>
      </c>
      <c r="H49" s="7" t="str">
        <f>IF(K49="","",MAX(H$1:H48)+1)</f>
        <v/>
      </c>
      <c r="I49" s="7" t="str">
        <f t="shared" si="14"/>
        <v/>
      </c>
      <c r="J49" s="10"/>
      <c r="K49" s="11"/>
    </row>
    <row r="50" spans="1:11" ht="16.5" customHeight="1" x14ac:dyDescent="0.2">
      <c r="A50" s="7" t="str">
        <f ca="1">IFERROR(SMALL(hbx,ROWS($1:49)),"")</f>
        <v/>
      </c>
      <c r="B50" s="7" t="str">
        <f t="shared" ca="1" si="8"/>
        <v/>
      </c>
      <c r="C50" s="7" t="str">
        <f t="shared" ca="1" si="9"/>
        <v/>
      </c>
      <c r="D50" s="7" t="str">
        <f t="shared" si="10"/>
        <v/>
      </c>
      <c r="E50" s="7" t="str">
        <f t="shared" si="11"/>
        <v/>
      </c>
      <c r="F50" s="7" t="str">
        <f t="shared" si="12"/>
        <v/>
      </c>
      <c r="G50" s="7" t="str">
        <f t="shared" si="13"/>
        <v/>
      </c>
      <c r="H50" s="7" t="str">
        <f>IF(K50="","",MAX(H$1:H49)+1)</f>
        <v/>
      </c>
      <c r="I50" s="7" t="str">
        <f t="shared" si="14"/>
        <v/>
      </c>
      <c r="J50" s="10"/>
      <c r="K50" s="11"/>
    </row>
    <row r="51" spans="1:11" ht="16.5" customHeight="1" x14ac:dyDescent="0.2">
      <c r="A51" s="7" t="str">
        <f ca="1">IFERROR(SMALL(hbx,ROWS($1:50)),"")</f>
        <v/>
      </c>
      <c r="B51" s="7" t="str">
        <f t="shared" ca="1" si="8"/>
        <v/>
      </c>
      <c r="C51" s="7" t="str">
        <f t="shared" ca="1" si="9"/>
        <v/>
      </c>
      <c r="D51" s="7" t="str">
        <f t="shared" si="10"/>
        <v/>
      </c>
      <c r="E51" s="7" t="str">
        <f t="shared" si="11"/>
        <v/>
      </c>
      <c r="F51" s="7" t="str">
        <f t="shared" si="12"/>
        <v/>
      </c>
      <c r="G51" s="7" t="str">
        <f t="shared" si="13"/>
        <v/>
      </c>
      <c r="H51" s="7" t="str">
        <f>IF(K51="","",MAX(H$1:H50)+1)</f>
        <v/>
      </c>
      <c r="I51" s="7" t="str">
        <f t="shared" si="14"/>
        <v/>
      </c>
      <c r="J51" s="10"/>
      <c r="K51" s="11"/>
    </row>
    <row r="52" spans="1:11" ht="16.5" customHeight="1" x14ac:dyDescent="0.2">
      <c r="A52" s="7" t="str">
        <f ca="1">IFERROR(SMALL(hbx,ROWS($1:51)),"")</f>
        <v/>
      </c>
      <c r="B52" s="7" t="str">
        <f t="shared" ca="1" si="8"/>
        <v/>
      </c>
      <c r="C52" s="7" t="str">
        <f t="shared" ca="1" si="9"/>
        <v/>
      </c>
    </row>
    <row r="53" spans="1:11" ht="16.5" customHeight="1" x14ac:dyDescent="0.2">
      <c r="A53" s="7" t="str">
        <f ca="1">IFERROR(SMALL(hbx,ROWS($1:52)),"")</f>
        <v/>
      </c>
      <c r="B53" s="7" t="str">
        <f t="shared" ca="1" si="8"/>
        <v/>
      </c>
      <c r="C53" s="7" t="str">
        <f t="shared" ca="1" si="9"/>
        <v/>
      </c>
    </row>
    <row r="54" spans="1:11" ht="16.5" customHeight="1" x14ac:dyDescent="0.2">
      <c r="A54" s="7" t="str">
        <f ca="1">IFERROR(SMALL(hbx,ROWS($1:53)),"")</f>
        <v/>
      </c>
      <c r="B54" s="7" t="str">
        <f t="shared" ca="1" si="8"/>
        <v/>
      </c>
      <c r="C54" s="7" t="str">
        <f t="shared" ca="1" si="9"/>
        <v/>
      </c>
    </row>
    <row r="55" spans="1:11" ht="16.5" customHeight="1" x14ac:dyDescent="0.2">
      <c r="A55" s="7" t="str">
        <f ca="1">IFERROR(SMALL(hbx,ROWS($1:54)),"")</f>
        <v/>
      </c>
      <c r="B55" s="7" t="str">
        <f t="shared" ca="1" si="8"/>
        <v/>
      </c>
      <c r="C55" s="7" t="str">
        <f t="shared" ca="1" si="9"/>
        <v/>
      </c>
    </row>
    <row r="56" spans="1:11" ht="16.5" customHeight="1" x14ac:dyDescent="0.2">
      <c r="A56" s="7" t="str">
        <f ca="1">IFERROR(SMALL(hbx,ROWS($1:55)),"")</f>
        <v/>
      </c>
      <c r="B56" s="7" t="str">
        <f t="shared" ca="1" si="8"/>
        <v/>
      </c>
      <c r="C56" s="7" t="str">
        <f t="shared" ca="1" si="9"/>
        <v/>
      </c>
    </row>
    <row r="57" spans="1:11" ht="16.5" customHeight="1" x14ac:dyDescent="0.2">
      <c r="A57" s="7" t="str">
        <f ca="1">IFERROR(SMALL(hbx,ROWS($1:56)),"")</f>
        <v/>
      </c>
      <c r="B57" s="7" t="str">
        <f t="shared" ca="1" si="8"/>
        <v/>
      </c>
      <c r="C57" s="7" t="str">
        <f t="shared" ca="1" si="9"/>
        <v/>
      </c>
    </row>
    <row r="58" spans="1:11" ht="16.5" customHeight="1" x14ac:dyDescent="0.2">
      <c r="A58" s="7" t="str">
        <f ca="1">IFERROR(SMALL(hbx,ROWS($1:57)),"")</f>
        <v/>
      </c>
      <c r="B58" s="7" t="str">
        <f t="shared" ca="1" si="8"/>
        <v/>
      </c>
      <c r="C58" s="7" t="str">
        <f t="shared" ca="1" si="9"/>
        <v/>
      </c>
    </row>
    <row r="59" spans="1:11" ht="16.5" customHeight="1" x14ac:dyDescent="0.2">
      <c r="A59" s="7" t="str">
        <f ca="1">IFERROR(SMALL(hbx,ROWS($1:58)),"")</f>
        <v/>
      </c>
      <c r="B59" s="7" t="str">
        <f t="shared" ca="1" si="8"/>
        <v/>
      </c>
      <c r="C59" s="7" t="str">
        <f t="shared" ca="1" si="9"/>
        <v/>
      </c>
    </row>
    <row r="60" spans="1:11" ht="16.5" customHeight="1" x14ac:dyDescent="0.2">
      <c r="A60" s="7" t="str">
        <f ca="1">IFERROR(SMALL(hbx,ROWS($1:59)),"")</f>
        <v/>
      </c>
      <c r="B60" s="7" t="str">
        <f t="shared" ca="1" si="8"/>
        <v/>
      </c>
      <c r="C60" s="7" t="str">
        <f t="shared" ca="1" si="9"/>
        <v/>
      </c>
    </row>
    <row r="61" spans="1:11" ht="16.5" customHeight="1" x14ac:dyDescent="0.2">
      <c r="A61" s="7" t="str">
        <f ca="1">IFERROR(SMALL(hbx,ROWS($1:60)),"")</f>
        <v/>
      </c>
      <c r="B61" s="7" t="str">
        <f t="shared" ca="1" si="8"/>
        <v/>
      </c>
      <c r="C61" s="7" t="str">
        <f t="shared" ca="1" si="9"/>
        <v/>
      </c>
    </row>
    <row r="62" spans="1:11" ht="16.5" customHeight="1" x14ac:dyDescent="0.2">
      <c r="A62" s="7" t="str">
        <f ca="1">IFERROR(SMALL(hbx,ROWS($1:61)),"")</f>
        <v/>
      </c>
      <c r="B62" s="7" t="str">
        <f t="shared" ca="1" si="8"/>
        <v/>
      </c>
      <c r="C62" s="7" t="str">
        <f t="shared" ca="1" si="9"/>
        <v/>
      </c>
    </row>
    <row r="63" spans="1:11" ht="16.5" customHeight="1" x14ac:dyDescent="0.2">
      <c r="A63" s="7" t="str">
        <f ca="1">IFERROR(SMALL(hbx,ROWS($1:62)),"")</f>
        <v/>
      </c>
      <c r="B63" s="7" t="str">
        <f t="shared" ca="1" si="8"/>
        <v/>
      </c>
      <c r="C63" s="7" t="str">
        <f t="shared" ca="1" si="9"/>
        <v/>
      </c>
    </row>
    <row r="64" spans="1:11" ht="16.5" customHeight="1" x14ac:dyDescent="0.2">
      <c r="A64" s="7" t="str">
        <f ca="1">IFERROR(SMALL(hbx,ROWS($1:63)),"")</f>
        <v/>
      </c>
      <c r="B64" s="7" t="str">
        <f t="shared" ca="1" si="8"/>
        <v/>
      </c>
      <c r="C64" s="7" t="str">
        <f t="shared" ca="1" si="9"/>
        <v/>
      </c>
    </row>
    <row r="65" spans="1:3" ht="16.5" customHeight="1" x14ac:dyDescent="0.2">
      <c r="A65" s="7" t="str">
        <f ca="1">IFERROR(SMALL(hbx,ROWS($1:64)),"")</f>
        <v/>
      </c>
      <c r="B65" s="7" t="str">
        <f t="shared" ca="1" si="8"/>
        <v/>
      </c>
      <c r="C65" s="7" t="str">
        <f t="shared" ca="1" si="9"/>
        <v/>
      </c>
    </row>
    <row r="66" spans="1:3" ht="16.5" customHeight="1" x14ac:dyDescent="0.2">
      <c r="A66" s="7" t="str">
        <f ca="1">IFERROR(SMALL(hbx,ROWS($1:65)),"")</f>
        <v/>
      </c>
      <c r="B66" s="7" t="str">
        <f t="shared" ref="B66:B101" ca="1" si="15">IF($A66="","",IF(COUNTIF(hb,$A66)&gt;0,$N$1,IFERROR(INDEX(h,$A66),NA())))</f>
        <v/>
      </c>
      <c r="C66" s="7" t="str">
        <f t="shared" ref="C66:C101" ca="1" si="16">IF($A66="","",IF(COUNTIF(hb,$A66)&gt;0,$N$1,IFERROR(INDEX(b,$A66),NA())))</f>
        <v/>
      </c>
    </row>
    <row r="67" spans="1:3" ht="16.5" customHeight="1" x14ac:dyDescent="0.2">
      <c r="A67" s="7" t="str">
        <f ca="1">IFERROR(SMALL(hbx,ROWS($1:66)),"")</f>
        <v/>
      </c>
      <c r="B67" s="7" t="str">
        <f t="shared" ca="1" si="15"/>
        <v/>
      </c>
      <c r="C67" s="7" t="str">
        <f t="shared" ca="1" si="16"/>
        <v/>
      </c>
    </row>
    <row r="68" spans="1:3" ht="16.5" customHeight="1" x14ac:dyDescent="0.2">
      <c r="A68" s="7" t="str">
        <f ca="1">IFERROR(SMALL(hbx,ROWS($1:67)),"")</f>
        <v/>
      </c>
      <c r="B68" s="7" t="str">
        <f t="shared" ca="1" si="15"/>
        <v/>
      </c>
      <c r="C68" s="7" t="str">
        <f t="shared" ca="1" si="16"/>
        <v/>
      </c>
    </row>
    <row r="69" spans="1:3" ht="16.5" customHeight="1" x14ac:dyDescent="0.2">
      <c r="A69" s="7" t="str">
        <f ca="1">IFERROR(SMALL(hbx,ROWS($1:68)),"")</f>
        <v/>
      </c>
      <c r="B69" s="7" t="str">
        <f t="shared" ca="1" si="15"/>
        <v/>
      </c>
      <c r="C69" s="7" t="str">
        <f t="shared" ca="1" si="16"/>
        <v/>
      </c>
    </row>
    <row r="70" spans="1:3" ht="16.5" customHeight="1" x14ac:dyDescent="0.2">
      <c r="A70" s="7" t="str">
        <f ca="1">IFERROR(SMALL(hbx,ROWS($1:69)),"")</f>
        <v/>
      </c>
      <c r="B70" s="7" t="str">
        <f t="shared" ca="1" si="15"/>
        <v/>
      </c>
      <c r="C70" s="7" t="str">
        <f t="shared" ca="1" si="16"/>
        <v/>
      </c>
    </row>
    <row r="71" spans="1:3" ht="16.5" customHeight="1" x14ac:dyDescent="0.2">
      <c r="A71" s="7" t="str">
        <f ca="1">IFERROR(SMALL(hbx,ROWS($1:70)),"")</f>
        <v/>
      </c>
      <c r="B71" s="7" t="str">
        <f t="shared" ca="1" si="15"/>
        <v/>
      </c>
      <c r="C71" s="7" t="str">
        <f t="shared" ca="1" si="16"/>
        <v/>
      </c>
    </row>
    <row r="72" spans="1:3" ht="16.5" customHeight="1" x14ac:dyDescent="0.2">
      <c r="A72" s="7" t="str">
        <f ca="1">IFERROR(SMALL(hbx,ROWS($1:71)),"")</f>
        <v/>
      </c>
      <c r="B72" s="7" t="str">
        <f t="shared" ca="1" si="15"/>
        <v/>
      </c>
      <c r="C72" s="7" t="str">
        <f t="shared" ca="1" si="16"/>
        <v/>
      </c>
    </row>
    <row r="73" spans="1:3" ht="16.5" customHeight="1" x14ac:dyDescent="0.2">
      <c r="A73" s="7" t="str">
        <f ca="1">IFERROR(SMALL(hbx,ROWS($1:72)),"")</f>
        <v/>
      </c>
      <c r="B73" s="7" t="str">
        <f t="shared" ca="1" si="15"/>
        <v/>
      </c>
      <c r="C73" s="7" t="str">
        <f t="shared" ca="1" si="16"/>
        <v/>
      </c>
    </row>
    <row r="74" spans="1:3" ht="16.5" customHeight="1" x14ac:dyDescent="0.2">
      <c r="A74" s="7" t="str">
        <f ca="1">IFERROR(SMALL(hbx,ROWS($1:73)),"")</f>
        <v/>
      </c>
      <c r="B74" s="7" t="str">
        <f t="shared" ca="1" si="15"/>
        <v/>
      </c>
      <c r="C74" s="7" t="str">
        <f t="shared" ca="1" si="16"/>
        <v/>
      </c>
    </row>
    <row r="75" spans="1:3" ht="16.5" customHeight="1" x14ac:dyDescent="0.2">
      <c r="A75" s="7" t="str">
        <f ca="1">IFERROR(SMALL(hbx,ROWS($1:74)),"")</f>
        <v/>
      </c>
      <c r="B75" s="7" t="str">
        <f t="shared" ca="1" si="15"/>
        <v/>
      </c>
      <c r="C75" s="7" t="str">
        <f t="shared" ca="1" si="16"/>
        <v/>
      </c>
    </row>
    <row r="76" spans="1:3" ht="16.5" customHeight="1" x14ac:dyDescent="0.2">
      <c r="A76" s="7" t="str">
        <f ca="1">IFERROR(SMALL(hbx,ROWS($1:75)),"")</f>
        <v/>
      </c>
      <c r="B76" s="7" t="str">
        <f t="shared" ca="1" si="15"/>
        <v/>
      </c>
      <c r="C76" s="7" t="str">
        <f t="shared" ca="1" si="16"/>
        <v/>
      </c>
    </row>
    <row r="77" spans="1:3" ht="16.5" customHeight="1" x14ac:dyDescent="0.2">
      <c r="A77" s="7" t="str">
        <f ca="1">IFERROR(SMALL(hbx,ROWS($1:76)),"")</f>
        <v/>
      </c>
      <c r="B77" s="7" t="str">
        <f t="shared" ca="1" si="15"/>
        <v/>
      </c>
      <c r="C77" s="7" t="str">
        <f t="shared" ca="1" si="16"/>
        <v/>
      </c>
    </row>
    <row r="78" spans="1:3" ht="16.5" customHeight="1" x14ac:dyDescent="0.2">
      <c r="A78" s="7" t="str">
        <f ca="1">IFERROR(SMALL(hbx,ROWS($1:77)),"")</f>
        <v/>
      </c>
      <c r="B78" s="7" t="str">
        <f t="shared" ca="1" si="15"/>
        <v/>
      </c>
      <c r="C78" s="7" t="str">
        <f t="shared" ca="1" si="16"/>
        <v/>
      </c>
    </row>
    <row r="79" spans="1:3" ht="16.5" customHeight="1" x14ac:dyDescent="0.2">
      <c r="A79" s="7" t="str">
        <f ca="1">IFERROR(SMALL(hbx,ROWS($1:78)),"")</f>
        <v/>
      </c>
      <c r="B79" s="7" t="str">
        <f t="shared" ca="1" si="15"/>
        <v/>
      </c>
      <c r="C79" s="7" t="str">
        <f t="shared" ca="1" si="16"/>
        <v/>
      </c>
    </row>
    <row r="80" spans="1:3" ht="16.5" customHeight="1" x14ac:dyDescent="0.2">
      <c r="A80" s="7" t="str">
        <f ca="1">IFERROR(SMALL(hbx,ROWS($1:79)),"")</f>
        <v/>
      </c>
      <c r="B80" s="7" t="str">
        <f t="shared" ca="1" si="15"/>
        <v/>
      </c>
      <c r="C80" s="7" t="str">
        <f t="shared" ca="1" si="16"/>
        <v/>
      </c>
    </row>
    <row r="81" spans="1:3" ht="16.5" customHeight="1" x14ac:dyDescent="0.2">
      <c r="A81" s="7" t="str">
        <f ca="1">IFERROR(SMALL(hbx,ROWS($1:80)),"")</f>
        <v/>
      </c>
      <c r="B81" s="7" t="str">
        <f t="shared" ca="1" si="15"/>
        <v/>
      </c>
      <c r="C81" s="7" t="str">
        <f t="shared" ca="1" si="16"/>
        <v/>
      </c>
    </row>
    <row r="82" spans="1:3" ht="16.5" customHeight="1" x14ac:dyDescent="0.2">
      <c r="A82" s="7" t="str">
        <f ca="1">IFERROR(SMALL(hbx,ROWS($1:81)),"")</f>
        <v/>
      </c>
      <c r="B82" s="7" t="str">
        <f t="shared" ca="1" si="15"/>
        <v/>
      </c>
      <c r="C82" s="7" t="str">
        <f t="shared" ca="1" si="16"/>
        <v/>
      </c>
    </row>
    <row r="83" spans="1:3" ht="16.5" customHeight="1" x14ac:dyDescent="0.2">
      <c r="A83" s="7" t="str">
        <f ca="1">IFERROR(SMALL(hbx,ROWS($1:82)),"")</f>
        <v/>
      </c>
      <c r="B83" s="7" t="str">
        <f t="shared" ca="1" si="15"/>
        <v/>
      </c>
      <c r="C83" s="7" t="str">
        <f t="shared" ca="1" si="16"/>
        <v/>
      </c>
    </row>
    <row r="84" spans="1:3" ht="16.5" customHeight="1" x14ac:dyDescent="0.2">
      <c r="A84" s="7" t="str">
        <f ca="1">IFERROR(SMALL(hbx,ROWS($1:83)),"")</f>
        <v/>
      </c>
      <c r="B84" s="7" t="str">
        <f t="shared" ca="1" si="15"/>
        <v/>
      </c>
      <c r="C84" s="7" t="str">
        <f t="shared" ca="1" si="16"/>
        <v/>
      </c>
    </row>
    <row r="85" spans="1:3" ht="16.5" customHeight="1" x14ac:dyDescent="0.2">
      <c r="A85" s="7" t="str">
        <f ca="1">IFERROR(SMALL(hbx,ROWS($1:84)),"")</f>
        <v/>
      </c>
      <c r="B85" s="7" t="str">
        <f t="shared" ca="1" si="15"/>
        <v/>
      </c>
      <c r="C85" s="7" t="str">
        <f t="shared" ca="1" si="16"/>
        <v/>
      </c>
    </row>
    <row r="86" spans="1:3" ht="16.5" customHeight="1" x14ac:dyDescent="0.2">
      <c r="A86" s="7" t="str">
        <f ca="1">IFERROR(SMALL(hbx,ROWS($1:85)),"")</f>
        <v/>
      </c>
      <c r="B86" s="7" t="str">
        <f t="shared" ca="1" si="15"/>
        <v/>
      </c>
      <c r="C86" s="7" t="str">
        <f t="shared" ca="1" si="16"/>
        <v/>
      </c>
    </row>
    <row r="87" spans="1:3" ht="16.5" customHeight="1" x14ac:dyDescent="0.2">
      <c r="A87" s="7" t="str">
        <f ca="1">IFERROR(SMALL(hbx,ROWS($1:86)),"")</f>
        <v/>
      </c>
      <c r="B87" s="7" t="str">
        <f t="shared" ca="1" si="15"/>
        <v/>
      </c>
      <c r="C87" s="7" t="str">
        <f t="shared" ca="1" si="16"/>
        <v/>
      </c>
    </row>
    <row r="88" spans="1:3" ht="16.5" customHeight="1" x14ac:dyDescent="0.2">
      <c r="A88" s="7" t="str">
        <f ca="1">IFERROR(SMALL(hbx,ROWS($1:87)),"")</f>
        <v/>
      </c>
      <c r="B88" s="7" t="str">
        <f t="shared" ca="1" si="15"/>
        <v/>
      </c>
      <c r="C88" s="7" t="str">
        <f t="shared" ca="1" si="16"/>
        <v/>
      </c>
    </row>
    <row r="89" spans="1:3" ht="16.5" customHeight="1" x14ac:dyDescent="0.2">
      <c r="A89" s="7" t="str">
        <f ca="1">IFERROR(SMALL(hbx,ROWS($1:88)),"")</f>
        <v/>
      </c>
      <c r="B89" s="7" t="str">
        <f t="shared" ca="1" si="15"/>
        <v/>
      </c>
      <c r="C89" s="7" t="str">
        <f t="shared" ca="1" si="16"/>
        <v/>
      </c>
    </row>
    <row r="90" spans="1:3" ht="16.5" customHeight="1" x14ac:dyDescent="0.2">
      <c r="A90" s="7" t="str">
        <f ca="1">IFERROR(SMALL(hbx,ROWS($1:89)),"")</f>
        <v/>
      </c>
      <c r="B90" s="7" t="str">
        <f t="shared" ca="1" si="15"/>
        <v/>
      </c>
      <c r="C90" s="7" t="str">
        <f t="shared" ca="1" si="16"/>
        <v/>
      </c>
    </row>
    <row r="91" spans="1:3" ht="16.5" customHeight="1" x14ac:dyDescent="0.2">
      <c r="A91" s="7" t="str">
        <f ca="1">IFERROR(SMALL(hbx,ROWS($1:90)),"")</f>
        <v/>
      </c>
      <c r="B91" s="7" t="str">
        <f t="shared" ca="1" si="15"/>
        <v/>
      </c>
      <c r="C91" s="7" t="str">
        <f t="shared" ca="1" si="16"/>
        <v/>
      </c>
    </row>
    <row r="92" spans="1:3" ht="16.5" customHeight="1" x14ac:dyDescent="0.2">
      <c r="A92" s="7" t="str">
        <f ca="1">IFERROR(SMALL(hbx,ROWS($1:91)),"")</f>
        <v/>
      </c>
      <c r="B92" s="7" t="str">
        <f t="shared" ca="1" si="15"/>
        <v/>
      </c>
      <c r="C92" s="7" t="str">
        <f t="shared" ca="1" si="16"/>
        <v/>
      </c>
    </row>
    <row r="93" spans="1:3" ht="16.5" customHeight="1" x14ac:dyDescent="0.2">
      <c r="A93" s="7" t="str">
        <f ca="1">IFERROR(SMALL(hbx,ROWS($1:92)),"")</f>
        <v/>
      </c>
      <c r="B93" s="7" t="str">
        <f t="shared" ca="1" si="15"/>
        <v/>
      </c>
      <c r="C93" s="7" t="str">
        <f t="shared" ca="1" si="16"/>
        <v/>
      </c>
    </row>
    <row r="94" spans="1:3" ht="16.5" customHeight="1" x14ac:dyDescent="0.2">
      <c r="A94" s="7" t="str">
        <f ca="1">IFERROR(SMALL(hbx,ROWS($1:93)),"")</f>
        <v/>
      </c>
      <c r="B94" s="7" t="str">
        <f t="shared" ca="1" si="15"/>
        <v/>
      </c>
      <c r="C94" s="7" t="str">
        <f t="shared" ca="1" si="16"/>
        <v/>
      </c>
    </row>
    <row r="95" spans="1:3" ht="16.5" customHeight="1" x14ac:dyDescent="0.2">
      <c r="A95" s="7" t="str">
        <f ca="1">IFERROR(SMALL(hbx,ROWS($1:94)),"")</f>
        <v/>
      </c>
      <c r="B95" s="7" t="str">
        <f t="shared" ca="1" si="15"/>
        <v/>
      </c>
      <c r="C95" s="7" t="str">
        <f t="shared" ca="1" si="16"/>
        <v/>
      </c>
    </row>
    <row r="96" spans="1:3" ht="16.5" customHeight="1" x14ac:dyDescent="0.2">
      <c r="A96" s="7" t="str">
        <f ca="1">IFERROR(SMALL(hbx,ROWS($1:95)),"")</f>
        <v/>
      </c>
      <c r="B96" s="7" t="str">
        <f t="shared" ca="1" si="15"/>
        <v/>
      </c>
      <c r="C96" s="7" t="str">
        <f t="shared" ca="1" si="16"/>
        <v/>
      </c>
    </row>
    <row r="97" spans="1:3" ht="16.5" customHeight="1" x14ac:dyDescent="0.2">
      <c r="A97" s="7" t="str">
        <f ca="1">IFERROR(SMALL(hbx,ROWS($1:96)),"")</f>
        <v/>
      </c>
      <c r="B97" s="7" t="str">
        <f t="shared" ca="1" si="15"/>
        <v/>
      </c>
      <c r="C97" s="7" t="str">
        <f t="shared" ca="1" si="16"/>
        <v/>
      </c>
    </row>
    <row r="98" spans="1:3" ht="16.5" customHeight="1" x14ac:dyDescent="0.2">
      <c r="A98" s="7" t="str">
        <f ca="1">IFERROR(SMALL(hbx,ROWS($1:97)),"")</f>
        <v/>
      </c>
      <c r="B98" s="7" t="str">
        <f t="shared" ca="1" si="15"/>
        <v/>
      </c>
      <c r="C98" s="7" t="str">
        <f t="shared" ca="1" si="16"/>
        <v/>
      </c>
    </row>
    <row r="99" spans="1:3" ht="16.5" customHeight="1" x14ac:dyDescent="0.2">
      <c r="A99" s="7" t="str">
        <f ca="1">IFERROR(SMALL(hbx,ROWS($1:98)),"")</f>
        <v/>
      </c>
      <c r="B99" s="7" t="str">
        <f t="shared" ca="1" si="15"/>
        <v/>
      </c>
      <c r="C99" s="7" t="str">
        <f t="shared" ca="1" si="16"/>
        <v/>
      </c>
    </row>
    <row r="100" spans="1:3" ht="16.5" customHeight="1" x14ac:dyDescent="0.2">
      <c r="A100" s="7" t="str">
        <f ca="1">IFERROR(SMALL(hbx,ROWS($1:99)),"")</f>
        <v/>
      </c>
      <c r="B100" s="7" t="str">
        <f t="shared" ca="1" si="15"/>
        <v/>
      </c>
      <c r="C100" s="7" t="str">
        <f t="shared" ca="1" si="16"/>
        <v/>
      </c>
    </row>
    <row r="101" spans="1:3" ht="16.5" customHeight="1" x14ac:dyDescent="0.2">
      <c r="A101" s="7" t="str">
        <f ca="1">IFERROR(SMALL(hbx,ROWS($1:100)),"")</f>
        <v/>
      </c>
      <c r="B101" s="7" t="str">
        <f t="shared" ca="1" si="15"/>
        <v/>
      </c>
      <c r="C101" s="7" t="str">
        <f t="shared" ca="1" si="16"/>
        <v/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Graph1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SabanAKMAN</dc:creator>
  <cp:lastModifiedBy>SabanAKMAN</cp:lastModifiedBy>
  <dcterms:created xsi:type="dcterms:W3CDTF">2016-12-08T00:23:19Z</dcterms:created>
  <dcterms:modified xsi:type="dcterms:W3CDTF">2016-12-08T05:23:31Z</dcterms:modified>
</cp:coreProperties>
</file>