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cas\Documents\Bordel MJ\Après 30 mai à sauvegarder sur PC\SAUVEGARDE 22 MAI\WORK\BALI\RH\Modèles Office personnalisés\"/>
    </mc:Choice>
  </mc:AlternateContent>
  <xr:revisionPtr revIDLastSave="0" documentId="13_ncr:1_{6F54B924-61FD-4C3F-82E3-1CE71F0A819F}" xr6:coauthVersionLast="47" xr6:coauthVersionMax="47" xr10:uidLastSave="{00000000-0000-0000-0000-000000000000}"/>
  <bookViews>
    <workbookView xWindow="-120" yWindow="-120" windowWidth="29040" windowHeight="15840" tabRatio="963" xr2:uid="{6B5B70C6-76C8-48FE-B5F3-F8AB3CDACA51}"/>
  </bookViews>
  <sheets>
    <sheet name="FP-Gardien" sheetId="16" r:id="rId1"/>
    <sheet name="FP-Conducteur" sheetId="20" state="hidden" r:id="rId2"/>
    <sheet name="FP-Chef BBQ" sheetId="27" state="hidden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" i="16" l="1"/>
  <c r="D15" i="16"/>
  <c r="C15" i="16"/>
  <c r="E15" i="16"/>
  <c r="H15" i="16"/>
  <c r="D42" i="27" a="1"/>
  <c r="F15" i="16"/>
  <c r="I15" i="16" l="1"/>
  <c r="D42" i="27"/>
  <c r="C42" i="27" a="1"/>
  <c r="C42" i="27" l="1"/>
  <c r="E42" i="27" s="1"/>
  <c r="C76" i="27" l="1"/>
  <c r="C77" i="27" s="1"/>
  <c r="C78" i="27" s="1"/>
  <c r="C42" i="20" a="1"/>
  <c r="C42" i="20" l="1"/>
  <c r="C79" i="27"/>
  <c r="C82" i="27" s="1"/>
  <c r="C75" i="20" l="1"/>
  <c r="C76" i="20" s="1"/>
  <c r="C77" i="20" s="1"/>
  <c r="C78" i="20" s="1"/>
  <c r="C81" i="20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<sst xmlns="http://schemas.openxmlformats.org/spreadsheetml/2006/main" count="161" uniqueCount="54">
  <si>
    <t>Lundi</t>
  </si>
  <si>
    <t>Mardi</t>
  </si>
  <si>
    <t>Mercredi</t>
  </si>
  <si>
    <t>Jeudi</t>
  </si>
  <si>
    <t>Vendredi</t>
  </si>
  <si>
    <t>Samedi</t>
  </si>
  <si>
    <t>Dimanche</t>
  </si>
  <si>
    <t>Temps</t>
  </si>
  <si>
    <t>Roulement</t>
  </si>
  <si>
    <t>Matin</t>
  </si>
  <si>
    <t>Après-midi</t>
  </si>
  <si>
    <t>Nuit</t>
  </si>
  <si>
    <t xml:space="preserve">Tâches : </t>
  </si>
  <si>
    <t>Gestion du temps :</t>
  </si>
  <si>
    <t>Gardien 1</t>
  </si>
  <si>
    <t>Gardien 2</t>
  </si>
  <si>
    <t>Gardien 3</t>
  </si>
  <si>
    <t>HSUPP</t>
  </si>
  <si>
    <t xml:space="preserve">  - …</t>
  </si>
  <si>
    <t>Poste :  Gardiens</t>
  </si>
  <si>
    <t xml:space="preserve">Coût salarié : </t>
  </si>
  <si>
    <t xml:space="preserve">Type de contrat : </t>
  </si>
  <si>
    <t>Gardien 4</t>
  </si>
  <si>
    <t>Gardien 5</t>
  </si>
  <si>
    <t xml:space="preserve">Nbre d'heure hebdomadaire : </t>
  </si>
  <si>
    <t>Nb de salarié :</t>
  </si>
  <si>
    <t>Salaire Moyen :</t>
  </si>
  <si>
    <t xml:space="preserve">Charge patronales : </t>
  </si>
  <si>
    <t xml:space="preserve">COUT TOTAL PAR SALARIE : </t>
  </si>
  <si>
    <t>Coût mensuel :</t>
  </si>
  <si>
    <t>4 personnes à temps plein et une personne à mi-temps</t>
  </si>
  <si>
    <t>Expérience :</t>
  </si>
  <si>
    <t>Expérimentés:</t>
  </si>
  <si>
    <t xml:space="preserve">Total : </t>
  </si>
  <si>
    <r>
      <t xml:space="preserve">Sources </t>
    </r>
    <r>
      <rPr>
        <i/>
        <sz val="8"/>
        <color theme="1"/>
        <rFont val="Calibri"/>
        <family val="2"/>
        <scheme val="minor"/>
      </rPr>
      <t>:</t>
    </r>
    <r>
      <rPr>
        <i/>
        <u/>
        <sz val="8"/>
        <color theme="1"/>
        <rFont val="Calibri"/>
        <family val="2"/>
        <scheme val="minor"/>
      </rPr>
      <t xml:space="preserve"> </t>
    </r>
  </si>
  <si>
    <t>7 heures par jour sur 6 jours  - 1 personne à plein temps</t>
  </si>
  <si>
    <t>Nobody</t>
  </si>
  <si>
    <t>https://www.jobandsalaryabroad.com/fr/indonesia/french-busdriver-indonesia.html</t>
  </si>
  <si>
    <t>https://www.jobandsalaryabroad.com/fr/indonesia/french-taxidriver-indonesia.html</t>
  </si>
  <si>
    <t>https://www.jobandsalaryabroad.com/fr/indonesia/french-cdriver-indonesia.html</t>
  </si>
  <si>
    <t>https://www.jobandsalaryabroad.com/fr/indonesia/french-citybusdriver-indonesia.html</t>
  </si>
  <si>
    <t>https://www.jobandsalaryabroad.com/fr/indonesia/french-publicbusdriver-indonesia.html</t>
  </si>
  <si>
    <t xml:space="preserve"> = + de tous ces métiers … </t>
  </si>
  <si>
    <t>https://www.jobandsalaryabroad.com/fr/indonesia/french-restaurantcook-indonesia.html</t>
  </si>
  <si>
    <t>https://www.jobandsalaryabroad.com/fr/indonesia/french-hotelcook-indonesia.html</t>
  </si>
  <si>
    <t>Chef BBQ 1</t>
  </si>
  <si>
    <t>Chef BBQ 2</t>
  </si>
  <si>
    <t xml:space="preserve">7 heures par jour sur 6 jours  - 1 personne à plein temps et 1 personne à mi temps </t>
  </si>
  <si>
    <t>Poste :  Chef BBQ</t>
  </si>
  <si>
    <t xml:space="preserve">Plage horaire à couvrir : </t>
  </si>
  <si>
    <t>Plage horaire à couvrir : FULL 24h/24h et 7j/7j</t>
  </si>
  <si>
    <r>
      <t xml:space="preserve">Poste :  Conducteur </t>
    </r>
    <r>
      <rPr>
        <b/>
        <i/>
        <sz val="14"/>
        <color rgb="FFFF0000"/>
        <rFont val="Calibri"/>
        <family val="2"/>
        <scheme val="minor"/>
      </rPr>
      <t>(à externaliser ?)</t>
    </r>
  </si>
  <si>
    <t>Parking Lobby</t>
  </si>
  <si>
    <t>Parking Staff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</si>
</sst>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2D4054"/>
      <name val="Arial"/>
      <family val="2"/>
    </font>
    <font>
      <sz val="8"/>
      <name val="Calibri"/>
      <family val="2"/>
      <scheme val="minor"/>
    </font>
    <font>
      <sz val="11"/>
      <color theme="1"/>
      <name val="Open Sans"/>
      <family val="2"/>
    </font>
    <font>
      <b/>
      <sz val="11"/>
      <color theme="1"/>
      <name val="Open Sans"/>
      <family val="2"/>
    </font>
    <font>
      <b/>
      <i/>
      <sz val="14"/>
      <color theme="1"/>
      <name val="Calibri"/>
      <family val="2"/>
      <scheme val="minor"/>
    </font>
    <font>
      <i/>
      <sz val="1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u/>
      <sz val="8"/>
      <color theme="1"/>
      <name val="Calibri"/>
      <family val="2"/>
      <scheme val="minor"/>
    </font>
    <font>
      <sz val="8"/>
      <color rgb="FF000000"/>
      <name val="Arial"/>
      <family val="2"/>
    </font>
    <font>
      <b/>
      <i/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lightUp"/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" fillId="0" borderId="0" xfId="0" applyFont="1" applyFill="1" applyBorder="1"/>
    <xf numFmtId="0" fontId="0" fillId="0" borderId="0" xfId="0" applyBorder="1" applyAlignment="1">
      <alignment horizontal="center"/>
    </xf>
    <xf numFmtId="0" fontId="5" fillId="0" borderId="0" xfId="0" applyFont="1" applyAlignment="1">
      <alignment horizontal="left" vertical="center" wrapText="1" indent="1"/>
    </xf>
    <xf numFmtId="0" fontId="8" fillId="0" borderId="0" xfId="0" applyFont="1" applyFill="1" applyBorder="1"/>
    <xf numFmtId="0" fontId="0" fillId="0" borderId="26" xfId="0" applyBorder="1"/>
    <xf numFmtId="0" fontId="0" fillId="0" borderId="0" xfId="0" applyBorder="1" applyAlignment="1">
      <alignment horizontal="left"/>
    </xf>
    <xf numFmtId="20" fontId="7" fillId="5" borderId="9" xfId="0" applyNumberFormat="1" applyFont="1" applyFill="1" applyBorder="1" applyAlignment="1">
      <alignment horizontal="center"/>
    </xf>
    <xf numFmtId="20" fontId="7" fillId="6" borderId="9" xfId="0" applyNumberFormat="1" applyFont="1" applyFill="1" applyBorder="1" applyAlignment="1">
      <alignment horizontal="center"/>
    </xf>
    <xf numFmtId="20" fontId="7" fillId="7" borderId="9" xfId="0" applyNumberFormat="1" applyFont="1" applyFill="1" applyBorder="1" applyAlignment="1">
      <alignment horizontal="center"/>
    </xf>
    <xf numFmtId="20" fontId="7" fillId="5" borderId="14" xfId="0" applyNumberFormat="1" applyFont="1" applyFill="1" applyBorder="1" applyAlignment="1">
      <alignment horizontal="center"/>
    </xf>
    <xf numFmtId="0" fontId="0" fillId="9" borderId="1" xfId="0" applyFill="1" applyBorder="1"/>
    <xf numFmtId="0" fontId="0" fillId="9" borderId="13" xfId="0" applyFill="1" applyBorder="1"/>
    <xf numFmtId="0" fontId="0" fillId="9" borderId="15" xfId="0" applyFill="1" applyBorder="1"/>
    <xf numFmtId="0" fontId="0" fillId="10" borderId="0" xfId="0" applyFill="1"/>
    <xf numFmtId="0" fontId="0" fillId="10" borderId="1" xfId="0" applyFill="1" applyBorder="1" applyAlignment="1">
      <alignment horizontal="center"/>
    </xf>
    <xf numFmtId="0" fontId="0" fillId="0" borderId="0" xfId="0" applyBorder="1" applyAlignment="1">
      <alignment horizontal="right"/>
    </xf>
    <xf numFmtId="0" fontId="5" fillId="0" borderId="0" xfId="0" applyFont="1" applyBorder="1" applyAlignment="1">
      <alignment horizontal="left" vertical="center" wrapText="1" indent="1"/>
    </xf>
    <xf numFmtId="0" fontId="1" fillId="0" borderId="0" xfId="0" applyFont="1" applyBorder="1"/>
    <xf numFmtId="0" fontId="0" fillId="9" borderId="1" xfId="0" applyFill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0" fillId="0" borderId="1" xfId="0" applyBorder="1" applyAlignment="1">
      <alignment horizontal="right"/>
    </xf>
    <xf numFmtId="6" fontId="0" fillId="0" borderId="1" xfId="0" applyNumberFormat="1" applyBorder="1"/>
    <xf numFmtId="0" fontId="3" fillId="0" borderId="1" xfId="0" applyFont="1" applyBorder="1" applyAlignment="1">
      <alignment horizontal="right"/>
    </xf>
    <xf numFmtId="6" fontId="3" fillId="0" borderId="1" xfId="0" applyNumberFormat="1" applyFont="1" applyBorder="1"/>
    <xf numFmtId="0" fontId="2" fillId="0" borderId="1" xfId="0" applyFont="1" applyBorder="1" applyAlignment="1">
      <alignment horizontal="right"/>
    </xf>
    <xf numFmtId="6" fontId="2" fillId="0" borderId="1" xfId="0" applyNumberFormat="1" applyFont="1" applyBorder="1"/>
    <xf numFmtId="0" fontId="4" fillId="0" borderId="0" xfId="1" applyBorder="1"/>
    <xf numFmtId="6" fontId="3" fillId="0" borderId="0" xfId="0" applyNumberFormat="1" applyFont="1" applyBorder="1"/>
    <xf numFmtId="0" fontId="0" fillId="0" borderId="7" xfId="0" applyBorder="1"/>
    <xf numFmtId="0" fontId="0" fillId="0" borderId="8" xfId="0" applyBorder="1"/>
    <xf numFmtId="0" fontId="2" fillId="0" borderId="30" xfId="0" applyFont="1" applyBorder="1"/>
    <xf numFmtId="0" fontId="0" fillId="0" borderId="31" xfId="0" applyBorder="1"/>
    <xf numFmtId="0" fontId="2" fillId="0" borderId="7" xfId="0" applyFont="1" applyBorder="1"/>
    <xf numFmtId="0" fontId="2" fillId="0" borderId="31" xfId="0" applyFont="1" applyBorder="1"/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9" fontId="0" fillId="0" borderId="7" xfId="0" applyNumberFormat="1" applyFill="1" applyBorder="1" applyAlignment="1">
      <alignment horizontal="right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8" fillId="0" borderId="8" xfId="0" applyFont="1" applyFill="1" applyBorder="1"/>
    <xf numFmtId="0" fontId="0" fillId="10" borderId="7" xfId="0" applyFill="1" applyBorder="1"/>
    <xf numFmtId="0" fontId="0" fillId="13" borderId="7" xfId="0" applyFill="1" applyBorder="1"/>
    <xf numFmtId="0" fontId="0" fillId="0" borderId="7" xfId="0" applyFill="1" applyBorder="1"/>
    <xf numFmtId="0" fontId="12" fillId="0" borderId="0" xfId="0" applyFont="1" applyBorder="1" applyAlignment="1">
      <alignment horizontal="right"/>
    </xf>
    <xf numFmtId="0" fontId="0" fillId="2" borderId="7" xfId="0" applyFill="1" applyBorder="1" applyAlignment="1">
      <alignment horizontal="center"/>
    </xf>
    <xf numFmtId="9" fontId="0" fillId="2" borderId="0" xfId="0" applyNumberFormat="1" applyFill="1" applyBorder="1" applyAlignment="1">
      <alignment horizontal="left"/>
    </xf>
    <xf numFmtId="0" fontId="0" fillId="0" borderId="0" xfId="0" applyAlignment="1">
      <alignment vertical="center"/>
    </xf>
    <xf numFmtId="0" fontId="0" fillId="0" borderId="29" xfId="0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10" fillId="0" borderId="0" xfId="0" applyFont="1" applyBorder="1" applyAlignment="1">
      <alignment horizontal="right" vertical="center"/>
    </xf>
    <xf numFmtId="0" fontId="0" fillId="10" borderId="1" xfId="0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9" borderId="0" xfId="0" applyFill="1"/>
    <xf numFmtId="0" fontId="8" fillId="8" borderId="24" xfId="0" applyFont="1" applyFill="1" applyBorder="1"/>
    <xf numFmtId="0" fontId="7" fillId="6" borderId="20" xfId="0" applyFont="1" applyFill="1" applyBorder="1"/>
    <xf numFmtId="0" fontId="7" fillId="7" borderId="20" xfId="0" applyFont="1" applyFill="1" applyBorder="1"/>
    <xf numFmtId="0" fontId="7" fillId="5" borderId="20" xfId="0" applyFont="1" applyFill="1" applyBorder="1"/>
    <xf numFmtId="0" fontId="0" fillId="9" borderId="21" xfId="0" applyFill="1" applyBorder="1"/>
    <xf numFmtId="0" fontId="2" fillId="0" borderId="4" xfId="0" applyFont="1" applyBorder="1"/>
    <xf numFmtId="0" fontId="0" fillId="0" borderId="5" xfId="0" applyBorder="1"/>
    <xf numFmtId="0" fontId="2" fillId="0" borderId="6" xfId="0" applyFont="1" applyBorder="1"/>
    <xf numFmtId="0" fontId="0" fillId="0" borderId="6" xfId="0" applyBorder="1"/>
    <xf numFmtId="0" fontId="0" fillId="0" borderId="1" xfId="0" applyFill="1" applyBorder="1" applyAlignment="1">
      <alignment horizontal="center" vertical="center"/>
    </xf>
    <xf numFmtId="20" fontId="7" fillId="7" borderId="40" xfId="0" applyNumberFormat="1" applyFont="1" applyFill="1" applyBorder="1" applyAlignment="1">
      <alignment horizontal="center"/>
    </xf>
    <xf numFmtId="0" fontId="0" fillId="9" borderId="36" xfId="0" applyFill="1" applyBorder="1" applyAlignment="1">
      <alignment horizontal="center"/>
    </xf>
    <xf numFmtId="20" fontId="7" fillId="5" borderId="40" xfId="0" applyNumberFormat="1" applyFont="1" applyFill="1" applyBorder="1" applyAlignment="1">
      <alignment horizontal="center"/>
    </xf>
    <xf numFmtId="20" fontId="7" fillId="6" borderId="40" xfId="0" applyNumberFormat="1" applyFont="1" applyFill="1" applyBorder="1" applyAlignment="1">
      <alignment horizontal="center"/>
    </xf>
    <xf numFmtId="20" fontId="7" fillId="5" borderId="42" xfId="0" applyNumberFormat="1" applyFont="1" applyFill="1" applyBorder="1" applyAlignment="1">
      <alignment horizontal="center"/>
    </xf>
    <xf numFmtId="0" fontId="0" fillId="9" borderId="3" xfId="0" applyFill="1" applyBorder="1"/>
    <xf numFmtId="0" fontId="0" fillId="9" borderId="9" xfId="0" applyFill="1" applyBorder="1"/>
    <xf numFmtId="0" fontId="0" fillId="11" borderId="13" xfId="0" applyFill="1" applyBorder="1" applyAlignment="1">
      <alignment horizontal="center"/>
    </xf>
    <xf numFmtId="0" fontId="0" fillId="4" borderId="0" xfId="0" applyFont="1" applyFill="1"/>
    <xf numFmtId="0" fontId="0" fillId="9" borderId="2" xfId="0" applyFill="1" applyBorder="1"/>
    <xf numFmtId="0" fontId="0" fillId="10" borderId="9" xfId="0" applyFill="1" applyBorder="1" applyAlignment="1">
      <alignment horizontal="center"/>
    </xf>
    <xf numFmtId="0" fontId="0" fillId="9" borderId="14" xfId="0" applyFill="1" applyBorder="1"/>
    <xf numFmtId="0" fontId="0" fillId="9" borderId="19" xfId="0" applyFill="1" applyBorder="1"/>
    <xf numFmtId="0" fontId="0" fillId="10" borderId="3" xfId="0" applyFill="1" applyBorder="1" applyAlignment="1">
      <alignment horizontal="center"/>
    </xf>
    <xf numFmtId="0" fontId="0" fillId="9" borderId="44" xfId="0" applyFill="1" applyBorder="1"/>
    <xf numFmtId="0" fontId="0" fillId="4" borderId="13" xfId="0" applyFont="1" applyFill="1" applyBorder="1" applyAlignment="1">
      <alignment horizontal="center"/>
    </xf>
    <xf numFmtId="0" fontId="0" fillId="9" borderId="40" xfId="0" applyFill="1" applyBorder="1"/>
    <xf numFmtId="0" fontId="0" fillId="4" borderId="2" xfId="0" applyFont="1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7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4" borderId="7" xfId="0" applyFill="1" applyBorder="1"/>
    <xf numFmtId="0" fontId="0" fillId="12" borderId="7" xfId="0" applyFill="1" applyBorder="1"/>
    <xf numFmtId="0" fontId="0" fillId="14" borderId="7" xfId="0" applyFill="1" applyBorder="1"/>
    <xf numFmtId="0" fontId="5" fillId="0" borderId="5" xfId="0" applyFont="1" applyBorder="1" applyAlignment="1">
      <alignment horizontal="left" vertical="center" wrapText="1" indent="1"/>
    </xf>
    <xf numFmtId="0" fontId="5" fillId="0" borderId="11" xfId="0" applyFont="1" applyBorder="1" applyAlignment="1">
      <alignment horizontal="left" vertical="center" wrapText="1" indent="1"/>
    </xf>
    <xf numFmtId="0" fontId="0" fillId="0" borderId="11" xfId="0" applyFill="1" applyBorder="1" applyAlignment="1">
      <alignment horizontal="center"/>
    </xf>
    <xf numFmtId="0" fontId="0" fillId="0" borderId="11" xfId="0" applyFill="1" applyBorder="1"/>
    <xf numFmtId="0" fontId="8" fillId="0" borderId="11" xfId="0" applyFont="1" applyFill="1" applyBorder="1"/>
    <xf numFmtId="20" fontId="7" fillId="5" borderId="35" xfId="0" applyNumberFormat="1" applyFont="1" applyFill="1" applyBorder="1" applyAlignment="1">
      <alignment horizontal="center"/>
    </xf>
    <xf numFmtId="0" fontId="7" fillId="0" borderId="18" xfId="0" applyFont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10" borderId="18" xfId="0" applyFill="1" applyBorder="1" applyAlignment="1">
      <alignment horizontal="center" vertical="center"/>
    </xf>
    <xf numFmtId="0" fontId="0" fillId="12" borderId="46" xfId="0" applyFill="1" applyBorder="1" applyAlignment="1">
      <alignment horizontal="center" vertical="center"/>
    </xf>
    <xf numFmtId="0" fontId="0" fillId="5" borderId="46" xfId="0" applyFill="1" applyBorder="1" applyAlignment="1">
      <alignment horizontal="center" vertical="center"/>
    </xf>
    <xf numFmtId="0" fontId="0" fillId="11" borderId="46" xfId="0" applyFill="1" applyBorder="1" applyAlignment="1">
      <alignment horizontal="center" vertical="center"/>
    </xf>
    <xf numFmtId="20" fontId="7" fillId="5" borderId="23" xfId="0" applyNumberFormat="1" applyFont="1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20" fontId="7" fillId="5" borderId="32" xfId="0" applyNumberFormat="1" applyFont="1" applyFill="1" applyBorder="1" applyAlignment="1">
      <alignment horizontal="center"/>
    </xf>
    <xf numFmtId="0" fontId="15" fillId="0" borderId="0" xfId="0" applyFont="1" applyBorder="1"/>
    <xf numFmtId="0" fontId="0" fillId="11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20" fontId="7" fillId="5" borderId="43" xfId="0" applyNumberFormat="1" applyFont="1" applyFill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0" fillId="3" borderId="51" xfId="0" applyFill="1" applyBorder="1" applyAlignment="1">
      <alignment horizontal="center" vertical="center"/>
    </xf>
    <xf numFmtId="0" fontId="0" fillId="10" borderId="36" xfId="0" applyFill="1" applyBorder="1" applyAlignment="1">
      <alignment horizontal="center" vertical="center"/>
    </xf>
    <xf numFmtId="0" fontId="2" fillId="0" borderId="52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0" fillId="12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/>
    </xf>
    <xf numFmtId="0" fontId="0" fillId="15" borderId="1" xfId="0" applyFill="1" applyBorder="1" applyAlignment="1">
      <alignment horizontal="center" vertical="center"/>
    </xf>
    <xf numFmtId="0" fontId="0" fillId="15" borderId="4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45" xfId="0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50" xfId="0" applyFont="1" applyBorder="1" applyAlignment="1">
      <alignment horizontal="center"/>
    </xf>
    <xf numFmtId="0" fontId="2" fillId="0" borderId="51" xfId="0" applyFont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40" xfId="0" applyFill="1" applyBorder="1" applyAlignment="1">
      <alignment horizontal="center"/>
    </xf>
    <xf numFmtId="0" fontId="0" fillId="0" borderId="38" xfId="0" applyFill="1" applyBorder="1" applyAlignment="1">
      <alignment horizontal="center"/>
    </xf>
    <xf numFmtId="0" fontId="0" fillId="0" borderId="42" xfId="0" applyFill="1" applyBorder="1" applyAlignment="1">
      <alignment horizontal="center"/>
    </xf>
    <xf numFmtId="0" fontId="0" fillId="0" borderId="39" xfId="0" applyFill="1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7" fillId="0" borderId="25" xfId="0" applyFont="1" applyFill="1" applyBorder="1" applyAlignment="1">
      <alignment horizontal="center" vertical="center"/>
    </xf>
    <xf numFmtId="0" fontId="7" fillId="0" borderId="47" xfId="0" applyFont="1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jobandsalaryabroad.com/fr/indonesia/french-cdriver-indonesia.html" TargetMode="External"/><Relationship Id="rId2" Type="http://schemas.openxmlformats.org/officeDocument/2006/relationships/hyperlink" Target="https://www.jobandsalaryabroad.com/fr/indonesia/french-taxidriver-indonesia.html" TargetMode="External"/><Relationship Id="rId1" Type="http://schemas.openxmlformats.org/officeDocument/2006/relationships/hyperlink" Target="https://www.jobandsalaryabroad.com/fr/indonesia/french-busdriver-indonesia.html" TargetMode="External"/><Relationship Id="rId5" Type="http://schemas.openxmlformats.org/officeDocument/2006/relationships/hyperlink" Target="https://www.jobandsalaryabroad.com/fr/indonesia/french-publicbusdriver-indonesia.html" TargetMode="External"/><Relationship Id="rId4" Type="http://schemas.openxmlformats.org/officeDocument/2006/relationships/hyperlink" Target="https://www.jobandsalaryabroad.com/fr/indonesia/french-citybusdriver-indonesia.html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jobandsalaryabroad.com/fr/indonesia/french-restaurantcook-indonesia.html" TargetMode="External"/><Relationship Id="rId1" Type="http://schemas.openxmlformats.org/officeDocument/2006/relationships/hyperlink" Target="https://www.jobandsalaryabroad.com/fr/indonesia/french-hotelcook-indonesia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351AF-45A5-4CFA-BDB5-83131372C626}">
  <sheetPr codeName="Feuil4">
    <tabColor theme="5" tint="0.79998168889431442"/>
  </sheetPr>
  <dimension ref="A1:V44"/>
  <sheetViews>
    <sheetView showGridLines="0" tabSelected="1" zoomScale="85" zoomScaleNormal="85" workbookViewId="0">
      <selection activeCell="I16" sqref="I16"/>
    </sheetView>
  </sheetViews>
  <sheetFormatPr baseColWidth="10" defaultRowHeight="15" x14ac:dyDescent="0.25"/>
  <cols>
    <col min="2" max="2" width="26" bestFit="1" customWidth="1"/>
    <col min="3" max="3" width="12.140625" customWidth="1"/>
    <col min="4" max="4" width="13.28515625" bestFit="1" customWidth="1"/>
    <col min="5" max="17" width="13.28515625" customWidth="1"/>
    <col min="19" max="19" width="12.28515625" customWidth="1"/>
    <col min="20" max="24" width="6.7109375" customWidth="1"/>
  </cols>
  <sheetData>
    <row r="1" spans="1:22" ht="18.95" customHeight="1" x14ac:dyDescent="0.25">
      <c r="A1" s="141" t="s">
        <v>19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3"/>
    </row>
    <row r="2" spans="1:22" x14ac:dyDescent="0.25">
      <c r="A2" s="144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6"/>
    </row>
    <row r="3" spans="1:22" x14ac:dyDescent="0.25">
      <c r="A3" s="35" t="s">
        <v>12</v>
      </c>
      <c r="B3" s="9" t="s">
        <v>18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36"/>
    </row>
    <row r="4" spans="1:22" x14ac:dyDescent="0.25">
      <c r="A4" s="37"/>
      <c r="B4" s="2" t="s">
        <v>18</v>
      </c>
      <c r="C4" s="2"/>
      <c r="D4" s="2"/>
      <c r="E4" s="2"/>
      <c r="F4" s="2"/>
      <c r="G4" s="2"/>
      <c r="H4" s="2"/>
      <c r="I4" s="2"/>
      <c r="J4" s="2"/>
      <c r="K4" s="2"/>
      <c r="L4" s="22"/>
      <c r="M4" s="22"/>
      <c r="N4" s="2"/>
      <c r="O4" s="2"/>
      <c r="P4" s="2"/>
      <c r="Q4" s="2"/>
      <c r="R4" s="2"/>
      <c r="S4" s="2"/>
      <c r="T4" s="2"/>
      <c r="U4" s="2"/>
      <c r="V4" s="34"/>
    </row>
    <row r="5" spans="1:22" x14ac:dyDescent="0.25">
      <c r="A5" s="37"/>
      <c r="B5" s="2" t="s">
        <v>18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34"/>
    </row>
    <row r="6" spans="1:22" ht="18.75" x14ac:dyDescent="0.3">
      <c r="A6" s="37"/>
      <c r="B6" s="2" t="s">
        <v>18</v>
      </c>
      <c r="C6" s="2"/>
      <c r="D6" s="2"/>
      <c r="E6" s="2"/>
      <c r="F6" s="124"/>
      <c r="G6" s="124"/>
      <c r="H6" s="2"/>
      <c r="I6" s="2"/>
      <c r="J6" s="22"/>
      <c r="K6" s="22"/>
      <c r="L6" s="2"/>
      <c r="M6" s="2"/>
      <c r="N6" s="2"/>
      <c r="O6" s="2"/>
      <c r="P6" s="2"/>
      <c r="Q6" s="2"/>
      <c r="R6" s="2"/>
      <c r="S6" s="2"/>
      <c r="T6" s="2"/>
      <c r="U6" s="2"/>
      <c r="V6" s="34"/>
    </row>
    <row r="7" spans="1:22" x14ac:dyDescent="0.25">
      <c r="A7" s="33"/>
      <c r="B7" s="2" t="s">
        <v>18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1"/>
      <c r="U7" s="2"/>
      <c r="V7" s="34"/>
    </row>
    <row r="8" spans="1:22" ht="15.75" thickBot="1" x14ac:dyDescent="0.3">
      <c r="A8" s="33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1"/>
      <c r="U8" s="2"/>
      <c r="V8" s="34"/>
    </row>
    <row r="9" spans="1:22" x14ac:dyDescent="0.25">
      <c r="A9" s="71" t="s">
        <v>50</v>
      </c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104"/>
      <c r="U9" s="72"/>
      <c r="V9" s="74"/>
    </row>
    <row r="10" spans="1:22" ht="17.25" thickBot="1" x14ac:dyDescent="0.35">
      <c r="A10" s="42"/>
      <c r="B10" s="43"/>
      <c r="C10" s="106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6"/>
      <c r="P10" s="107"/>
      <c r="Q10" s="107"/>
      <c r="R10" s="107"/>
      <c r="S10" s="108"/>
      <c r="T10" s="105"/>
      <c r="U10" s="43"/>
      <c r="V10" s="44"/>
    </row>
    <row r="11" spans="1:22" x14ac:dyDescent="0.25">
      <c r="A11" s="37" t="s">
        <v>13</v>
      </c>
      <c r="B11" s="6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34"/>
    </row>
    <row r="12" spans="1:22" ht="16.5" x14ac:dyDescent="0.3">
      <c r="A12" s="33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8"/>
      <c r="T12" s="2"/>
      <c r="U12" s="2"/>
      <c r="V12" s="34"/>
    </row>
    <row r="13" spans="1:22" s="52" customFormat="1" ht="18.600000000000001" customHeight="1" x14ac:dyDescent="0.25">
      <c r="A13" s="99"/>
      <c r="B13" s="57"/>
      <c r="C13" s="59"/>
      <c r="D13" s="59"/>
      <c r="E13" s="59"/>
      <c r="F13" s="53"/>
      <c r="G13" s="60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4"/>
      <c r="T13" s="59"/>
      <c r="U13" s="59"/>
      <c r="V13" s="63"/>
    </row>
    <row r="14" spans="1:22" s="52" customFormat="1" ht="17.100000000000001" customHeight="1" thickBot="1" x14ac:dyDescent="0.3">
      <c r="A14" s="99"/>
      <c r="B14" s="57" t="s">
        <v>21</v>
      </c>
      <c r="C14" s="58" t="s">
        <v>30</v>
      </c>
      <c r="D14" s="59"/>
      <c r="E14" s="59"/>
      <c r="F14" s="59"/>
      <c r="G14" s="59"/>
      <c r="H14" s="59"/>
      <c r="I14" s="59"/>
      <c r="J14" s="59"/>
      <c r="K14" s="59"/>
      <c r="L14" s="60"/>
      <c r="M14" s="60"/>
      <c r="N14" s="59"/>
      <c r="O14" s="59"/>
      <c r="P14" s="100"/>
      <c r="Q14" s="59"/>
      <c r="R14" s="59"/>
      <c r="S14" s="54"/>
      <c r="T14" s="59"/>
      <c r="U14" s="59"/>
      <c r="V14" s="63"/>
    </row>
    <row r="15" spans="1:22" s="52" customFormat="1" ht="19.5" customHeight="1" thickBot="1" x14ac:dyDescent="0.3">
      <c r="A15" s="99"/>
      <c r="B15" s="55" t="s">
        <v>24</v>
      </c>
      <c r="C15" s="113">
        <f ca="1">NbCoul(D20:Q43,"vertclair")</f>
        <v>41</v>
      </c>
      <c r="D15" s="114">
        <f ca="1">NbCoul(D20:Q43,"jauneclair")</f>
        <v>41</v>
      </c>
      <c r="E15" s="115">
        <f ca="1">NbCoul(D20:Q43,"orange")</f>
        <v>42</v>
      </c>
      <c r="F15" s="116">
        <f ca="1">NbCoul(D20:Q43,"bleu")</f>
        <v>42</v>
      </c>
      <c r="G15" s="129">
        <f ca="1">NbCoul(D20:Q43,"gris")</f>
        <v>42</v>
      </c>
      <c r="H15" s="140">
        <f ca="1">NbCoul(D20:Q43,"bleubleu")</f>
        <v>43</v>
      </c>
      <c r="I15" s="139">
        <f ca="1">SUM(C15:H15)</f>
        <v>251</v>
      </c>
      <c r="J15" s="58"/>
      <c r="K15" s="64"/>
      <c r="L15" s="64"/>
      <c r="M15" s="60"/>
      <c r="N15" s="59"/>
      <c r="O15" s="59"/>
      <c r="P15" s="100"/>
      <c r="Q15" s="59"/>
      <c r="R15" s="59"/>
      <c r="S15" s="54"/>
      <c r="T15" s="59"/>
      <c r="U15" s="59"/>
      <c r="V15" s="63"/>
    </row>
    <row r="16" spans="1:22" ht="17.25" thickBot="1" x14ac:dyDescent="0.35">
      <c r="A16" s="33"/>
      <c r="B16" s="2"/>
      <c r="C16" s="20"/>
      <c r="D16" s="2"/>
      <c r="E16" s="2"/>
      <c r="F16" s="3"/>
      <c r="G16" s="3"/>
      <c r="H16" s="3"/>
      <c r="I16" s="3"/>
      <c r="J16" s="3"/>
      <c r="K16" s="3"/>
      <c r="L16" s="3"/>
      <c r="M16" s="3"/>
      <c r="N16" s="2"/>
      <c r="O16" s="2"/>
      <c r="P16" s="10"/>
      <c r="Q16" s="2"/>
      <c r="R16" s="2"/>
      <c r="S16" s="8"/>
      <c r="T16" s="2"/>
      <c r="U16" s="2"/>
      <c r="V16" s="34"/>
    </row>
    <row r="17" spans="1:22" ht="17.25" thickBot="1" x14ac:dyDescent="0.35">
      <c r="A17" s="33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2"/>
      <c r="Q17" s="2"/>
      <c r="R17" s="2"/>
      <c r="S17" s="66" t="s">
        <v>8</v>
      </c>
      <c r="T17" s="2"/>
      <c r="U17" s="2"/>
      <c r="V17" s="34"/>
    </row>
    <row r="18" spans="1:22" ht="17.25" thickBot="1" x14ac:dyDescent="0.35">
      <c r="A18" s="46" t="s">
        <v>14</v>
      </c>
      <c r="B18" s="10"/>
      <c r="C18" s="151" t="s">
        <v>7</v>
      </c>
      <c r="D18" s="147" t="s">
        <v>0</v>
      </c>
      <c r="E18" s="148"/>
      <c r="F18" s="149" t="s">
        <v>1</v>
      </c>
      <c r="G18" s="150"/>
      <c r="H18" s="147" t="s">
        <v>2</v>
      </c>
      <c r="I18" s="148"/>
      <c r="J18" s="149" t="s">
        <v>3</v>
      </c>
      <c r="K18" s="150"/>
      <c r="L18" s="147" t="s">
        <v>4</v>
      </c>
      <c r="M18" s="148"/>
      <c r="N18" s="149" t="s">
        <v>5</v>
      </c>
      <c r="O18" s="150"/>
      <c r="P18" s="147" t="s">
        <v>6</v>
      </c>
      <c r="Q18" s="148"/>
      <c r="R18" s="96"/>
      <c r="S18" s="67" t="s">
        <v>9</v>
      </c>
      <c r="T18" s="2"/>
      <c r="U18" s="2"/>
      <c r="V18" s="34"/>
    </row>
    <row r="19" spans="1:22" ht="17.25" thickBot="1" x14ac:dyDescent="0.35">
      <c r="A19" s="46"/>
      <c r="B19" s="10"/>
      <c r="C19" s="152"/>
      <c r="D19" s="132" t="s">
        <v>52</v>
      </c>
      <c r="E19" s="128" t="s">
        <v>53</v>
      </c>
      <c r="F19" s="131" t="s">
        <v>52</v>
      </c>
      <c r="G19" s="128" t="s">
        <v>53</v>
      </c>
      <c r="H19" s="131" t="s">
        <v>52</v>
      </c>
      <c r="I19" s="128" t="s">
        <v>53</v>
      </c>
      <c r="J19" s="131" t="s">
        <v>52</v>
      </c>
      <c r="K19" s="128" t="s">
        <v>53</v>
      </c>
      <c r="L19" s="131" t="s">
        <v>52</v>
      </c>
      <c r="M19" s="128" t="s">
        <v>53</v>
      </c>
      <c r="N19" s="131" t="s">
        <v>52</v>
      </c>
      <c r="O19" s="128" t="s">
        <v>53</v>
      </c>
      <c r="P19" s="131" t="s">
        <v>52</v>
      </c>
      <c r="Q19" s="128" t="s">
        <v>53</v>
      </c>
      <c r="R19" s="6"/>
      <c r="S19" s="67"/>
      <c r="T19" s="2"/>
      <c r="U19" s="2"/>
      <c r="V19" s="34"/>
    </row>
    <row r="20" spans="1:22" ht="16.5" x14ac:dyDescent="0.3">
      <c r="A20" s="101" t="s">
        <v>15</v>
      </c>
      <c r="B20" s="10"/>
      <c r="C20" s="127">
        <v>0</v>
      </c>
      <c r="D20" s="134">
        <v>2</v>
      </c>
      <c r="E20" s="135"/>
      <c r="F20" s="138">
        <v>2</v>
      </c>
      <c r="G20" s="135"/>
      <c r="H20" s="134">
        <v>2</v>
      </c>
      <c r="I20" s="135"/>
      <c r="J20" s="134">
        <v>2</v>
      </c>
      <c r="K20" s="135"/>
      <c r="L20" s="134">
        <v>2</v>
      </c>
      <c r="M20" s="135"/>
      <c r="N20" s="134">
        <v>2</v>
      </c>
      <c r="O20" s="135"/>
      <c r="P20" s="134">
        <v>2</v>
      </c>
      <c r="Q20" s="135"/>
      <c r="R20" s="2"/>
      <c r="S20" s="68" t="s">
        <v>10</v>
      </c>
      <c r="T20" s="2"/>
      <c r="U20" s="2"/>
      <c r="V20" s="34"/>
    </row>
    <row r="21" spans="1:22" ht="16.5" x14ac:dyDescent="0.3">
      <c r="A21" s="102" t="s">
        <v>16</v>
      </c>
      <c r="B21" s="10"/>
      <c r="C21" s="78">
        <v>4.1666666666666664E-2</v>
      </c>
      <c r="D21" s="134">
        <v>3</v>
      </c>
      <c r="E21" s="135"/>
      <c r="F21" s="138">
        <v>3</v>
      </c>
      <c r="G21" s="135"/>
      <c r="H21" s="134">
        <v>3</v>
      </c>
      <c r="I21" s="135"/>
      <c r="J21" s="134">
        <v>3</v>
      </c>
      <c r="K21" s="135"/>
      <c r="L21" s="134">
        <v>3</v>
      </c>
      <c r="M21" s="135"/>
      <c r="N21" s="134">
        <v>3</v>
      </c>
      <c r="O21" s="135"/>
      <c r="P21" s="134">
        <v>3</v>
      </c>
      <c r="Q21" s="135"/>
      <c r="R21" s="2"/>
      <c r="S21" s="69" t="s">
        <v>11</v>
      </c>
      <c r="T21" s="2"/>
      <c r="U21" s="2"/>
      <c r="V21" s="34"/>
    </row>
    <row r="22" spans="1:22" ht="17.25" thickBot="1" x14ac:dyDescent="0.35">
      <c r="A22" s="47" t="s">
        <v>22</v>
      </c>
      <c r="B22" s="10"/>
      <c r="C22" s="78">
        <v>8.3333333333333329E-2</v>
      </c>
      <c r="D22" s="134">
        <v>4</v>
      </c>
      <c r="E22" s="135"/>
      <c r="F22" s="138">
        <v>4</v>
      </c>
      <c r="G22" s="135"/>
      <c r="H22" s="134">
        <v>4</v>
      </c>
      <c r="I22" s="135"/>
      <c r="J22" s="134">
        <v>4</v>
      </c>
      <c r="K22" s="135"/>
      <c r="L22" s="134">
        <v>4</v>
      </c>
      <c r="M22" s="135"/>
      <c r="N22" s="134">
        <v>4</v>
      </c>
      <c r="O22" s="135"/>
      <c r="P22" s="134">
        <v>4</v>
      </c>
      <c r="Q22" s="135"/>
      <c r="R22" s="2"/>
      <c r="S22" s="70" t="s">
        <v>36</v>
      </c>
      <c r="T22" s="2"/>
      <c r="U22" s="2"/>
      <c r="V22" s="34"/>
    </row>
    <row r="23" spans="1:22" ht="16.5" x14ac:dyDescent="0.3">
      <c r="A23" s="103" t="s">
        <v>23</v>
      </c>
      <c r="B23" s="10"/>
      <c r="C23" s="78">
        <v>0.125</v>
      </c>
      <c r="D23" s="134">
        <v>5</v>
      </c>
      <c r="E23" s="135"/>
      <c r="F23" s="138">
        <v>5</v>
      </c>
      <c r="G23" s="135"/>
      <c r="H23" s="134">
        <v>5</v>
      </c>
      <c r="I23" s="135"/>
      <c r="J23" s="134">
        <v>5</v>
      </c>
      <c r="K23" s="135"/>
      <c r="L23" s="134">
        <v>5</v>
      </c>
      <c r="M23" s="135"/>
      <c r="N23" s="134">
        <v>5</v>
      </c>
      <c r="O23" s="135"/>
      <c r="P23" s="134">
        <v>5</v>
      </c>
      <c r="Q23" s="135"/>
      <c r="R23" s="2"/>
      <c r="S23" s="2"/>
      <c r="T23" s="2"/>
      <c r="U23" s="2"/>
      <c r="V23" s="34"/>
    </row>
    <row r="24" spans="1:22" ht="16.5" x14ac:dyDescent="0.3">
      <c r="A24" s="33"/>
      <c r="B24" s="2"/>
      <c r="C24" s="78">
        <v>0.16666666666666699</v>
      </c>
      <c r="D24" s="134">
        <v>6</v>
      </c>
      <c r="E24" s="135"/>
      <c r="F24" s="138">
        <v>6</v>
      </c>
      <c r="G24" s="136"/>
      <c r="H24" s="134">
        <v>6</v>
      </c>
      <c r="I24" s="136"/>
      <c r="J24" s="134">
        <v>6</v>
      </c>
      <c r="K24" s="136"/>
      <c r="L24" s="134">
        <v>6</v>
      </c>
      <c r="M24" s="136"/>
      <c r="N24" s="134">
        <v>6</v>
      </c>
      <c r="O24" s="136"/>
      <c r="P24" s="134">
        <v>6</v>
      </c>
      <c r="Q24" s="136"/>
      <c r="R24" s="2"/>
      <c r="S24" s="2"/>
      <c r="T24" s="2"/>
      <c r="U24" s="2"/>
      <c r="V24" s="34"/>
    </row>
    <row r="25" spans="1:22" ht="16.5" x14ac:dyDescent="0.3">
      <c r="A25" s="33"/>
      <c r="B25" s="2"/>
      <c r="C25" s="78">
        <v>0.20833333333333301</v>
      </c>
      <c r="D25" s="134">
        <v>7</v>
      </c>
      <c r="E25" s="135"/>
      <c r="F25" s="138">
        <v>7</v>
      </c>
      <c r="G25" s="136"/>
      <c r="H25" s="134">
        <v>7</v>
      </c>
      <c r="I25" s="136"/>
      <c r="J25" s="134">
        <v>7</v>
      </c>
      <c r="K25" s="136"/>
      <c r="L25" s="134">
        <v>7</v>
      </c>
      <c r="M25" s="136"/>
      <c r="N25" s="134">
        <v>7</v>
      </c>
      <c r="O25" s="136"/>
      <c r="P25" s="134">
        <v>7</v>
      </c>
      <c r="Q25" s="136"/>
      <c r="R25" s="2"/>
      <c r="S25" s="2"/>
      <c r="T25" s="2"/>
      <c r="U25" s="2"/>
      <c r="V25" s="34"/>
    </row>
    <row r="26" spans="1:22" ht="16.5" x14ac:dyDescent="0.3">
      <c r="A26" s="39"/>
      <c r="B26" s="2"/>
      <c r="C26" s="78">
        <v>0.25</v>
      </c>
      <c r="D26" s="56">
        <v>1</v>
      </c>
      <c r="E26" s="135"/>
      <c r="F26" s="75"/>
      <c r="G26" s="136"/>
      <c r="H26" s="75"/>
      <c r="I26" s="137"/>
      <c r="J26" s="75"/>
      <c r="K26" s="136"/>
      <c r="L26" s="75"/>
      <c r="M26" s="136"/>
      <c r="N26" s="75"/>
      <c r="O26" s="136"/>
      <c r="P26" s="75"/>
      <c r="Q26" s="136"/>
      <c r="R26" s="2"/>
      <c r="S26" s="2"/>
      <c r="T26" s="2"/>
      <c r="U26" s="2"/>
      <c r="V26" s="34"/>
    </row>
    <row r="27" spans="1:22" ht="16.5" x14ac:dyDescent="0.3">
      <c r="A27" s="39"/>
      <c r="B27" s="2"/>
      <c r="C27" s="79">
        <v>0.29166666666666702</v>
      </c>
      <c r="D27" s="56">
        <v>2</v>
      </c>
      <c r="E27" s="125">
        <v>1</v>
      </c>
      <c r="F27" s="130">
        <v>1</v>
      </c>
      <c r="G27" s="125">
        <v>1</v>
      </c>
      <c r="H27" s="130">
        <v>1</v>
      </c>
      <c r="I27" s="125">
        <v>1</v>
      </c>
      <c r="J27" s="56">
        <v>1</v>
      </c>
      <c r="K27" s="125">
        <v>1</v>
      </c>
      <c r="L27" s="56">
        <v>1</v>
      </c>
      <c r="M27" s="126">
        <v>1</v>
      </c>
      <c r="N27" s="126">
        <v>1</v>
      </c>
      <c r="O27" s="125">
        <v>1</v>
      </c>
      <c r="P27" s="56">
        <v>1</v>
      </c>
      <c r="Q27" s="125">
        <v>1</v>
      </c>
      <c r="R27" s="2"/>
      <c r="S27" s="2"/>
      <c r="T27" s="2"/>
      <c r="U27" s="2"/>
      <c r="V27" s="34"/>
    </row>
    <row r="28" spans="1:22" ht="16.5" x14ac:dyDescent="0.3">
      <c r="A28" s="39"/>
      <c r="B28" s="2"/>
      <c r="C28" s="79">
        <v>0.33333333333333298</v>
      </c>
      <c r="D28" s="56">
        <v>3</v>
      </c>
      <c r="E28" s="125">
        <v>2</v>
      </c>
      <c r="F28" s="56">
        <v>2</v>
      </c>
      <c r="G28" s="125">
        <v>2</v>
      </c>
      <c r="H28" s="56">
        <v>2</v>
      </c>
      <c r="I28" s="125">
        <v>2</v>
      </c>
      <c r="J28" s="56">
        <v>2</v>
      </c>
      <c r="K28" s="125">
        <v>2</v>
      </c>
      <c r="L28" s="56">
        <v>2</v>
      </c>
      <c r="M28" s="126">
        <v>2</v>
      </c>
      <c r="N28" s="126">
        <v>2</v>
      </c>
      <c r="O28" s="125">
        <v>2</v>
      </c>
      <c r="P28" s="56">
        <v>2</v>
      </c>
      <c r="Q28" s="125">
        <v>2</v>
      </c>
      <c r="R28" s="2"/>
      <c r="S28" s="2"/>
      <c r="T28" s="2"/>
      <c r="U28" s="2"/>
      <c r="V28" s="34"/>
    </row>
    <row r="29" spans="1:22" ht="16.5" x14ac:dyDescent="0.3">
      <c r="A29" s="39"/>
      <c r="B29" s="2"/>
      <c r="C29" s="79">
        <v>0.375</v>
      </c>
      <c r="D29" s="56">
        <v>4</v>
      </c>
      <c r="E29" s="125">
        <v>3</v>
      </c>
      <c r="F29" s="56">
        <v>3</v>
      </c>
      <c r="G29" s="125">
        <v>3</v>
      </c>
      <c r="H29" s="56">
        <v>3</v>
      </c>
      <c r="I29" s="125">
        <v>3</v>
      </c>
      <c r="J29" s="56">
        <v>3</v>
      </c>
      <c r="K29" s="125">
        <v>3</v>
      </c>
      <c r="L29" s="56">
        <v>3</v>
      </c>
      <c r="M29" s="126">
        <v>3</v>
      </c>
      <c r="N29" s="126">
        <v>3</v>
      </c>
      <c r="O29" s="125">
        <v>3</v>
      </c>
      <c r="P29" s="56">
        <v>3</v>
      </c>
      <c r="Q29" s="125">
        <v>3</v>
      </c>
      <c r="R29" s="2"/>
      <c r="S29" s="2"/>
      <c r="T29" s="2"/>
      <c r="U29" s="2"/>
      <c r="V29" s="34"/>
    </row>
    <row r="30" spans="1:22" ht="16.5" x14ac:dyDescent="0.3">
      <c r="A30" s="39"/>
      <c r="B30" s="2"/>
      <c r="C30" s="79">
        <v>0.41666666666666702</v>
      </c>
      <c r="D30" s="56">
        <v>5</v>
      </c>
      <c r="E30" s="125">
        <v>4</v>
      </c>
      <c r="F30" s="56">
        <v>4</v>
      </c>
      <c r="G30" s="125">
        <v>4</v>
      </c>
      <c r="H30" s="56">
        <v>4</v>
      </c>
      <c r="I30" s="125">
        <v>4</v>
      </c>
      <c r="J30" s="56">
        <v>4</v>
      </c>
      <c r="K30" s="125">
        <v>4</v>
      </c>
      <c r="L30" s="56">
        <v>4</v>
      </c>
      <c r="M30" s="126">
        <v>4</v>
      </c>
      <c r="N30" s="126">
        <v>4</v>
      </c>
      <c r="O30" s="125">
        <v>4</v>
      </c>
      <c r="P30" s="56">
        <v>4</v>
      </c>
      <c r="Q30" s="125">
        <v>4</v>
      </c>
      <c r="R30" s="2"/>
      <c r="S30" s="2"/>
      <c r="T30" s="2"/>
      <c r="U30" s="2"/>
      <c r="V30" s="34"/>
    </row>
    <row r="31" spans="1:22" ht="16.5" x14ac:dyDescent="0.3">
      <c r="A31" s="39"/>
      <c r="B31" s="2"/>
      <c r="C31" s="79">
        <v>0.45833333333333298</v>
      </c>
      <c r="D31" s="56">
        <v>6</v>
      </c>
      <c r="E31" s="125">
        <v>5</v>
      </c>
      <c r="F31" s="56">
        <v>5</v>
      </c>
      <c r="G31" s="125">
        <v>5</v>
      </c>
      <c r="H31" s="56">
        <v>5</v>
      </c>
      <c r="I31" s="125">
        <v>5</v>
      </c>
      <c r="J31" s="56">
        <v>5</v>
      </c>
      <c r="K31" s="125">
        <v>5</v>
      </c>
      <c r="L31" s="56">
        <v>5</v>
      </c>
      <c r="M31" s="126">
        <v>5</v>
      </c>
      <c r="N31" s="126">
        <v>5</v>
      </c>
      <c r="O31" s="125">
        <v>5</v>
      </c>
      <c r="P31" s="56">
        <v>5</v>
      </c>
      <c r="Q31" s="125">
        <v>5</v>
      </c>
      <c r="R31" s="2"/>
      <c r="S31" s="2"/>
      <c r="T31" s="2"/>
      <c r="U31" s="2"/>
      <c r="V31" s="34"/>
    </row>
    <row r="32" spans="1:22" ht="16.5" x14ac:dyDescent="0.3">
      <c r="A32" s="39"/>
      <c r="B32" s="2"/>
      <c r="C32" s="79">
        <v>0.5</v>
      </c>
      <c r="D32" s="56">
        <v>7</v>
      </c>
      <c r="E32" s="125">
        <v>6</v>
      </c>
      <c r="F32" s="56">
        <v>6</v>
      </c>
      <c r="G32" s="125">
        <v>6</v>
      </c>
      <c r="H32" s="56">
        <v>6</v>
      </c>
      <c r="I32" s="125">
        <v>6</v>
      </c>
      <c r="J32" s="56">
        <v>6</v>
      </c>
      <c r="K32" s="125">
        <v>6</v>
      </c>
      <c r="L32" s="56">
        <v>6</v>
      </c>
      <c r="M32" s="126">
        <v>6</v>
      </c>
      <c r="N32" s="126">
        <v>6</v>
      </c>
      <c r="O32" s="125">
        <v>6</v>
      </c>
      <c r="P32" s="56">
        <v>6</v>
      </c>
      <c r="Q32" s="125">
        <v>6</v>
      </c>
      <c r="R32" s="2"/>
      <c r="S32" s="2"/>
      <c r="T32" s="2"/>
      <c r="U32" s="2"/>
      <c r="V32" s="34"/>
    </row>
    <row r="33" spans="1:22" ht="16.5" x14ac:dyDescent="0.3">
      <c r="A33" s="39"/>
      <c r="B33" s="2"/>
      <c r="C33" s="79">
        <v>0.54166666666666696</v>
      </c>
      <c r="D33" s="75"/>
      <c r="E33" s="125">
        <v>7</v>
      </c>
      <c r="F33" s="56">
        <v>7</v>
      </c>
      <c r="G33" s="125">
        <v>7</v>
      </c>
      <c r="H33" s="56">
        <v>7</v>
      </c>
      <c r="I33" s="125">
        <v>7</v>
      </c>
      <c r="J33" s="56">
        <v>7</v>
      </c>
      <c r="K33" s="125">
        <v>7</v>
      </c>
      <c r="L33" s="56">
        <v>7</v>
      </c>
      <c r="M33" s="126">
        <v>7</v>
      </c>
      <c r="N33" s="126">
        <v>7</v>
      </c>
      <c r="O33" s="125">
        <v>7</v>
      </c>
      <c r="P33" s="75"/>
      <c r="Q33" s="125">
        <v>7</v>
      </c>
      <c r="R33" s="2"/>
      <c r="S33" s="2"/>
      <c r="T33" s="2"/>
      <c r="U33" s="2"/>
      <c r="V33" s="34"/>
    </row>
    <row r="34" spans="1:22" ht="16.5" x14ac:dyDescent="0.3">
      <c r="A34" s="48"/>
      <c r="B34" s="2"/>
      <c r="C34" s="76">
        <v>0.58333333333333304</v>
      </c>
      <c r="D34" s="126">
        <v>1</v>
      </c>
      <c r="E34" s="75"/>
      <c r="F34" s="75"/>
      <c r="G34" s="126">
        <v>1</v>
      </c>
      <c r="H34" s="75"/>
      <c r="I34" s="75"/>
      <c r="J34" s="75"/>
      <c r="K34" s="75"/>
      <c r="L34" s="75"/>
      <c r="M34" s="126">
        <v>8</v>
      </c>
      <c r="N34" s="126">
        <v>8</v>
      </c>
      <c r="O34" s="75"/>
      <c r="P34" s="75"/>
      <c r="Q34" s="75"/>
      <c r="R34" s="4"/>
      <c r="S34" s="2"/>
      <c r="T34" s="2"/>
      <c r="U34" s="2"/>
      <c r="V34" s="34"/>
    </row>
    <row r="35" spans="1:22" ht="16.5" x14ac:dyDescent="0.3">
      <c r="A35" s="48"/>
      <c r="B35" s="2"/>
      <c r="C35" s="76">
        <v>0.625</v>
      </c>
      <c r="D35" s="133">
        <v>1</v>
      </c>
      <c r="E35" s="126">
        <v>2</v>
      </c>
      <c r="F35" s="133">
        <v>1</v>
      </c>
      <c r="G35" s="126">
        <v>2</v>
      </c>
      <c r="H35" s="133">
        <v>1</v>
      </c>
      <c r="I35" s="138">
        <v>1</v>
      </c>
      <c r="J35" s="133">
        <v>1</v>
      </c>
      <c r="K35" s="138">
        <v>1</v>
      </c>
      <c r="L35" s="126">
        <v>9</v>
      </c>
      <c r="M35" s="138">
        <v>1</v>
      </c>
      <c r="N35" s="133">
        <v>1</v>
      </c>
      <c r="O35" s="138">
        <v>1</v>
      </c>
      <c r="P35" s="126">
        <v>1</v>
      </c>
      <c r="Q35" s="138">
        <v>1</v>
      </c>
      <c r="R35" s="2"/>
      <c r="S35" s="2"/>
      <c r="T35" s="2"/>
      <c r="U35" s="2"/>
      <c r="V35" s="34"/>
    </row>
    <row r="36" spans="1:22" ht="16.5" x14ac:dyDescent="0.3">
      <c r="A36" s="39"/>
      <c r="B36" s="2"/>
      <c r="C36" s="76">
        <v>0.66666666666666696</v>
      </c>
      <c r="D36" s="133">
        <v>2</v>
      </c>
      <c r="E36" s="126">
        <v>3</v>
      </c>
      <c r="F36" s="133">
        <v>2</v>
      </c>
      <c r="G36" s="126">
        <v>3</v>
      </c>
      <c r="H36" s="133">
        <v>2</v>
      </c>
      <c r="I36" s="138">
        <v>2</v>
      </c>
      <c r="J36" s="133">
        <v>2</v>
      </c>
      <c r="K36" s="138">
        <v>2</v>
      </c>
      <c r="L36" s="133">
        <v>1</v>
      </c>
      <c r="M36" s="138">
        <v>2</v>
      </c>
      <c r="N36" s="133">
        <v>2</v>
      </c>
      <c r="O36" s="138">
        <v>2</v>
      </c>
      <c r="P36" s="126">
        <v>2</v>
      </c>
      <c r="Q36" s="138">
        <v>2</v>
      </c>
      <c r="R36" s="2"/>
      <c r="S36" s="2"/>
      <c r="T36" s="2"/>
      <c r="U36" s="2"/>
      <c r="V36" s="34"/>
    </row>
    <row r="37" spans="1:22" ht="16.5" x14ac:dyDescent="0.3">
      <c r="A37" s="39"/>
      <c r="B37" s="2"/>
      <c r="C37" s="76">
        <v>0.70833333333333304</v>
      </c>
      <c r="D37" s="133">
        <v>3</v>
      </c>
      <c r="E37" s="126">
        <v>4</v>
      </c>
      <c r="F37" s="133">
        <v>3</v>
      </c>
      <c r="G37" s="126">
        <v>4</v>
      </c>
      <c r="H37" s="133">
        <v>3</v>
      </c>
      <c r="I37" s="138">
        <v>3</v>
      </c>
      <c r="J37" s="133">
        <v>3</v>
      </c>
      <c r="K37" s="138">
        <v>3</v>
      </c>
      <c r="L37" s="133">
        <v>2</v>
      </c>
      <c r="M37" s="138">
        <v>3</v>
      </c>
      <c r="N37" s="133">
        <v>3</v>
      </c>
      <c r="O37" s="138">
        <v>3</v>
      </c>
      <c r="P37" s="126">
        <v>3</v>
      </c>
      <c r="Q37" s="138">
        <v>3</v>
      </c>
      <c r="R37" s="2"/>
      <c r="S37" s="2"/>
      <c r="T37" s="2"/>
      <c r="U37" s="2"/>
      <c r="V37" s="34"/>
    </row>
    <row r="38" spans="1:22" ht="16.5" x14ac:dyDescent="0.3">
      <c r="A38" s="39"/>
      <c r="B38" s="2"/>
      <c r="C38" s="76">
        <v>0.75</v>
      </c>
      <c r="D38" s="133">
        <v>4</v>
      </c>
      <c r="E38" s="126">
        <v>5</v>
      </c>
      <c r="F38" s="133">
        <v>4</v>
      </c>
      <c r="G38" s="126">
        <v>5</v>
      </c>
      <c r="H38" s="133">
        <v>4</v>
      </c>
      <c r="I38" s="138">
        <v>4</v>
      </c>
      <c r="J38" s="133">
        <v>4</v>
      </c>
      <c r="K38" s="138">
        <v>4</v>
      </c>
      <c r="L38" s="133">
        <v>3</v>
      </c>
      <c r="M38" s="138">
        <v>4</v>
      </c>
      <c r="N38" s="133">
        <v>4</v>
      </c>
      <c r="O38" s="138">
        <v>4</v>
      </c>
      <c r="P38" s="126">
        <v>4</v>
      </c>
      <c r="Q38" s="138">
        <v>4</v>
      </c>
      <c r="R38" s="2"/>
      <c r="S38" s="2"/>
      <c r="T38" s="2"/>
      <c r="U38" s="2"/>
      <c r="V38" s="34"/>
    </row>
    <row r="39" spans="1:22" ht="16.5" x14ac:dyDescent="0.3">
      <c r="A39" s="39"/>
      <c r="B39" s="2"/>
      <c r="C39" s="76">
        <v>0.79166666666666696</v>
      </c>
      <c r="D39" s="133">
        <v>5</v>
      </c>
      <c r="E39" s="126">
        <v>6</v>
      </c>
      <c r="F39" s="133">
        <v>5</v>
      </c>
      <c r="G39" s="126">
        <v>6</v>
      </c>
      <c r="H39" s="133">
        <v>5</v>
      </c>
      <c r="I39" s="138">
        <v>5</v>
      </c>
      <c r="J39" s="133">
        <v>5</v>
      </c>
      <c r="K39" s="138">
        <v>5</v>
      </c>
      <c r="L39" s="133">
        <v>4</v>
      </c>
      <c r="M39" s="138">
        <v>5</v>
      </c>
      <c r="N39" s="133">
        <v>5</v>
      </c>
      <c r="O39" s="138">
        <v>5</v>
      </c>
      <c r="P39" s="126">
        <v>5</v>
      </c>
      <c r="Q39" s="138">
        <v>5</v>
      </c>
      <c r="R39" s="2"/>
      <c r="S39" s="2"/>
      <c r="T39" s="2"/>
      <c r="U39" s="2"/>
      <c r="V39" s="34"/>
    </row>
    <row r="40" spans="1:22" ht="16.5" x14ac:dyDescent="0.3">
      <c r="A40" s="39"/>
      <c r="B40" s="2"/>
      <c r="C40" s="76">
        <v>0.83333333333333304</v>
      </c>
      <c r="D40" s="133">
        <v>6</v>
      </c>
      <c r="E40" s="126">
        <v>7</v>
      </c>
      <c r="F40" s="133">
        <v>6</v>
      </c>
      <c r="G40" s="126">
        <v>7</v>
      </c>
      <c r="H40" s="133">
        <v>6</v>
      </c>
      <c r="I40" s="138">
        <v>6</v>
      </c>
      <c r="J40" s="133">
        <v>6</v>
      </c>
      <c r="K40" s="138">
        <v>6</v>
      </c>
      <c r="L40" s="133">
        <v>5</v>
      </c>
      <c r="M40" s="138">
        <v>6</v>
      </c>
      <c r="N40" s="133">
        <v>6</v>
      </c>
      <c r="O40" s="138">
        <v>6</v>
      </c>
      <c r="P40" s="126">
        <v>6</v>
      </c>
      <c r="Q40" s="138">
        <v>6</v>
      </c>
      <c r="R40" s="2"/>
      <c r="S40" s="2"/>
      <c r="T40" s="2"/>
      <c r="U40" s="2"/>
      <c r="V40" s="34"/>
    </row>
    <row r="41" spans="1:22" ht="16.5" x14ac:dyDescent="0.3">
      <c r="A41" s="39"/>
      <c r="B41" s="2"/>
      <c r="C41" s="76">
        <v>0.875</v>
      </c>
      <c r="D41" s="133">
        <v>7</v>
      </c>
      <c r="E41" s="126">
        <v>8</v>
      </c>
      <c r="F41" s="133">
        <v>7</v>
      </c>
      <c r="G41" s="126">
        <v>8</v>
      </c>
      <c r="H41" s="133">
        <v>7</v>
      </c>
      <c r="I41" s="138">
        <v>7</v>
      </c>
      <c r="J41" s="133">
        <v>7</v>
      </c>
      <c r="K41" s="138">
        <v>7</v>
      </c>
      <c r="L41" s="133">
        <v>6</v>
      </c>
      <c r="M41" s="138">
        <v>7</v>
      </c>
      <c r="N41" s="133">
        <v>7</v>
      </c>
      <c r="O41" s="138">
        <v>7</v>
      </c>
      <c r="P41" s="126">
        <v>7</v>
      </c>
      <c r="Q41" s="138">
        <v>7</v>
      </c>
      <c r="R41" s="2"/>
      <c r="S41" s="2"/>
      <c r="T41" s="2"/>
      <c r="U41" s="2"/>
      <c r="V41" s="34"/>
    </row>
    <row r="42" spans="1:22" ht="16.5" x14ac:dyDescent="0.3">
      <c r="A42" s="39"/>
      <c r="B42" s="2"/>
      <c r="C42" s="76">
        <v>0.91666666666666696</v>
      </c>
      <c r="D42" s="176"/>
      <c r="E42" s="126">
        <v>9</v>
      </c>
      <c r="F42" s="75"/>
      <c r="G42" s="126">
        <v>9</v>
      </c>
      <c r="H42" s="75"/>
      <c r="I42" s="75"/>
      <c r="J42" s="75"/>
      <c r="K42" s="75"/>
      <c r="L42" s="75"/>
      <c r="M42" s="75"/>
      <c r="N42" s="75"/>
      <c r="O42" s="75"/>
      <c r="P42" s="126">
        <v>8</v>
      </c>
      <c r="Q42" s="75"/>
      <c r="R42" s="2"/>
      <c r="S42" s="2"/>
      <c r="T42" s="2"/>
      <c r="U42" s="2"/>
      <c r="V42" s="34"/>
    </row>
    <row r="43" spans="1:22" ht="17.25" thickBot="1" x14ac:dyDescent="0.35">
      <c r="A43" s="39"/>
      <c r="B43" s="2"/>
      <c r="C43" s="80">
        <v>0.95833333333333304</v>
      </c>
      <c r="D43" s="138">
        <v>1</v>
      </c>
      <c r="E43" s="135"/>
      <c r="F43" s="134">
        <v>1</v>
      </c>
      <c r="G43" s="135"/>
      <c r="H43" s="134">
        <v>1</v>
      </c>
      <c r="I43" s="135"/>
      <c r="J43" s="134">
        <v>1</v>
      </c>
      <c r="K43" s="135"/>
      <c r="L43" s="134">
        <v>1</v>
      </c>
      <c r="M43" s="135"/>
      <c r="N43" s="134">
        <v>1</v>
      </c>
      <c r="O43" s="135"/>
      <c r="P43" s="134">
        <v>1</v>
      </c>
      <c r="Q43" s="135"/>
      <c r="R43" s="2"/>
      <c r="S43" s="2"/>
      <c r="T43" s="2"/>
      <c r="U43" s="2"/>
      <c r="V43" s="34"/>
    </row>
    <row r="44" spans="1:22" x14ac:dyDescent="0.25">
      <c r="A44" s="48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34"/>
    </row>
  </sheetData>
  <mergeCells count="9">
    <mergeCell ref="A1:V2"/>
    <mergeCell ref="P18:Q18"/>
    <mergeCell ref="N18:O18"/>
    <mergeCell ref="L18:M18"/>
    <mergeCell ref="J18:K18"/>
    <mergeCell ref="H18:I18"/>
    <mergeCell ref="F18:G18"/>
    <mergeCell ref="D18:E18"/>
    <mergeCell ref="C18:C19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70FFF-C7AC-482F-922B-5DA66BCC9FA0}">
  <sheetPr codeName="Feuil9">
    <tabColor rgb="FFFF0000"/>
  </sheetPr>
  <dimension ref="A1:Q82"/>
  <sheetViews>
    <sheetView showGridLines="0" zoomScale="85" zoomScaleNormal="85" workbookViewId="0">
      <selection activeCell="Q24" sqref="Q24"/>
    </sheetView>
  </sheetViews>
  <sheetFormatPr baseColWidth="10" defaultRowHeight="15" x14ac:dyDescent="0.25"/>
  <cols>
    <col min="1" max="1" width="18.5703125" customWidth="1"/>
    <col min="2" max="2" width="26" bestFit="1" customWidth="1"/>
    <col min="12" max="12" width="11.5703125" bestFit="1" customWidth="1"/>
    <col min="13" max="17" width="6.7109375" customWidth="1"/>
  </cols>
  <sheetData>
    <row r="1" spans="1:13" ht="18.95" customHeight="1" x14ac:dyDescent="0.25">
      <c r="A1" s="141" t="s">
        <v>51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3"/>
    </row>
    <row r="2" spans="1:13" x14ac:dyDescent="0.25">
      <c r="A2" s="144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6"/>
    </row>
    <row r="3" spans="1:13" x14ac:dyDescent="0.25">
      <c r="A3" s="35" t="s">
        <v>12</v>
      </c>
      <c r="B3" s="9" t="s">
        <v>18</v>
      </c>
      <c r="C3" s="9"/>
      <c r="D3" s="9"/>
      <c r="E3" s="9"/>
      <c r="F3" s="9"/>
      <c r="G3" s="9"/>
      <c r="H3" s="9"/>
      <c r="I3" s="9"/>
      <c r="J3" s="9"/>
      <c r="K3" s="9"/>
      <c r="L3" s="36"/>
    </row>
    <row r="4" spans="1:13" x14ac:dyDescent="0.25">
      <c r="A4" s="37"/>
      <c r="B4" s="2" t="s">
        <v>18</v>
      </c>
      <c r="C4" s="2"/>
      <c r="D4" s="2"/>
      <c r="E4" s="2"/>
      <c r="F4" s="2"/>
      <c r="G4" s="2"/>
      <c r="H4" s="2"/>
      <c r="I4" s="2"/>
      <c r="J4" s="2"/>
      <c r="K4" s="2"/>
      <c r="L4" s="34"/>
    </row>
    <row r="5" spans="1:13" x14ac:dyDescent="0.25">
      <c r="A5" s="37"/>
      <c r="B5" s="2" t="s">
        <v>18</v>
      </c>
      <c r="C5" s="2"/>
      <c r="D5" s="2"/>
      <c r="E5" s="2"/>
      <c r="F5" s="2"/>
      <c r="G5" s="2"/>
      <c r="H5" s="2"/>
      <c r="I5" s="2"/>
      <c r="J5" s="2"/>
      <c r="K5" s="2"/>
      <c r="L5" s="34"/>
    </row>
    <row r="6" spans="1:13" x14ac:dyDescent="0.25">
      <c r="A6" s="37"/>
      <c r="B6" s="2" t="s">
        <v>18</v>
      </c>
      <c r="C6" s="2"/>
      <c r="D6" s="2"/>
      <c r="E6" s="2"/>
      <c r="F6" s="2"/>
      <c r="G6" s="2"/>
      <c r="H6" s="2"/>
      <c r="I6" s="2"/>
      <c r="J6" s="2"/>
      <c r="K6" s="2"/>
      <c r="L6" s="34"/>
    </row>
    <row r="7" spans="1:13" x14ac:dyDescent="0.25">
      <c r="A7" s="33"/>
      <c r="B7" s="2" t="s">
        <v>18</v>
      </c>
      <c r="C7" s="2"/>
      <c r="D7" s="2"/>
      <c r="E7" s="2"/>
      <c r="F7" s="2"/>
      <c r="G7" s="2"/>
      <c r="H7" s="2"/>
      <c r="I7" s="2"/>
      <c r="J7" s="2"/>
      <c r="K7" s="2"/>
      <c r="L7" s="34"/>
      <c r="M7" s="7"/>
    </row>
    <row r="8" spans="1:13" ht="15.75" thickBot="1" x14ac:dyDescent="0.3">
      <c r="A8" s="33"/>
      <c r="B8" s="2"/>
      <c r="C8" s="2"/>
      <c r="D8" s="2"/>
      <c r="E8" s="2"/>
      <c r="F8" s="2"/>
      <c r="G8" s="2"/>
      <c r="H8" s="2"/>
      <c r="I8" s="2"/>
      <c r="J8" s="2"/>
      <c r="K8" s="2"/>
      <c r="L8" s="34"/>
      <c r="M8" s="7"/>
    </row>
    <row r="9" spans="1:13" ht="15.75" thickBot="1" x14ac:dyDescent="0.3">
      <c r="A9" s="71" t="s">
        <v>49</v>
      </c>
      <c r="B9" s="72"/>
      <c r="C9" s="72"/>
      <c r="D9" s="72"/>
      <c r="E9" s="72"/>
      <c r="F9" s="72"/>
      <c r="G9" s="72"/>
      <c r="H9" s="72"/>
      <c r="I9" s="72"/>
      <c r="J9" s="72"/>
      <c r="K9" s="72"/>
      <c r="L9" s="74"/>
      <c r="M9" s="7"/>
    </row>
    <row r="10" spans="1:13" ht="17.25" thickBot="1" x14ac:dyDescent="0.35">
      <c r="A10" s="33"/>
      <c r="B10" s="2"/>
      <c r="C10" s="6"/>
      <c r="D10" s="6"/>
      <c r="E10" s="6"/>
      <c r="F10" s="6"/>
      <c r="G10" s="6"/>
      <c r="H10" s="6"/>
      <c r="I10" s="6"/>
      <c r="J10" s="2"/>
      <c r="K10" s="2"/>
      <c r="L10" s="66" t="s">
        <v>8</v>
      </c>
      <c r="M10" s="7"/>
    </row>
    <row r="11" spans="1:13" ht="17.25" thickBot="1" x14ac:dyDescent="0.35">
      <c r="A11" s="33"/>
      <c r="B11" s="2"/>
      <c r="C11" s="110" t="s">
        <v>7</v>
      </c>
      <c r="D11" s="111" t="s">
        <v>0</v>
      </c>
      <c r="E11" s="111" t="s">
        <v>1</v>
      </c>
      <c r="F11" s="111" t="s">
        <v>2</v>
      </c>
      <c r="G11" s="111" t="s">
        <v>3</v>
      </c>
      <c r="H11" s="111" t="s">
        <v>4</v>
      </c>
      <c r="I11" s="111" t="s">
        <v>5</v>
      </c>
      <c r="J11" s="112" t="s">
        <v>6</v>
      </c>
      <c r="K11" s="2"/>
      <c r="L11" s="67" t="s">
        <v>9</v>
      </c>
      <c r="M11" s="7"/>
    </row>
    <row r="12" spans="1:13" ht="16.5" x14ac:dyDescent="0.3">
      <c r="A12" s="33"/>
      <c r="B12" s="2"/>
      <c r="C12" s="117">
        <v>0</v>
      </c>
      <c r="D12" s="118"/>
      <c r="E12" s="118"/>
      <c r="F12" s="118"/>
      <c r="G12" s="118"/>
      <c r="H12" s="118"/>
      <c r="I12" s="118"/>
      <c r="J12" s="119"/>
      <c r="K12" s="2"/>
      <c r="L12" s="68" t="s">
        <v>10</v>
      </c>
      <c r="M12" s="7"/>
    </row>
    <row r="13" spans="1:13" ht="16.5" x14ac:dyDescent="0.3">
      <c r="A13" s="33"/>
      <c r="B13" s="2"/>
      <c r="C13" s="11">
        <v>4.1666666666666664E-2</v>
      </c>
      <c r="D13" s="98"/>
      <c r="E13" s="98"/>
      <c r="F13" s="98"/>
      <c r="G13" s="98"/>
      <c r="H13" s="98"/>
      <c r="I13" s="98"/>
      <c r="J13" s="120"/>
      <c r="K13" s="2"/>
      <c r="L13" s="69" t="s">
        <v>11</v>
      </c>
      <c r="M13" s="7"/>
    </row>
    <row r="14" spans="1:13" ht="17.25" thickBot="1" x14ac:dyDescent="0.35">
      <c r="A14" s="33"/>
      <c r="B14" s="2"/>
      <c r="C14" s="11">
        <v>8.3333333333333329E-2</v>
      </c>
      <c r="D14" s="98"/>
      <c r="E14" s="98"/>
      <c r="F14" s="98"/>
      <c r="G14" s="98"/>
      <c r="H14" s="98"/>
      <c r="I14" s="98"/>
      <c r="J14" s="120"/>
      <c r="K14" s="2"/>
      <c r="L14" s="70" t="s">
        <v>36</v>
      </c>
      <c r="M14" s="7"/>
    </row>
    <row r="15" spans="1:13" ht="16.5" x14ac:dyDescent="0.3">
      <c r="A15" s="33"/>
      <c r="B15" s="2"/>
      <c r="C15" s="11">
        <v>0.125</v>
      </c>
      <c r="D15" s="98"/>
      <c r="E15" s="98"/>
      <c r="F15" s="98"/>
      <c r="G15" s="98"/>
      <c r="H15" s="98"/>
      <c r="I15" s="98"/>
      <c r="J15" s="120"/>
      <c r="K15" s="2"/>
      <c r="L15" s="34"/>
      <c r="M15" s="7"/>
    </row>
    <row r="16" spans="1:13" ht="16.5" x14ac:dyDescent="0.3">
      <c r="A16" s="33"/>
      <c r="B16" s="2"/>
      <c r="C16" s="11">
        <v>0.16666666666666699</v>
      </c>
      <c r="D16" s="98"/>
      <c r="E16" s="98"/>
      <c r="F16" s="98"/>
      <c r="G16" s="98"/>
      <c r="H16" s="98"/>
      <c r="I16" s="98"/>
      <c r="J16" s="120"/>
      <c r="K16" s="2"/>
      <c r="L16" s="34"/>
      <c r="M16" s="7"/>
    </row>
    <row r="17" spans="1:13" ht="16.5" x14ac:dyDescent="0.3">
      <c r="A17" s="33"/>
      <c r="B17" s="2"/>
      <c r="C17" s="11">
        <v>0.20833333333333301</v>
      </c>
      <c r="D17" s="98"/>
      <c r="E17" s="98"/>
      <c r="F17" s="98"/>
      <c r="G17" s="98"/>
      <c r="H17" s="98"/>
      <c r="I17" s="98"/>
      <c r="J17" s="120"/>
      <c r="K17" s="2"/>
      <c r="L17" s="34"/>
      <c r="M17" s="7"/>
    </row>
    <row r="18" spans="1:13" ht="16.5" x14ac:dyDescent="0.3">
      <c r="A18" s="33"/>
      <c r="B18" s="2"/>
      <c r="C18" s="12">
        <v>0.25</v>
      </c>
      <c r="D18" s="97"/>
      <c r="E18" s="98"/>
      <c r="F18" s="98"/>
      <c r="G18" s="98"/>
      <c r="H18" s="98"/>
      <c r="I18" s="98"/>
      <c r="J18" s="120"/>
      <c r="K18" s="2"/>
      <c r="L18" s="34"/>
      <c r="M18" s="7"/>
    </row>
    <row r="19" spans="1:13" ht="16.5" x14ac:dyDescent="0.3">
      <c r="A19" s="33"/>
      <c r="B19" s="2"/>
      <c r="C19" s="12">
        <v>0.29166666666666702</v>
      </c>
      <c r="D19" s="97"/>
      <c r="E19" s="98"/>
      <c r="F19" s="98"/>
      <c r="G19" s="98"/>
      <c r="H19" s="98"/>
      <c r="I19" s="98"/>
      <c r="J19" s="120"/>
      <c r="K19" s="2"/>
      <c r="L19" s="34"/>
      <c r="M19" s="7"/>
    </row>
    <row r="20" spans="1:13" ht="16.5" x14ac:dyDescent="0.3">
      <c r="A20" s="33"/>
      <c r="B20" s="2"/>
      <c r="C20" s="12">
        <v>0.33333333333333298</v>
      </c>
      <c r="D20" s="97"/>
      <c r="E20" s="97"/>
      <c r="F20" s="97"/>
      <c r="G20" s="97"/>
      <c r="H20" s="97"/>
      <c r="I20" s="97"/>
      <c r="J20" s="120"/>
      <c r="K20" s="2"/>
      <c r="L20" s="34"/>
      <c r="M20" s="7"/>
    </row>
    <row r="21" spans="1:13" ht="16.5" x14ac:dyDescent="0.3">
      <c r="A21" s="33"/>
      <c r="B21" s="2"/>
      <c r="C21" s="12">
        <v>0.375</v>
      </c>
      <c r="D21" s="98"/>
      <c r="E21" s="98"/>
      <c r="F21" s="98"/>
      <c r="G21" s="98"/>
      <c r="H21" s="98"/>
      <c r="I21" s="98"/>
      <c r="J21" s="120"/>
      <c r="K21" s="2"/>
      <c r="L21" s="34"/>
      <c r="M21" s="7"/>
    </row>
    <row r="22" spans="1:13" ht="16.5" x14ac:dyDescent="0.3">
      <c r="A22" s="33"/>
      <c r="B22" s="2"/>
      <c r="C22" s="12">
        <v>0.41666666666666702</v>
      </c>
      <c r="D22" s="98"/>
      <c r="E22" s="98"/>
      <c r="F22" s="98"/>
      <c r="G22" s="98"/>
      <c r="H22" s="98"/>
      <c r="I22" s="98"/>
      <c r="J22" s="120"/>
      <c r="K22" s="2"/>
      <c r="L22" s="34"/>
      <c r="M22" s="7"/>
    </row>
    <row r="23" spans="1:13" ht="16.5" x14ac:dyDescent="0.3">
      <c r="A23" s="33"/>
      <c r="B23" s="2"/>
      <c r="C23" s="12">
        <v>0.45833333333333298</v>
      </c>
      <c r="D23" s="98"/>
      <c r="E23" s="98"/>
      <c r="F23" s="98"/>
      <c r="G23" s="98"/>
      <c r="H23" s="98"/>
      <c r="I23" s="98"/>
      <c r="J23" s="120"/>
      <c r="K23" s="2"/>
      <c r="L23" s="34"/>
      <c r="M23" s="7"/>
    </row>
    <row r="24" spans="1:13" ht="16.5" x14ac:dyDescent="0.3">
      <c r="A24" s="33"/>
      <c r="B24" s="2"/>
      <c r="C24" s="12">
        <v>0.5</v>
      </c>
      <c r="D24" s="98"/>
      <c r="E24" s="98"/>
      <c r="F24" s="98"/>
      <c r="G24" s="98"/>
      <c r="H24" s="98"/>
      <c r="I24" s="98"/>
      <c r="J24" s="120"/>
      <c r="K24" s="2"/>
      <c r="L24" s="34"/>
      <c r="M24" s="7"/>
    </row>
    <row r="25" spans="1:13" ht="16.5" x14ac:dyDescent="0.3">
      <c r="A25" s="33"/>
      <c r="B25" s="2"/>
      <c r="C25" s="12">
        <v>0.54166666666666696</v>
      </c>
      <c r="D25" s="98"/>
      <c r="E25" s="98"/>
      <c r="F25" s="98"/>
      <c r="G25" s="98"/>
      <c r="H25" s="98"/>
      <c r="I25" s="98"/>
      <c r="J25" s="120"/>
      <c r="K25" s="2"/>
      <c r="L25" s="34"/>
      <c r="M25" s="7"/>
    </row>
    <row r="26" spans="1:13" ht="16.5" x14ac:dyDescent="0.3">
      <c r="A26" s="33"/>
      <c r="B26" s="2"/>
      <c r="C26" s="13">
        <v>0.58333333333333304</v>
      </c>
      <c r="D26" s="98"/>
      <c r="E26" s="98"/>
      <c r="F26" s="98"/>
      <c r="G26" s="98"/>
      <c r="H26" s="98"/>
      <c r="I26" s="98"/>
      <c r="J26" s="120"/>
      <c r="K26" s="4"/>
      <c r="L26" s="34"/>
      <c r="M26" s="7"/>
    </row>
    <row r="27" spans="1:13" ht="16.5" x14ac:dyDescent="0.3">
      <c r="A27" s="33"/>
      <c r="B27" s="2"/>
      <c r="C27" s="13">
        <v>0.625</v>
      </c>
      <c r="D27" s="98"/>
      <c r="E27" s="98"/>
      <c r="F27" s="98"/>
      <c r="G27" s="98"/>
      <c r="H27" s="98"/>
      <c r="I27" s="98"/>
      <c r="J27" s="120"/>
      <c r="K27" s="2"/>
      <c r="L27" s="34"/>
      <c r="M27" s="7"/>
    </row>
    <row r="28" spans="1:13" ht="16.5" x14ac:dyDescent="0.3">
      <c r="A28" s="33"/>
      <c r="B28" s="2"/>
      <c r="C28" s="13">
        <v>0.66666666666666696</v>
      </c>
      <c r="D28" s="98"/>
      <c r="E28" s="98"/>
      <c r="F28" s="98"/>
      <c r="G28" s="98"/>
      <c r="H28" s="98"/>
      <c r="I28" s="98"/>
      <c r="J28" s="120"/>
      <c r="K28" s="2"/>
      <c r="L28" s="34"/>
      <c r="M28" s="7"/>
    </row>
    <row r="29" spans="1:13" ht="16.5" x14ac:dyDescent="0.3">
      <c r="A29" s="33"/>
      <c r="B29" s="2"/>
      <c r="C29" s="13">
        <v>0.70833333333333304</v>
      </c>
      <c r="D29" s="98"/>
      <c r="E29" s="98"/>
      <c r="F29" s="98"/>
      <c r="G29" s="98"/>
      <c r="H29" s="98"/>
      <c r="I29" s="98"/>
      <c r="J29" s="120"/>
      <c r="K29" s="2"/>
      <c r="L29" s="34"/>
      <c r="M29" s="7"/>
    </row>
    <row r="30" spans="1:13" ht="16.5" x14ac:dyDescent="0.3">
      <c r="A30" s="33"/>
      <c r="B30" s="2"/>
      <c r="C30" s="13">
        <v>0.75</v>
      </c>
      <c r="D30" s="98"/>
      <c r="E30" s="98"/>
      <c r="F30" s="98"/>
      <c r="G30" s="98"/>
      <c r="H30" s="98"/>
      <c r="I30" s="3"/>
      <c r="J30" s="120"/>
      <c r="K30" s="2"/>
      <c r="L30" s="34"/>
      <c r="M30" s="7"/>
    </row>
    <row r="31" spans="1:13" ht="16.5" x14ac:dyDescent="0.3">
      <c r="A31" s="33"/>
      <c r="B31" s="2"/>
      <c r="C31" s="13">
        <v>0.79166666666666696</v>
      </c>
      <c r="D31" s="98"/>
      <c r="E31" s="98"/>
      <c r="F31" s="98"/>
      <c r="G31" s="98"/>
      <c r="H31" s="98"/>
      <c r="I31" s="97"/>
      <c r="J31" s="120"/>
      <c r="K31" s="2"/>
      <c r="L31" s="34"/>
      <c r="M31" s="7"/>
    </row>
    <row r="32" spans="1:13" ht="16.5" x14ac:dyDescent="0.3">
      <c r="A32" s="33"/>
      <c r="B32" s="2"/>
      <c r="C32" s="13">
        <v>0.83333333333333304</v>
      </c>
      <c r="D32" s="98"/>
      <c r="E32" s="98"/>
      <c r="F32" s="98"/>
      <c r="G32" s="98"/>
      <c r="H32" s="98"/>
      <c r="I32" s="98"/>
      <c r="J32" s="120"/>
      <c r="K32" s="2"/>
      <c r="L32" s="34"/>
      <c r="M32" s="7"/>
    </row>
    <row r="33" spans="1:13" ht="16.5" x14ac:dyDescent="0.3">
      <c r="A33" s="33"/>
      <c r="B33" s="2"/>
      <c r="C33" s="13">
        <v>0.875</v>
      </c>
      <c r="D33" s="98"/>
      <c r="E33" s="98"/>
      <c r="F33" s="98"/>
      <c r="G33" s="98"/>
      <c r="H33" s="98"/>
      <c r="I33" s="98"/>
      <c r="J33" s="120"/>
      <c r="K33" s="2"/>
      <c r="L33" s="34"/>
      <c r="M33" s="7"/>
    </row>
    <row r="34" spans="1:13" ht="16.5" x14ac:dyDescent="0.3">
      <c r="A34" s="33"/>
      <c r="B34" s="2"/>
      <c r="C34" s="11">
        <v>0.91666666666666696</v>
      </c>
      <c r="D34" s="98"/>
      <c r="E34" s="98"/>
      <c r="F34" s="98"/>
      <c r="G34" s="98"/>
      <c r="H34" s="98"/>
      <c r="I34" s="98"/>
      <c r="J34" s="120"/>
      <c r="K34" s="2"/>
      <c r="L34" s="34"/>
      <c r="M34" s="7"/>
    </row>
    <row r="35" spans="1:13" ht="17.25" thickBot="1" x14ac:dyDescent="0.35">
      <c r="A35" s="33"/>
      <c r="B35" s="2"/>
      <c r="C35" s="14">
        <v>0.95833333333333304</v>
      </c>
      <c r="D35" s="121"/>
      <c r="E35" s="121"/>
      <c r="F35" s="121"/>
      <c r="G35" s="121"/>
      <c r="H35" s="121"/>
      <c r="I35" s="121"/>
      <c r="J35" s="122"/>
      <c r="K35" s="2"/>
      <c r="L35" s="34"/>
      <c r="M35" s="7"/>
    </row>
    <row r="36" spans="1:13" x14ac:dyDescent="0.25">
      <c r="A36" s="33"/>
      <c r="B36" s="2"/>
      <c r="C36" s="2"/>
      <c r="D36" s="2"/>
      <c r="E36" s="2"/>
      <c r="F36" s="2"/>
      <c r="G36" s="2"/>
      <c r="H36" s="2"/>
      <c r="I36" s="2"/>
      <c r="J36" s="2"/>
      <c r="K36" s="2"/>
      <c r="L36" s="34"/>
      <c r="M36" s="7"/>
    </row>
    <row r="37" spans="1:13" ht="15.75" thickBot="1" x14ac:dyDescent="0.3">
      <c r="A37" s="42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4"/>
      <c r="M37" s="7"/>
    </row>
    <row r="38" spans="1:13" x14ac:dyDescent="0.25">
      <c r="A38" s="37" t="s">
        <v>13</v>
      </c>
      <c r="B38" s="6"/>
      <c r="C38" s="3"/>
      <c r="D38" s="3"/>
      <c r="E38" s="2"/>
      <c r="F38" s="6"/>
      <c r="G38" s="6"/>
      <c r="H38" s="5"/>
      <c r="I38" s="6"/>
      <c r="J38" s="2"/>
      <c r="K38" s="2"/>
      <c r="L38" s="34"/>
    </row>
    <row r="39" spans="1:13" x14ac:dyDescent="0.25">
      <c r="A39" s="37"/>
      <c r="B39" s="6"/>
      <c r="C39" s="3"/>
      <c r="D39" s="3"/>
      <c r="E39" s="2"/>
      <c r="F39" s="6"/>
      <c r="G39" s="6"/>
      <c r="H39" s="5"/>
      <c r="I39" s="6"/>
      <c r="J39" s="2"/>
      <c r="K39" s="2"/>
      <c r="L39" s="34"/>
    </row>
    <row r="40" spans="1:13" x14ac:dyDescent="0.25">
      <c r="A40" s="37"/>
      <c r="B40" s="24"/>
      <c r="C40" s="3"/>
      <c r="D40" s="2"/>
      <c r="E40" s="4"/>
      <c r="F40" s="6"/>
      <c r="G40" s="6"/>
      <c r="H40" s="5"/>
      <c r="I40" s="6"/>
      <c r="J40" s="2"/>
      <c r="K40" s="2"/>
      <c r="L40" s="34"/>
    </row>
    <row r="41" spans="1:13" s="52" customFormat="1" ht="19.5" customHeight="1" x14ac:dyDescent="0.25">
      <c r="A41" s="61"/>
      <c r="B41" s="57" t="s">
        <v>21</v>
      </c>
      <c r="C41" s="58" t="s">
        <v>35</v>
      </c>
      <c r="D41" s="58"/>
      <c r="E41" s="59"/>
      <c r="F41" s="60"/>
      <c r="G41" s="60"/>
      <c r="H41" s="62"/>
      <c r="I41" s="60"/>
      <c r="J41" s="59"/>
      <c r="K41" s="59"/>
      <c r="L41" s="63"/>
    </row>
    <row r="42" spans="1:13" s="52" customFormat="1" ht="19.5" customHeight="1" x14ac:dyDescent="0.25">
      <c r="A42" s="61"/>
      <c r="B42" s="55" t="s">
        <v>24</v>
      </c>
      <c r="C42" s="56" cm="1">
        <f t="array" aca="1" ref="C42" ca="1">NbCoul(D46:J69,"vertclair")</f>
        <v>40</v>
      </c>
      <c r="D42" s="64"/>
      <c r="E42" s="64"/>
      <c r="G42" s="60"/>
      <c r="H42" s="59"/>
      <c r="I42" s="60"/>
      <c r="J42" s="59"/>
      <c r="K42" s="59"/>
      <c r="L42" s="63"/>
    </row>
    <row r="43" spans="1:13" ht="17.25" thickBot="1" x14ac:dyDescent="0.35">
      <c r="A43" s="33"/>
      <c r="B43" s="6"/>
      <c r="C43" s="2"/>
      <c r="D43" s="2"/>
      <c r="E43" s="2"/>
      <c r="F43" s="2"/>
      <c r="G43" s="2"/>
      <c r="H43" s="2"/>
      <c r="I43" s="6"/>
      <c r="J43" s="2"/>
      <c r="K43" s="2"/>
      <c r="L43" s="45"/>
    </row>
    <row r="44" spans="1:13" ht="17.25" thickBot="1" x14ac:dyDescent="0.35">
      <c r="A44" s="33"/>
      <c r="B44" s="6"/>
      <c r="C44" s="6"/>
      <c r="D44" s="6"/>
      <c r="E44" s="6"/>
      <c r="F44" s="6"/>
      <c r="G44" s="6"/>
      <c r="H44" s="6"/>
      <c r="I44" s="6"/>
      <c r="J44" s="2"/>
      <c r="K44" s="2"/>
      <c r="L44" s="66" t="s">
        <v>8</v>
      </c>
    </row>
    <row r="45" spans="1:13" ht="17.25" thickBot="1" x14ac:dyDescent="0.35">
      <c r="A45" s="48"/>
      <c r="B45" s="6"/>
      <c r="C45" s="110" t="s">
        <v>7</v>
      </c>
      <c r="D45" s="111" t="s">
        <v>0</v>
      </c>
      <c r="E45" s="111" t="s">
        <v>1</v>
      </c>
      <c r="F45" s="111" t="s">
        <v>2</v>
      </c>
      <c r="G45" s="111" t="s">
        <v>3</v>
      </c>
      <c r="H45" s="111" t="s">
        <v>4</v>
      </c>
      <c r="I45" s="111" t="s">
        <v>5</v>
      </c>
      <c r="J45" s="112" t="s">
        <v>6</v>
      </c>
      <c r="K45" s="2"/>
      <c r="L45" s="67" t="s">
        <v>9</v>
      </c>
    </row>
    <row r="46" spans="1:13" ht="16.5" x14ac:dyDescent="0.3">
      <c r="A46" s="48"/>
      <c r="B46" s="2"/>
      <c r="C46" s="109">
        <v>0</v>
      </c>
      <c r="D46" s="77"/>
      <c r="E46" s="77"/>
      <c r="F46" s="77"/>
      <c r="G46" s="77"/>
      <c r="H46" s="77"/>
      <c r="I46" s="77"/>
      <c r="J46" s="77"/>
      <c r="K46" s="2"/>
      <c r="L46" s="68" t="s">
        <v>10</v>
      </c>
    </row>
    <row r="47" spans="1:13" ht="16.5" x14ac:dyDescent="0.3">
      <c r="A47" s="48"/>
      <c r="B47" s="2"/>
      <c r="C47" s="11">
        <v>4.1666666666666664E-2</v>
      </c>
      <c r="D47" s="23"/>
      <c r="E47" s="23"/>
      <c r="F47" s="23"/>
      <c r="G47" s="23"/>
      <c r="H47" s="23"/>
      <c r="I47" s="23"/>
      <c r="J47" s="23"/>
      <c r="K47" s="2"/>
      <c r="L47" s="69" t="s">
        <v>11</v>
      </c>
    </row>
    <row r="48" spans="1:13" ht="17.25" thickBot="1" x14ac:dyDescent="0.35">
      <c r="A48" s="48"/>
      <c r="B48" s="2"/>
      <c r="C48" s="11">
        <v>8.3333333333333329E-2</v>
      </c>
      <c r="D48" s="23"/>
      <c r="E48" s="23"/>
      <c r="F48" s="23"/>
      <c r="G48" s="23"/>
      <c r="H48" s="23"/>
      <c r="I48" s="23"/>
      <c r="J48" s="23"/>
      <c r="K48" s="2"/>
      <c r="L48" s="70" t="s">
        <v>36</v>
      </c>
    </row>
    <row r="49" spans="1:17" ht="16.5" x14ac:dyDescent="0.3">
      <c r="A49" s="33"/>
      <c r="B49" s="2"/>
      <c r="C49" s="11">
        <v>0.125</v>
      </c>
      <c r="D49" s="23"/>
      <c r="E49" s="23"/>
      <c r="F49" s="23"/>
      <c r="G49" s="23"/>
      <c r="H49" s="23"/>
      <c r="I49" s="23"/>
      <c r="J49" s="23"/>
      <c r="K49" s="2"/>
      <c r="L49" s="34"/>
    </row>
    <row r="50" spans="1:17" ht="16.5" x14ac:dyDescent="0.3">
      <c r="A50" s="33"/>
      <c r="B50" s="2"/>
      <c r="C50" s="11">
        <v>0.16666666666666699</v>
      </c>
      <c r="D50" s="23"/>
      <c r="E50" s="23"/>
      <c r="F50" s="23"/>
      <c r="G50" s="23"/>
      <c r="H50" s="23"/>
      <c r="I50" s="23"/>
      <c r="J50" s="23"/>
      <c r="K50" s="2"/>
      <c r="L50" s="34"/>
    </row>
    <row r="51" spans="1:17" ht="16.5" x14ac:dyDescent="0.3">
      <c r="A51" s="33"/>
      <c r="B51" s="2"/>
      <c r="C51" s="11">
        <v>0.20833333333333301</v>
      </c>
      <c r="D51" s="23"/>
      <c r="E51" s="23"/>
      <c r="F51" s="23"/>
      <c r="G51" s="23"/>
      <c r="H51" s="23"/>
      <c r="I51" s="23"/>
      <c r="J51" s="23"/>
      <c r="K51" s="2"/>
      <c r="L51" s="34"/>
    </row>
    <row r="52" spans="1:17" ht="16.5" x14ac:dyDescent="0.3">
      <c r="A52" s="39"/>
      <c r="B52" s="2"/>
      <c r="C52" s="12">
        <v>0.25</v>
      </c>
      <c r="D52" s="15"/>
      <c r="E52" s="23"/>
      <c r="F52" s="23"/>
      <c r="G52" s="23"/>
      <c r="H52" s="23"/>
      <c r="I52" s="23"/>
      <c r="J52" s="23"/>
      <c r="K52" s="2"/>
      <c r="L52" s="34"/>
      <c r="M52" s="3"/>
      <c r="N52" s="3"/>
      <c r="O52" s="3"/>
      <c r="P52" s="3"/>
      <c r="Q52" s="3"/>
    </row>
    <row r="53" spans="1:17" ht="16.5" x14ac:dyDescent="0.3">
      <c r="A53" s="39"/>
      <c r="B53" s="2"/>
      <c r="C53" s="12">
        <v>0.29166666666666702</v>
      </c>
      <c r="D53" s="15"/>
      <c r="E53" s="23"/>
      <c r="F53" s="23"/>
      <c r="G53" s="23"/>
      <c r="H53" s="23"/>
      <c r="I53" s="23"/>
      <c r="J53" s="23"/>
      <c r="K53" s="2"/>
      <c r="L53" s="34"/>
      <c r="N53" s="3"/>
      <c r="O53" s="3"/>
      <c r="P53" s="3"/>
      <c r="Q53" s="3"/>
    </row>
    <row r="54" spans="1:17" ht="16.5" x14ac:dyDescent="0.3">
      <c r="A54" s="39"/>
      <c r="B54" s="2"/>
      <c r="C54" s="12">
        <v>0.33333333333333298</v>
      </c>
      <c r="D54" s="15"/>
      <c r="E54" s="15"/>
      <c r="F54" s="15"/>
      <c r="G54" s="15"/>
      <c r="H54" s="15"/>
      <c r="I54" s="15"/>
      <c r="J54" s="23"/>
      <c r="K54" s="2"/>
      <c r="L54" s="34"/>
      <c r="M54" s="3"/>
      <c r="N54" s="3"/>
      <c r="O54" s="3"/>
      <c r="P54" s="3"/>
      <c r="Q54" s="3"/>
    </row>
    <row r="55" spans="1:17" ht="16.5" x14ac:dyDescent="0.3">
      <c r="A55" s="39"/>
      <c r="B55" s="2"/>
      <c r="C55" s="12">
        <v>0.375</v>
      </c>
      <c r="D55" s="19">
        <v>1</v>
      </c>
      <c r="E55" s="19">
        <v>1</v>
      </c>
      <c r="F55" s="19">
        <v>1</v>
      </c>
      <c r="G55" s="19">
        <v>1</v>
      </c>
      <c r="H55" s="19">
        <v>1</v>
      </c>
      <c r="I55" s="19">
        <v>1</v>
      </c>
      <c r="J55" s="23"/>
      <c r="K55" s="2"/>
      <c r="L55" s="34"/>
      <c r="M55" s="3"/>
      <c r="N55" s="3"/>
      <c r="O55" s="3"/>
      <c r="P55" s="3"/>
      <c r="Q55" s="3"/>
    </row>
    <row r="56" spans="1:17" ht="16.5" x14ac:dyDescent="0.3">
      <c r="A56" s="39"/>
      <c r="B56" s="2"/>
      <c r="C56" s="12">
        <v>0.41666666666666702</v>
      </c>
      <c r="D56" s="19">
        <v>2</v>
      </c>
      <c r="E56" s="19">
        <v>2</v>
      </c>
      <c r="F56" s="19">
        <v>2</v>
      </c>
      <c r="G56" s="19">
        <v>2</v>
      </c>
      <c r="H56" s="19">
        <v>2</v>
      </c>
      <c r="I56" s="19">
        <v>2</v>
      </c>
      <c r="J56" s="23"/>
      <c r="K56" s="2"/>
      <c r="L56" s="34"/>
    </row>
    <row r="57" spans="1:17" ht="16.5" x14ac:dyDescent="0.3">
      <c r="A57" s="39"/>
      <c r="B57" s="2"/>
      <c r="C57" s="12">
        <v>0.45833333333333298</v>
      </c>
      <c r="D57" s="19">
        <v>3</v>
      </c>
      <c r="E57" s="19">
        <v>3</v>
      </c>
      <c r="F57" s="19">
        <v>3</v>
      </c>
      <c r="G57" s="19">
        <v>3</v>
      </c>
      <c r="H57" s="19">
        <v>3</v>
      </c>
      <c r="I57" s="19">
        <v>3</v>
      </c>
      <c r="J57" s="23"/>
      <c r="K57" s="2"/>
      <c r="L57" s="34"/>
    </row>
    <row r="58" spans="1:17" ht="16.5" x14ac:dyDescent="0.3">
      <c r="A58" s="39"/>
      <c r="B58" s="2"/>
      <c r="C58" s="12">
        <v>0.5</v>
      </c>
      <c r="D58" s="19">
        <v>4</v>
      </c>
      <c r="E58" s="19">
        <v>4</v>
      </c>
      <c r="F58" s="19">
        <v>4</v>
      </c>
      <c r="G58" s="19">
        <v>4</v>
      </c>
      <c r="H58" s="19">
        <v>4</v>
      </c>
      <c r="I58" s="19">
        <v>4</v>
      </c>
      <c r="J58" s="23"/>
      <c r="K58" s="2"/>
      <c r="L58" s="34"/>
    </row>
    <row r="59" spans="1:17" ht="16.5" x14ac:dyDescent="0.3">
      <c r="A59" s="39"/>
      <c r="B59" s="2"/>
      <c r="C59" s="12">
        <v>0.54166666666666696</v>
      </c>
      <c r="D59" s="19">
        <v>5</v>
      </c>
      <c r="E59" s="19">
        <v>5</v>
      </c>
      <c r="F59" s="19">
        <v>5</v>
      </c>
      <c r="G59" s="19">
        <v>5</v>
      </c>
      <c r="H59" s="19">
        <v>5</v>
      </c>
      <c r="I59" s="19">
        <v>5</v>
      </c>
      <c r="J59" s="23"/>
      <c r="K59" s="2"/>
      <c r="L59" s="34"/>
    </row>
    <row r="60" spans="1:17" ht="16.5" x14ac:dyDescent="0.3">
      <c r="A60" s="48"/>
      <c r="B60" s="2"/>
      <c r="C60" s="13">
        <v>0.58333333333333304</v>
      </c>
      <c r="D60" s="19">
        <v>6</v>
      </c>
      <c r="E60" s="19">
        <v>6</v>
      </c>
      <c r="F60" s="19">
        <v>6</v>
      </c>
      <c r="G60" s="19">
        <v>6</v>
      </c>
      <c r="H60" s="19">
        <v>6</v>
      </c>
      <c r="I60" s="23"/>
      <c r="J60" s="23"/>
      <c r="K60" s="4"/>
      <c r="L60" s="34"/>
    </row>
    <row r="61" spans="1:17" ht="16.5" x14ac:dyDescent="0.3">
      <c r="A61" s="48"/>
      <c r="B61" s="2"/>
      <c r="C61" s="13">
        <v>0.625</v>
      </c>
      <c r="D61" s="19">
        <v>7</v>
      </c>
      <c r="E61" s="19">
        <v>7</v>
      </c>
      <c r="F61" s="19">
        <v>7</v>
      </c>
      <c r="G61" s="19">
        <v>7</v>
      </c>
      <c r="H61" s="19">
        <v>7</v>
      </c>
      <c r="I61" s="23"/>
      <c r="J61" s="23"/>
      <c r="K61" s="2"/>
      <c r="L61" s="34"/>
    </row>
    <row r="62" spans="1:17" ht="16.5" x14ac:dyDescent="0.3">
      <c r="A62" s="39"/>
      <c r="B62" s="2"/>
      <c r="C62" s="13">
        <v>0.66666666666666696</v>
      </c>
      <c r="D62" s="23"/>
      <c r="E62" s="23"/>
      <c r="F62" s="23"/>
      <c r="G62" s="23"/>
      <c r="H62" s="23"/>
      <c r="I62" s="23"/>
      <c r="J62" s="23"/>
      <c r="K62" s="2"/>
      <c r="L62" s="34"/>
    </row>
    <row r="63" spans="1:17" ht="16.5" x14ac:dyDescent="0.3">
      <c r="A63" s="39"/>
      <c r="B63" s="2"/>
      <c r="C63" s="13">
        <v>0.70833333333333304</v>
      </c>
      <c r="D63" s="23"/>
      <c r="E63" s="23"/>
      <c r="F63" s="23"/>
      <c r="G63" s="23"/>
      <c r="H63" s="23"/>
      <c r="I63" s="23"/>
      <c r="J63" s="23"/>
      <c r="K63" s="2"/>
      <c r="L63" s="34"/>
    </row>
    <row r="64" spans="1:17" ht="16.5" x14ac:dyDescent="0.3">
      <c r="A64" s="39"/>
      <c r="B64" s="2"/>
      <c r="C64" s="13">
        <v>0.75</v>
      </c>
      <c r="D64" s="23"/>
      <c r="E64" s="23"/>
      <c r="F64" s="23"/>
      <c r="G64" s="23"/>
      <c r="H64" s="23"/>
      <c r="I64" s="65"/>
      <c r="J64" s="23"/>
      <c r="K64" s="2"/>
      <c r="L64" s="34"/>
    </row>
    <row r="65" spans="1:12" ht="16.5" x14ac:dyDescent="0.3">
      <c r="A65" s="39"/>
      <c r="B65" s="2"/>
      <c r="C65" s="13">
        <v>0.79166666666666696</v>
      </c>
      <c r="D65" s="23"/>
      <c r="E65" s="23"/>
      <c r="F65" s="23"/>
      <c r="G65" s="23"/>
      <c r="H65" s="23"/>
      <c r="I65" s="15"/>
      <c r="J65" s="23"/>
      <c r="K65" s="2"/>
      <c r="L65" s="34"/>
    </row>
    <row r="66" spans="1:12" ht="16.5" x14ac:dyDescent="0.3">
      <c r="A66" s="39"/>
      <c r="B66" s="2"/>
      <c r="C66" s="13">
        <v>0.83333333333333304</v>
      </c>
      <c r="D66" s="23"/>
      <c r="E66" s="23"/>
      <c r="F66" s="23"/>
      <c r="G66" s="23"/>
      <c r="H66" s="23"/>
      <c r="I66" s="23"/>
      <c r="J66" s="23"/>
      <c r="K66" s="2"/>
      <c r="L66" s="34"/>
    </row>
    <row r="67" spans="1:12" ht="16.5" x14ac:dyDescent="0.3">
      <c r="A67" s="39"/>
      <c r="B67" s="2"/>
      <c r="C67" s="13">
        <v>0.875</v>
      </c>
      <c r="D67" s="23"/>
      <c r="E67" s="23"/>
      <c r="F67" s="23"/>
      <c r="G67" s="23"/>
      <c r="H67" s="23"/>
      <c r="I67" s="23"/>
      <c r="J67" s="23"/>
      <c r="K67" s="2"/>
      <c r="L67" s="34"/>
    </row>
    <row r="68" spans="1:12" ht="16.5" x14ac:dyDescent="0.3">
      <c r="A68" s="39"/>
      <c r="B68" s="2"/>
      <c r="C68" s="11">
        <v>0.91666666666666696</v>
      </c>
      <c r="D68" s="23"/>
      <c r="E68" s="23"/>
      <c r="F68" s="23"/>
      <c r="G68" s="23"/>
      <c r="H68" s="23"/>
      <c r="I68" s="23"/>
      <c r="J68" s="23"/>
      <c r="K68" s="2"/>
      <c r="L68" s="34"/>
    </row>
    <row r="69" spans="1:12" ht="17.25" thickBot="1" x14ac:dyDescent="0.35">
      <c r="A69" s="39"/>
      <c r="B69" s="2"/>
      <c r="C69" s="14">
        <v>0.95833333333333304</v>
      </c>
      <c r="D69" s="23"/>
      <c r="E69" s="23"/>
      <c r="F69" s="23"/>
      <c r="G69" s="23"/>
      <c r="H69" s="23"/>
      <c r="I69" s="23"/>
      <c r="J69" s="23"/>
      <c r="K69" s="2"/>
      <c r="L69" s="34"/>
    </row>
    <row r="70" spans="1:12" x14ac:dyDescent="0.25">
      <c r="A70" s="48"/>
      <c r="B70" s="2"/>
      <c r="C70" s="2"/>
      <c r="D70" s="2"/>
      <c r="E70" s="2"/>
      <c r="F70" s="2"/>
      <c r="G70" s="2"/>
      <c r="H70" s="2"/>
      <c r="I70" s="2"/>
      <c r="J70" s="2"/>
      <c r="K70" s="2"/>
      <c r="L70" s="34"/>
    </row>
    <row r="71" spans="1:12" x14ac:dyDescent="0.25">
      <c r="A71" s="39"/>
      <c r="B71" s="2"/>
      <c r="C71" s="2"/>
      <c r="D71" s="2"/>
      <c r="E71" s="2"/>
      <c r="F71" s="2"/>
      <c r="G71" s="2"/>
      <c r="H71" s="2"/>
      <c r="I71" s="2"/>
      <c r="J71" s="2"/>
      <c r="K71" s="2"/>
      <c r="L71" s="34"/>
    </row>
    <row r="72" spans="1:12" x14ac:dyDescent="0.25">
      <c r="A72" s="35" t="s">
        <v>20</v>
      </c>
      <c r="B72" s="9"/>
      <c r="C72" s="9"/>
      <c r="D72" s="9"/>
      <c r="E72" s="9"/>
      <c r="F72" s="9"/>
      <c r="G72" s="9"/>
      <c r="H72" s="9"/>
      <c r="I72" s="9"/>
      <c r="J72" s="9"/>
      <c r="K72" s="9"/>
      <c r="L72" s="38"/>
    </row>
    <row r="73" spans="1:12" x14ac:dyDescent="0.25">
      <c r="A73" s="39"/>
      <c r="B73" s="2"/>
      <c r="C73" s="2"/>
      <c r="D73" s="49" t="s">
        <v>34</v>
      </c>
      <c r="E73" s="31" t="s">
        <v>37</v>
      </c>
      <c r="F73" s="2"/>
      <c r="G73" s="2"/>
      <c r="H73" s="2"/>
      <c r="I73" s="2"/>
      <c r="J73" s="2"/>
      <c r="K73" s="2"/>
      <c r="L73" s="40"/>
    </row>
    <row r="74" spans="1:12" x14ac:dyDescent="0.25">
      <c r="A74" s="39"/>
      <c r="B74" s="25" t="s">
        <v>26</v>
      </c>
      <c r="C74" s="26">
        <v>260</v>
      </c>
      <c r="D74" s="31"/>
      <c r="E74" s="31" t="s">
        <v>38</v>
      </c>
      <c r="F74" s="2"/>
      <c r="G74" s="2"/>
      <c r="H74" s="2"/>
      <c r="I74" s="2"/>
      <c r="J74" s="2"/>
      <c r="K74" s="2"/>
      <c r="L74" s="40"/>
    </row>
    <row r="75" spans="1:12" x14ac:dyDescent="0.25">
      <c r="A75" s="50" t="s">
        <v>31</v>
      </c>
      <c r="B75" s="25" t="s">
        <v>32</v>
      </c>
      <c r="C75" s="26">
        <f>C74*D75</f>
        <v>54.6</v>
      </c>
      <c r="D75" s="51">
        <v>0.21</v>
      </c>
      <c r="E75" s="31" t="s">
        <v>39</v>
      </c>
      <c r="F75" s="2"/>
      <c r="G75" s="2"/>
      <c r="H75" s="2"/>
      <c r="I75" s="2"/>
      <c r="J75" s="2"/>
      <c r="K75" s="2"/>
      <c r="L75" s="40"/>
    </row>
    <row r="76" spans="1:12" x14ac:dyDescent="0.25">
      <c r="A76" s="4"/>
      <c r="B76" s="25" t="s">
        <v>33</v>
      </c>
      <c r="C76" s="26">
        <f>C74+C75</f>
        <v>314.60000000000002</v>
      </c>
      <c r="D76" s="31"/>
      <c r="E76" s="31" t="s">
        <v>40</v>
      </c>
      <c r="F76" s="2"/>
      <c r="G76" s="2"/>
      <c r="H76" s="2"/>
      <c r="I76" s="2"/>
      <c r="J76" s="2"/>
      <c r="K76" s="2"/>
      <c r="L76" s="40"/>
    </row>
    <row r="77" spans="1:12" x14ac:dyDescent="0.25">
      <c r="A77" s="41">
        <v>0.11</v>
      </c>
      <c r="B77" s="25" t="s">
        <v>27</v>
      </c>
      <c r="C77" s="26">
        <f>SUM(C76*A77)</f>
        <v>34.606000000000002</v>
      </c>
      <c r="D77" s="2"/>
      <c r="E77" s="31" t="s">
        <v>41</v>
      </c>
      <c r="F77" s="2"/>
      <c r="G77" s="2"/>
      <c r="H77" s="2"/>
      <c r="I77" s="2"/>
      <c r="J77" s="2"/>
      <c r="K77" s="2"/>
      <c r="L77" s="40"/>
    </row>
    <row r="78" spans="1:12" x14ac:dyDescent="0.25">
      <c r="A78" s="39"/>
      <c r="B78" s="27" t="s">
        <v>28</v>
      </c>
      <c r="C78" s="28">
        <f>SUM(C76:C77)</f>
        <v>349.20600000000002</v>
      </c>
      <c r="D78" s="2"/>
      <c r="E78" t="s">
        <v>42</v>
      </c>
      <c r="L78" s="40"/>
    </row>
    <row r="79" spans="1:12" x14ac:dyDescent="0.25">
      <c r="A79" s="39"/>
      <c r="B79" s="24"/>
      <c r="C79" s="32"/>
      <c r="D79" s="2"/>
      <c r="L79" s="34"/>
    </row>
    <row r="80" spans="1:12" x14ac:dyDescent="0.25">
      <c r="A80" s="33"/>
      <c r="B80" s="25" t="s">
        <v>25</v>
      </c>
      <c r="C80" s="1">
        <v>1</v>
      </c>
      <c r="D80" s="2"/>
      <c r="E80" s="2"/>
      <c r="F80" s="2"/>
      <c r="G80" s="2"/>
      <c r="H80" s="2"/>
      <c r="I80" s="2"/>
      <c r="J80" s="2"/>
      <c r="K80" s="2"/>
      <c r="L80" s="34"/>
    </row>
    <row r="81" spans="1:12" x14ac:dyDescent="0.25">
      <c r="A81" s="33"/>
      <c r="B81" s="29" t="s">
        <v>29</v>
      </c>
      <c r="C81" s="30">
        <f>SUM(C78*C80)</f>
        <v>349.20600000000002</v>
      </c>
      <c r="D81" s="2"/>
      <c r="E81" s="2"/>
      <c r="F81" s="2"/>
      <c r="G81" s="2"/>
      <c r="H81" s="2"/>
      <c r="I81" s="2"/>
      <c r="J81" s="2"/>
      <c r="K81" s="2"/>
      <c r="L81" s="34"/>
    </row>
    <row r="82" spans="1:12" ht="15.75" thickBot="1" x14ac:dyDescent="0.3">
      <c r="A82" s="42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4"/>
    </row>
  </sheetData>
  <mergeCells count="1">
    <mergeCell ref="A1:L2"/>
  </mergeCells>
  <hyperlinks>
    <hyperlink ref="E73" r:id="rId1" xr:uid="{7C7C420B-94D1-47D0-ACEA-06029D58D41B}"/>
    <hyperlink ref="E74" r:id="rId2" xr:uid="{C8CDF387-729D-4322-8D0D-BFEDE31D4A3B}"/>
    <hyperlink ref="E75" r:id="rId3" xr:uid="{90198F7C-DB59-4B20-B789-0DA1D0A81DD6}"/>
    <hyperlink ref="E76" r:id="rId4" xr:uid="{8CD2D38E-30A1-4E8C-98D7-129CE07E7567}"/>
    <hyperlink ref="E77" r:id="rId5" xr:uid="{4CF5991D-21E9-40E4-B56E-4E0CDED1C537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C8804-F14F-4AA2-8B59-3E7893B9FE85}">
  <sheetPr codeName="Feuil14">
    <tabColor rgb="FFFF0000"/>
  </sheetPr>
  <dimension ref="A1:X83"/>
  <sheetViews>
    <sheetView showGridLines="0" zoomScale="85" zoomScaleNormal="85" workbookViewId="0">
      <selection activeCell="A9" sqref="A9"/>
    </sheetView>
  </sheetViews>
  <sheetFormatPr baseColWidth="10" defaultRowHeight="15" x14ac:dyDescent="0.25"/>
  <cols>
    <col min="1" max="1" width="18.5703125" customWidth="1"/>
    <col min="2" max="2" width="21.140625" customWidth="1"/>
    <col min="19" max="19" width="11.5703125" bestFit="1" customWidth="1"/>
    <col min="20" max="24" width="6.7109375" customWidth="1"/>
  </cols>
  <sheetData>
    <row r="1" spans="1:20" ht="18.95" customHeight="1" x14ac:dyDescent="0.25">
      <c r="A1" s="141" t="s">
        <v>48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3"/>
    </row>
    <row r="2" spans="1:20" ht="15.75" thickBot="1" x14ac:dyDescent="0.3">
      <c r="A2" s="153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5"/>
    </row>
    <row r="3" spans="1:20" x14ac:dyDescent="0.25">
      <c r="A3" s="37" t="s">
        <v>12</v>
      </c>
      <c r="B3" s="2" t="s">
        <v>18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4"/>
    </row>
    <row r="4" spans="1:20" x14ac:dyDescent="0.25">
      <c r="A4" s="37"/>
      <c r="B4" s="2" t="s">
        <v>18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34"/>
    </row>
    <row r="5" spans="1:20" x14ac:dyDescent="0.25">
      <c r="A5" s="37"/>
      <c r="B5" s="2" t="s">
        <v>18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34"/>
    </row>
    <row r="6" spans="1:20" x14ac:dyDescent="0.25">
      <c r="A6" s="37"/>
      <c r="B6" s="2" t="s">
        <v>18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34"/>
    </row>
    <row r="7" spans="1:20" x14ac:dyDescent="0.25">
      <c r="A7" s="33"/>
      <c r="B7" s="2" t="s">
        <v>18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34"/>
      <c r="T7" s="7"/>
    </row>
    <row r="8" spans="1:20" ht="15.75" thickBot="1" x14ac:dyDescent="0.3">
      <c r="A8" s="33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34"/>
      <c r="T8" s="7"/>
    </row>
    <row r="9" spans="1:20" ht="15.75" thickBot="1" x14ac:dyDescent="0.3">
      <c r="A9" s="71" t="s">
        <v>49</v>
      </c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4"/>
      <c r="T9" s="7"/>
    </row>
    <row r="10" spans="1:20" x14ac:dyDescent="0.25">
      <c r="A10" s="33"/>
      <c r="B10" s="2"/>
      <c r="C10" s="174" t="s">
        <v>7</v>
      </c>
      <c r="D10" s="158" t="s">
        <v>0</v>
      </c>
      <c r="E10" s="159"/>
      <c r="F10" s="158" t="s">
        <v>1</v>
      </c>
      <c r="G10" s="159"/>
      <c r="H10" s="158" t="s">
        <v>2</v>
      </c>
      <c r="I10" s="159"/>
      <c r="J10" s="158" t="s">
        <v>3</v>
      </c>
      <c r="K10" s="159"/>
      <c r="L10" s="158" t="s">
        <v>4</v>
      </c>
      <c r="M10" s="159"/>
      <c r="N10" s="158" t="s">
        <v>5</v>
      </c>
      <c r="O10" s="159"/>
      <c r="P10" s="158" t="s">
        <v>6</v>
      </c>
      <c r="Q10" s="159"/>
      <c r="R10" s="2"/>
      <c r="S10" s="34"/>
      <c r="T10" s="7"/>
    </row>
    <row r="11" spans="1:20" ht="15.75" thickBot="1" x14ac:dyDescent="0.3">
      <c r="A11" s="33"/>
      <c r="B11" s="2"/>
      <c r="C11" s="175"/>
      <c r="D11" s="160"/>
      <c r="E11" s="161"/>
      <c r="F11" s="160"/>
      <c r="G11" s="161"/>
      <c r="H11" s="160"/>
      <c r="I11" s="161"/>
      <c r="J11" s="160"/>
      <c r="K11" s="161"/>
      <c r="L11" s="160"/>
      <c r="M11" s="161"/>
      <c r="N11" s="160"/>
      <c r="O11" s="161"/>
      <c r="P11" s="160"/>
      <c r="Q11" s="161"/>
      <c r="R11" s="2"/>
      <c r="S11" s="34"/>
      <c r="T11" s="7"/>
    </row>
    <row r="12" spans="1:20" ht="16.5" x14ac:dyDescent="0.3">
      <c r="A12" s="33"/>
      <c r="B12" s="2"/>
      <c r="C12" s="123">
        <v>0</v>
      </c>
      <c r="D12" s="166"/>
      <c r="E12" s="167"/>
      <c r="F12" s="166"/>
      <c r="G12" s="167"/>
      <c r="H12" s="166"/>
      <c r="I12" s="167"/>
      <c r="J12" s="166"/>
      <c r="K12" s="167"/>
      <c r="L12" s="166"/>
      <c r="M12" s="167"/>
      <c r="N12" s="166"/>
      <c r="O12" s="167"/>
      <c r="P12" s="166"/>
      <c r="Q12" s="167"/>
      <c r="R12" s="2"/>
      <c r="S12" s="34"/>
      <c r="T12" s="7"/>
    </row>
    <row r="13" spans="1:20" ht="16.5" x14ac:dyDescent="0.3">
      <c r="A13" s="33"/>
      <c r="B13" s="2"/>
      <c r="C13" s="78">
        <v>4.1666666666666664E-2</v>
      </c>
      <c r="D13" s="162"/>
      <c r="E13" s="163"/>
      <c r="F13" s="162"/>
      <c r="G13" s="163"/>
      <c r="H13" s="162"/>
      <c r="I13" s="163"/>
      <c r="J13" s="162"/>
      <c r="K13" s="163"/>
      <c r="L13" s="162"/>
      <c r="M13" s="163"/>
      <c r="N13" s="162"/>
      <c r="O13" s="163"/>
      <c r="P13" s="162"/>
      <c r="Q13" s="163"/>
      <c r="R13" s="2"/>
      <c r="S13" s="34"/>
      <c r="T13" s="7"/>
    </row>
    <row r="14" spans="1:20" ht="16.5" x14ac:dyDescent="0.3">
      <c r="A14" s="33"/>
      <c r="B14" s="2"/>
      <c r="C14" s="78">
        <v>8.3333333333333329E-2</v>
      </c>
      <c r="D14" s="162"/>
      <c r="E14" s="163"/>
      <c r="F14" s="162"/>
      <c r="G14" s="163"/>
      <c r="H14" s="162"/>
      <c r="I14" s="163"/>
      <c r="J14" s="162"/>
      <c r="K14" s="163"/>
      <c r="L14" s="162"/>
      <c r="M14" s="163"/>
      <c r="N14" s="162"/>
      <c r="O14" s="163"/>
      <c r="P14" s="162"/>
      <c r="Q14" s="163"/>
      <c r="R14" s="2"/>
      <c r="S14" s="34"/>
      <c r="T14" s="7"/>
    </row>
    <row r="15" spans="1:20" ht="16.5" x14ac:dyDescent="0.3">
      <c r="A15" s="33"/>
      <c r="B15" s="2"/>
      <c r="C15" s="78">
        <v>0.125</v>
      </c>
      <c r="D15" s="162"/>
      <c r="E15" s="163"/>
      <c r="F15" s="162"/>
      <c r="G15" s="163"/>
      <c r="H15" s="162"/>
      <c r="I15" s="163"/>
      <c r="J15" s="162"/>
      <c r="K15" s="163"/>
      <c r="L15" s="162"/>
      <c r="M15" s="163"/>
      <c r="N15" s="162"/>
      <c r="O15" s="163"/>
      <c r="P15" s="162"/>
      <c r="Q15" s="163"/>
      <c r="R15" s="2"/>
      <c r="S15" s="34"/>
      <c r="T15" s="7"/>
    </row>
    <row r="16" spans="1:20" ht="16.5" x14ac:dyDescent="0.3">
      <c r="A16" s="33"/>
      <c r="B16" s="2"/>
      <c r="C16" s="78">
        <v>0.16666666666666699</v>
      </c>
      <c r="D16" s="162"/>
      <c r="E16" s="163"/>
      <c r="F16" s="162"/>
      <c r="G16" s="163"/>
      <c r="H16" s="162"/>
      <c r="I16" s="163"/>
      <c r="J16" s="162"/>
      <c r="K16" s="163"/>
      <c r="L16" s="162"/>
      <c r="M16" s="163"/>
      <c r="N16" s="162"/>
      <c r="O16" s="163"/>
      <c r="P16" s="162"/>
      <c r="Q16" s="163"/>
      <c r="R16" s="2"/>
      <c r="S16" s="34"/>
      <c r="T16" s="7"/>
    </row>
    <row r="17" spans="1:20" ht="16.5" x14ac:dyDescent="0.3">
      <c r="A17" s="33"/>
      <c r="B17" s="2"/>
      <c r="C17" s="78">
        <v>0.20833333333333301</v>
      </c>
      <c r="D17" s="162"/>
      <c r="E17" s="163"/>
      <c r="F17" s="162"/>
      <c r="G17" s="163"/>
      <c r="H17" s="162"/>
      <c r="I17" s="163"/>
      <c r="J17" s="162"/>
      <c r="K17" s="163"/>
      <c r="L17" s="162"/>
      <c r="M17" s="163"/>
      <c r="N17" s="162"/>
      <c r="O17" s="163"/>
      <c r="P17" s="162"/>
      <c r="Q17" s="163"/>
      <c r="R17" s="2"/>
      <c r="S17" s="34"/>
      <c r="T17" s="7"/>
    </row>
    <row r="18" spans="1:20" ht="16.5" x14ac:dyDescent="0.3">
      <c r="A18" s="33"/>
      <c r="B18" s="2"/>
      <c r="C18" s="79">
        <v>0.25</v>
      </c>
      <c r="D18" s="162"/>
      <c r="E18" s="163"/>
      <c r="F18" s="162"/>
      <c r="G18" s="163"/>
      <c r="H18" s="162"/>
      <c r="I18" s="163"/>
      <c r="J18" s="162"/>
      <c r="K18" s="163"/>
      <c r="L18" s="162"/>
      <c r="M18" s="163"/>
      <c r="N18" s="162"/>
      <c r="O18" s="163"/>
      <c r="P18" s="162"/>
      <c r="Q18" s="163"/>
      <c r="R18" s="2"/>
      <c r="S18" s="34"/>
      <c r="T18" s="7"/>
    </row>
    <row r="19" spans="1:20" ht="16.5" x14ac:dyDescent="0.3">
      <c r="A19" s="33"/>
      <c r="B19" s="2"/>
      <c r="C19" s="79">
        <v>0.29166666666666702</v>
      </c>
      <c r="D19" s="162"/>
      <c r="E19" s="163"/>
      <c r="F19" s="162"/>
      <c r="G19" s="163"/>
      <c r="H19" s="162"/>
      <c r="I19" s="163"/>
      <c r="J19" s="162"/>
      <c r="K19" s="163"/>
      <c r="L19" s="162"/>
      <c r="M19" s="163"/>
      <c r="N19" s="162"/>
      <c r="O19" s="163"/>
      <c r="P19" s="162"/>
      <c r="Q19" s="163"/>
      <c r="R19" s="2"/>
      <c r="S19" s="34"/>
      <c r="T19" s="7"/>
    </row>
    <row r="20" spans="1:20" ht="16.5" x14ac:dyDescent="0.3">
      <c r="A20" s="33"/>
      <c r="B20" s="2"/>
      <c r="C20" s="79">
        <v>0.33333333333333298</v>
      </c>
      <c r="D20" s="162"/>
      <c r="E20" s="163"/>
      <c r="F20" s="162"/>
      <c r="G20" s="163"/>
      <c r="H20" s="162"/>
      <c r="I20" s="163"/>
      <c r="J20" s="162"/>
      <c r="K20" s="163"/>
      <c r="L20" s="162"/>
      <c r="M20" s="163"/>
      <c r="N20" s="162"/>
      <c r="O20" s="163"/>
      <c r="P20" s="162"/>
      <c r="Q20" s="163"/>
      <c r="R20" s="2"/>
      <c r="S20" s="34"/>
      <c r="T20" s="7"/>
    </row>
    <row r="21" spans="1:20" ht="16.5" x14ac:dyDescent="0.3">
      <c r="A21" s="33"/>
      <c r="B21" s="2"/>
      <c r="C21" s="79">
        <v>0.375</v>
      </c>
      <c r="D21" s="162"/>
      <c r="E21" s="163"/>
      <c r="F21" s="162"/>
      <c r="G21" s="163"/>
      <c r="H21" s="162"/>
      <c r="I21" s="163"/>
      <c r="J21" s="162"/>
      <c r="K21" s="163"/>
      <c r="L21" s="162"/>
      <c r="M21" s="163"/>
      <c r="N21" s="162"/>
      <c r="O21" s="163"/>
      <c r="P21" s="162"/>
      <c r="Q21" s="163"/>
      <c r="R21" s="2"/>
      <c r="S21" s="34"/>
      <c r="T21" s="7"/>
    </row>
    <row r="22" spans="1:20" ht="16.5" x14ac:dyDescent="0.3">
      <c r="A22" s="33"/>
      <c r="B22" s="2"/>
      <c r="C22" s="79">
        <v>0.41666666666666702</v>
      </c>
      <c r="D22" s="162"/>
      <c r="E22" s="163"/>
      <c r="F22" s="162"/>
      <c r="G22" s="163"/>
      <c r="H22" s="162"/>
      <c r="I22" s="163"/>
      <c r="J22" s="162"/>
      <c r="K22" s="163"/>
      <c r="L22" s="162"/>
      <c r="M22" s="163"/>
      <c r="N22" s="162"/>
      <c r="O22" s="163"/>
      <c r="P22" s="162"/>
      <c r="Q22" s="163"/>
      <c r="R22" s="2"/>
      <c r="S22" s="34"/>
      <c r="T22" s="7"/>
    </row>
    <row r="23" spans="1:20" ht="16.5" x14ac:dyDescent="0.3">
      <c r="A23" s="33"/>
      <c r="B23" s="2"/>
      <c r="C23" s="79">
        <v>0.45833333333333298</v>
      </c>
      <c r="D23" s="162"/>
      <c r="E23" s="163"/>
      <c r="F23" s="162"/>
      <c r="G23" s="163"/>
      <c r="H23" s="162"/>
      <c r="I23" s="163"/>
      <c r="J23" s="162"/>
      <c r="K23" s="163"/>
      <c r="L23" s="162"/>
      <c r="M23" s="163"/>
      <c r="N23" s="162"/>
      <c r="O23" s="163"/>
      <c r="P23" s="162"/>
      <c r="Q23" s="163"/>
      <c r="R23" s="2"/>
      <c r="S23" s="34"/>
      <c r="T23" s="7"/>
    </row>
    <row r="24" spans="1:20" ht="16.5" x14ac:dyDescent="0.3">
      <c r="A24" s="33"/>
      <c r="B24" s="2"/>
      <c r="C24" s="79">
        <v>0.5</v>
      </c>
      <c r="D24" s="162"/>
      <c r="E24" s="163"/>
      <c r="F24" s="162"/>
      <c r="G24" s="163"/>
      <c r="H24" s="162"/>
      <c r="I24" s="163"/>
      <c r="J24" s="162"/>
      <c r="K24" s="163"/>
      <c r="L24" s="162"/>
      <c r="M24" s="163"/>
      <c r="N24" s="162"/>
      <c r="O24" s="163"/>
      <c r="P24" s="162"/>
      <c r="Q24" s="163"/>
      <c r="R24" s="2"/>
      <c r="S24" s="34"/>
      <c r="T24" s="7"/>
    </row>
    <row r="25" spans="1:20" ht="16.5" x14ac:dyDescent="0.3">
      <c r="A25" s="33"/>
      <c r="B25" s="2"/>
      <c r="C25" s="79">
        <v>0.54166666666666696</v>
      </c>
      <c r="D25" s="162"/>
      <c r="E25" s="163"/>
      <c r="F25" s="162"/>
      <c r="G25" s="163"/>
      <c r="H25" s="162"/>
      <c r="I25" s="163"/>
      <c r="J25" s="162"/>
      <c r="K25" s="163"/>
      <c r="L25" s="162"/>
      <c r="M25" s="163"/>
      <c r="N25" s="162"/>
      <c r="O25" s="163"/>
      <c r="P25" s="162"/>
      <c r="Q25" s="163"/>
      <c r="R25" s="2"/>
      <c r="S25" s="34"/>
      <c r="T25" s="7"/>
    </row>
    <row r="26" spans="1:20" ht="16.5" x14ac:dyDescent="0.3">
      <c r="A26" s="33"/>
      <c r="B26" s="2"/>
      <c r="C26" s="76">
        <v>0.58333333333333304</v>
      </c>
      <c r="D26" s="162"/>
      <c r="E26" s="163"/>
      <c r="F26" s="162"/>
      <c r="G26" s="163"/>
      <c r="H26" s="162"/>
      <c r="I26" s="163"/>
      <c r="J26" s="162"/>
      <c r="K26" s="163"/>
      <c r="L26" s="162"/>
      <c r="M26" s="163"/>
      <c r="N26" s="162"/>
      <c r="O26" s="163"/>
      <c r="P26" s="162"/>
      <c r="Q26" s="163"/>
      <c r="R26" s="2"/>
      <c r="S26" s="34"/>
      <c r="T26" s="7"/>
    </row>
    <row r="27" spans="1:20" ht="16.5" x14ac:dyDescent="0.3">
      <c r="A27" s="33"/>
      <c r="B27" s="2"/>
      <c r="C27" s="76">
        <v>0.625</v>
      </c>
      <c r="D27" s="162"/>
      <c r="E27" s="163"/>
      <c r="F27" s="162"/>
      <c r="G27" s="163"/>
      <c r="H27" s="162"/>
      <c r="I27" s="163"/>
      <c r="J27" s="162"/>
      <c r="K27" s="163"/>
      <c r="L27" s="162"/>
      <c r="M27" s="163"/>
      <c r="N27" s="162"/>
      <c r="O27" s="163"/>
      <c r="P27" s="162"/>
      <c r="Q27" s="163"/>
      <c r="R27" s="2"/>
      <c r="S27" s="34"/>
      <c r="T27" s="7"/>
    </row>
    <row r="28" spans="1:20" ht="16.5" x14ac:dyDescent="0.3">
      <c r="A28" s="33"/>
      <c r="B28" s="2"/>
      <c r="C28" s="76">
        <v>0.66666666666666696</v>
      </c>
      <c r="D28" s="162"/>
      <c r="E28" s="163"/>
      <c r="F28" s="162"/>
      <c r="G28" s="163"/>
      <c r="H28" s="162"/>
      <c r="I28" s="163"/>
      <c r="J28" s="162"/>
      <c r="K28" s="163"/>
      <c r="L28" s="162"/>
      <c r="M28" s="163"/>
      <c r="N28" s="162"/>
      <c r="O28" s="163"/>
      <c r="P28" s="162"/>
      <c r="Q28" s="163"/>
      <c r="R28" s="2"/>
      <c r="S28" s="34"/>
      <c r="T28" s="7"/>
    </row>
    <row r="29" spans="1:20" ht="16.5" x14ac:dyDescent="0.3">
      <c r="A29" s="33"/>
      <c r="B29" s="2"/>
      <c r="C29" s="76">
        <v>0.70833333333333304</v>
      </c>
      <c r="D29" s="162"/>
      <c r="E29" s="163"/>
      <c r="F29" s="162"/>
      <c r="G29" s="163"/>
      <c r="H29" s="162"/>
      <c r="I29" s="163"/>
      <c r="J29" s="162"/>
      <c r="K29" s="163"/>
      <c r="L29" s="162"/>
      <c r="M29" s="163"/>
      <c r="N29" s="162"/>
      <c r="O29" s="163"/>
      <c r="P29" s="162"/>
      <c r="Q29" s="163"/>
      <c r="R29" s="2"/>
      <c r="S29" s="34"/>
      <c r="T29" s="7"/>
    </row>
    <row r="30" spans="1:20" ht="16.5" x14ac:dyDescent="0.3">
      <c r="A30" s="33"/>
      <c r="B30" s="2"/>
      <c r="C30" s="76">
        <v>0.75</v>
      </c>
      <c r="D30" s="162"/>
      <c r="E30" s="163"/>
      <c r="F30" s="162"/>
      <c r="G30" s="163"/>
      <c r="H30" s="162"/>
      <c r="I30" s="163"/>
      <c r="J30" s="162"/>
      <c r="K30" s="163"/>
      <c r="L30" s="162"/>
      <c r="M30" s="163"/>
      <c r="N30" s="162"/>
      <c r="O30" s="163"/>
      <c r="P30" s="162"/>
      <c r="Q30" s="163"/>
      <c r="R30" s="2"/>
      <c r="S30" s="34"/>
      <c r="T30" s="7"/>
    </row>
    <row r="31" spans="1:20" ht="16.5" x14ac:dyDescent="0.3">
      <c r="A31" s="33"/>
      <c r="B31" s="2"/>
      <c r="C31" s="76">
        <v>0.79166666666666696</v>
      </c>
      <c r="D31" s="162"/>
      <c r="E31" s="163"/>
      <c r="F31" s="162"/>
      <c r="G31" s="163"/>
      <c r="H31" s="162"/>
      <c r="I31" s="163"/>
      <c r="J31" s="162"/>
      <c r="K31" s="163"/>
      <c r="L31" s="162"/>
      <c r="M31" s="163"/>
      <c r="N31" s="162"/>
      <c r="O31" s="163"/>
      <c r="P31" s="162"/>
      <c r="Q31" s="163"/>
      <c r="R31" s="2"/>
      <c r="S31" s="34"/>
      <c r="T31" s="7"/>
    </row>
    <row r="32" spans="1:20" ht="16.5" x14ac:dyDescent="0.3">
      <c r="A32" s="33"/>
      <c r="B32" s="2"/>
      <c r="C32" s="76">
        <v>0.83333333333333304</v>
      </c>
      <c r="D32" s="162"/>
      <c r="E32" s="163"/>
      <c r="F32" s="162"/>
      <c r="G32" s="163"/>
      <c r="H32" s="162"/>
      <c r="I32" s="163"/>
      <c r="J32" s="162"/>
      <c r="K32" s="163"/>
      <c r="L32" s="162"/>
      <c r="M32" s="163"/>
      <c r="N32" s="162"/>
      <c r="O32" s="163"/>
      <c r="P32" s="162"/>
      <c r="Q32" s="163"/>
      <c r="R32" s="2"/>
      <c r="S32" s="34"/>
      <c r="T32" s="7"/>
    </row>
    <row r="33" spans="1:20" ht="16.5" x14ac:dyDescent="0.3">
      <c r="A33" s="33"/>
      <c r="B33" s="2"/>
      <c r="C33" s="76">
        <v>0.875</v>
      </c>
      <c r="D33" s="162"/>
      <c r="E33" s="163"/>
      <c r="F33" s="162"/>
      <c r="G33" s="163"/>
      <c r="H33" s="162"/>
      <c r="I33" s="163"/>
      <c r="J33" s="162"/>
      <c r="K33" s="163"/>
      <c r="L33" s="162"/>
      <c r="M33" s="163"/>
      <c r="N33" s="162"/>
      <c r="O33" s="163"/>
      <c r="P33" s="162"/>
      <c r="Q33" s="163"/>
      <c r="R33" s="2"/>
      <c r="S33" s="34"/>
      <c r="T33" s="7"/>
    </row>
    <row r="34" spans="1:20" ht="16.5" x14ac:dyDescent="0.3">
      <c r="A34" s="33"/>
      <c r="B34" s="2"/>
      <c r="C34" s="78">
        <v>0.91666666666666696</v>
      </c>
      <c r="D34" s="162"/>
      <c r="E34" s="163"/>
      <c r="F34" s="162"/>
      <c r="G34" s="163"/>
      <c r="H34" s="162"/>
      <c r="I34" s="163"/>
      <c r="J34" s="162"/>
      <c r="K34" s="163"/>
      <c r="L34" s="162"/>
      <c r="M34" s="163"/>
      <c r="N34" s="162"/>
      <c r="O34" s="163"/>
      <c r="P34" s="162"/>
      <c r="Q34" s="163"/>
      <c r="R34" s="2"/>
      <c r="S34" s="34"/>
      <c r="T34" s="7"/>
    </row>
    <row r="35" spans="1:20" ht="17.25" thickBot="1" x14ac:dyDescent="0.35">
      <c r="A35" s="33"/>
      <c r="B35" s="2"/>
      <c r="C35" s="80">
        <v>0.95833333333333304</v>
      </c>
      <c r="D35" s="164"/>
      <c r="E35" s="165"/>
      <c r="F35" s="164"/>
      <c r="G35" s="165"/>
      <c r="H35" s="164"/>
      <c r="I35" s="165"/>
      <c r="J35" s="164"/>
      <c r="K35" s="165"/>
      <c r="L35" s="164"/>
      <c r="M35" s="165"/>
      <c r="N35" s="164"/>
      <c r="O35" s="165"/>
      <c r="P35" s="164"/>
      <c r="Q35" s="165"/>
      <c r="R35" s="2"/>
      <c r="S35" s="34"/>
      <c r="T35" s="7"/>
    </row>
    <row r="36" spans="1:20" x14ac:dyDescent="0.25">
      <c r="A36" s="3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34"/>
      <c r="T36" s="7"/>
    </row>
    <row r="37" spans="1:20" ht="15.75" thickBot="1" x14ac:dyDescent="0.3">
      <c r="A37" s="42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4"/>
      <c r="T37" s="7"/>
    </row>
    <row r="38" spans="1:20" x14ac:dyDescent="0.25">
      <c r="A38" s="37" t="s">
        <v>13</v>
      </c>
      <c r="B38" s="6"/>
      <c r="C38" s="3"/>
      <c r="D38" s="3"/>
      <c r="E38" s="3"/>
      <c r="F38" s="2"/>
      <c r="G38" s="2"/>
      <c r="H38" s="6"/>
      <c r="I38" s="6"/>
      <c r="J38" s="6"/>
      <c r="K38" s="6"/>
      <c r="L38" s="5"/>
      <c r="M38" s="5"/>
      <c r="N38" s="6"/>
      <c r="O38" s="6"/>
      <c r="P38" s="2"/>
      <c r="Q38" s="6"/>
      <c r="R38" s="2"/>
      <c r="S38" s="34"/>
    </row>
    <row r="39" spans="1:20" x14ac:dyDescent="0.25">
      <c r="A39" s="37"/>
      <c r="B39" s="6"/>
      <c r="C39" s="3"/>
      <c r="D39" s="3"/>
      <c r="E39" s="3"/>
      <c r="F39" s="2"/>
      <c r="G39" s="2"/>
      <c r="H39" s="6"/>
      <c r="I39" s="6"/>
      <c r="J39" s="6"/>
      <c r="K39" s="6"/>
      <c r="L39" s="5"/>
      <c r="M39" s="5"/>
      <c r="N39" s="6"/>
      <c r="O39" s="6"/>
      <c r="P39" s="2"/>
      <c r="Q39" s="6"/>
      <c r="R39" s="2"/>
      <c r="S39" s="34"/>
    </row>
    <row r="40" spans="1:20" x14ac:dyDescent="0.25">
      <c r="A40" s="37"/>
      <c r="B40" s="24"/>
      <c r="C40" s="3"/>
      <c r="D40" s="2"/>
      <c r="E40" s="2"/>
      <c r="F40" s="4"/>
      <c r="G40" s="4"/>
      <c r="H40" s="6"/>
      <c r="I40" s="6"/>
      <c r="J40" s="6"/>
      <c r="K40" s="6"/>
      <c r="L40" s="5"/>
      <c r="M40" s="5"/>
      <c r="N40" s="6"/>
      <c r="O40" s="6"/>
      <c r="P40" s="2"/>
      <c r="Q40" s="6"/>
      <c r="R40" s="2"/>
      <c r="S40" s="34"/>
    </row>
    <row r="41" spans="1:20" s="52" customFormat="1" ht="18.95" customHeight="1" x14ac:dyDescent="0.25">
      <c r="A41" s="61"/>
      <c r="B41" s="57" t="s">
        <v>21</v>
      </c>
      <c r="C41" s="58" t="s">
        <v>47</v>
      </c>
      <c r="D41" s="58"/>
      <c r="E41" s="58"/>
      <c r="F41" s="59"/>
      <c r="G41" s="59"/>
      <c r="H41" s="60"/>
      <c r="I41" s="60"/>
      <c r="J41" s="60"/>
      <c r="K41" s="60"/>
      <c r="L41" s="62"/>
      <c r="M41" s="62"/>
      <c r="N41" s="60"/>
      <c r="O41" s="60"/>
      <c r="P41" s="59"/>
      <c r="Q41" s="60"/>
      <c r="R41" s="59"/>
      <c r="S41" s="63"/>
    </row>
    <row r="42" spans="1:20" s="52" customFormat="1" ht="18.95" customHeight="1" x14ac:dyDescent="0.25">
      <c r="A42" s="61"/>
      <c r="B42" s="55" t="s">
        <v>24</v>
      </c>
      <c r="C42" s="56" cm="1">
        <f t="array" aca="1" ref="C42" ca="1">NbCoul(D47:Q70,"vertclair")</f>
        <v>42</v>
      </c>
      <c r="D42" s="95" cm="1">
        <f t="array" aca="1" ref="D42" ca="1">NbCoul(D47:Q70,"bleu")</f>
        <v>24</v>
      </c>
      <c r="E42" s="75">
        <f ca="1">SUM(C42:D42)</f>
        <v>66</v>
      </c>
      <c r="F42" s="64"/>
      <c r="G42" s="64"/>
      <c r="J42" s="60"/>
      <c r="K42" s="60"/>
      <c r="L42" s="59"/>
      <c r="M42" s="59"/>
      <c r="N42" s="60"/>
      <c r="O42" s="60"/>
      <c r="P42" s="59"/>
      <c r="Q42" s="60"/>
      <c r="R42" s="59"/>
      <c r="S42" s="63"/>
    </row>
    <row r="43" spans="1:20" ht="17.25" thickBot="1" x14ac:dyDescent="0.35">
      <c r="A43" s="33"/>
      <c r="B43" s="6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6"/>
      <c r="O43" s="6"/>
      <c r="P43" s="2"/>
      <c r="Q43" s="6"/>
      <c r="R43" s="2"/>
      <c r="S43" s="45"/>
    </row>
    <row r="44" spans="1:20" ht="17.25" thickBot="1" x14ac:dyDescent="0.35">
      <c r="A44" s="18" t="s">
        <v>45</v>
      </c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2"/>
      <c r="Q44" s="6"/>
      <c r="R44" s="2"/>
      <c r="S44" s="66" t="s">
        <v>8</v>
      </c>
    </row>
    <row r="45" spans="1:20" ht="16.5" x14ac:dyDescent="0.3">
      <c r="A45" s="84" t="s">
        <v>46</v>
      </c>
      <c r="B45" s="6"/>
      <c r="C45" s="156" t="s">
        <v>7</v>
      </c>
      <c r="D45" s="169" t="s">
        <v>0</v>
      </c>
      <c r="E45" s="170"/>
      <c r="F45" s="171" t="s">
        <v>1</v>
      </c>
      <c r="G45" s="171"/>
      <c r="H45" s="169" t="s">
        <v>2</v>
      </c>
      <c r="I45" s="170"/>
      <c r="J45" s="171" t="s">
        <v>3</v>
      </c>
      <c r="K45" s="171"/>
      <c r="L45" s="169" t="s">
        <v>4</v>
      </c>
      <c r="M45" s="170"/>
      <c r="N45" s="171" t="s">
        <v>5</v>
      </c>
      <c r="O45" s="171"/>
      <c r="P45" s="172" t="s">
        <v>6</v>
      </c>
      <c r="Q45" s="173"/>
      <c r="R45" s="2"/>
      <c r="S45" s="67" t="s">
        <v>9</v>
      </c>
    </row>
    <row r="46" spans="1:20" ht="16.5" x14ac:dyDescent="0.3">
      <c r="A46" s="48"/>
      <c r="B46" s="6"/>
      <c r="C46" s="157"/>
      <c r="D46" s="86" t="s">
        <v>45</v>
      </c>
      <c r="E46" s="91" t="s">
        <v>46</v>
      </c>
      <c r="F46" s="89" t="s">
        <v>45</v>
      </c>
      <c r="G46" s="93" t="s">
        <v>46</v>
      </c>
      <c r="H46" s="86" t="s">
        <v>45</v>
      </c>
      <c r="I46" s="91" t="s">
        <v>46</v>
      </c>
      <c r="J46" s="89" t="s">
        <v>45</v>
      </c>
      <c r="K46" s="93" t="s">
        <v>46</v>
      </c>
      <c r="L46" s="86" t="s">
        <v>45</v>
      </c>
      <c r="M46" s="91" t="s">
        <v>46</v>
      </c>
      <c r="N46" s="89" t="s">
        <v>45</v>
      </c>
      <c r="O46" s="93" t="s">
        <v>46</v>
      </c>
      <c r="P46" s="86" t="s">
        <v>45</v>
      </c>
      <c r="Q46" s="91" t="s">
        <v>46</v>
      </c>
      <c r="R46" s="2"/>
      <c r="S46" s="67"/>
    </row>
    <row r="47" spans="1:20" ht="16.5" x14ac:dyDescent="0.3">
      <c r="A47" s="48"/>
      <c r="B47" s="2"/>
      <c r="C47" s="78">
        <v>0</v>
      </c>
      <c r="D47" s="82"/>
      <c r="E47" s="16"/>
      <c r="F47" s="81"/>
      <c r="G47" s="85"/>
      <c r="H47" s="82"/>
      <c r="I47" s="16"/>
      <c r="J47" s="81"/>
      <c r="K47" s="85"/>
      <c r="L47" s="82"/>
      <c r="M47" s="16"/>
      <c r="N47" s="81"/>
      <c r="O47" s="85"/>
      <c r="P47" s="82"/>
      <c r="Q47" s="16"/>
      <c r="R47" s="2"/>
      <c r="S47" s="68" t="s">
        <v>10</v>
      </c>
    </row>
    <row r="48" spans="1:20" ht="16.5" x14ac:dyDescent="0.3">
      <c r="A48" s="48"/>
      <c r="B48" s="2"/>
      <c r="C48" s="78">
        <v>4.1666666666666664E-2</v>
      </c>
      <c r="D48" s="82"/>
      <c r="E48" s="16"/>
      <c r="F48" s="81"/>
      <c r="G48" s="85"/>
      <c r="H48" s="82"/>
      <c r="I48" s="16"/>
      <c r="J48" s="81"/>
      <c r="K48" s="85"/>
      <c r="L48" s="82"/>
      <c r="M48" s="16"/>
      <c r="N48" s="81"/>
      <c r="O48" s="85"/>
      <c r="P48" s="82"/>
      <c r="Q48" s="16"/>
      <c r="R48" s="2"/>
      <c r="S48" s="69" t="s">
        <v>11</v>
      </c>
    </row>
    <row r="49" spans="1:24" ht="17.25" thickBot="1" x14ac:dyDescent="0.35">
      <c r="A49" s="48"/>
      <c r="B49" s="2"/>
      <c r="C49" s="78">
        <v>8.3333333333333329E-2</v>
      </c>
      <c r="D49" s="82"/>
      <c r="E49" s="16"/>
      <c r="F49" s="81"/>
      <c r="G49" s="85"/>
      <c r="H49" s="82"/>
      <c r="I49" s="16"/>
      <c r="J49" s="81"/>
      <c r="K49" s="85"/>
      <c r="L49" s="82"/>
      <c r="M49" s="16"/>
      <c r="N49" s="81"/>
      <c r="O49" s="85"/>
      <c r="P49" s="82"/>
      <c r="Q49" s="16"/>
      <c r="R49" s="2"/>
      <c r="S49" s="70" t="s">
        <v>36</v>
      </c>
    </row>
    <row r="50" spans="1:24" ht="16.5" x14ac:dyDescent="0.3">
      <c r="A50" s="33"/>
      <c r="B50" s="2"/>
      <c r="C50" s="78">
        <v>0.125</v>
      </c>
      <c r="D50" s="82"/>
      <c r="E50" s="16"/>
      <c r="F50" s="81"/>
      <c r="G50" s="85"/>
      <c r="H50" s="82"/>
      <c r="I50" s="16"/>
      <c r="J50" s="81"/>
      <c r="K50" s="85"/>
      <c r="L50" s="82"/>
      <c r="M50" s="16"/>
      <c r="N50" s="81"/>
      <c r="O50" s="85"/>
      <c r="P50" s="82"/>
      <c r="Q50" s="16"/>
      <c r="R50" s="2"/>
      <c r="S50" s="34"/>
    </row>
    <row r="51" spans="1:24" ht="16.5" x14ac:dyDescent="0.3">
      <c r="A51" s="33"/>
      <c r="B51" s="2"/>
      <c r="C51" s="78">
        <v>0.16666666666666699</v>
      </c>
      <c r="D51" s="82"/>
      <c r="E51" s="16"/>
      <c r="F51" s="81"/>
      <c r="G51" s="85"/>
      <c r="H51" s="82"/>
      <c r="I51" s="16"/>
      <c r="J51" s="81"/>
      <c r="K51" s="85"/>
      <c r="L51" s="82"/>
      <c r="M51" s="16"/>
      <c r="N51" s="81"/>
      <c r="O51" s="85"/>
      <c r="P51" s="82"/>
      <c r="Q51" s="16"/>
      <c r="R51" s="2"/>
      <c r="S51" s="34"/>
    </row>
    <row r="52" spans="1:24" ht="16.5" x14ac:dyDescent="0.3">
      <c r="A52" s="33"/>
      <c r="B52" s="2"/>
      <c r="C52" s="78">
        <v>0.20833333333333301</v>
      </c>
      <c r="D52" s="82"/>
      <c r="E52" s="16"/>
      <c r="F52" s="81"/>
      <c r="G52" s="85"/>
      <c r="H52" s="82"/>
      <c r="I52" s="16"/>
      <c r="J52" s="81"/>
      <c r="K52" s="85"/>
      <c r="L52" s="82"/>
      <c r="M52" s="16"/>
      <c r="N52" s="81"/>
      <c r="O52" s="85"/>
      <c r="P52" s="82"/>
      <c r="Q52" s="16"/>
      <c r="R52" s="2"/>
      <c r="S52" s="34"/>
    </row>
    <row r="53" spans="1:24" ht="16.5" x14ac:dyDescent="0.3">
      <c r="A53" s="39"/>
      <c r="B53" s="2"/>
      <c r="C53" s="79">
        <v>0.25</v>
      </c>
      <c r="D53" s="82"/>
      <c r="E53" s="16"/>
      <c r="F53" s="81"/>
      <c r="G53" s="85"/>
      <c r="H53" s="82"/>
      <c r="I53" s="16"/>
      <c r="J53" s="81"/>
      <c r="K53" s="85"/>
      <c r="L53" s="82"/>
      <c r="M53" s="16"/>
      <c r="N53" s="81"/>
      <c r="O53" s="85"/>
      <c r="P53" s="82"/>
      <c r="Q53" s="16"/>
      <c r="R53" s="2"/>
      <c r="S53" s="34"/>
      <c r="T53" s="3"/>
      <c r="U53" s="3"/>
      <c r="V53" s="3"/>
      <c r="W53" s="3"/>
      <c r="X53" s="3"/>
    </row>
    <row r="54" spans="1:24" ht="16.5" x14ac:dyDescent="0.3">
      <c r="A54" s="39"/>
      <c r="B54" s="2"/>
      <c r="C54" s="79">
        <v>0.29166666666666702</v>
      </c>
      <c r="D54" s="82"/>
      <c r="E54" s="16"/>
      <c r="F54" s="81"/>
      <c r="G54" s="85"/>
      <c r="H54" s="82"/>
      <c r="I54" s="16"/>
      <c r="J54" s="81"/>
      <c r="K54" s="85"/>
      <c r="L54" s="82"/>
      <c r="M54" s="16"/>
      <c r="N54" s="81"/>
      <c r="O54" s="85"/>
      <c r="P54" s="82"/>
      <c r="Q54" s="16"/>
      <c r="R54" s="2"/>
      <c r="S54" s="34"/>
      <c r="U54" s="3"/>
      <c r="V54" s="3"/>
      <c r="W54" s="3"/>
      <c r="X54" s="3"/>
    </row>
    <row r="55" spans="1:24" ht="16.5" x14ac:dyDescent="0.3">
      <c r="A55" s="39"/>
      <c r="B55" s="2"/>
      <c r="C55" s="79">
        <v>0.33333333333333298</v>
      </c>
      <c r="D55" s="82"/>
      <c r="E55" s="16"/>
      <c r="F55" s="81"/>
      <c r="G55" s="85"/>
      <c r="H55" s="82"/>
      <c r="I55" s="16"/>
      <c r="J55" s="81"/>
      <c r="K55" s="85"/>
      <c r="L55" s="82"/>
      <c r="M55" s="16"/>
      <c r="N55" s="81"/>
      <c r="O55" s="85"/>
      <c r="P55" s="82"/>
      <c r="Q55" s="16"/>
      <c r="R55" s="2"/>
      <c r="S55" s="34"/>
      <c r="T55" s="3"/>
      <c r="U55" s="3"/>
      <c r="V55" s="3"/>
      <c r="W55" s="3"/>
      <c r="X55" s="3"/>
    </row>
    <row r="56" spans="1:24" ht="16.5" x14ac:dyDescent="0.3">
      <c r="A56" s="39"/>
      <c r="B56" s="2"/>
      <c r="C56" s="79">
        <v>0.375</v>
      </c>
      <c r="D56" s="92"/>
      <c r="E56" s="16"/>
      <c r="F56" s="81"/>
      <c r="G56" s="85"/>
      <c r="H56" s="82"/>
      <c r="I56" s="16"/>
      <c r="J56" s="81"/>
      <c r="K56" s="85"/>
      <c r="L56" s="82"/>
      <c r="M56" s="16"/>
      <c r="N56" s="81"/>
      <c r="O56" s="85"/>
      <c r="P56" s="82"/>
      <c r="Q56" s="16"/>
      <c r="R56" s="2"/>
      <c r="S56" s="34"/>
      <c r="T56" s="3"/>
      <c r="U56" s="3"/>
      <c r="V56" s="3"/>
      <c r="W56" s="3"/>
      <c r="X56" s="3"/>
    </row>
    <row r="57" spans="1:24" ht="16.5" x14ac:dyDescent="0.3">
      <c r="A57" s="39"/>
      <c r="B57" s="2"/>
      <c r="C57" s="79">
        <v>0.41666666666666702</v>
      </c>
      <c r="D57" s="82"/>
      <c r="E57" s="16"/>
      <c r="F57" s="81"/>
      <c r="G57" s="85"/>
      <c r="H57" s="82"/>
      <c r="I57" s="16"/>
      <c r="J57" s="81"/>
      <c r="K57" s="85"/>
      <c r="L57" s="82"/>
      <c r="M57" s="16"/>
      <c r="N57" s="81"/>
      <c r="O57" s="85"/>
      <c r="P57" s="82"/>
      <c r="Q57" s="16"/>
      <c r="R57" s="2"/>
      <c r="S57" s="34"/>
    </row>
    <row r="58" spans="1:24" ht="16.5" x14ac:dyDescent="0.3">
      <c r="A58" s="39"/>
      <c r="B58" s="2"/>
      <c r="C58" s="79">
        <v>0.45833333333333298</v>
      </c>
      <c r="D58" s="86">
        <v>1</v>
      </c>
      <c r="E58" s="16"/>
      <c r="F58" s="81"/>
      <c r="G58" s="85"/>
      <c r="H58" s="86">
        <v>1</v>
      </c>
      <c r="I58" s="16"/>
      <c r="J58" s="89">
        <v>1</v>
      </c>
      <c r="K58" s="85"/>
      <c r="L58" s="86">
        <v>1</v>
      </c>
      <c r="M58" s="16"/>
      <c r="N58" s="89">
        <v>1</v>
      </c>
      <c r="O58" s="85"/>
      <c r="P58" s="86">
        <v>1</v>
      </c>
      <c r="Q58" s="16"/>
      <c r="R58" s="2"/>
      <c r="S58" s="34"/>
    </row>
    <row r="59" spans="1:24" ht="16.5" x14ac:dyDescent="0.3">
      <c r="A59" s="39"/>
      <c r="B59" s="2"/>
      <c r="C59" s="79">
        <v>0.5</v>
      </c>
      <c r="D59" s="86">
        <v>2</v>
      </c>
      <c r="E59" s="16"/>
      <c r="F59" s="81"/>
      <c r="G59" s="85"/>
      <c r="H59" s="86">
        <v>2</v>
      </c>
      <c r="I59" s="16"/>
      <c r="J59" s="89">
        <v>2</v>
      </c>
      <c r="K59" s="85"/>
      <c r="L59" s="86">
        <v>2</v>
      </c>
      <c r="M59" s="16"/>
      <c r="N59" s="89">
        <v>2</v>
      </c>
      <c r="O59" s="85"/>
      <c r="P59" s="86">
        <v>2</v>
      </c>
      <c r="Q59" s="16"/>
      <c r="R59" s="2"/>
      <c r="S59" s="34"/>
    </row>
    <row r="60" spans="1:24" ht="16.5" x14ac:dyDescent="0.3">
      <c r="A60" s="39"/>
      <c r="B60" s="2"/>
      <c r="C60" s="79">
        <v>0.54166666666666696</v>
      </c>
      <c r="D60" s="86">
        <v>3</v>
      </c>
      <c r="E60" s="16"/>
      <c r="F60" s="81"/>
      <c r="G60" s="85"/>
      <c r="H60" s="86">
        <v>3</v>
      </c>
      <c r="I60" s="16"/>
      <c r="J60" s="89">
        <v>3</v>
      </c>
      <c r="K60" s="85"/>
      <c r="L60" s="86">
        <v>3</v>
      </c>
      <c r="M60" s="16"/>
      <c r="N60" s="89">
        <v>3</v>
      </c>
      <c r="O60" s="85"/>
      <c r="P60" s="86">
        <v>3</v>
      </c>
      <c r="Q60" s="16"/>
      <c r="R60" s="2"/>
      <c r="S60" s="34"/>
    </row>
    <row r="61" spans="1:24" ht="16.5" x14ac:dyDescent="0.3">
      <c r="A61" s="48"/>
      <c r="B61" s="2"/>
      <c r="C61" s="76">
        <v>0.58333333333333304</v>
      </c>
      <c r="D61" s="86">
        <v>4</v>
      </c>
      <c r="E61" s="16"/>
      <c r="F61" s="81"/>
      <c r="G61" s="85"/>
      <c r="H61" s="86">
        <v>4</v>
      </c>
      <c r="I61" s="16"/>
      <c r="J61" s="89">
        <v>4</v>
      </c>
      <c r="K61" s="85"/>
      <c r="L61" s="86">
        <v>4</v>
      </c>
      <c r="M61" s="16"/>
      <c r="N61" s="89">
        <v>4</v>
      </c>
      <c r="O61" s="85"/>
      <c r="P61" s="86">
        <v>4</v>
      </c>
      <c r="Q61" s="16"/>
      <c r="R61" s="4"/>
      <c r="S61" s="34"/>
    </row>
    <row r="62" spans="1:24" ht="16.5" x14ac:dyDescent="0.3">
      <c r="A62" s="48"/>
      <c r="B62" s="2"/>
      <c r="C62" s="76">
        <v>0.625</v>
      </c>
      <c r="D62" s="82"/>
      <c r="E62" s="16"/>
      <c r="F62" s="81"/>
      <c r="G62" s="85"/>
      <c r="H62" s="82"/>
      <c r="I62" s="16"/>
      <c r="J62" s="81"/>
      <c r="K62" s="85"/>
      <c r="L62" s="82"/>
      <c r="M62" s="16"/>
      <c r="N62" s="81"/>
      <c r="O62" s="85"/>
      <c r="P62" s="82"/>
      <c r="Q62" s="16"/>
      <c r="R62" s="2"/>
      <c r="S62" s="34"/>
    </row>
    <row r="63" spans="1:24" ht="16.5" x14ac:dyDescent="0.3">
      <c r="A63" s="39"/>
      <c r="B63" s="2"/>
      <c r="C63" s="76">
        <v>0.66666666666666696</v>
      </c>
      <c r="D63" s="82"/>
      <c r="E63" s="16"/>
      <c r="F63" s="81"/>
      <c r="G63" s="85"/>
      <c r="H63" s="82"/>
      <c r="I63" s="16"/>
      <c r="J63" s="81"/>
      <c r="K63" s="85"/>
      <c r="L63" s="82"/>
      <c r="M63" s="16"/>
      <c r="N63" s="81"/>
      <c r="O63" s="85"/>
      <c r="P63" s="82"/>
      <c r="Q63" s="16"/>
      <c r="R63" s="2"/>
      <c r="S63" s="34"/>
    </row>
    <row r="64" spans="1:24" ht="16.5" x14ac:dyDescent="0.3">
      <c r="A64" s="39"/>
      <c r="B64" s="2"/>
      <c r="C64" s="76">
        <v>0.70833333333333304</v>
      </c>
      <c r="D64" s="82"/>
      <c r="E64" s="16"/>
      <c r="F64" s="81"/>
      <c r="G64" s="85"/>
      <c r="H64" s="82"/>
      <c r="I64" s="16"/>
      <c r="J64" s="81"/>
      <c r="K64" s="85"/>
      <c r="L64" s="82"/>
      <c r="M64" s="16"/>
      <c r="N64" s="81"/>
      <c r="O64" s="85"/>
      <c r="P64" s="82"/>
      <c r="Q64" s="16"/>
      <c r="R64" s="2"/>
      <c r="S64" s="34"/>
    </row>
    <row r="65" spans="1:19" ht="16.5" x14ac:dyDescent="0.3">
      <c r="A65" s="39"/>
      <c r="B65" s="2"/>
      <c r="C65" s="76">
        <v>0.75</v>
      </c>
      <c r="D65" s="86">
        <v>5</v>
      </c>
      <c r="E65" s="16"/>
      <c r="F65" s="81"/>
      <c r="G65" s="85"/>
      <c r="H65" s="86">
        <v>5</v>
      </c>
      <c r="I65" s="16"/>
      <c r="J65" s="89">
        <v>5</v>
      </c>
      <c r="K65" s="85"/>
      <c r="L65" s="86">
        <v>5</v>
      </c>
      <c r="M65" s="16"/>
      <c r="N65" s="89">
        <v>5</v>
      </c>
      <c r="O65" s="85"/>
      <c r="P65" s="86">
        <v>5</v>
      </c>
      <c r="Q65" s="16"/>
      <c r="R65" s="2"/>
      <c r="S65" s="34"/>
    </row>
    <row r="66" spans="1:19" ht="16.5" x14ac:dyDescent="0.3">
      <c r="A66" s="39"/>
      <c r="B66" s="2"/>
      <c r="C66" s="76">
        <v>0.79166666666666696</v>
      </c>
      <c r="D66" s="86" t="s">
        <v>17</v>
      </c>
      <c r="E66" s="16"/>
      <c r="F66" s="81"/>
      <c r="G66" s="94">
        <v>1</v>
      </c>
      <c r="H66" s="86">
        <v>6</v>
      </c>
      <c r="I66" s="83">
        <v>1</v>
      </c>
      <c r="J66" s="89">
        <v>6</v>
      </c>
      <c r="K66" s="94">
        <v>1</v>
      </c>
      <c r="L66" s="86">
        <v>6</v>
      </c>
      <c r="M66" s="83">
        <v>1</v>
      </c>
      <c r="N66" s="89">
        <v>6</v>
      </c>
      <c r="O66" s="94">
        <v>1</v>
      </c>
      <c r="P66" s="86">
        <v>6</v>
      </c>
      <c r="Q66" s="83">
        <v>1</v>
      </c>
      <c r="R66" s="2"/>
      <c r="S66" s="34"/>
    </row>
    <row r="67" spans="1:19" ht="16.5" x14ac:dyDescent="0.3">
      <c r="A67" s="39"/>
      <c r="B67" s="2"/>
      <c r="C67" s="76">
        <v>0.83333333333333304</v>
      </c>
      <c r="D67" s="86" t="s">
        <v>17</v>
      </c>
      <c r="E67" s="16"/>
      <c r="F67" s="81"/>
      <c r="G67" s="94">
        <v>2</v>
      </c>
      <c r="H67" s="86">
        <v>7</v>
      </c>
      <c r="I67" s="83">
        <v>2</v>
      </c>
      <c r="J67" s="89">
        <v>7</v>
      </c>
      <c r="K67" s="94">
        <v>2</v>
      </c>
      <c r="L67" s="86">
        <v>7</v>
      </c>
      <c r="M67" s="83">
        <v>2</v>
      </c>
      <c r="N67" s="89">
        <v>7</v>
      </c>
      <c r="O67" s="94">
        <v>2</v>
      </c>
      <c r="P67" s="86">
        <v>7</v>
      </c>
      <c r="Q67" s="83">
        <v>2</v>
      </c>
      <c r="R67" s="2"/>
      <c r="S67" s="34"/>
    </row>
    <row r="68" spans="1:19" ht="16.5" x14ac:dyDescent="0.3">
      <c r="A68" s="39"/>
      <c r="B68" s="2"/>
      <c r="C68" s="76">
        <v>0.875</v>
      </c>
      <c r="D68" s="82"/>
      <c r="E68" s="16"/>
      <c r="F68" s="81"/>
      <c r="G68" s="94">
        <v>3</v>
      </c>
      <c r="H68" s="82"/>
      <c r="I68" s="83">
        <v>3</v>
      </c>
      <c r="J68" s="81"/>
      <c r="K68" s="94">
        <v>3</v>
      </c>
      <c r="L68" s="82"/>
      <c r="M68" s="83">
        <v>3</v>
      </c>
      <c r="N68" s="81"/>
      <c r="O68" s="94">
        <v>3</v>
      </c>
      <c r="P68" s="82"/>
      <c r="Q68" s="83">
        <v>3</v>
      </c>
      <c r="R68" s="2"/>
      <c r="S68" s="34"/>
    </row>
    <row r="69" spans="1:19" ht="16.5" x14ac:dyDescent="0.3">
      <c r="A69" s="39"/>
      <c r="B69" s="2"/>
      <c r="C69" s="78">
        <v>0.91666666666666696</v>
      </c>
      <c r="D69" s="82"/>
      <c r="E69" s="16"/>
      <c r="F69" s="81"/>
      <c r="G69" s="94">
        <v>4</v>
      </c>
      <c r="H69" s="82"/>
      <c r="I69" s="83">
        <v>4</v>
      </c>
      <c r="J69" s="81"/>
      <c r="K69" s="94">
        <v>4</v>
      </c>
      <c r="L69" s="82"/>
      <c r="M69" s="83">
        <v>4</v>
      </c>
      <c r="N69" s="81"/>
      <c r="O69" s="94">
        <v>4</v>
      </c>
      <c r="P69" s="82"/>
      <c r="Q69" s="83">
        <v>4</v>
      </c>
      <c r="R69" s="2"/>
      <c r="S69" s="34"/>
    </row>
    <row r="70" spans="1:19" ht="17.25" thickBot="1" x14ac:dyDescent="0.35">
      <c r="A70" s="39"/>
      <c r="B70" s="2"/>
      <c r="C70" s="80">
        <v>0.95833333333333304</v>
      </c>
      <c r="D70" s="87"/>
      <c r="E70" s="17"/>
      <c r="F70" s="90"/>
      <c r="G70" s="88"/>
      <c r="H70" s="87"/>
      <c r="I70" s="17"/>
      <c r="J70" s="90"/>
      <c r="K70" s="88"/>
      <c r="L70" s="87"/>
      <c r="M70" s="17"/>
      <c r="N70" s="90"/>
      <c r="O70" s="88"/>
      <c r="P70" s="87"/>
      <c r="Q70" s="17"/>
      <c r="R70" s="2"/>
      <c r="S70" s="34"/>
    </row>
    <row r="71" spans="1:19" x14ac:dyDescent="0.25">
      <c r="A71" s="48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34"/>
    </row>
    <row r="72" spans="1:19" ht="15.75" thickBot="1" x14ac:dyDescent="0.3">
      <c r="A72" s="39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34"/>
    </row>
    <row r="73" spans="1:19" x14ac:dyDescent="0.25">
      <c r="A73" s="71" t="s">
        <v>20</v>
      </c>
      <c r="B73" s="72"/>
      <c r="C73" s="7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3"/>
    </row>
    <row r="74" spans="1:19" x14ac:dyDescent="0.25">
      <c r="A74" s="39"/>
      <c r="B74" s="2"/>
      <c r="C74" s="2"/>
      <c r="D74" s="49" t="s">
        <v>34</v>
      </c>
      <c r="E74" s="49"/>
      <c r="F74" s="31" t="s">
        <v>43</v>
      </c>
      <c r="G74" s="31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40"/>
    </row>
    <row r="75" spans="1:19" x14ac:dyDescent="0.25">
      <c r="A75" s="39"/>
      <c r="B75" s="25" t="s">
        <v>26</v>
      </c>
      <c r="C75" s="26">
        <v>225</v>
      </c>
      <c r="D75" s="31"/>
      <c r="E75" s="31"/>
      <c r="F75" s="31" t="s">
        <v>44</v>
      </c>
      <c r="G75" s="31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40"/>
    </row>
    <row r="76" spans="1:19" x14ac:dyDescent="0.25">
      <c r="A76" s="50" t="s">
        <v>31</v>
      </c>
      <c r="B76" s="25" t="s">
        <v>32</v>
      </c>
      <c r="C76" s="26">
        <f>C75*D76</f>
        <v>128.25</v>
      </c>
      <c r="D76" s="51">
        <v>0.56999999999999995</v>
      </c>
      <c r="E76" s="51"/>
      <c r="F76" s="2"/>
      <c r="G76" s="2"/>
      <c r="H76" s="2"/>
      <c r="I76" s="2"/>
      <c r="J76" s="2"/>
      <c r="K76" s="2"/>
      <c r="L76" s="2"/>
      <c r="M76" s="168"/>
      <c r="N76" s="168"/>
      <c r="O76" s="168"/>
      <c r="P76" s="2"/>
      <c r="Q76" s="2"/>
      <c r="R76" s="2"/>
      <c r="S76" s="40"/>
    </row>
    <row r="77" spans="1:19" x14ac:dyDescent="0.25">
      <c r="A77" s="39"/>
      <c r="B77" s="25" t="s">
        <v>33</v>
      </c>
      <c r="C77" s="26">
        <f>C75+C76</f>
        <v>353.25</v>
      </c>
      <c r="D77" s="31"/>
      <c r="E77" s="31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40"/>
    </row>
    <row r="78" spans="1:19" x14ac:dyDescent="0.25">
      <c r="A78" s="41">
        <v>0.11</v>
      </c>
      <c r="B78" s="25" t="s">
        <v>27</v>
      </c>
      <c r="C78" s="26">
        <f>SUM(C77*A78)</f>
        <v>38.857500000000002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40"/>
    </row>
    <row r="79" spans="1:19" x14ac:dyDescent="0.25">
      <c r="A79" s="39"/>
      <c r="B79" s="27" t="s">
        <v>28</v>
      </c>
      <c r="C79" s="28">
        <f>SUM(C77:C78)</f>
        <v>392.10750000000002</v>
      </c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40"/>
    </row>
    <row r="80" spans="1:19" x14ac:dyDescent="0.25">
      <c r="A80" s="39"/>
      <c r="B80" s="24"/>
      <c r="C80" s="3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34"/>
    </row>
    <row r="81" spans="1:19" x14ac:dyDescent="0.25">
      <c r="A81" s="33"/>
      <c r="B81" s="25" t="s">
        <v>25</v>
      </c>
      <c r="C81" s="1">
        <v>1.5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34"/>
    </row>
    <row r="82" spans="1:19" x14ac:dyDescent="0.25">
      <c r="A82" s="33"/>
      <c r="B82" s="29" t="s">
        <v>29</v>
      </c>
      <c r="C82" s="30">
        <f>SUM(C79*C81)</f>
        <v>588.16125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34"/>
    </row>
    <row r="83" spans="1:19" ht="15.75" thickBot="1" x14ac:dyDescent="0.3">
      <c r="A83" s="42"/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4"/>
    </row>
  </sheetData>
  <mergeCells count="186">
    <mergeCell ref="M76:O76"/>
    <mergeCell ref="A1:S2"/>
    <mergeCell ref="D45:E45"/>
    <mergeCell ref="F45:G45"/>
    <mergeCell ref="H45:I45"/>
    <mergeCell ref="J45:K45"/>
    <mergeCell ref="L45:M45"/>
    <mergeCell ref="N45:O45"/>
    <mergeCell ref="P45:Q45"/>
    <mergeCell ref="C45:C46"/>
    <mergeCell ref="C10:C11"/>
    <mergeCell ref="D12:E12"/>
    <mergeCell ref="D13:E13"/>
    <mergeCell ref="D14:E14"/>
    <mergeCell ref="F12:G12"/>
    <mergeCell ref="F13:G13"/>
    <mergeCell ref="F14:G14"/>
    <mergeCell ref="N12:O12"/>
    <mergeCell ref="N13:O13"/>
    <mergeCell ref="N14:O14"/>
    <mergeCell ref="D34:E34"/>
    <mergeCell ref="D35:E35"/>
    <mergeCell ref="D20:E20"/>
    <mergeCell ref="D21:E21"/>
    <mergeCell ref="D22:E22"/>
    <mergeCell ref="D23:E23"/>
    <mergeCell ref="D24:E24"/>
    <mergeCell ref="D15:E15"/>
    <mergeCell ref="D16:E16"/>
    <mergeCell ref="D17:E17"/>
    <mergeCell ref="D18:E18"/>
    <mergeCell ref="D19:E19"/>
    <mergeCell ref="D25:E25"/>
    <mergeCell ref="D26:E26"/>
    <mergeCell ref="D27:E27"/>
    <mergeCell ref="D28:E28"/>
    <mergeCell ref="D29:E29"/>
    <mergeCell ref="D31:E31"/>
    <mergeCell ref="D30:E30"/>
    <mergeCell ref="D32:E32"/>
    <mergeCell ref="D33:E33"/>
    <mergeCell ref="F28:G28"/>
    <mergeCell ref="F29:G29"/>
    <mergeCell ref="F20:G20"/>
    <mergeCell ref="F21:G21"/>
    <mergeCell ref="F22:G22"/>
    <mergeCell ref="F23:G23"/>
    <mergeCell ref="F24:G24"/>
    <mergeCell ref="F15:G15"/>
    <mergeCell ref="F16:G16"/>
    <mergeCell ref="F17:G17"/>
    <mergeCell ref="F18:G18"/>
    <mergeCell ref="F19:G19"/>
    <mergeCell ref="F35:G35"/>
    <mergeCell ref="H12:I12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F30:G30"/>
    <mergeCell ref="F31:G31"/>
    <mergeCell ref="F32:G32"/>
    <mergeCell ref="F33:G33"/>
    <mergeCell ref="F34:G34"/>
    <mergeCell ref="F25:G25"/>
    <mergeCell ref="F26:G26"/>
    <mergeCell ref="F27:G27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H32:I32"/>
    <mergeCell ref="H33:I33"/>
    <mergeCell ref="L35:M35"/>
    <mergeCell ref="L26:M26"/>
    <mergeCell ref="L27:M27"/>
    <mergeCell ref="L28:M28"/>
    <mergeCell ref="L29:M29"/>
    <mergeCell ref="L30:M30"/>
    <mergeCell ref="J34:K34"/>
    <mergeCell ref="J35:K35"/>
    <mergeCell ref="L31:M31"/>
    <mergeCell ref="L32:M32"/>
    <mergeCell ref="L33:M33"/>
    <mergeCell ref="L34:M34"/>
    <mergeCell ref="H34:I34"/>
    <mergeCell ref="H35:I35"/>
    <mergeCell ref="H27:I27"/>
    <mergeCell ref="H28:I28"/>
    <mergeCell ref="H29:I29"/>
    <mergeCell ref="H30:I30"/>
    <mergeCell ref="H31:I31"/>
    <mergeCell ref="J31:K31"/>
    <mergeCell ref="J32:K32"/>
    <mergeCell ref="J33:K33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J29:K29"/>
    <mergeCell ref="J30:K30"/>
    <mergeCell ref="N15:O15"/>
    <mergeCell ref="N16:O16"/>
    <mergeCell ref="N17:O17"/>
    <mergeCell ref="N18:O18"/>
    <mergeCell ref="N19:O19"/>
    <mergeCell ref="J26:K26"/>
    <mergeCell ref="J27:K27"/>
    <mergeCell ref="J28:K28"/>
    <mergeCell ref="J21:K21"/>
    <mergeCell ref="J22:K22"/>
    <mergeCell ref="J23:K23"/>
    <mergeCell ref="J24:K24"/>
    <mergeCell ref="J25:K25"/>
    <mergeCell ref="N31:O31"/>
    <mergeCell ref="N32:O32"/>
    <mergeCell ref="N33:O33"/>
    <mergeCell ref="N34:O34"/>
    <mergeCell ref="N25:O25"/>
    <mergeCell ref="N26:O26"/>
    <mergeCell ref="N27:O27"/>
    <mergeCell ref="N28:O28"/>
    <mergeCell ref="N29:O29"/>
    <mergeCell ref="P19:Q19"/>
    <mergeCell ref="P20:Q20"/>
    <mergeCell ref="P21:Q21"/>
    <mergeCell ref="P22:Q22"/>
    <mergeCell ref="P23:Q23"/>
    <mergeCell ref="P24:Q24"/>
    <mergeCell ref="P25:Q25"/>
    <mergeCell ref="P26:Q26"/>
    <mergeCell ref="N30:O30"/>
    <mergeCell ref="N20:O20"/>
    <mergeCell ref="N21:O21"/>
    <mergeCell ref="N22:O22"/>
    <mergeCell ref="N23:O23"/>
    <mergeCell ref="N24:O24"/>
    <mergeCell ref="P32:Q32"/>
    <mergeCell ref="P33:Q33"/>
    <mergeCell ref="P34:Q34"/>
    <mergeCell ref="P35:Q35"/>
    <mergeCell ref="D10:E11"/>
    <mergeCell ref="F10:G11"/>
    <mergeCell ref="H10:I11"/>
    <mergeCell ref="J10:K11"/>
    <mergeCell ref="L10:M11"/>
    <mergeCell ref="N10:O11"/>
    <mergeCell ref="P10:Q11"/>
    <mergeCell ref="P27:Q27"/>
    <mergeCell ref="P28:Q28"/>
    <mergeCell ref="P29:Q29"/>
    <mergeCell ref="P30:Q30"/>
    <mergeCell ref="P31:Q31"/>
    <mergeCell ref="N35:O35"/>
    <mergeCell ref="P12:Q12"/>
    <mergeCell ref="P13:Q13"/>
    <mergeCell ref="P14:Q14"/>
    <mergeCell ref="P15:Q15"/>
    <mergeCell ref="P16:Q16"/>
    <mergeCell ref="P17:Q17"/>
    <mergeCell ref="P18:Q18"/>
  </mergeCells>
  <hyperlinks>
    <hyperlink ref="F75" r:id="rId1" xr:uid="{C51DC1C5-95AB-4C81-B901-6BBCF5AA8E17}"/>
    <hyperlink ref="F74" r:id="rId2" xr:uid="{EFE3BE45-721C-43B0-8580-6F8C2E651D9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FP-Gardien</vt:lpstr>
      <vt:lpstr>FP-Conducteur</vt:lpstr>
      <vt:lpstr>FP-Chef BBQ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</dc:creator>
  <cp:lastModifiedBy>Lucas</cp:lastModifiedBy>
  <cp:lastPrinted>2022-06-14T11:01:21Z</cp:lastPrinted>
  <dcterms:created xsi:type="dcterms:W3CDTF">2020-11-18T10:40:11Z</dcterms:created>
  <dcterms:modified xsi:type="dcterms:W3CDTF">2022-06-23T13:08:51Z</dcterms:modified>
</cp:coreProperties>
</file>