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lhuglo\Desktop\"/>
    </mc:Choice>
  </mc:AlternateContent>
  <bookViews>
    <workbookView xWindow="270" yWindow="600" windowWidth="28215" windowHeight="11955" activeTab="1"/>
  </bookViews>
  <sheets>
    <sheet name="Plan comptable Auxiliaire" sheetId="5" r:id="rId1"/>
    <sheet name="IBAN Auxiliaires" sheetId="4" r:id="rId2"/>
  </sheets>
  <definedNames>
    <definedName name="_xlnm._FilterDatabase" localSheetId="1" hidden="1">'IBAN Auxiliaires'!$A$1:$L$7</definedName>
  </definedNames>
  <calcPr calcId="152511"/>
</workbook>
</file>

<file path=xl/calcChain.xml><?xml version="1.0" encoding="utf-8"?>
<calcChain xmlns="http://schemas.openxmlformats.org/spreadsheetml/2006/main">
  <c r="D3" i="5" l="1"/>
  <c r="D4" i="5"/>
  <c r="D5" i="5"/>
  <c r="D6" i="5"/>
  <c r="D7" i="5"/>
  <c r="D2" i="5"/>
  <c r="F2" i="5" l="1"/>
  <c r="F3" i="5"/>
  <c r="F4" i="5"/>
  <c r="F5" i="5"/>
  <c r="F6" i="5"/>
  <c r="F7" i="5"/>
  <c r="E3" i="5"/>
  <c r="E4" i="5"/>
  <c r="E5" i="5"/>
  <c r="E6" i="5"/>
  <c r="E7" i="5"/>
  <c r="E2" i="5"/>
</calcChain>
</file>

<file path=xl/sharedStrings.xml><?xml version="1.0" encoding="utf-8"?>
<sst xmlns="http://schemas.openxmlformats.org/spreadsheetml/2006/main" count="102" uniqueCount="66">
  <si>
    <t/>
  </si>
  <si>
    <t>Compte auxiliaire</t>
  </si>
  <si>
    <t>Raison sociale</t>
  </si>
  <si>
    <t>Adresse 1</t>
  </si>
  <si>
    <t>Adresse 2</t>
  </si>
  <si>
    <t>N° RIB</t>
  </si>
  <si>
    <t>Code IBAN</t>
  </si>
  <si>
    <t>Code BIC</t>
  </si>
  <si>
    <t>Domiciliation</t>
  </si>
  <si>
    <t>Pays</t>
  </si>
  <si>
    <t>Code postal</t>
  </si>
  <si>
    <t>Ville</t>
  </si>
  <si>
    <t>Nature économique</t>
  </si>
  <si>
    <t>4013MFRANCE--</t>
  </si>
  <si>
    <t>3M France</t>
  </si>
  <si>
    <t>Bvd de l'Oise</t>
  </si>
  <si>
    <t>FR7617789000011051173300160</t>
  </si>
  <si>
    <t>DEUTFRPP</t>
  </si>
  <si>
    <t>DEUTSCHE BANK AG PARIS</t>
  </si>
  <si>
    <t>FRA</t>
  </si>
  <si>
    <t>95006</t>
  </si>
  <si>
    <t>CERGY PONTOISE CEDEX</t>
  </si>
  <si>
    <t>010</t>
  </si>
  <si>
    <t>401ABN0000000</t>
  </si>
  <si>
    <t>ABN-AMRO</t>
  </si>
  <si>
    <t>FR7630788001000861082000110</t>
  </si>
  <si>
    <t>NSMBFRPPXXX</t>
  </si>
  <si>
    <t>NEUFLIZE OBC</t>
  </si>
  <si>
    <t>401ABNAMROCF0</t>
  </si>
  <si>
    <t>ABN AMRO CF</t>
  </si>
  <si>
    <t>ISNF</t>
  </si>
  <si>
    <t>FR7630788001000862013000193</t>
  </si>
  <si>
    <t>BANQUE NEUFLIZE OBC</t>
  </si>
  <si>
    <t>59290</t>
  </si>
  <si>
    <t>WASQUEHAL</t>
  </si>
  <si>
    <t>401ACIME00000</t>
  </si>
  <si>
    <t>ACIME FRAME</t>
  </si>
  <si>
    <t>1 AVENUE DE L EUROPE</t>
  </si>
  <si>
    <t>ZA DE LA MAIE</t>
  </si>
  <si>
    <t>FR7630003003800002035599001</t>
  </si>
  <si>
    <t>SOGEFRPP</t>
  </si>
  <si>
    <t>BOULOGNE SUR MER</t>
  </si>
  <si>
    <t>62720</t>
  </si>
  <si>
    <t>RINXENT FRANCE</t>
  </si>
  <si>
    <t>401ADECCO0000</t>
  </si>
  <si>
    <t>ADECCO ARRAS PME 978</t>
  </si>
  <si>
    <t>02 BIS Boulevard de Strasbourg</t>
  </si>
  <si>
    <t>FR7630003022800002031812139</t>
  </si>
  <si>
    <t>SOGEFRPPLYE</t>
  </si>
  <si>
    <t>SG LYON ENTREPRISE</t>
  </si>
  <si>
    <t>62000</t>
  </si>
  <si>
    <t>ARRAS</t>
  </si>
  <si>
    <t>401ADEQUAT000</t>
  </si>
  <si>
    <t>ADEQUAT</t>
  </si>
  <si>
    <t>BP315</t>
  </si>
  <si>
    <t>FR7613906001578371101500067</t>
  </si>
  <si>
    <t>AGRIFRPP839</t>
  </si>
  <si>
    <t>CRCA SUD RHONE ALPES</t>
  </si>
  <si>
    <t>26003</t>
  </si>
  <si>
    <t>VALENCE CEDEX</t>
  </si>
  <si>
    <t>Auxiliaire</t>
  </si>
  <si>
    <t>Conditions de règlement</t>
  </si>
  <si>
    <t>V45</t>
  </si>
  <si>
    <t>V0</t>
  </si>
  <si>
    <t>401ACTILEV000</t>
  </si>
  <si>
    <t>401ADB0000000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</si>
</sst>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/>
    <xf numFmtId="0" fontId="1" fillId="0" borderId="0" xfId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1" applyFont="1" applyAlignment="1">
      <alignment horizontal="center" vertical="center" wrapText="1"/>
    </xf>
    <xf numFmtId="0" fontId="3" fillId="2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D6" sqref="D6"/>
    </sheetView>
  </sheetViews>
  <sheetFormatPr baseColWidth="10" defaultRowHeight="15"/>
  <cols>
    <col min="1" max="1" width="17.7109375" bestFit="1" customWidth="1"/>
    <col min="2" max="2" width="5.140625" bestFit="1" customWidth="1"/>
    <col min="3" max="3" width="14.85546875" customWidth="1"/>
    <col min="4" max="4" width="30.140625" bestFit="1" customWidth="1"/>
    <col min="5" max="5" width="14.42578125" bestFit="1" customWidth="1"/>
    <col min="6" max="6" width="24.28515625" bestFit="1" customWidth="1"/>
  </cols>
  <sheetData>
    <row r="1" spans="1:6" s="4" customFormat="1" ht="30">
      <c r="A1" s="3" t="s">
        <v>60</v>
      </c>
      <c r="B1" s="3" t="s">
        <v>9</v>
      </c>
      <c r="C1" s="3" t="s">
        <v>61</v>
      </c>
      <c r="D1" s="5" t="s">
        <v>6</v>
      </c>
      <c r="E1" s="5" t="s">
        <v>7</v>
      </c>
      <c r="F1" s="5" t="s">
        <v>8</v>
      </c>
    </row>
    <row r="2" spans="1:6">
      <c r="A2" s="1" t="s">
        <v>13</v>
      </c>
      <c r="B2" s="1" t="s">
        <v>19</v>
      </c>
      <c r="C2" s="1" t="s">
        <v>62</v>
      </c>
      <c r="D2" t="str">
        <f>VLOOKUP(A2,'IBAN Auxiliaires'!$A$1:$L$7,6)</f>
        <v>FR7617789000011051173300160</v>
      </c>
      <c r="E2" s="1" t="str">
        <f>VLOOKUP(A2,'IBAN Auxiliaires'!$1:$1048576,7)</f>
        <v>DEUTFRPP</v>
      </c>
      <c r="F2" s="1" t="str">
        <f>VLOOKUP(A2,'IBAN Auxiliaires'!$1:$1048576,8)</f>
        <v>DEUTSCHE BANK AG PARIS</v>
      </c>
    </row>
    <row r="3" spans="1:6">
      <c r="A3" s="1" t="s">
        <v>23</v>
      </c>
      <c r="B3" s="1" t="s">
        <v>19</v>
      </c>
      <c r="C3" s="1" t="s">
        <v>62</v>
      </c>
      <c r="D3" s="1" t="str">
        <f>VLOOKUP(A3,'IBAN Auxiliaires'!$A$1:$L$7,6)</f>
        <v>FR7630788001000861082000110</v>
      </c>
      <c r="E3" s="1" t="str">
        <f>VLOOKUP(A3,'IBAN Auxiliaires'!$1:$1048576,7)</f>
        <v>NSMBFRPPXXX</v>
      </c>
      <c r="F3" s="1" t="str">
        <f>VLOOKUP(A3,'IBAN Auxiliaires'!$1:$1048576,8)</f>
        <v>NEUFLIZE OBC</v>
      </c>
    </row>
    <row r="4" spans="1:6">
      <c r="A4" s="1" t="s">
        <v>28</v>
      </c>
      <c r="B4" s="1" t="s">
        <v>19</v>
      </c>
      <c r="C4" s="1" t="s">
        <v>63</v>
      </c>
      <c r="D4" s="1" t="str">
        <f>VLOOKUP(A4,'IBAN Auxiliaires'!$A$1:$L$7,6)</f>
        <v>FR7630788001000862013000193</v>
      </c>
      <c r="E4" s="1" t="str">
        <f>VLOOKUP(A4,'IBAN Auxiliaires'!$1:$1048576,7)</f>
        <v>NSMBFRPPXXX</v>
      </c>
      <c r="F4" s="1" t="str">
        <f>VLOOKUP(A4,'IBAN Auxiliaires'!$1:$1048576,8)</f>
        <v>BANQUE NEUFLIZE OBC</v>
      </c>
    </row>
    <row r="5" spans="1:6">
      <c r="A5" s="1" t="s">
        <v>35</v>
      </c>
      <c r="B5" s="1" t="s">
        <v>19</v>
      </c>
      <c r="C5" s="1" t="s">
        <v>62</v>
      </c>
      <c r="D5" s="1" t="str">
        <f>VLOOKUP(A5,'IBAN Auxiliaires'!$A$1:$L$7,6)</f>
        <v>FR7630003003800002035599001</v>
      </c>
      <c r="E5" s="1" t="str">
        <f>VLOOKUP(A5,'IBAN Auxiliaires'!$1:$1048576,7)</f>
        <v>SOGEFRPP</v>
      </c>
      <c r="F5" s="1" t="str">
        <f>VLOOKUP(A5,'IBAN Auxiliaires'!$1:$1048576,8)</f>
        <v>BOULOGNE SUR MER</v>
      </c>
    </row>
    <row r="6" spans="1:6">
      <c r="A6" s="1" t="s">
        <v>64</v>
      </c>
      <c r="B6" s="1" t="s">
        <v>19</v>
      </c>
      <c r="C6" s="1" t="s">
        <v>62</v>
      </c>
      <c r="D6" s="6" t="str">
        <f>VLOOKUP(A6,'IBAN Auxiliaires'!$A$1:$L$7,6)</f>
        <v>FR7630003003800002035599001</v>
      </c>
      <c r="E6" s="1" t="str">
        <f>VLOOKUP(A6,'IBAN Auxiliaires'!$1:$1048576,7)</f>
        <v>SOGEFRPP</v>
      </c>
      <c r="F6" s="1" t="str">
        <f>VLOOKUP(A6,'IBAN Auxiliaires'!$1:$1048576,8)</f>
        <v>BOULOGNE SUR MER</v>
      </c>
    </row>
    <row r="7" spans="1:6">
      <c r="A7" s="1" t="s">
        <v>65</v>
      </c>
      <c r="B7" s="1" t="s">
        <v>19</v>
      </c>
      <c r="C7" s="1" t="s">
        <v>62</v>
      </c>
      <c r="D7" s="6" t="str">
        <f>VLOOKUP(A7,'IBAN Auxiliaires'!$A$1:$L$7,6)</f>
        <v>FR7630003003800002035599001</v>
      </c>
      <c r="E7" s="1" t="str">
        <f>VLOOKUP(A7,'IBAN Auxiliaires'!$1:$1048576,7)</f>
        <v>SOGEFRPP</v>
      </c>
      <c r="F7" s="1" t="str">
        <f>VLOOKUP(A7,'IBAN Auxiliaires'!$1:$1048576,8)</f>
        <v>BOULOGNE SUR MER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B5" sqref="B5"/>
    </sheetView>
  </sheetViews>
  <sheetFormatPr baseColWidth="10" defaultRowHeight="15"/>
  <cols>
    <col min="1" max="1" width="17.7109375" bestFit="1" customWidth="1"/>
    <col min="2" max="2" width="41.28515625" bestFit="1" customWidth="1"/>
    <col min="3" max="3" width="18.7109375" customWidth="1"/>
    <col min="4" max="4" width="23.42578125" customWidth="1"/>
    <col min="5" max="5" width="6.42578125" bestFit="1" customWidth="1"/>
    <col min="6" max="6" width="30.140625" bestFit="1" customWidth="1"/>
    <col min="7" max="7" width="14.42578125" bestFit="1" customWidth="1"/>
    <col min="8" max="8" width="29" bestFit="1" customWidth="1"/>
    <col min="9" max="9" width="5.140625" bestFit="1" customWidth="1"/>
    <col min="11" max="11" width="30.140625" bestFit="1" customWidth="1"/>
    <col min="12" max="12" width="12.7109375" customWidth="1"/>
  </cols>
  <sheetData>
    <row r="1" spans="1:12" s="3" customFormat="1" ht="30">
      <c r="A1" s="5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</row>
    <row r="2" spans="1:12">
      <c r="A2" s="2" t="s">
        <v>13</v>
      </c>
      <c r="B2" s="2" t="s">
        <v>14</v>
      </c>
      <c r="C2" s="2" t="s">
        <v>15</v>
      </c>
      <c r="D2" s="2" t="s">
        <v>0</v>
      </c>
      <c r="E2" s="2">
        <v>1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  <c r="L2" s="2" t="s">
        <v>22</v>
      </c>
    </row>
    <row r="3" spans="1:12">
      <c r="A3" s="2" t="s">
        <v>23</v>
      </c>
      <c r="B3" s="2" t="s">
        <v>24</v>
      </c>
      <c r="C3" s="2" t="s">
        <v>0</v>
      </c>
      <c r="D3" s="2" t="s">
        <v>0</v>
      </c>
      <c r="E3" s="2">
        <v>1</v>
      </c>
      <c r="F3" s="2" t="s">
        <v>25</v>
      </c>
      <c r="G3" s="2" t="s">
        <v>26</v>
      </c>
      <c r="H3" s="2" t="s">
        <v>27</v>
      </c>
      <c r="I3" s="2" t="s">
        <v>19</v>
      </c>
      <c r="J3" s="2" t="s">
        <v>0</v>
      </c>
      <c r="K3" s="2" t="s">
        <v>0</v>
      </c>
      <c r="L3" s="2" t="s">
        <v>22</v>
      </c>
    </row>
    <row r="4" spans="1:12">
      <c r="A4" s="2" t="s">
        <v>28</v>
      </c>
      <c r="B4" s="2" t="s">
        <v>29</v>
      </c>
      <c r="C4" s="2" t="s">
        <v>30</v>
      </c>
      <c r="D4" s="2" t="s">
        <v>0</v>
      </c>
      <c r="E4" s="2">
        <v>1</v>
      </c>
      <c r="F4" s="2" t="s">
        <v>31</v>
      </c>
      <c r="G4" s="2" t="s">
        <v>26</v>
      </c>
      <c r="H4" s="2" t="s">
        <v>32</v>
      </c>
      <c r="I4" s="2" t="s">
        <v>19</v>
      </c>
      <c r="J4" s="2" t="s">
        <v>33</v>
      </c>
      <c r="K4" s="2" t="s">
        <v>34</v>
      </c>
      <c r="L4" s="2" t="s">
        <v>22</v>
      </c>
    </row>
    <row r="5" spans="1:12">
      <c r="A5" s="2" t="s">
        <v>35</v>
      </c>
      <c r="B5" s="2" t="s">
        <v>36</v>
      </c>
      <c r="C5" s="2" t="s">
        <v>37</v>
      </c>
      <c r="D5" s="2" t="s">
        <v>38</v>
      </c>
      <c r="E5" s="2">
        <v>1</v>
      </c>
      <c r="F5" s="2" t="s">
        <v>39</v>
      </c>
      <c r="G5" s="2" t="s">
        <v>40</v>
      </c>
      <c r="H5" s="2" t="s">
        <v>41</v>
      </c>
      <c r="I5" s="2" t="s">
        <v>19</v>
      </c>
      <c r="J5" s="2" t="s">
        <v>42</v>
      </c>
      <c r="K5" s="2" t="s">
        <v>43</v>
      </c>
      <c r="L5" s="2" t="s">
        <v>22</v>
      </c>
    </row>
    <row r="6" spans="1:12">
      <c r="A6" s="2" t="s">
        <v>44</v>
      </c>
      <c r="B6" s="2" t="s">
        <v>45</v>
      </c>
      <c r="C6" s="2" t="s">
        <v>46</v>
      </c>
      <c r="D6" s="2" t="s">
        <v>0</v>
      </c>
      <c r="E6" s="2">
        <v>1</v>
      </c>
      <c r="F6" s="2" t="s">
        <v>47</v>
      </c>
      <c r="G6" s="2" t="s">
        <v>48</v>
      </c>
      <c r="H6" s="2" t="s">
        <v>49</v>
      </c>
      <c r="I6" s="2" t="s">
        <v>19</v>
      </c>
      <c r="J6" s="2" t="s">
        <v>50</v>
      </c>
      <c r="K6" s="2" t="s">
        <v>51</v>
      </c>
      <c r="L6" s="2" t="s">
        <v>22</v>
      </c>
    </row>
    <row r="7" spans="1:12">
      <c r="A7" s="2" t="s">
        <v>52</v>
      </c>
      <c r="B7" s="2" t="s">
        <v>53</v>
      </c>
      <c r="C7" s="2" t="s">
        <v>54</v>
      </c>
      <c r="D7" s="2" t="s">
        <v>0</v>
      </c>
      <c r="E7" s="2">
        <v>1</v>
      </c>
      <c r="F7" s="2" t="s">
        <v>55</v>
      </c>
      <c r="G7" s="2" t="s">
        <v>56</v>
      </c>
      <c r="H7" s="2" t="s">
        <v>57</v>
      </c>
      <c r="I7" s="2" t="s">
        <v>19</v>
      </c>
      <c r="J7" s="2" t="s">
        <v>58</v>
      </c>
      <c r="K7" s="2" t="s">
        <v>59</v>
      </c>
      <c r="L7" s="2" t="s">
        <v>22</v>
      </c>
    </row>
  </sheetData>
  <autoFilter ref="A1:L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comptable Auxiliaire</vt:lpstr>
      <vt:lpstr>IBAN Auxiliaires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POISSONNIER David</dc:creator>
  <cp:lastModifiedBy>Marie Laurence Huglo</cp:lastModifiedBy>
  <cp:lastPrinted>2017-06-07T11:59:31Z</cp:lastPrinted>
  <dcterms:created xsi:type="dcterms:W3CDTF">2017-04-25T16:04:22Z</dcterms:created>
  <dcterms:modified xsi:type="dcterms:W3CDTF">2017-06-22T13:56:12Z</dcterms:modified>
</cp:coreProperties>
</file>