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bookViews>
    <workbookView xWindow="0" yWindow="0" windowWidth="15360" windowHeight="7155" tabRatio="816"/>
  </bookViews>
  <sheets>
    <sheet name="Marge sur prochain CA" sheetId="16" r:id="rId1"/>
    <sheet name="Données" sheetId="14" r:id="rId2"/>
  </sheets>
  <definedNames>
    <definedName name="_dec2010">#REF!</definedName>
    <definedName name="_fev2011">#REF!</definedName>
    <definedName name="_xlnm._FilterDatabase" localSheetId="1" hidden="1">Données!$A$1:$G$39</definedName>
    <definedName name="_jan2011">#REF!</definedName>
    <definedName name="_mai2011">#REF!</definedName>
    <definedName name="_nov2010">#REF!</definedName>
    <definedName name="_oct2010">#REF!</definedName>
    <definedName name="avril2011">#REF!</definedName>
    <definedName name="JUIL2010">#REF!</definedName>
    <definedName name="juin2011">#REF!</definedName>
    <definedName name="mars2011">#REF!</definedName>
    <definedName name="Nomenclature">#REF!</definedName>
    <definedName name="sept2010">#REF!</definedName>
    <definedName name="SourceTCD">#REF!</definedName>
  </definedNames>
  <calcPr calcId="152511"/>
  <pivotCaches>
    <pivotCache cacheId="37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6" l="1"/>
  <c r="F13" i="16"/>
</calcChain>
</file>

<file path=xl/sharedStrings.xml><?xml version="1.0" encoding="utf-8"?>
<sst xmlns="http://schemas.openxmlformats.org/spreadsheetml/2006/main" count="139" uniqueCount="58">
  <si>
    <t>DESIGNATION PRODUITS</t>
  </si>
  <si>
    <t>QTE</t>
  </si>
  <si>
    <t>PV</t>
  </si>
  <si>
    <t>CA</t>
  </si>
  <si>
    <t>Mois</t>
  </si>
  <si>
    <t>Quantité</t>
  </si>
  <si>
    <t>CLIENTS</t>
  </si>
  <si>
    <t>Divers clients</t>
  </si>
  <si>
    <t>DESIGNATION DIVERS</t>
  </si>
  <si>
    <t>nov</t>
  </si>
  <si>
    <t>MARGE</t>
  </si>
  <si>
    <t/>
  </si>
  <si>
    <t>Calcul marge PDTS</t>
  </si>
  <si>
    <t>Prix de vente HT</t>
  </si>
  <si>
    <t>Somme de Marge G Calculée</t>
  </si>
  <si>
    <t>CLIENT1</t>
  </si>
  <si>
    <t>CLIENT2</t>
  </si>
  <si>
    <t>CLIENT3</t>
  </si>
  <si>
    <t>CLIENT4</t>
  </si>
  <si>
    <t>CLIENT5</t>
  </si>
  <si>
    <t>CLIENT9</t>
  </si>
  <si>
    <t>TOTAUX A TROUVER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</si>
  <si>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</si>
  <si>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</si>
  <si>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</si>
  <si>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</si>
  <si>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</si>
  <si>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</si>
  <si>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</si>
  <si>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</si>
  <si>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</si>
  <si>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</si>
  <si>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</si>
  <si>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</si>
  <si>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</si>
  <si>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</si>
  <si>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</si>
  <si>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</si>
  <si>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</si>
  <si>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</si>
  <si>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</si>
  <si>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</si>
  <si>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</si>
  <si>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</si>
  <si>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</si>
  <si>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</si>
  <si>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</si>
  <si>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</si>
  <si>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X27</t>
  </si>
  <si>
    <t>X28</t>
  </si>
  <si>
    <t>X29</t>
  </si>
  <si>
    <t>X30</t>
  </si>
  <si>
    <t>X31</t>
  </si>
  <si>
    <t>X32</t>
  </si>
  <si>
    <t>X33</t>
  </si>
  <si>
    <t>X34</t>
  </si>
  <si>
    <t>X35</t>
  </si>
  <si>
    <t>X36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</si>
</sst>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8" formatCode="[$-40C]mmmm\-yy;@"/>
    <numFmt numFmtId="170" formatCode="0;\-0;;@"/>
    <numFmt numFmtId="171" formatCode="#,##0.00_ ;\-#,##0.00\ "/>
  </numFmts>
  <fonts count="6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/>
      <right/>
      <top style="thick">
        <color auto="1"/>
      </top>
      <bottom/>
      <diagonal/>
    </border>
    <border>
      <left/>
      <right/>
      <top/>
      <bottom style="thick">
        <color auto="1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3" fillId="0" borderId="0" xfId="1"/>
    <xf numFmtId="0" fontId="1" fillId="0" borderId="0" xfId="1" applyFont="1"/>
    <xf numFmtId="4" fontId="4" fillId="0" borderId="0" xfId="0" applyNumberFormat="1" applyFont="1"/>
    <xf numFmtId="0" fontId="4" fillId="0" borderId="0" xfId="0" applyFont="1"/>
    <xf numFmtId="4" fontId="2" fillId="0" borderId="0" xfId="1" applyNumberFormat="1" applyFont="1"/>
    <xf numFmtId="0" fontId="1" fillId="0" borderId="0" xfId="0" applyFont="1" applyAlignment="1">
      <alignment horizontal="center"/>
    </xf>
    <xf numFmtId="0" fontId="1" fillId="0" borderId="0" xfId="0" applyNumberFormat="1" applyFont="1" applyProtection="1">
      <protection locked="0"/>
    </xf>
    <xf numFmtId="2" fontId="1" fillId="0" borderId="0" xfId="0" applyNumberFormat="1" applyFont="1" applyProtection="1">
      <protection locked="0"/>
    </xf>
    <xf numFmtId="0" fontId="1" fillId="0" borderId="0" xfId="0" applyNumberFormat="1" applyFont="1" applyAlignment="1" applyProtection="1">
      <alignment horizontal="center"/>
      <protection locked="0"/>
    </xf>
    <xf numFmtId="0" fontId="0" fillId="0" borderId="0" xfId="0" applyAlignment="1">
      <alignment horizontal="left"/>
    </xf>
    <xf numFmtId="0" fontId="0" fillId="0" borderId="0" xfId="0" applyNumberFormat="1"/>
    <xf numFmtId="49" fontId="1" fillId="0" borderId="0" xfId="1" applyNumberFormat="1" applyFont="1"/>
    <xf numFmtId="49" fontId="0" fillId="0" borderId="0" xfId="0" applyNumberFormat="1"/>
    <xf numFmtId="168" fontId="0" fillId="0" borderId="0" xfId="0" applyNumberFormat="1"/>
    <xf numFmtId="4" fontId="0" fillId="0" borderId="0" xfId="0" applyNumberFormat="1"/>
    <xf numFmtId="168" fontId="0" fillId="0" borderId="1" xfId="0" applyNumberFormat="1" applyBorder="1"/>
    <xf numFmtId="49" fontId="0" fillId="0" borderId="1" xfId="0" applyNumberFormat="1" applyBorder="1"/>
    <xf numFmtId="1" fontId="1" fillId="0" borderId="0" xfId="1" applyNumberFormat="1" applyFont="1" applyAlignment="1">
      <alignment horizontal="center" vertical="center"/>
    </xf>
    <xf numFmtId="170" fontId="0" fillId="0" borderId="0" xfId="0" applyNumberFormat="1" applyAlignment="1">
      <alignment horizontal="center" vertical="center"/>
    </xf>
    <xf numFmtId="170" fontId="0" fillId="0" borderId="1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70" fontId="1" fillId="0" borderId="0" xfId="1" applyNumberFormat="1" applyFont="1" applyAlignment="1">
      <alignment horizontal="center" vertical="center"/>
    </xf>
    <xf numFmtId="171" fontId="1" fillId="0" borderId="0" xfId="1" applyNumberFormat="1" applyFont="1"/>
    <xf numFmtId="171" fontId="0" fillId="0" borderId="0" xfId="0" applyNumberFormat="1"/>
    <xf numFmtId="0" fontId="0" fillId="0" borderId="2" xfId="0" applyBorder="1"/>
    <xf numFmtId="171" fontId="4" fillId="0" borderId="2" xfId="0" applyNumberFormat="1" applyFont="1" applyBorder="1"/>
    <xf numFmtId="1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4" fillId="2" borderId="0" xfId="0" applyFont="1" applyFill="1"/>
    <xf numFmtId="0" fontId="5" fillId="3" borderId="0" xfId="0" applyNumberFormat="1" applyFont="1" applyFill="1"/>
  </cellXfs>
  <cellStyles count="2">
    <cellStyle name="Normal" xfId="0" builtinId="0"/>
    <cellStyle name="Normal 2" xfId="1"/>
  </cellStyles>
  <dxfs count="27">
    <dxf>
      <fill>
        <patternFill patternType="solid">
          <bgColor rgb="FFFF0000"/>
        </patternFill>
      </fill>
    </dxf>
    <dxf>
      <font>
        <color theme="0"/>
      </font>
    </dxf>
    <dxf>
      <font>
        <color theme="0"/>
      </font>
    </dxf>
    <dxf>
      <fill>
        <patternFill patternType="solid">
          <bgColor rgb="FFFF0000"/>
        </patternFill>
      </fill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numFmt numFmtId="4" formatCode="#,##0.00"/>
    </dxf>
    <dxf>
      <numFmt numFmtId="4" formatCode="#,##0.00"/>
    </dxf>
    <dxf>
      <fill>
        <patternFill patternType="solid">
          <bgColor theme="0"/>
        </patternFill>
      </fill>
    </dxf>
    <dxf>
      <font>
        <color theme="0"/>
      </font>
    </dxf>
    <dxf>
      <font>
        <color theme="1"/>
      </font>
    </dxf>
    <dxf>
      <numFmt numFmtId="4" formatCode="#,##0.00"/>
    </dxf>
    <dxf>
      <numFmt numFmtId="4" formatCode="#,##0.00"/>
    </dxf>
  </dxfs>
  <tableStyles count="0" defaultTableStyle="TableStyleMedium2" defaultPivotStyle="PivotStyleLight16"/>
  <colors>
    <mruColors>
      <color rgb="FF3AE50B"/>
      <color rgb="FFDBF4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ompta" refreshedDate="42653.598791319448" createdVersion="5" refreshedVersion="5" minRefreshableVersion="3" recordCount="38">
  <cacheSource type="worksheet">
    <worksheetSource ref="A1:H39" sheet="Données"/>
  </cacheSource>
  <cacheFields count="10">
    <cacheField name="Mois" numFmtId="168">
      <sharedItems containsSemiMixedTypes="0" containsNonDate="0" containsDate="1" containsString="0" minDate="2016-11-01T00:00:00" maxDate="2016-11-02T00:00:00" count="1">
        <d v="2016-11-01T00:00:00"/>
      </sharedItems>
      <fieldGroup base="0">
        <rangePr groupBy="months" startDate="2016-11-01T00:00:00" endDate="2016-11-02T00:00:00"/>
        <groupItems count="14">
          <s v="&lt;01/1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1/2016"/>
        </groupItems>
      </fieldGroup>
    </cacheField>
    <cacheField name="DESIGNATION PRODUITS" numFmtId="49">
      <sharedItems containsMixedTypes="1" containsNumber="1" containsInteger="1" minValue="0" maxValue="0" count="37">
        <n v="0"/>
        <s v="X1"/>
        <s v="X2"/>
        <s v="X3"/>
        <s v="X4"/>
        <s v="X5"/>
        <s v="X6"/>
        <s v="X7"/>
        <s v="X8"/>
        <s v="X9"/>
        <s v="X10"/>
        <s v="X11"/>
        <s v="X12"/>
        <s v="X13"/>
        <s v="X14"/>
        <s v="X15"/>
        <s v="X16"/>
        <s v="X17"/>
        <s v="X18"/>
        <s v="X19"/>
        <s v="X20"/>
        <s v="X21"/>
        <s v="X22"/>
        <s v="X23"/>
        <s v="X24"/>
        <s v="X25"/>
        <s v="X26"/>
        <s v="X27"/>
        <s v="X28"/>
        <s v="X29"/>
        <s v="X30"/>
        <s v="X31"/>
        <s v="X32"/>
        <s v="X33"/>
        <s v="X34"/>
        <s v="X35"/>
        <s v="X36"/>
      </sharedItems>
    </cacheField>
    <cacheField name="QTE" numFmtId="170">
      <sharedItems containsSemiMixedTypes="0" containsString="0" containsNumber="1" containsInteger="1" minValue="0" maxValue="3000"/>
    </cacheField>
    <cacheField name="PV" numFmtId="170">
      <sharedItems containsSemiMixedTypes="0" containsString="0" containsNumber="1" minValue="0" maxValue="10000"/>
    </cacheField>
    <cacheField name="CA" numFmtId="0">
      <sharedItems containsMixedTypes="1" containsNumber="1" minValue="1050" maxValue="88410"/>
    </cacheField>
    <cacheField name="CLIENTS" numFmtId="0">
      <sharedItems containsBlank="1" count="18">
        <s v=""/>
        <s v="CLIENT1"/>
        <s v="Divers clients"/>
        <s v="CLIENT3"/>
        <s v="CLIENT4"/>
        <s v="CLIENT5"/>
        <s v="CLIENT9"/>
        <s v="CLIENT2"/>
        <m u="1"/>
        <s v="FEEL" u="1"/>
        <s v="AMW" u="1"/>
        <s v="ENERSYS" u="1"/>
        <s v="FINSECUR" u="1"/>
        <s v="DBT" u="1"/>
        <e v="#N/A" u="1"/>
        <s v="BIOLUME" u="1"/>
        <s v="AUTINOR" u="1"/>
        <s v="AXIMUM" u="1"/>
      </sharedItems>
    </cacheField>
    <cacheField name="DESIGNATION DIVERS" numFmtId="0">
      <sharedItems containsNonDate="0" containsString="0" containsBlank="1"/>
    </cacheField>
    <cacheField name="MARGE" numFmtId="10">
      <sharedItems containsMixedTypes="1" containsNumber="1" minValue="-0.19638386648122377" maxValue="0.74952380952380948"/>
    </cacheField>
    <cacheField name="Calcul marge" numFmtId="0" formula="PV *MARGE" databaseField="0"/>
    <cacheField name="Marge G Calculée" numFmtId="0" formula="QTE*'Calcul marge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">
  <r>
    <x v="0"/>
    <x v="0"/>
    <n v="0"/>
    <n v="0"/>
    <s v=""/>
    <x v="0"/>
    <m/>
    <s v=""/>
  </r>
  <r>
    <x v="0"/>
    <x v="1"/>
    <n v="100"/>
    <n v="89.67"/>
    <n v="8967"/>
    <x v="1"/>
    <m/>
    <n v="0.28340136054421766"/>
  </r>
  <r>
    <x v="0"/>
    <x v="2"/>
    <n v="300"/>
    <n v="29.4"/>
    <n v="8820"/>
    <x v="1"/>
    <m/>
    <n v="0.1609115646258503"/>
  </r>
  <r>
    <x v="0"/>
    <x v="3"/>
    <n v="200"/>
    <n v="61"/>
    <n v="12200"/>
    <x v="1"/>
    <m/>
    <n v="0.73528000000000004"/>
  </r>
  <r>
    <x v="0"/>
    <x v="4"/>
    <n v="1"/>
    <n v="1356"/>
    <n v="1356"/>
    <x v="2"/>
    <m/>
    <n v="0.14965986394557818"/>
  </r>
  <r>
    <x v="0"/>
    <x v="5"/>
    <n v="1"/>
    <n v="4200"/>
    <n v="4200"/>
    <x v="2"/>
    <m/>
    <n v="0.14965986394557818"/>
  </r>
  <r>
    <x v="0"/>
    <x v="6"/>
    <n v="100"/>
    <n v="555.33000000000004"/>
    <n v="55533.000000000007"/>
    <x v="3"/>
    <m/>
    <n v="0.61500369149874845"/>
  </r>
  <r>
    <x v="0"/>
    <x v="7"/>
    <n v="50"/>
    <n v="21"/>
    <n v="1050"/>
    <x v="1"/>
    <m/>
    <n v="0.74952380952380948"/>
  </r>
  <r>
    <x v="0"/>
    <x v="8"/>
    <n v="200"/>
    <n v="17.399999999999999"/>
    <n v="3479.9999999999995"/>
    <x v="1"/>
    <m/>
    <n v="0.54072988505747133"/>
  </r>
  <r>
    <x v="0"/>
    <x v="9"/>
    <n v="100"/>
    <n v="28.5"/>
    <n v="2850"/>
    <x v="1"/>
    <m/>
    <n v="0.41929824561403506"/>
  </r>
  <r>
    <x v="0"/>
    <x v="10"/>
    <n v="100"/>
    <n v="26"/>
    <n v="2600"/>
    <x v="1"/>
    <m/>
    <n v="0.43566793893129768"/>
  </r>
  <r>
    <x v="0"/>
    <x v="11"/>
    <n v="250"/>
    <n v="48"/>
    <n v="12000"/>
    <x v="1"/>
    <m/>
    <n v="0.54424778761061943"/>
  </r>
  <r>
    <x v="0"/>
    <x v="12"/>
    <n v="100"/>
    <n v="122.2"/>
    <n v="12220"/>
    <x v="4"/>
    <m/>
    <n v="0.46833060556464812"/>
  </r>
  <r>
    <x v="0"/>
    <x v="13"/>
    <n v="100"/>
    <n v="51.06"/>
    <n v="5106"/>
    <x v="4"/>
    <m/>
    <n v="0.34528006267136707"/>
  </r>
  <r>
    <x v="0"/>
    <x v="14"/>
    <n v="500"/>
    <n v="10"/>
    <n v="5000"/>
    <x v="5"/>
    <m/>
    <n v="0.23350253807106597"/>
  </r>
  <r>
    <x v="0"/>
    <x v="15"/>
    <n v="300"/>
    <n v="17.399999999999999"/>
    <n v="5220"/>
    <x v="5"/>
    <m/>
    <n v="0.37011494252873556"/>
  </r>
  <r>
    <x v="0"/>
    <x v="16"/>
    <n v="800"/>
    <n v="7.1"/>
    <n v="5680"/>
    <x v="1"/>
    <m/>
    <n v="0.63012037037037039"/>
  </r>
  <r>
    <x v="0"/>
    <x v="17"/>
    <n v="0"/>
    <n v="0"/>
    <s v=""/>
    <x v="0"/>
    <m/>
    <s v=""/>
  </r>
  <r>
    <x v="0"/>
    <x v="18"/>
    <n v="400"/>
    <n v="52"/>
    <n v="20800"/>
    <x v="6"/>
    <m/>
    <n v="0.37384615384615383"/>
  </r>
  <r>
    <x v="0"/>
    <x v="19"/>
    <n v="0"/>
    <n v="0"/>
    <s v=""/>
    <x v="0"/>
    <m/>
    <s v=""/>
  </r>
  <r>
    <x v="0"/>
    <x v="20"/>
    <n v="0"/>
    <n v="0"/>
    <s v=""/>
    <x v="0"/>
    <m/>
    <s v=""/>
  </r>
  <r>
    <x v="0"/>
    <x v="21"/>
    <n v="200"/>
    <n v="62"/>
    <n v="12400"/>
    <x v="7"/>
    <m/>
    <n v="0.43774193548387097"/>
  </r>
  <r>
    <x v="0"/>
    <x v="22"/>
    <n v="145"/>
    <n v="34"/>
    <n v="4930"/>
    <x v="7"/>
    <m/>
    <n v="0.45676470588235296"/>
  </r>
  <r>
    <x v="0"/>
    <x v="23"/>
    <n v="65"/>
    <n v="97"/>
    <n v="6305"/>
    <x v="7"/>
    <m/>
    <n v="0.45144329896907215"/>
  </r>
  <r>
    <x v="0"/>
    <x v="24"/>
    <n v="1500"/>
    <n v="18.84"/>
    <n v="28260"/>
    <x v="7"/>
    <m/>
    <n v="0.22664543524416134"/>
  </r>
  <r>
    <x v="0"/>
    <x v="25"/>
    <n v="900"/>
    <n v="29"/>
    <n v="26100"/>
    <x v="7"/>
    <m/>
    <n v="0.46520270270270275"/>
  </r>
  <r>
    <x v="0"/>
    <x v="26"/>
    <n v="170"/>
    <n v="55.6"/>
    <n v="9452"/>
    <x v="3"/>
    <m/>
    <n v="0.42571942446043165"/>
  </r>
  <r>
    <x v="0"/>
    <x v="27"/>
    <n v="500"/>
    <n v="43.45"/>
    <n v="21725"/>
    <x v="7"/>
    <m/>
    <n v="0.36708860759493678"/>
  </r>
  <r>
    <x v="0"/>
    <x v="28"/>
    <n v="2000"/>
    <n v="18.84"/>
    <n v="37680"/>
    <x v="7"/>
    <m/>
    <n v="0.22664543524416134"/>
  </r>
  <r>
    <x v="0"/>
    <x v="29"/>
    <n v="750"/>
    <n v="49.9"/>
    <n v="37425"/>
    <x v="7"/>
    <m/>
    <n v="0.23346693386773545"/>
  </r>
  <r>
    <x v="0"/>
    <x v="30"/>
    <n v="600"/>
    <n v="38.4"/>
    <n v="23040"/>
    <x v="7"/>
    <m/>
    <n v="0.40364583333333337"/>
  </r>
  <r>
    <x v="0"/>
    <x v="31"/>
    <n v="50"/>
    <n v="62.97"/>
    <n v="3148.5"/>
    <x v="3"/>
    <m/>
    <n v="0.4482524601289446"/>
  </r>
  <r>
    <x v="0"/>
    <x v="32"/>
    <n v="400"/>
    <n v="35.950000000000003"/>
    <n v="14380.000000000002"/>
    <x v="3"/>
    <m/>
    <n v="-0.19638386648122377"/>
  </r>
  <r>
    <x v="0"/>
    <x v="33"/>
    <n v="3000"/>
    <n v="29.47"/>
    <n v="88410"/>
    <x v="3"/>
    <m/>
    <n v="0.45503902273498475"/>
  </r>
  <r>
    <x v="0"/>
    <x v="34"/>
    <n v="50"/>
    <n v="1430"/>
    <n v="71500"/>
    <x v="3"/>
    <m/>
    <n v="0.58367132867132865"/>
  </r>
  <r>
    <x v="0"/>
    <x v="35"/>
    <n v="0"/>
    <n v="0"/>
    <s v=""/>
    <x v="0"/>
    <m/>
    <s v=""/>
  </r>
  <r>
    <x v="0"/>
    <x v="36"/>
    <n v="1"/>
    <n v="10000"/>
    <n v="10000"/>
    <x v="2"/>
    <m/>
    <n v="0.14965986394557818"/>
  </r>
  <r>
    <x v="0"/>
    <x v="0"/>
    <n v="0"/>
    <n v="0"/>
    <s v=""/>
    <x v="0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377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showHeaders="0" outline="1" outlineData="1">
  <location ref="A1:E41" firstHeaderRow="0" firstDataRow="1" firstDataCol="1"/>
  <pivotFields count="10"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3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 sortType="ascending">
      <items count="19">
        <item h="1" x="0"/>
        <item m="1" x="10"/>
        <item m="1" x="16"/>
        <item m="1" x="17"/>
        <item m="1" x="15"/>
        <item x="1"/>
        <item x="7"/>
        <item x="3"/>
        <item x="4"/>
        <item x="5"/>
        <item x="6"/>
        <item m="1" x="13"/>
        <item x="2"/>
        <item m="1" x="11"/>
        <item m="1" x="9"/>
        <item m="1" x="12"/>
        <item h="1" m="1" x="14"/>
        <item h="1" m="1" x="8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dragToRow="0" dragToCol="0" dragToPag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0"/>
    <field x="5"/>
    <field x="1"/>
  </rowFields>
  <rowItems count="40">
    <i>
      <x v="11"/>
    </i>
    <i r="1">
      <x v="5"/>
    </i>
    <i r="2">
      <x v="1"/>
    </i>
    <i r="2">
      <x v="2"/>
    </i>
    <i r="2">
      <x v="3"/>
    </i>
    <i r="2">
      <x v="7"/>
    </i>
    <i r="2">
      <x v="8"/>
    </i>
    <i r="2">
      <x v="9"/>
    </i>
    <i r="2">
      <x v="10"/>
    </i>
    <i r="2">
      <x v="11"/>
    </i>
    <i r="2">
      <x v="16"/>
    </i>
    <i r="1">
      <x v="6"/>
    </i>
    <i r="2">
      <x v="21"/>
    </i>
    <i r="2">
      <x v="22"/>
    </i>
    <i r="2">
      <x v="23"/>
    </i>
    <i r="2">
      <x v="24"/>
    </i>
    <i r="2">
      <x v="25"/>
    </i>
    <i r="2">
      <x v="27"/>
    </i>
    <i r="2">
      <x v="28"/>
    </i>
    <i r="2">
      <x v="29"/>
    </i>
    <i r="2">
      <x v="30"/>
    </i>
    <i r="1">
      <x v="7"/>
    </i>
    <i r="2">
      <x v="6"/>
    </i>
    <i r="2">
      <x v="26"/>
    </i>
    <i r="2">
      <x v="31"/>
    </i>
    <i r="2">
      <x v="32"/>
    </i>
    <i r="2">
      <x v="33"/>
    </i>
    <i r="2">
      <x v="34"/>
    </i>
    <i r="1">
      <x v="8"/>
    </i>
    <i r="2">
      <x v="12"/>
    </i>
    <i r="2">
      <x v="13"/>
    </i>
    <i r="1">
      <x v="9"/>
    </i>
    <i r="2">
      <x v="14"/>
    </i>
    <i r="2">
      <x v="15"/>
    </i>
    <i r="1">
      <x v="10"/>
    </i>
    <i r="2">
      <x v="18"/>
    </i>
    <i r="1">
      <x v="12"/>
    </i>
    <i r="2">
      <x v="4"/>
    </i>
    <i r="2">
      <x v="5"/>
    </i>
    <i r="2">
      <x v="36"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Quantité" fld="2" baseField="0" baseItem="10"/>
    <dataField name="Prix de vente HT" fld="3" baseField="0" baseItem="10" numFmtId="4"/>
    <dataField name="Calcul marge PDTS" fld="8" baseField="1" baseItem="4" numFmtId="4"/>
    <dataField name="Somme de Marge G Calculée" fld="9" showDataAs="runTotal" baseField="5" baseItem="1"/>
  </dataFields>
  <formats count="6">
    <format dxfId="25">
      <pivotArea outline="0" fieldPosition="0">
        <references count="1">
          <reference field="4294967294" count="1">
            <x v="2"/>
          </reference>
        </references>
      </pivotArea>
    </format>
    <format dxfId="26">
      <pivotArea outline="0" fieldPosition="0">
        <references count="1">
          <reference field="4294967294" count="1">
            <x v="1"/>
          </reference>
        </references>
      </pivotArea>
    </format>
    <format dxfId="3">
      <pivotArea collapsedLevelsAreSubtotals="1" fieldPosition="0">
        <references count="3">
          <reference field="4294967294" count="1" selected="0">
            <x v="3"/>
          </reference>
          <reference field="0" count="1" selected="0">
            <x v="11"/>
          </reference>
          <reference field="5" count="1">
            <x v="5"/>
          </reference>
        </references>
      </pivotArea>
    </format>
    <format dxfId="2">
      <pivotArea collapsedLevelsAreSubtotals="1" fieldPosition="0">
        <references count="3">
          <reference field="4294967294" count="1" selected="0">
            <x v="3"/>
          </reference>
          <reference field="0" count="1" selected="0">
            <x v="11"/>
          </reference>
          <reference field="5" count="1">
            <x v="5"/>
          </reference>
        </references>
      </pivotArea>
    </format>
    <format dxfId="1">
      <pivotArea collapsedLevelsAreSubtotals="1" fieldPosition="0">
        <references count="3">
          <reference field="4294967294" count="1" selected="0">
            <x v="3"/>
          </reference>
          <reference field="0" count="1" selected="0">
            <x v="11"/>
          </reference>
          <reference field="5" count="1">
            <x v="6"/>
          </reference>
        </references>
      </pivotArea>
    </format>
    <format dxfId="0">
      <pivotArea collapsedLevelsAreSubtotals="1" fieldPosition="0">
        <references count="3">
          <reference field="4294967294" count="1" selected="0">
            <x v="3"/>
          </reference>
          <reference field="0" count="1" selected="0">
            <x v="11"/>
          </reference>
          <reference field="5" count="1">
            <x v="6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9"/>
  <sheetViews>
    <sheetView tabSelected="1" workbookViewId="0">
      <selection activeCell="E13" sqref="E13"/>
    </sheetView>
  </sheetViews>
  <sheetFormatPr baseColWidth="10" defaultRowHeight="15" x14ac:dyDescent="0.25"/>
  <cols>
    <col min="1" max="1" width="16.5703125" customWidth="1"/>
    <col min="2" max="2" width="8.85546875" bestFit="1" customWidth="1"/>
    <col min="3" max="3" width="15.42578125" bestFit="1" customWidth="1"/>
    <col min="4" max="4" width="17.28515625" bestFit="1" customWidth="1"/>
    <col min="5" max="5" width="26.85546875" bestFit="1" customWidth="1"/>
    <col min="6" max="6" width="18.140625" style="15" bestFit="1" customWidth="1"/>
    <col min="7" max="7" width="12.85546875" customWidth="1"/>
    <col min="8" max="8" width="8.7109375" customWidth="1"/>
    <col min="9" max="9" width="4.85546875" customWidth="1"/>
    <col min="10" max="10" width="9.7109375" customWidth="1"/>
    <col min="11" max="11" width="12.5703125" customWidth="1"/>
    <col min="12" max="12" width="13.28515625" customWidth="1"/>
    <col min="13" max="13" width="33.85546875" bestFit="1" customWidth="1"/>
    <col min="14" max="14" width="13.28515625" customWidth="1"/>
    <col min="15" max="15" width="33.85546875" bestFit="1" customWidth="1"/>
    <col min="16" max="16" width="13.28515625" customWidth="1"/>
    <col min="17" max="17" width="33.85546875" customWidth="1"/>
    <col min="18" max="18" width="13.28515625" customWidth="1"/>
    <col min="19" max="19" width="38.85546875" bestFit="1" customWidth="1"/>
    <col min="20" max="20" width="18.28515625" bestFit="1" customWidth="1"/>
    <col min="21" max="21" width="11" bestFit="1" customWidth="1"/>
    <col min="22" max="22" width="14" bestFit="1" customWidth="1"/>
    <col min="23" max="23" width="11" bestFit="1" customWidth="1"/>
    <col min="24" max="24" width="14" bestFit="1" customWidth="1"/>
    <col min="25" max="25" width="11" bestFit="1" customWidth="1"/>
    <col min="26" max="26" width="14" bestFit="1" customWidth="1"/>
    <col min="27" max="27" width="11" bestFit="1" customWidth="1"/>
    <col min="28" max="28" width="14" customWidth="1"/>
    <col min="29" max="29" width="11" customWidth="1"/>
    <col min="30" max="30" width="14" bestFit="1" customWidth="1"/>
    <col min="31" max="31" width="13.28515625" bestFit="1" customWidth="1"/>
    <col min="32" max="32" width="16.42578125" bestFit="1" customWidth="1"/>
    <col min="33" max="33" width="10.42578125" bestFit="1" customWidth="1"/>
    <col min="34" max="34" width="13.42578125" bestFit="1" customWidth="1"/>
    <col min="35" max="35" width="10.42578125" bestFit="1" customWidth="1"/>
    <col min="36" max="36" width="13.42578125" bestFit="1" customWidth="1"/>
    <col min="37" max="37" width="10.42578125" customWidth="1"/>
    <col min="38" max="38" width="13.42578125" customWidth="1"/>
    <col min="39" max="39" width="12.7109375" bestFit="1" customWidth="1"/>
    <col min="40" max="40" width="15.7109375" bestFit="1" customWidth="1"/>
    <col min="41" max="41" width="9.85546875" bestFit="1" customWidth="1"/>
    <col min="42" max="42" width="12.85546875" bestFit="1" customWidth="1"/>
    <col min="43" max="43" width="10.85546875" bestFit="1" customWidth="1"/>
    <col min="44" max="44" width="13.85546875" bestFit="1" customWidth="1"/>
    <col min="45" max="45" width="10.5703125" bestFit="1" customWidth="1"/>
    <col min="46" max="46" width="13.5703125" bestFit="1" customWidth="1"/>
    <col min="47" max="47" width="9.28515625" customWidth="1"/>
    <col min="48" max="48" width="11.85546875" customWidth="1"/>
    <col min="49" max="49" width="10.85546875" customWidth="1"/>
    <col min="50" max="50" width="13.85546875" bestFit="1" customWidth="1"/>
    <col min="51" max="51" width="10.85546875" bestFit="1" customWidth="1"/>
    <col min="52" max="52" width="13.85546875" bestFit="1" customWidth="1"/>
    <col min="53" max="53" width="18.42578125" bestFit="1" customWidth="1"/>
    <col min="54" max="54" width="21.5703125" bestFit="1" customWidth="1"/>
    <col min="55" max="55" width="15" customWidth="1"/>
    <col min="56" max="56" width="18.140625" customWidth="1"/>
    <col min="57" max="57" width="13.7109375" customWidth="1"/>
    <col min="58" max="58" width="16.85546875" customWidth="1"/>
    <col min="59" max="59" width="9.7109375" customWidth="1"/>
    <col min="60" max="60" width="12.7109375" customWidth="1"/>
    <col min="61" max="61" width="9.7109375" customWidth="1"/>
    <col min="62" max="62" width="12.7109375" customWidth="1"/>
    <col min="63" max="63" width="9.85546875" customWidth="1"/>
    <col min="64" max="64" width="12.85546875" customWidth="1"/>
    <col min="65" max="65" width="9.7109375" customWidth="1"/>
    <col min="66" max="66" width="12.7109375" customWidth="1"/>
    <col min="67" max="67" width="9.85546875" customWidth="1"/>
    <col min="68" max="68" width="12.85546875" customWidth="1"/>
    <col min="69" max="69" width="9.5703125" customWidth="1"/>
    <col min="70" max="70" width="12.5703125" customWidth="1"/>
    <col min="71" max="71" width="13.42578125" customWidth="1"/>
    <col min="72" max="72" width="16.5703125" customWidth="1"/>
    <col min="73" max="73" width="9.28515625" customWidth="1"/>
    <col min="74" max="74" width="10" customWidth="1"/>
    <col min="75" max="75" width="9.28515625" customWidth="1"/>
    <col min="76" max="76" width="12" customWidth="1"/>
    <col min="77" max="77" width="10.140625" customWidth="1"/>
    <col min="78" max="78" width="13.140625" customWidth="1"/>
    <col min="79" max="79" width="10.140625" customWidth="1"/>
    <col min="80" max="80" width="13.140625" customWidth="1"/>
    <col min="81" max="81" width="9.7109375" customWidth="1"/>
    <col min="82" max="82" width="12.7109375" customWidth="1"/>
    <col min="83" max="83" width="10" customWidth="1"/>
    <col min="84" max="84" width="13" customWidth="1"/>
    <col min="85" max="85" width="9.7109375" customWidth="1"/>
    <col min="86" max="86" width="11.28515625" customWidth="1"/>
    <col min="87" max="87" width="11.42578125" customWidth="1"/>
    <col min="88" max="88" width="14.42578125" customWidth="1"/>
    <col min="89" max="89" width="11.42578125" customWidth="1"/>
    <col min="90" max="90" width="14.42578125" customWidth="1"/>
    <col min="91" max="91" width="11.42578125" customWidth="1"/>
    <col min="92" max="92" width="14.42578125" customWidth="1"/>
    <col min="93" max="93" width="15" customWidth="1"/>
    <col min="94" max="94" width="18.140625" customWidth="1"/>
    <col min="95" max="95" width="12.5703125" customWidth="1"/>
    <col min="96" max="96" width="22.7109375" customWidth="1"/>
    <col min="97" max="97" width="5" customWidth="1"/>
    <col min="98" max="99" width="6" customWidth="1"/>
    <col min="100" max="100" width="6.28515625" customWidth="1"/>
    <col min="101" max="101" width="12.5703125" bestFit="1" customWidth="1"/>
  </cols>
  <sheetData>
    <row r="1" spans="1:6" x14ac:dyDescent="0.25">
      <c r="B1" t="s">
        <v>5</v>
      </c>
      <c r="C1" t="s">
        <v>13</v>
      </c>
      <c r="D1" t="s">
        <v>12</v>
      </c>
      <c r="E1" t="s">
        <v>14</v>
      </c>
      <c r="F1"/>
    </row>
    <row r="2" spans="1:6" x14ac:dyDescent="0.25">
      <c r="A2" s="10" t="s">
        <v>9</v>
      </c>
      <c r="B2" s="11">
        <v>13933</v>
      </c>
      <c r="C2" s="15">
        <v>18697.48</v>
      </c>
      <c r="D2" s="15">
        <v>230711.60503651542</v>
      </c>
      <c r="E2" s="11"/>
      <c r="F2" s="4" t="s">
        <v>21</v>
      </c>
    </row>
    <row r="3" spans="1:6" x14ac:dyDescent="0.25">
      <c r="A3" s="28" t="s">
        <v>15</v>
      </c>
      <c r="B3" s="11">
        <v>2100</v>
      </c>
      <c r="C3" s="15">
        <v>328.07000000000005</v>
      </c>
      <c r="D3" s="15">
        <v>1476.0462982944357</v>
      </c>
      <c r="E3" s="31">
        <v>3099697.226418315</v>
      </c>
      <c r="F3"/>
    </row>
    <row r="4" spans="1:6" x14ac:dyDescent="0.25">
      <c r="A4" s="29" t="s">
        <v>22</v>
      </c>
      <c r="B4" s="11">
        <v>100</v>
      </c>
      <c r="C4" s="15">
        <v>89.67</v>
      </c>
      <c r="D4" s="15">
        <v>25.412599999999998</v>
      </c>
      <c r="E4" s="11">
        <v>2541.2599999999998</v>
      </c>
      <c r="F4" s="30">
        <f>SUM(E4:E12)</f>
        <v>28037.449796252513</v>
      </c>
    </row>
    <row r="5" spans="1:6" x14ac:dyDescent="0.25">
      <c r="A5" s="29" t="s">
        <v>23</v>
      </c>
      <c r="B5" s="11">
        <v>300</v>
      </c>
      <c r="C5" s="15">
        <v>29.4</v>
      </c>
      <c r="D5" s="15">
        <v>4.7307999999999986</v>
      </c>
      <c r="E5" s="11">
        <v>1419.2399999999996</v>
      </c>
      <c r="F5"/>
    </row>
    <row r="6" spans="1:6" x14ac:dyDescent="0.25">
      <c r="A6" s="29" t="s">
        <v>24</v>
      </c>
      <c r="B6" s="11">
        <v>200</v>
      </c>
      <c r="C6" s="15">
        <v>61</v>
      </c>
      <c r="D6" s="15">
        <v>44.852080000000001</v>
      </c>
      <c r="E6" s="11">
        <v>8970.4160000000011</v>
      </c>
      <c r="F6"/>
    </row>
    <row r="7" spans="1:6" x14ac:dyDescent="0.25">
      <c r="A7" s="29" t="s">
        <v>28</v>
      </c>
      <c r="B7" s="11">
        <v>50</v>
      </c>
      <c r="C7" s="15">
        <v>21</v>
      </c>
      <c r="D7" s="15">
        <v>15.739999999999998</v>
      </c>
      <c r="E7" s="11">
        <v>786.99999999999989</v>
      </c>
      <c r="F7"/>
    </row>
    <row r="8" spans="1:6" x14ac:dyDescent="0.25">
      <c r="A8" s="29" t="s">
        <v>29</v>
      </c>
      <c r="B8" s="11">
        <v>200</v>
      </c>
      <c r="C8" s="15">
        <v>17.399999999999999</v>
      </c>
      <c r="D8" s="15">
        <v>9.4086999999999996</v>
      </c>
      <c r="E8" s="11">
        <v>1881.74</v>
      </c>
      <c r="F8"/>
    </row>
    <row r="9" spans="1:6" x14ac:dyDescent="0.25">
      <c r="A9" s="29" t="s">
        <v>30</v>
      </c>
      <c r="B9" s="11">
        <v>100</v>
      </c>
      <c r="C9" s="15">
        <v>28.5</v>
      </c>
      <c r="D9" s="15">
        <v>11.95</v>
      </c>
      <c r="E9" s="11">
        <v>1195</v>
      </c>
      <c r="F9"/>
    </row>
    <row r="10" spans="1:6" x14ac:dyDescent="0.25">
      <c r="A10" s="29" t="s">
        <v>31</v>
      </c>
      <c r="B10" s="11">
        <v>100</v>
      </c>
      <c r="C10" s="15">
        <v>26</v>
      </c>
      <c r="D10" s="15">
        <v>11.32736641221374</v>
      </c>
      <c r="E10" s="11">
        <v>1132.7366412213739</v>
      </c>
      <c r="F10"/>
    </row>
    <row r="11" spans="1:6" x14ac:dyDescent="0.25">
      <c r="A11" s="29" t="s">
        <v>32</v>
      </c>
      <c r="B11" s="11">
        <v>250</v>
      </c>
      <c r="C11" s="15">
        <v>48</v>
      </c>
      <c r="D11" s="15">
        <v>26.123893805309734</v>
      </c>
      <c r="E11" s="11">
        <v>6530.9734513274334</v>
      </c>
      <c r="F11"/>
    </row>
    <row r="12" spans="1:6" x14ac:dyDescent="0.25">
      <c r="A12" s="29" t="s">
        <v>37</v>
      </c>
      <c r="B12" s="11">
        <v>800</v>
      </c>
      <c r="C12" s="15">
        <v>7.1</v>
      </c>
      <c r="D12" s="15">
        <v>4.4738546296296295</v>
      </c>
      <c r="E12" s="11">
        <v>3579.0837037037036</v>
      </c>
      <c r="F12"/>
    </row>
    <row r="13" spans="1:6" x14ac:dyDescent="0.25">
      <c r="A13" s="28" t="s">
        <v>16</v>
      </c>
      <c r="B13" s="11">
        <v>6660</v>
      </c>
      <c r="C13" s="15">
        <v>391.42999999999995</v>
      </c>
      <c r="D13" s="15">
        <v>1279.4456686360083</v>
      </c>
      <c r="E13" s="31">
        <v>11620805.379534131</v>
      </c>
      <c r="F13" s="30">
        <f>SUM(E14:E21)</f>
        <v>54325.490540540544</v>
      </c>
    </row>
    <row r="14" spans="1:6" x14ac:dyDescent="0.25">
      <c r="A14" s="29" t="s">
        <v>42</v>
      </c>
      <c r="B14" s="11">
        <v>200</v>
      </c>
      <c r="C14" s="15">
        <v>62</v>
      </c>
      <c r="D14" s="15">
        <v>27.14</v>
      </c>
      <c r="E14" s="11">
        <v>5428</v>
      </c>
      <c r="F14"/>
    </row>
    <row r="15" spans="1:6" x14ac:dyDescent="0.25">
      <c r="A15" s="29" t="s">
        <v>43</v>
      </c>
      <c r="B15" s="11">
        <v>145</v>
      </c>
      <c r="C15" s="15">
        <v>34</v>
      </c>
      <c r="D15" s="15">
        <v>15.530000000000001</v>
      </c>
      <c r="E15" s="11">
        <v>2251.8500000000004</v>
      </c>
      <c r="F15"/>
    </row>
    <row r="16" spans="1:6" x14ac:dyDescent="0.25">
      <c r="A16" s="29" t="s">
        <v>44</v>
      </c>
      <c r="B16" s="11">
        <v>65</v>
      </c>
      <c r="C16" s="15">
        <v>97</v>
      </c>
      <c r="D16" s="15">
        <v>43.79</v>
      </c>
      <c r="E16" s="11">
        <v>2846.35</v>
      </c>
      <c r="F16"/>
    </row>
    <row r="17" spans="1:7" x14ac:dyDescent="0.25">
      <c r="A17" s="29" t="s">
        <v>45</v>
      </c>
      <c r="B17" s="11">
        <v>1500</v>
      </c>
      <c r="C17" s="15">
        <v>18.84</v>
      </c>
      <c r="D17" s="15">
        <v>4.2699999999999996</v>
      </c>
      <c r="E17" s="11">
        <v>6404.9999999999991</v>
      </c>
      <c r="F17"/>
    </row>
    <row r="18" spans="1:7" x14ac:dyDescent="0.25">
      <c r="A18" s="29" t="s">
        <v>46</v>
      </c>
      <c r="B18" s="11">
        <v>900</v>
      </c>
      <c r="C18" s="15">
        <v>29</v>
      </c>
      <c r="D18" s="15">
        <v>13.49087837837838</v>
      </c>
      <c r="E18" s="11">
        <v>12141.790540540542</v>
      </c>
      <c r="F18"/>
    </row>
    <row r="19" spans="1:7" x14ac:dyDescent="0.25">
      <c r="A19" s="29" t="s">
        <v>48</v>
      </c>
      <c r="B19" s="11">
        <v>500</v>
      </c>
      <c r="C19" s="15">
        <v>43.45</v>
      </c>
      <c r="D19" s="15">
        <v>15.950000000000005</v>
      </c>
      <c r="E19" s="11">
        <v>7975.0000000000027</v>
      </c>
      <c r="F19"/>
    </row>
    <row r="20" spans="1:7" x14ac:dyDescent="0.25">
      <c r="A20" s="29" t="s">
        <v>49</v>
      </c>
      <c r="B20" s="11">
        <v>2000</v>
      </c>
      <c r="C20" s="15">
        <v>18.84</v>
      </c>
      <c r="D20" s="15">
        <v>4.2699999999999996</v>
      </c>
      <c r="E20" s="11">
        <v>8540</v>
      </c>
      <c r="F20"/>
    </row>
    <row r="21" spans="1:7" x14ac:dyDescent="0.25">
      <c r="A21" s="29" t="s">
        <v>50</v>
      </c>
      <c r="B21" s="11">
        <v>750</v>
      </c>
      <c r="C21" s="15">
        <v>49.9</v>
      </c>
      <c r="D21" s="15">
        <v>11.649999999999999</v>
      </c>
      <c r="E21" s="11">
        <v>8737.4999999999982</v>
      </c>
      <c r="F21"/>
    </row>
    <row r="22" spans="1:7" x14ac:dyDescent="0.25">
      <c r="A22" s="29" t="s">
        <v>51</v>
      </c>
      <c r="B22" s="11">
        <v>600</v>
      </c>
      <c r="C22" s="15">
        <v>38.4</v>
      </c>
      <c r="D22" s="15">
        <v>15.5</v>
      </c>
      <c r="E22" s="11">
        <v>9300</v>
      </c>
      <c r="F22"/>
    </row>
    <row r="23" spans="1:7" x14ac:dyDescent="0.25">
      <c r="A23" s="28" t="s">
        <v>17</v>
      </c>
      <c r="B23" s="11">
        <v>3770</v>
      </c>
      <c r="C23" s="15">
        <v>2169.3200000000002</v>
      </c>
      <c r="D23" s="15">
        <v>5057.3401869971858</v>
      </c>
      <c r="E23" s="11">
        <v>30686977.88451352</v>
      </c>
      <c r="F23"/>
    </row>
    <row r="24" spans="1:7" x14ac:dyDescent="0.25">
      <c r="A24" s="29" t="s">
        <v>27</v>
      </c>
      <c r="B24" s="11">
        <v>100</v>
      </c>
      <c r="C24" s="15">
        <v>555.33000000000004</v>
      </c>
      <c r="D24" s="15">
        <v>341.53000000000003</v>
      </c>
      <c r="E24" s="11">
        <v>34153</v>
      </c>
      <c r="F24"/>
    </row>
    <row r="25" spans="1:7" x14ac:dyDescent="0.25">
      <c r="A25" s="29" t="s">
        <v>47</v>
      </c>
      <c r="B25" s="11">
        <v>170</v>
      </c>
      <c r="C25" s="15">
        <v>55.6</v>
      </c>
      <c r="D25" s="15">
        <v>23.67</v>
      </c>
      <c r="E25" s="11">
        <v>4023.9</v>
      </c>
      <c r="F25"/>
      <c r="G25" s="4"/>
    </row>
    <row r="26" spans="1:7" x14ac:dyDescent="0.25">
      <c r="A26" s="29" t="s">
        <v>52</v>
      </c>
      <c r="B26" s="11">
        <v>50</v>
      </c>
      <c r="C26" s="15">
        <v>62.97</v>
      </c>
      <c r="D26" s="15">
        <v>28.22645741431964</v>
      </c>
      <c r="E26" s="11">
        <v>1411.3228707159819</v>
      </c>
      <c r="F26"/>
    </row>
    <row r="27" spans="1:7" x14ac:dyDescent="0.25">
      <c r="A27" s="29" t="s">
        <v>53</v>
      </c>
      <c r="B27" s="11">
        <v>400</v>
      </c>
      <c r="C27" s="15">
        <v>35.950000000000003</v>
      </c>
      <c r="D27" s="15">
        <v>-7.0599999999999952</v>
      </c>
      <c r="E27" s="11">
        <v>-2823.9999999999982</v>
      </c>
      <c r="F27"/>
      <c r="G27" s="3"/>
    </row>
    <row r="28" spans="1:7" x14ac:dyDescent="0.25">
      <c r="A28" s="29" t="s">
        <v>54</v>
      </c>
      <c r="B28" s="11">
        <v>3000</v>
      </c>
      <c r="C28" s="15">
        <v>29.47</v>
      </c>
      <c r="D28" s="15">
        <v>13.41</v>
      </c>
      <c r="E28" s="11">
        <v>40230</v>
      </c>
      <c r="F28"/>
    </row>
    <row r="29" spans="1:7" x14ac:dyDescent="0.25">
      <c r="A29" s="29" t="s">
        <v>55</v>
      </c>
      <c r="B29" s="11">
        <v>50</v>
      </c>
      <c r="C29" s="15">
        <v>1430</v>
      </c>
      <c r="D29" s="15">
        <v>834.65</v>
      </c>
      <c r="E29" s="11">
        <v>41732.5</v>
      </c>
      <c r="F29"/>
    </row>
    <row r="30" spans="1:7" x14ac:dyDescent="0.25">
      <c r="A30" s="28" t="s">
        <v>18</v>
      </c>
      <c r="B30" s="11">
        <v>200</v>
      </c>
      <c r="C30" s="15">
        <v>173.26</v>
      </c>
      <c r="D30" s="15">
        <v>140.96618437857197</v>
      </c>
      <c r="E30" s="11">
        <v>30715171.121389233</v>
      </c>
      <c r="F30"/>
      <c r="G30" s="4"/>
    </row>
    <row r="31" spans="1:7" x14ac:dyDescent="0.25">
      <c r="A31" s="29" t="s">
        <v>33</v>
      </c>
      <c r="B31" s="11">
        <v>100</v>
      </c>
      <c r="C31" s="15">
        <v>122.2</v>
      </c>
      <c r="D31" s="15">
        <v>57.230000000000004</v>
      </c>
      <c r="E31" s="11">
        <v>5723</v>
      </c>
      <c r="F31"/>
    </row>
    <row r="32" spans="1:7" x14ac:dyDescent="0.25">
      <c r="A32" s="29" t="s">
        <v>34</v>
      </c>
      <c r="B32" s="11">
        <v>100</v>
      </c>
      <c r="C32" s="15">
        <v>51.06</v>
      </c>
      <c r="D32" s="15">
        <v>17.630000000000003</v>
      </c>
      <c r="E32" s="11">
        <v>1763.0000000000002</v>
      </c>
      <c r="F32"/>
      <c r="G32" s="3"/>
    </row>
    <row r="33" spans="1:7" x14ac:dyDescent="0.25">
      <c r="A33" s="28" t="s">
        <v>19</v>
      </c>
      <c r="B33" s="11">
        <v>800</v>
      </c>
      <c r="C33" s="15">
        <v>27.4</v>
      </c>
      <c r="D33" s="15">
        <v>16.539118968434561</v>
      </c>
      <c r="E33" s="11">
        <v>30728402.41656398</v>
      </c>
      <c r="F33"/>
    </row>
    <row r="34" spans="1:7" x14ac:dyDescent="0.25">
      <c r="A34" s="29" t="s">
        <v>35</v>
      </c>
      <c r="B34" s="11">
        <v>500</v>
      </c>
      <c r="C34" s="15">
        <v>10</v>
      </c>
      <c r="D34" s="15">
        <v>2.3350253807106598</v>
      </c>
      <c r="E34" s="11">
        <v>1167.5126903553298</v>
      </c>
      <c r="F34"/>
    </row>
    <row r="35" spans="1:7" x14ac:dyDescent="0.25">
      <c r="A35" s="29" t="s">
        <v>36</v>
      </c>
      <c r="B35" s="11">
        <v>300</v>
      </c>
      <c r="C35" s="15">
        <v>17.399999999999999</v>
      </c>
      <c r="D35" s="15">
        <v>6.4399999999999986</v>
      </c>
      <c r="E35" s="11">
        <v>1931.9999999999995</v>
      </c>
      <c r="F35"/>
    </row>
    <row r="36" spans="1:7" x14ac:dyDescent="0.25">
      <c r="A36" s="28" t="s">
        <v>20</v>
      </c>
      <c r="B36" s="11">
        <v>400</v>
      </c>
      <c r="C36" s="15">
        <v>52</v>
      </c>
      <c r="D36" s="15">
        <v>19.439999999999998</v>
      </c>
      <c r="E36" s="11">
        <v>30736178.41656398</v>
      </c>
      <c r="F36"/>
      <c r="G36" s="4"/>
    </row>
    <row r="37" spans="1:7" x14ac:dyDescent="0.25">
      <c r="A37" s="29" t="s">
        <v>39</v>
      </c>
      <c r="B37" s="11">
        <v>400</v>
      </c>
      <c r="C37" s="15">
        <v>52</v>
      </c>
      <c r="D37" s="15">
        <v>19.439999999999998</v>
      </c>
      <c r="E37" s="11">
        <v>7775.9999999999991</v>
      </c>
      <c r="F37"/>
    </row>
    <row r="38" spans="1:7" x14ac:dyDescent="0.25">
      <c r="A38" s="28" t="s">
        <v>7</v>
      </c>
      <c r="B38" s="11">
        <v>3</v>
      </c>
      <c r="C38" s="15">
        <v>15556</v>
      </c>
      <c r="D38" s="15">
        <v>6984.3265306122421</v>
      </c>
      <c r="E38" s="11">
        <v>30757131.396155816</v>
      </c>
      <c r="F38"/>
    </row>
    <row r="39" spans="1:7" x14ac:dyDescent="0.25">
      <c r="A39" s="29" t="s">
        <v>25</v>
      </c>
      <c r="B39" s="11">
        <v>1</v>
      </c>
      <c r="C39" s="15">
        <v>1356</v>
      </c>
      <c r="D39" s="15">
        <v>202.93877551020401</v>
      </c>
      <c r="E39" s="11">
        <v>202.93877551020401</v>
      </c>
      <c r="F39"/>
    </row>
    <row r="40" spans="1:7" x14ac:dyDescent="0.25">
      <c r="A40" s="29" t="s">
        <v>26</v>
      </c>
      <c r="B40" s="11">
        <v>1</v>
      </c>
      <c r="C40" s="15">
        <v>4200</v>
      </c>
      <c r="D40" s="15">
        <v>628.57142857142833</v>
      </c>
      <c r="E40" s="11">
        <v>628.57142857142833</v>
      </c>
      <c r="F40"/>
    </row>
    <row r="41" spans="1:7" x14ac:dyDescent="0.25">
      <c r="A41" s="29" t="s">
        <v>57</v>
      </c>
      <c r="B41" s="11">
        <v>1</v>
      </c>
      <c r="C41" s="15">
        <v>10000</v>
      </c>
      <c r="D41" s="15">
        <v>1496.5986394557817</v>
      </c>
      <c r="E41" s="11">
        <v>1496.5986394557817</v>
      </c>
      <c r="F41"/>
    </row>
    <row r="42" spans="1:7" x14ac:dyDescent="0.25">
      <c r="F42"/>
    </row>
    <row r="43" spans="1:7" x14ac:dyDescent="0.25">
      <c r="F43"/>
    </row>
    <row r="44" spans="1:7" x14ac:dyDescent="0.25">
      <c r="F44"/>
    </row>
    <row r="45" spans="1:7" x14ac:dyDescent="0.25">
      <c r="F45"/>
    </row>
    <row r="46" spans="1:7" x14ac:dyDescent="0.25">
      <c r="F46"/>
    </row>
    <row r="47" spans="1:7" x14ac:dyDescent="0.25">
      <c r="F47"/>
    </row>
    <row r="48" spans="1:7" x14ac:dyDescent="0.25">
      <c r="F48"/>
    </row>
    <row r="49" spans="6:6" x14ac:dyDescent="0.25">
      <c r="F49"/>
    </row>
    <row r="50" spans="6:6" x14ac:dyDescent="0.25">
      <c r="F50"/>
    </row>
    <row r="51" spans="6:6" x14ac:dyDescent="0.25">
      <c r="F51"/>
    </row>
    <row r="52" spans="6:6" x14ac:dyDescent="0.25">
      <c r="F52"/>
    </row>
    <row r="53" spans="6:6" x14ac:dyDescent="0.25">
      <c r="F53"/>
    </row>
    <row r="54" spans="6:6" x14ac:dyDescent="0.25">
      <c r="F54"/>
    </row>
    <row r="55" spans="6:6" x14ac:dyDescent="0.25">
      <c r="F55"/>
    </row>
    <row r="56" spans="6:6" x14ac:dyDescent="0.25">
      <c r="F56"/>
    </row>
    <row r="57" spans="6:6" x14ac:dyDescent="0.25">
      <c r="F57"/>
    </row>
    <row r="58" spans="6:6" x14ac:dyDescent="0.25">
      <c r="F58"/>
    </row>
    <row r="59" spans="6:6" x14ac:dyDescent="0.25">
      <c r="F59"/>
    </row>
    <row r="60" spans="6:6" x14ac:dyDescent="0.25">
      <c r="F60"/>
    </row>
    <row r="61" spans="6:6" x14ac:dyDescent="0.25">
      <c r="F61"/>
    </row>
    <row r="62" spans="6:6" x14ac:dyDescent="0.25">
      <c r="F62"/>
    </row>
    <row r="63" spans="6:6" x14ac:dyDescent="0.25">
      <c r="F63"/>
    </row>
    <row r="64" spans="6:6" x14ac:dyDescent="0.25">
      <c r="F64"/>
    </row>
    <row r="65" spans="6:6" x14ac:dyDescent="0.25">
      <c r="F65"/>
    </row>
    <row r="66" spans="6:6" x14ac:dyDescent="0.25">
      <c r="F66"/>
    </row>
    <row r="67" spans="6:6" x14ac:dyDescent="0.25">
      <c r="F67"/>
    </row>
    <row r="68" spans="6:6" x14ac:dyDescent="0.25">
      <c r="F68"/>
    </row>
    <row r="69" spans="6:6" x14ac:dyDescent="0.25">
      <c r="F69"/>
    </row>
    <row r="70" spans="6:6" x14ac:dyDescent="0.25">
      <c r="F70"/>
    </row>
    <row r="71" spans="6:6" x14ac:dyDescent="0.25">
      <c r="F71"/>
    </row>
    <row r="72" spans="6:6" x14ac:dyDescent="0.25">
      <c r="F72"/>
    </row>
    <row r="73" spans="6:6" x14ac:dyDescent="0.25">
      <c r="F73"/>
    </row>
    <row r="74" spans="6:6" x14ac:dyDescent="0.25">
      <c r="F74"/>
    </row>
    <row r="75" spans="6:6" x14ac:dyDescent="0.25">
      <c r="F75"/>
    </row>
    <row r="76" spans="6:6" x14ac:dyDescent="0.25">
      <c r="F76"/>
    </row>
    <row r="77" spans="6:6" x14ac:dyDescent="0.25">
      <c r="F77"/>
    </row>
    <row r="78" spans="6:6" x14ac:dyDescent="0.25">
      <c r="F78"/>
    </row>
    <row r="79" spans="6:6" x14ac:dyDescent="0.25">
      <c r="F79"/>
    </row>
    <row r="80" spans="6:6" x14ac:dyDescent="0.25">
      <c r="F80"/>
    </row>
    <row r="81" spans="6:6" x14ac:dyDescent="0.25">
      <c r="F81"/>
    </row>
    <row r="82" spans="6:6" x14ac:dyDescent="0.25">
      <c r="F82"/>
    </row>
    <row r="83" spans="6:6" x14ac:dyDescent="0.25">
      <c r="F83"/>
    </row>
    <row r="84" spans="6:6" x14ac:dyDescent="0.25">
      <c r="F84"/>
    </row>
    <row r="85" spans="6:6" x14ac:dyDescent="0.25">
      <c r="F85"/>
    </row>
    <row r="86" spans="6:6" x14ac:dyDescent="0.25">
      <c r="F86"/>
    </row>
    <row r="87" spans="6:6" x14ac:dyDescent="0.25">
      <c r="F87"/>
    </row>
    <row r="88" spans="6:6" x14ac:dyDescent="0.25">
      <c r="F88"/>
    </row>
    <row r="89" spans="6:6" x14ac:dyDescent="0.25">
      <c r="F89"/>
    </row>
    <row r="90" spans="6:6" x14ac:dyDescent="0.25">
      <c r="F90"/>
    </row>
    <row r="91" spans="6:6" x14ac:dyDescent="0.25">
      <c r="F91"/>
    </row>
    <row r="92" spans="6:6" x14ac:dyDescent="0.25">
      <c r="F92"/>
    </row>
    <row r="93" spans="6:6" x14ac:dyDescent="0.25">
      <c r="F93"/>
    </row>
    <row r="94" spans="6:6" x14ac:dyDescent="0.25">
      <c r="F94"/>
    </row>
    <row r="95" spans="6:6" x14ac:dyDescent="0.25">
      <c r="F95"/>
    </row>
    <row r="96" spans="6:6" x14ac:dyDescent="0.25">
      <c r="F96"/>
    </row>
    <row r="97" spans="6:6" x14ac:dyDescent="0.25">
      <c r="F97"/>
    </row>
    <row r="98" spans="6:6" x14ac:dyDescent="0.25">
      <c r="F98"/>
    </row>
    <row r="99" spans="6:6" x14ac:dyDescent="0.25">
      <c r="F99"/>
    </row>
    <row r="100" spans="6:6" x14ac:dyDescent="0.25">
      <c r="F100"/>
    </row>
    <row r="101" spans="6:6" x14ac:dyDescent="0.25">
      <c r="F101"/>
    </row>
    <row r="102" spans="6:6" x14ac:dyDescent="0.25">
      <c r="F102"/>
    </row>
    <row r="103" spans="6:6" x14ac:dyDescent="0.25">
      <c r="F103"/>
    </row>
    <row r="104" spans="6:6" x14ac:dyDescent="0.25">
      <c r="F104"/>
    </row>
    <row r="105" spans="6:6" x14ac:dyDescent="0.25">
      <c r="F105"/>
    </row>
    <row r="106" spans="6:6" x14ac:dyDescent="0.25">
      <c r="F106"/>
    </row>
    <row r="107" spans="6:6" x14ac:dyDescent="0.25">
      <c r="F107"/>
    </row>
    <row r="108" spans="6:6" x14ac:dyDescent="0.25">
      <c r="F108"/>
    </row>
    <row r="109" spans="6:6" x14ac:dyDescent="0.25">
      <c r="F10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workbookViewId="0">
      <selection activeCell="A40" sqref="A40:XFD78"/>
    </sheetView>
  </sheetViews>
  <sheetFormatPr baseColWidth="10" defaultRowHeight="15" x14ac:dyDescent="0.25"/>
  <cols>
    <col min="1" max="1" width="13.42578125" bestFit="1" customWidth="1"/>
    <col min="2" max="2" width="24.140625" style="13" bestFit="1" customWidth="1"/>
    <col min="3" max="3" width="11.42578125" style="21"/>
    <col min="4" max="4" width="11.42578125" style="19"/>
    <col min="5" max="5" width="11.42578125" style="24"/>
    <col min="8" max="8" width="20.42578125" customWidth="1"/>
  </cols>
  <sheetData>
    <row r="1" spans="1:15" s="1" customFormat="1" ht="13.5" thickBot="1" x14ac:dyDescent="0.25">
      <c r="A1" s="2" t="s">
        <v>4</v>
      </c>
      <c r="B1" s="12" t="s">
        <v>0</v>
      </c>
      <c r="C1" s="18" t="s">
        <v>1</v>
      </c>
      <c r="D1" s="22" t="s">
        <v>2</v>
      </c>
      <c r="E1" s="23" t="s">
        <v>3</v>
      </c>
      <c r="F1" s="2" t="s">
        <v>6</v>
      </c>
      <c r="G1" s="5" t="s">
        <v>8</v>
      </c>
      <c r="H1" s="5" t="s">
        <v>10</v>
      </c>
      <c r="I1" s="7"/>
      <c r="J1" s="7"/>
      <c r="K1" s="8"/>
      <c r="L1" s="9"/>
      <c r="M1" s="9"/>
      <c r="N1" s="9"/>
      <c r="O1" s="6"/>
    </row>
    <row r="2" spans="1:15" ht="15.75" thickTop="1" x14ac:dyDescent="0.25">
      <c r="A2" s="16">
        <v>42675</v>
      </c>
      <c r="B2" s="17">
        <v>0</v>
      </c>
      <c r="C2" s="20">
        <v>0</v>
      </c>
      <c r="D2" s="20">
        <v>0</v>
      </c>
      <c r="E2" s="24" t="s">
        <v>11</v>
      </c>
      <c r="F2" t="s">
        <v>11</v>
      </c>
      <c r="H2" s="27" t="s">
        <v>11</v>
      </c>
    </row>
    <row r="3" spans="1:15" x14ac:dyDescent="0.25">
      <c r="A3" s="14">
        <v>42675</v>
      </c>
      <c r="B3" s="13" t="s">
        <v>22</v>
      </c>
      <c r="C3" s="19">
        <v>100</v>
      </c>
      <c r="D3" s="19">
        <v>89.67</v>
      </c>
      <c r="E3" s="24">
        <v>8967</v>
      </c>
      <c r="F3" t="s">
        <v>15</v>
      </c>
      <c r="H3" s="27">
        <v>0.28340136054421766</v>
      </c>
    </row>
    <row r="4" spans="1:15" x14ac:dyDescent="0.25">
      <c r="A4" s="14">
        <v>42675</v>
      </c>
      <c r="B4" s="13" t="s">
        <v>23</v>
      </c>
      <c r="C4" s="19">
        <v>300</v>
      </c>
      <c r="D4" s="19">
        <v>29.4</v>
      </c>
      <c r="E4" s="24">
        <v>8820</v>
      </c>
      <c r="F4" t="s">
        <v>15</v>
      </c>
      <c r="H4" s="27">
        <v>0.1609115646258503</v>
      </c>
    </row>
    <row r="5" spans="1:15" x14ac:dyDescent="0.25">
      <c r="A5" s="14">
        <v>42675</v>
      </c>
      <c r="B5" s="13" t="s">
        <v>24</v>
      </c>
      <c r="C5" s="19">
        <v>200</v>
      </c>
      <c r="D5" s="19">
        <v>61</v>
      </c>
      <c r="E5" s="24">
        <v>12200</v>
      </c>
      <c r="F5" t="s">
        <v>15</v>
      </c>
      <c r="H5" s="27">
        <v>0.73528000000000004</v>
      </c>
    </row>
    <row r="6" spans="1:15" x14ac:dyDescent="0.25">
      <c r="A6" s="14">
        <v>42675</v>
      </c>
      <c r="B6" s="13" t="s">
        <v>25</v>
      </c>
      <c r="C6" s="19">
        <v>1</v>
      </c>
      <c r="D6" s="19">
        <v>1356</v>
      </c>
      <c r="E6" s="24">
        <v>1356</v>
      </c>
      <c r="F6" t="s">
        <v>7</v>
      </c>
      <c r="H6" s="27">
        <v>0.14965986394557818</v>
      </c>
    </row>
    <row r="7" spans="1:15" x14ac:dyDescent="0.25">
      <c r="A7" s="14">
        <v>42675</v>
      </c>
      <c r="B7" s="13" t="s">
        <v>26</v>
      </c>
      <c r="C7" s="19">
        <v>1</v>
      </c>
      <c r="D7" s="19">
        <v>4200</v>
      </c>
      <c r="E7" s="24">
        <v>4200</v>
      </c>
      <c r="F7" t="s">
        <v>7</v>
      </c>
      <c r="H7" s="27">
        <v>0.14965986394557818</v>
      </c>
    </row>
    <row r="8" spans="1:15" x14ac:dyDescent="0.25">
      <c r="A8" s="14">
        <v>42675</v>
      </c>
      <c r="B8" s="13" t="s">
        <v>27</v>
      </c>
      <c r="C8" s="19">
        <v>100</v>
      </c>
      <c r="D8" s="19">
        <v>555.33000000000004</v>
      </c>
      <c r="E8" s="24">
        <v>55533.000000000007</v>
      </c>
      <c r="F8" t="s">
        <v>17</v>
      </c>
      <c r="H8" s="27">
        <v>0.61500369149874845</v>
      </c>
    </row>
    <row r="9" spans="1:15" x14ac:dyDescent="0.25">
      <c r="A9" s="14">
        <v>42675</v>
      </c>
      <c r="B9" s="13" t="s">
        <v>28</v>
      </c>
      <c r="C9" s="19">
        <v>50</v>
      </c>
      <c r="D9" s="19">
        <v>21</v>
      </c>
      <c r="E9" s="24">
        <v>1050</v>
      </c>
      <c r="F9" t="s">
        <v>15</v>
      </c>
      <c r="H9" s="27">
        <v>0.74952380952380948</v>
      </c>
    </row>
    <row r="10" spans="1:15" x14ac:dyDescent="0.25">
      <c r="A10" s="14">
        <v>42675</v>
      </c>
      <c r="B10" s="13" t="s">
        <v>29</v>
      </c>
      <c r="C10" s="19">
        <v>200</v>
      </c>
      <c r="D10" s="19">
        <v>17.399999999999999</v>
      </c>
      <c r="E10" s="24">
        <v>3479.9999999999995</v>
      </c>
      <c r="F10" t="s">
        <v>15</v>
      </c>
      <c r="H10" s="27">
        <v>0.54072988505747133</v>
      </c>
    </row>
    <row r="11" spans="1:15" x14ac:dyDescent="0.25">
      <c r="A11" s="14">
        <v>42675</v>
      </c>
      <c r="B11" s="13" t="s">
        <v>30</v>
      </c>
      <c r="C11" s="19">
        <v>100</v>
      </c>
      <c r="D11" s="19">
        <v>28.5</v>
      </c>
      <c r="E11" s="24">
        <v>2850</v>
      </c>
      <c r="F11" t="s">
        <v>15</v>
      </c>
      <c r="H11" s="27">
        <v>0.41929824561403506</v>
      </c>
    </row>
    <row r="12" spans="1:15" x14ac:dyDescent="0.25">
      <c r="A12" s="14">
        <v>42675</v>
      </c>
      <c r="B12" s="13" t="s">
        <v>31</v>
      </c>
      <c r="C12" s="19">
        <v>100</v>
      </c>
      <c r="D12" s="19">
        <v>26</v>
      </c>
      <c r="E12" s="24">
        <v>2600</v>
      </c>
      <c r="F12" t="s">
        <v>15</v>
      </c>
      <c r="H12" s="27">
        <v>0.43566793893129768</v>
      </c>
    </row>
    <row r="13" spans="1:15" x14ac:dyDescent="0.25">
      <c r="A13" s="14">
        <v>42675</v>
      </c>
      <c r="B13" s="13" t="s">
        <v>32</v>
      </c>
      <c r="C13" s="19">
        <v>250</v>
      </c>
      <c r="D13" s="19">
        <v>48</v>
      </c>
      <c r="E13" s="24">
        <v>12000</v>
      </c>
      <c r="F13" t="s">
        <v>15</v>
      </c>
      <c r="H13" s="27">
        <v>0.54424778761061943</v>
      </c>
    </row>
    <row r="14" spans="1:15" x14ac:dyDescent="0.25">
      <c r="A14" s="14">
        <v>42675</v>
      </c>
      <c r="B14" s="13" t="s">
        <v>33</v>
      </c>
      <c r="C14" s="19">
        <v>100</v>
      </c>
      <c r="D14" s="19">
        <v>122.2</v>
      </c>
      <c r="E14" s="24">
        <v>12220</v>
      </c>
      <c r="F14" t="s">
        <v>18</v>
      </c>
      <c r="H14" s="27">
        <v>0.46833060556464812</v>
      </c>
    </row>
    <row r="15" spans="1:15" x14ac:dyDescent="0.25">
      <c r="A15" s="14">
        <v>42675</v>
      </c>
      <c r="B15" s="13" t="s">
        <v>34</v>
      </c>
      <c r="C15" s="19">
        <v>100</v>
      </c>
      <c r="D15" s="19">
        <v>51.06</v>
      </c>
      <c r="E15" s="24">
        <v>5106</v>
      </c>
      <c r="F15" t="s">
        <v>18</v>
      </c>
      <c r="H15" s="27">
        <v>0.34528006267136707</v>
      </c>
    </row>
    <row r="16" spans="1:15" x14ac:dyDescent="0.25">
      <c r="A16" s="14">
        <v>42675</v>
      </c>
      <c r="B16" s="13" t="s">
        <v>35</v>
      </c>
      <c r="C16" s="19">
        <v>500</v>
      </c>
      <c r="D16" s="19">
        <v>10</v>
      </c>
      <c r="E16" s="24">
        <v>5000</v>
      </c>
      <c r="F16" t="s">
        <v>19</v>
      </c>
      <c r="H16" s="27">
        <v>0.23350253807106597</v>
      </c>
    </row>
    <row r="17" spans="1:8" x14ac:dyDescent="0.25">
      <c r="A17" s="14">
        <v>42675</v>
      </c>
      <c r="B17" s="13" t="s">
        <v>36</v>
      </c>
      <c r="C17" s="19">
        <v>300</v>
      </c>
      <c r="D17" s="19">
        <v>17.399999999999999</v>
      </c>
      <c r="E17" s="24">
        <v>5220</v>
      </c>
      <c r="F17" t="s">
        <v>19</v>
      </c>
      <c r="H17" s="27">
        <v>0.37011494252873556</v>
      </c>
    </row>
    <row r="18" spans="1:8" x14ac:dyDescent="0.25">
      <c r="A18" s="14">
        <v>42675</v>
      </c>
      <c r="B18" s="13" t="s">
        <v>37</v>
      </c>
      <c r="C18" s="19">
        <v>800</v>
      </c>
      <c r="D18" s="19">
        <v>7.1</v>
      </c>
      <c r="E18" s="24">
        <v>5680</v>
      </c>
      <c r="F18" t="s">
        <v>15</v>
      </c>
      <c r="H18" s="27">
        <v>0.63012037037037039</v>
      </c>
    </row>
    <row r="19" spans="1:8" x14ac:dyDescent="0.25">
      <c r="A19" s="14">
        <v>42675</v>
      </c>
      <c r="B19" s="13" t="s">
        <v>38</v>
      </c>
      <c r="C19" s="19">
        <v>0</v>
      </c>
      <c r="D19" s="19">
        <v>0</v>
      </c>
      <c r="E19" s="24" t="s">
        <v>11</v>
      </c>
      <c r="F19" t="s">
        <v>11</v>
      </c>
      <c r="H19" s="27" t="s">
        <v>11</v>
      </c>
    </row>
    <row r="20" spans="1:8" x14ac:dyDescent="0.25">
      <c r="A20" s="14">
        <v>42675</v>
      </c>
      <c r="B20" s="13" t="s">
        <v>39</v>
      </c>
      <c r="C20" s="19">
        <v>400</v>
      </c>
      <c r="D20" s="19">
        <v>52</v>
      </c>
      <c r="E20" s="24">
        <v>20800</v>
      </c>
      <c r="F20" t="s">
        <v>20</v>
      </c>
      <c r="H20" s="27">
        <v>0.37384615384615383</v>
      </c>
    </row>
    <row r="21" spans="1:8" x14ac:dyDescent="0.25">
      <c r="A21" s="14">
        <v>42675</v>
      </c>
      <c r="B21" s="13" t="s">
        <v>40</v>
      </c>
      <c r="C21" s="19">
        <v>0</v>
      </c>
      <c r="D21" s="19">
        <v>0</v>
      </c>
      <c r="E21" s="24" t="s">
        <v>11</v>
      </c>
      <c r="F21" t="s">
        <v>11</v>
      </c>
      <c r="H21" s="27" t="s">
        <v>11</v>
      </c>
    </row>
    <row r="22" spans="1:8" x14ac:dyDescent="0.25">
      <c r="A22" s="14">
        <v>42675</v>
      </c>
      <c r="B22" s="13" t="s">
        <v>41</v>
      </c>
      <c r="C22" s="19">
        <v>0</v>
      </c>
      <c r="D22" s="19">
        <v>0</v>
      </c>
      <c r="E22" s="24" t="s">
        <v>11</v>
      </c>
      <c r="F22" t="s">
        <v>11</v>
      </c>
      <c r="H22" s="27" t="s">
        <v>11</v>
      </c>
    </row>
    <row r="23" spans="1:8" x14ac:dyDescent="0.25">
      <c r="A23" s="14">
        <v>42675</v>
      </c>
      <c r="B23" s="13" t="s">
        <v>42</v>
      </c>
      <c r="C23" s="19">
        <v>200</v>
      </c>
      <c r="D23" s="19">
        <v>62</v>
      </c>
      <c r="E23" s="24">
        <v>12400</v>
      </c>
      <c r="F23" t="s">
        <v>16</v>
      </c>
      <c r="H23" s="27">
        <v>0.43774193548387097</v>
      </c>
    </row>
    <row r="24" spans="1:8" x14ac:dyDescent="0.25">
      <c r="A24" s="14">
        <v>42675</v>
      </c>
      <c r="B24" s="13" t="s">
        <v>43</v>
      </c>
      <c r="C24" s="19">
        <v>145</v>
      </c>
      <c r="D24" s="19">
        <v>34</v>
      </c>
      <c r="E24" s="24">
        <v>4930</v>
      </c>
      <c r="F24" t="s">
        <v>16</v>
      </c>
      <c r="H24" s="27">
        <v>0.45676470588235296</v>
      </c>
    </row>
    <row r="25" spans="1:8" x14ac:dyDescent="0.25">
      <c r="A25" s="14">
        <v>42675</v>
      </c>
      <c r="B25" s="13" t="s">
        <v>44</v>
      </c>
      <c r="C25" s="19">
        <v>65</v>
      </c>
      <c r="D25" s="19">
        <v>97</v>
      </c>
      <c r="E25" s="24">
        <v>6305</v>
      </c>
      <c r="F25" t="s">
        <v>16</v>
      </c>
      <c r="H25" s="27">
        <v>0.45144329896907215</v>
      </c>
    </row>
    <row r="26" spans="1:8" x14ac:dyDescent="0.25">
      <c r="A26" s="14">
        <v>42675</v>
      </c>
      <c r="B26" s="13" t="s">
        <v>45</v>
      </c>
      <c r="C26" s="19">
        <v>1500</v>
      </c>
      <c r="D26" s="19">
        <v>18.84</v>
      </c>
      <c r="E26" s="24">
        <v>28260</v>
      </c>
      <c r="F26" t="s">
        <v>16</v>
      </c>
      <c r="H26" s="27">
        <v>0.22664543524416134</v>
      </c>
    </row>
    <row r="27" spans="1:8" x14ac:dyDescent="0.25">
      <c r="A27" s="14">
        <v>42675</v>
      </c>
      <c r="B27" s="13" t="s">
        <v>46</v>
      </c>
      <c r="C27" s="19">
        <v>900</v>
      </c>
      <c r="D27" s="19">
        <v>29</v>
      </c>
      <c r="E27" s="24">
        <v>26100</v>
      </c>
      <c r="F27" t="s">
        <v>16</v>
      </c>
      <c r="H27" s="27">
        <v>0.46520270270270275</v>
      </c>
    </row>
    <row r="28" spans="1:8" x14ac:dyDescent="0.25">
      <c r="A28" s="14">
        <v>42675</v>
      </c>
      <c r="B28" s="13" t="s">
        <v>47</v>
      </c>
      <c r="C28" s="19">
        <v>170</v>
      </c>
      <c r="D28" s="19">
        <v>55.6</v>
      </c>
      <c r="E28" s="24">
        <v>9452</v>
      </c>
      <c r="F28" t="s">
        <v>17</v>
      </c>
      <c r="H28" s="27">
        <v>0.42571942446043165</v>
      </c>
    </row>
    <row r="29" spans="1:8" x14ac:dyDescent="0.25">
      <c r="A29" s="14">
        <v>42675</v>
      </c>
      <c r="B29" s="13" t="s">
        <v>48</v>
      </c>
      <c r="C29" s="19">
        <v>500</v>
      </c>
      <c r="D29" s="19">
        <v>43.45</v>
      </c>
      <c r="E29" s="24">
        <v>21725</v>
      </c>
      <c r="F29" t="s">
        <v>16</v>
      </c>
      <c r="H29" s="27">
        <v>0.36708860759493678</v>
      </c>
    </row>
    <row r="30" spans="1:8" x14ac:dyDescent="0.25">
      <c r="A30" s="14">
        <v>42675</v>
      </c>
      <c r="B30" s="13" t="s">
        <v>49</v>
      </c>
      <c r="C30" s="19">
        <v>2000</v>
      </c>
      <c r="D30" s="19">
        <v>18.84</v>
      </c>
      <c r="E30" s="24">
        <v>37680</v>
      </c>
      <c r="F30" t="s">
        <v>16</v>
      </c>
      <c r="H30" s="27">
        <v>0.22664543524416134</v>
      </c>
    </row>
    <row r="31" spans="1:8" x14ac:dyDescent="0.25">
      <c r="A31" s="14">
        <v>42675</v>
      </c>
      <c r="B31" s="13" t="s">
        <v>50</v>
      </c>
      <c r="C31" s="19">
        <v>750</v>
      </c>
      <c r="D31" s="19">
        <v>49.9</v>
      </c>
      <c r="E31" s="24">
        <v>37425</v>
      </c>
      <c r="F31" t="s">
        <v>16</v>
      </c>
      <c r="H31" s="27">
        <v>0.23346693386773545</v>
      </c>
    </row>
    <row r="32" spans="1:8" x14ac:dyDescent="0.25">
      <c r="A32" s="14">
        <v>42675</v>
      </c>
      <c r="B32" s="13" t="s">
        <v>51</v>
      </c>
      <c r="C32" s="19">
        <v>600</v>
      </c>
      <c r="D32" s="19">
        <v>38.4</v>
      </c>
      <c r="E32" s="24">
        <v>23040</v>
      </c>
      <c r="F32" t="s">
        <v>16</v>
      </c>
      <c r="H32" s="27">
        <v>0.40364583333333337</v>
      </c>
    </row>
    <row r="33" spans="1:8" x14ac:dyDescent="0.25">
      <c r="A33" s="14">
        <v>42675</v>
      </c>
      <c r="B33" s="13" t="s">
        <v>52</v>
      </c>
      <c r="C33" s="19">
        <v>50</v>
      </c>
      <c r="D33" s="19">
        <v>62.97</v>
      </c>
      <c r="E33" s="24">
        <v>3148.5</v>
      </c>
      <c r="F33" t="s">
        <v>17</v>
      </c>
      <c r="H33" s="27">
        <v>0.4482524601289446</v>
      </c>
    </row>
    <row r="34" spans="1:8" x14ac:dyDescent="0.25">
      <c r="A34" s="14">
        <v>42675</v>
      </c>
      <c r="B34" s="13" t="s">
        <v>53</v>
      </c>
      <c r="C34" s="19">
        <v>400</v>
      </c>
      <c r="D34" s="19">
        <v>35.950000000000003</v>
      </c>
      <c r="E34" s="24">
        <v>14380.000000000002</v>
      </c>
      <c r="F34" t="s">
        <v>17</v>
      </c>
      <c r="H34" s="27">
        <v>-0.19638386648122377</v>
      </c>
    </row>
    <row r="35" spans="1:8" x14ac:dyDescent="0.25">
      <c r="A35" s="14">
        <v>42675</v>
      </c>
      <c r="B35" s="13" t="s">
        <v>54</v>
      </c>
      <c r="C35" s="19">
        <v>3000</v>
      </c>
      <c r="D35" s="19">
        <v>29.47</v>
      </c>
      <c r="E35" s="24">
        <v>88410</v>
      </c>
      <c r="F35" t="s">
        <v>17</v>
      </c>
      <c r="H35" s="27">
        <v>0.45503902273498475</v>
      </c>
    </row>
    <row r="36" spans="1:8" x14ac:dyDescent="0.25">
      <c r="A36" s="14">
        <v>42675</v>
      </c>
      <c r="B36" s="13" t="s">
        <v>55</v>
      </c>
      <c r="C36" s="19">
        <v>50</v>
      </c>
      <c r="D36" s="19">
        <v>1430</v>
      </c>
      <c r="E36" s="24">
        <v>71500</v>
      </c>
      <c r="F36" t="s">
        <v>17</v>
      </c>
      <c r="H36" s="27">
        <v>0.58367132867132865</v>
      </c>
    </row>
    <row r="37" spans="1:8" x14ac:dyDescent="0.25">
      <c r="A37" s="14">
        <v>42675</v>
      </c>
      <c r="B37" s="13" t="s">
        <v>56</v>
      </c>
      <c r="C37" s="19">
        <v>0</v>
      </c>
      <c r="D37" s="19">
        <v>0</v>
      </c>
      <c r="E37" s="24" t="s">
        <v>11</v>
      </c>
      <c r="F37" t="s">
        <v>11</v>
      </c>
      <c r="H37" s="27" t="s">
        <v>11</v>
      </c>
    </row>
    <row r="38" spans="1:8" x14ac:dyDescent="0.25">
      <c r="A38" s="14">
        <v>42675</v>
      </c>
      <c r="B38" s="13" t="s">
        <v>57</v>
      </c>
      <c r="C38" s="19">
        <v>1</v>
      </c>
      <c r="D38" s="19">
        <v>10000</v>
      </c>
      <c r="E38" s="24">
        <v>10000</v>
      </c>
      <c r="F38" t="s">
        <v>7</v>
      </c>
      <c r="H38" s="27">
        <v>0.14965986394557818</v>
      </c>
    </row>
    <row r="39" spans="1:8" ht="15.75" thickBot="1" x14ac:dyDescent="0.3">
      <c r="A39" s="14">
        <v>42675</v>
      </c>
      <c r="B39" s="13">
        <v>0</v>
      </c>
      <c r="C39" s="19">
        <v>0</v>
      </c>
      <c r="D39" s="19">
        <v>0</v>
      </c>
      <c r="E39" s="25" t="s">
        <v>11</v>
      </c>
      <c r="F39" s="25" t="s">
        <v>11</v>
      </c>
      <c r="G39" s="26"/>
      <c r="H39" s="27" t="s">
        <v>11</v>
      </c>
    </row>
    <row r="40" spans="1:8" ht="15.75" thickTop="1" x14ac:dyDescent="0.25"/>
  </sheetData>
  <autoFilter ref="A1:G39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Marge sur prochain CA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compta</cp:lastModifiedBy>
  <cp:lastPrinted>2016-10-06T12:35:57Z</cp:lastPrinted>
  <dcterms:created xsi:type="dcterms:W3CDTF">2016-04-06T12:52:58Z</dcterms:created>
  <dcterms:modified xsi:type="dcterms:W3CDTF">2016-10-10T12:22:55Z</dcterms:modified>
</cp:coreProperties>
</file>