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ml.chartshapes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drawings/drawing5.xml" ContentType="application/vnd.openxmlformats-officedocument.drawingml.chartshapes+xml"/>
  <Override PartName="/xl/charts/chart5.xml" ContentType="application/vnd.openxmlformats-officedocument.drawingml.chart+xml"/>
  <Override PartName="/xl/drawings/drawing6.xml" ContentType="application/vnd.openxmlformats-officedocument.drawingml.chartshapes+xml"/>
  <Override PartName="/xl/charts/chart6.xml" ContentType="application/vnd.openxmlformats-officedocument.drawingml.chart+xml"/>
  <Override PartName="/xl/drawings/drawing7.xml" ContentType="application/vnd.openxmlformats-officedocument.drawingml.chartshapes+xml"/>
  <Override PartName="/xl/drawings/drawing8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9.xml" ContentType="application/vnd.openxmlformats-officedocument.drawingml.chartshapes+xml"/>
  <Override PartName="/xl/drawings/drawing10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1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pivotTables/pivotTable3.xml" ContentType="application/vnd.openxmlformats-officedocument.spreadsheetml.pivotTable+xml"/>
  <Override PartName="/xl/drawings/drawing12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pivotTables/pivotTable4.xml" ContentType="application/vnd.openxmlformats-officedocument.spreadsheetml.pivotTable+xml"/>
  <Override PartName="/xl/drawings/drawing13.xml" ContentType="application/vnd.openxmlformats-officedocument.drawing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4.xml" ContentType="application/vnd.openxmlformats-officedocument.drawing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315" yWindow="-120" windowWidth="22395" windowHeight="6570" tabRatio="976" firstSheet="2" activeTab="2"/>
  </bookViews>
  <sheets>
    <sheet name="Première Heure Keurig-AVANT" sheetId="1" state="hidden" r:id="rId1"/>
    <sheet name="GRAPH AVANT" sheetId="2" state="hidden" r:id="rId2"/>
    <sheet name="Entree registre cartes DMS" sheetId="3" r:id="rId3"/>
    <sheet name="TOUTES LES CARTES KEURIG" sheetId="75" state="hidden" r:id="rId4"/>
    <sheet name="RÉSUMÉ TRAD DONNÉES (2)" sheetId="65" state="hidden" r:id="rId5"/>
    <sheet name="RÉSUMÉ TRAD DONNÉES (3)" sheetId="66" state="hidden" r:id="rId6"/>
    <sheet name="CARTES SST KEURIG" sheetId="76" state="hidden" r:id="rId7"/>
    <sheet name="Calendrier fiscal" sheetId="37" state="hidden" r:id="rId8"/>
    <sheet name="Listes" sheetId="38" r:id="rId9"/>
  </sheets>
  <externalReferences>
    <externalReference r:id="rId10"/>
  </externalReferences>
  <definedNames>
    <definedName name="_xlnm._FilterDatabase" localSheetId="2" hidden="1">'Entree registre cartes DMS'!$A$3:$T$370</definedName>
    <definedName name="_MailOriginal" localSheetId="7">'Calendrier fiscal'!$A$1</definedName>
    <definedName name="Moyenne_Keurig" localSheetId="6">#REF!</definedName>
    <definedName name="Moyenne_Keurig" localSheetId="1">#REF!</definedName>
    <definedName name="Moyenne_Keurig" localSheetId="0">'Première Heure Keurig-AVANT'!$I$32</definedName>
    <definedName name="Moyenne_Keurig" localSheetId="4">#REF!</definedName>
    <definedName name="Moyenne_Keurig" localSheetId="5">#REF!</definedName>
    <definedName name="Moyenne_Keurig" localSheetId="3">#REF!</definedName>
    <definedName name="Moyenne_Keurig">#REF!</definedName>
    <definedName name="Z_2F86701F_6050_44F7_BDE4_DB45939A782E_.wvu.PrintArea" localSheetId="1" hidden="1">'GRAPH AVANT'!$E$1:$R$49</definedName>
    <definedName name="Z_2F86701F_6050_44F7_BDE4_DB45939A782E_.wvu.PrintArea" localSheetId="0" hidden="1">'Première Heure Keurig-AVANT'!$G$4:$W$175</definedName>
    <definedName name="Z_47D62885_BF5E_4554_92D4_C5C924C272C2_.wvu.Cols" localSheetId="2" hidden="1">'Entree registre cartes DMS'!$E:$E,'Entree registre cartes DMS'!$C:$C</definedName>
    <definedName name="Z_47D62885_BF5E_4554_92D4_C5C924C272C2_.wvu.FilterData" localSheetId="2" hidden="1">'Entree registre cartes DMS'!$A$2:$T$370</definedName>
    <definedName name="Z_47D62885_BF5E_4554_92D4_C5C924C272C2_.wvu.PrintArea" localSheetId="6" hidden="1">'CARTES SST KEURIG'!$F$1:$U$64</definedName>
    <definedName name="Z_47D62885_BF5E_4554_92D4_C5C924C272C2_.wvu.PrintArea" localSheetId="1" hidden="1">'GRAPH AVANT'!$E$1:$R$49</definedName>
    <definedName name="Z_47D62885_BF5E_4554_92D4_C5C924C272C2_.wvu.PrintArea" localSheetId="0" hidden="1">'Première Heure Keurig-AVANT'!$G$4:$W$175</definedName>
    <definedName name="Z_47D62885_BF5E_4554_92D4_C5C924C272C2_.wvu.PrintArea" localSheetId="4" hidden="1">'RÉSUMÉ TRAD DONNÉES (2)'!$F$2:$M$25</definedName>
    <definedName name="Z_47D62885_BF5E_4554_92D4_C5C924C272C2_.wvu.PrintArea" localSheetId="5" hidden="1">'RÉSUMÉ TRAD DONNÉES (3)'!$F$2:$M$25</definedName>
    <definedName name="Z_47D62885_BF5E_4554_92D4_C5C924C272C2_.wvu.PrintArea" localSheetId="3" hidden="1">'TOUTES LES CARTES KEURIG'!$F$1:$U$64</definedName>
    <definedName name="Z_5858FCB4_AAE9_400C_A4AF_5193E67287A2_.wvu.PrintArea" localSheetId="1" hidden="1">'GRAPH AVANT'!$A$54:$L$101</definedName>
    <definedName name="Z_5858FCB4_AAE9_400C_A4AF_5193E67287A2_.wvu.PrintArea" localSheetId="0" hidden="1">'Première Heure Keurig-AVANT'!$G$4:$W$87</definedName>
    <definedName name="Z_5858FCB4_AAE9_400C_A4AF_5193E67287A2_.wvu.Rows" localSheetId="1" hidden="1">'GRAPH AVANT'!#REF!,'GRAPH AVANT'!$51:$52</definedName>
    <definedName name="Z_69E57A6C_8393_46E7_8ED5_D039974A2EC3_.wvu.PrintArea" localSheetId="1" hidden="1">'GRAPH AVANT'!$E$1:$R$49</definedName>
    <definedName name="Z_69E57A6C_8393_46E7_8ED5_D039974A2EC3_.wvu.PrintArea" localSheetId="0" hidden="1">'Première Heure Keurig-AVANT'!$G$4:$W$175</definedName>
    <definedName name="Z_9B92906D_12AC_495E_B4CE_F1B46ACCAB30_.wvu.PrintArea" localSheetId="1" hidden="1">'GRAPH AVANT'!$E$1:$R$49</definedName>
    <definedName name="Z_9B92906D_12AC_495E_B4CE_F1B46ACCAB30_.wvu.PrintArea" localSheetId="0" hidden="1">'Première Heure Keurig-AVANT'!$G$4:$W$175</definedName>
    <definedName name="Z_CFD2F6A9_D311_420E_9621_8A011F890E71_.wvu.PrintArea" localSheetId="1" hidden="1">'GRAPH AVANT'!$E$1:$R$49</definedName>
    <definedName name="Z_CFD2F6A9_D311_420E_9621_8A011F890E71_.wvu.PrintArea" localSheetId="0" hidden="1">'Première Heure Keurig-AVANT'!$G$4:$W$175</definedName>
    <definedName name="_xlnm.Print_Area" localSheetId="6">'CARTES SST KEURIG'!$G$1:$T$59</definedName>
    <definedName name="_xlnm.Print_Area" localSheetId="1">'GRAPH AVANT'!$E$1:$R$49</definedName>
    <definedName name="_xlnm.Print_Area" localSheetId="0">'Première Heure Keurig-AVANT'!$G$4:$W$175</definedName>
    <definedName name="_xlnm.Print_Area" localSheetId="4">'RÉSUMÉ TRAD DONNÉES (2)'!$F$1:$S$42</definedName>
    <definedName name="_xlnm.Print_Area" localSheetId="5">'RÉSUMÉ TRAD DONNÉES (3)'!$F$1:$S$42</definedName>
    <definedName name="_xlnm.Print_Area" localSheetId="3">'TOUTES LES CARTES KEURIG'!$G$1:$T$59</definedName>
  </definedNames>
  <calcPr calcId="145621"/>
  <customWorkbookViews>
    <customWorkbookView name="%USERNAME% - Affichage personnalisé" guid="{47D62885-BF5E-4554-92D4-C5C924C272C2}" mergeInterval="0" personalView="1" maximized="1" windowWidth="1600" windowHeight="714" activeSheetId="4"/>
  </customWorkbookViews>
  <pivotCaches>
    <pivotCache cacheId="0" r:id="rId11"/>
    <pivotCache cacheId="1" r:id="rId12"/>
  </pivotCaches>
</workbook>
</file>

<file path=xl/calcChain.xml><?xml version="1.0" encoding="utf-8"?>
<calcChain xmlns="http://schemas.openxmlformats.org/spreadsheetml/2006/main">
  <c r="F5" i="3" l="1"/>
  <c r="R5" i="3" s="1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R362" i="3"/>
  <c r="R363" i="3"/>
  <c r="R364" i="3"/>
  <c r="R365" i="3"/>
  <c r="R366" i="3"/>
  <c r="R367" i="3"/>
  <c r="R368" i="3"/>
  <c r="R369" i="3"/>
  <c r="R4" i="3"/>
  <c r="B105" i="3" l="1"/>
  <c r="C105" i="3"/>
  <c r="B106" i="3"/>
  <c r="C106" i="3"/>
  <c r="B107" i="3"/>
  <c r="C107" i="3"/>
  <c r="B108" i="3"/>
  <c r="C108" i="3"/>
  <c r="B109" i="3"/>
  <c r="C109" i="3"/>
  <c r="B110" i="3"/>
  <c r="C110" i="3"/>
  <c r="B111" i="3"/>
  <c r="C111" i="3"/>
  <c r="B112" i="3"/>
  <c r="C112" i="3"/>
  <c r="B113" i="3"/>
  <c r="C113" i="3"/>
  <c r="B114" i="3"/>
  <c r="C114" i="3"/>
  <c r="B115" i="3"/>
  <c r="C115" i="3"/>
  <c r="B116" i="3"/>
  <c r="C116" i="3"/>
  <c r="B117" i="3"/>
  <c r="C117" i="3"/>
  <c r="B118" i="3"/>
  <c r="C118" i="3"/>
  <c r="B119" i="3"/>
  <c r="C119" i="3"/>
  <c r="B120" i="3"/>
  <c r="C120" i="3"/>
  <c r="B121" i="3"/>
  <c r="C121" i="3"/>
  <c r="B122" i="3"/>
  <c r="C122" i="3"/>
  <c r="B123" i="3"/>
  <c r="C123" i="3"/>
  <c r="B124" i="3"/>
  <c r="C124" i="3"/>
  <c r="B125" i="3"/>
  <c r="C125" i="3"/>
  <c r="B126" i="3"/>
  <c r="C126" i="3"/>
  <c r="B127" i="3"/>
  <c r="C127" i="3"/>
  <c r="B128" i="3"/>
  <c r="C128" i="3"/>
  <c r="B129" i="3"/>
  <c r="C129" i="3"/>
  <c r="B130" i="3"/>
  <c r="C130" i="3"/>
  <c r="B131" i="3"/>
  <c r="C131" i="3"/>
  <c r="B132" i="3"/>
  <c r="C132" i="3"/>
  <c r="B133" i="3"/>
  <c r="C133" i="3"/>
  <c r="B134" i="3"/>
  <c r="C134" i="3"/>
  <c r="B135" i="3"/>
  <c r="C135" i="3"/>
  <c r="B136" i="3"/>
  <c r="C136" i="3"/>
  <c r="B137" i="3"/>
  <c r="C137" i="3"/>
  <c r="B138" i="3"/>
  <c r="C138" i="3"/>
  <c r="B139" i="3"/>
  <c r="C139" i="3"/>
  <c r="B140" i="3"/>
  <c r="C140" i="3"/>
  <c r="B141" i="3"/>
  <c r="C141" i="3"/>
  <c r="B142" i="3"/>
  <c r="C142" i="3"/>
  <c r="B143" i="3"/>
  <c r="C143" i="3"/>
  <c r="B144" i="3"/>
  <c r="C144" i="3"/>
  <c r="B145" i="3"/>
  <c r="C145" i="3"/>
  <c r="B146" i="3"/>
  <c r="C146" i="3"/>
  <c r="B147" i="3"/>
  <c r="C147" i="3"/>
  <c r="B148" i="3"/>
  <c r="C148" i="3"/>
  <c r="B149" i="3"/>
  <c r="C149" i="3"/>
  <c r="B150" i="3"/>
  <c r="C150" i="3"/>
  <c r="B151" i="3"/>
  <c r="C151" i="3"/>
  <c r="B152" i="3"/>
  <c r="C152" i="3"/>
  <c r="B153" i="3"/>
  <c r="C153" i="3"/>
  <c r="B154" i="3"/>
  <c r="C154" i="3"/>
  <c r="B155" i="3"/>
  <c r="C155" i="3"/>
  <c r="B156" i="3"/>
  <c r="C156" i="3"/>
  <c r="B157" i="3"/>
  <c r="C157" i="3"/>
  <c r="B158" i="3"/>
  <c r="C158" i="3"/>
  <c r="B159" i="3"/>
  <c r="C159" i="3"/>
  <c r="B160" i="3"/>
  <c r="C160" i="3"/>
  <c r="B161" i="3"/>
  <c r="C161" i="3"/>
  <c r="B162" i="3"/>
  <c r="C162" i="3"/>
  <c r="B163" i="3"/>
  <c r="C163" i="3"/>
  <c r="B164" i="3"/>
  <c r="C164" i="3"/>
  <c r="B165" i="3"/>
  <c r="C165" i="3"/>
  <c r="B166" i="3"/>
  <c r="C166" i="3"/>
  <c r="B167" i="3"/>
  <c r="C167" i="3"/>
  <c r="B168" i="3"/>
  <c r="C168" i="3"/>
  <c r="B169" i="3"/>
  <c r="C169" i="3"/>
  <c r="B170" i="3"/>
  <c r="C170" i="3"/>
  <c r="B171" i="3"/>
  <c r="C171" i="3"/>
  <c r="B172" i="3"/>
  <c r="C172" i="3"/>
  <c r="B173" i="3"/>
  <c r="C173" i="3"/>
  <c r="B174" i="3"/>
  <c r="C174" i="3"/>
  <c r="B175" i="3"/>
  <c r="C175" i="3"/>
  <c r="B176" i="3"/>
  <c r="C176" i="3"/>
  <c r="B177" i="3"/>
  <c r="C177" i="3"/>
  <c r="B178" i="3"/>
  <c r="C178" i="3"/>
  <c r="B179" i="3"/>
  <c r="C179" i="3"/>
  <c r="B180" i="3"/>
  <c r="C180" i="3"/>
  <c r="B181" i="3"/>
  <c r="C181" i="3"/>
  <c r="B182" i="3"/>
  <c r="C182" i="3"/>
  <c r="B183" i="3"/>
  <c r="C183" i="3"/>
  <c r="B184" i="3"/>
  <c r="C184" i="3"/>
  <c r="B185" i="3"/>
  <c r="C185" i="3"/>
  <c r="B186" i="3"/>
  <c r="C186" i="3"/>
  <c r="B187" i="3"/>
  <c r="C187" i="3"/>
  <c r="B188" i="3"/>
  <c r="C188" i="3"/>
  <c r="B189" i="3"/>
  <c r="C189" i="3"/>
  <c r="B190" i="3"/>
  <c r="C190" i="3"/>
  <c r="B191" i="3"/>
  <c r="C191" i="3"/>
  <c r="B192" i="3"/>
  <c r="C192" i="3"/>
  <c r="B193" i="3"/>
  <c r="C193" i="3"/>
  <c r="B194" i="3"/>
  <c r="C194" i="3"/>
  <c r="B195" i="3"/>
  <c r="C195" i="3"/>
  <c r="B196" i="3"/>
  <c r="C196" i="3"/>
  <c r="B197" i="3"/>
  <c r="C197" i="3"/>
  <c r="B198" i="3"/>
  <c r="C198" i="3"/>
  <c r="B199" i="3"/>
  <c r="C199" i="3"/>
  <c r="B200" i="3"/>
  <c r="C200" i="3"/>
  <c r="B201" i="3"/>
  <c r="C201" i="3"/>
  <c r="B202" i="3"/>
  <c r="C202" i="3"/>
  <c r="B203" i="3"/>
  <c r="C203" i="3"/>
  <c r="B204" i="3"/>
  <c r="C204" i="3"/>
  <c r="B205" i="3"/>
  <c r="C205" i="3"/>
  <c r="B206" i="3"/>
  <c r="C206" i="3"/>
  <c r="B207" i="3"/>
  <c r="C207" i="3"/>
  <c r="B208" i="3"/>
  <c r="C208" i="3"/>
  <c r="B209" i="3"/>
  <c r="C209" i="3"/>
  <c r="B210" i="3"/>
  <c r="C210" i="3"/>
  <c r="B211" i="3"/>
  <c r="C211" i="3"/>
  <c r="B212" i="3"/>
  <c r="C212" i="3"/>
  <c r="B213" i="3"/>
  <c r="C213" i="3"/>
  <c r="B214" i="3"/>
  <c r="C214" i="3"/>
  <c r="B215" i="3"/>
  <c r="C215" i="3"/>
  <c r="B216" i="3"/>
  <c r="C216" i="3"/>
  <c r="B217" i="3"/>
  <c r="C217" i="3"/>
  <c r="B218" i="3"/>
  <c r="C218" i="3"/>
  <c r="B219" i="3"/>
  <c r="C219" i="3"/>
  <c r="B220" i="3"/>
  <c r="C220" i="3"/>
  <c r="B221" i="3"/>
  <c r="C221" i="3"/>
  <c r="B222" i="3"/>
  <c r="C222" i="3"/>
  <c r="B223" i="3"/>
  <c r="C223" i="3"/>
  <c r="B224" i="3"/>
  <c r="C224" i="3"/>
  <c r="B225" i="3"/>
  <c r="C225" i="3"/>
  <c r="B226" i="3"/>
  <c r="C226" i="3"/>
  <c r="B227" i="3"/>
  <c r="C227" i="3"/>
  <c r="B228" i="3"/>
  <c r="C228" i="3"/>
  <c r="B229" i="3"/>
  <c r="C229" i="3"/>
  <c r="B230" i="3"/>
  <c r="C230" i="3"/>
  <c r="B231" i="3"/>
  <c r="C231" i="3"/>
  <c r="B232" i="3"/>
  <c r="C232" i="3"/>
  <c r="B233" i="3"/>
  <c r="C233" i="3"/>
  <c r="B234" i="3"/>
  <c r="C234" i="3"/>
  <c r="B235" i="3"/>
  <c r="C235" i="3"/>
  <c r="B236" i="3"/>
  <c r="C236" i="3"/>
  <c r="B237" i="3"/>
  <c r="C237" i="3"/>
  <c r="B238" i="3"/>
  <c r="C238" i="3"/>
  <c r="B239" i="3"/>
  <c r="C239" i="3"/>
  <c r="B240" i="3"/>
  <c r="C240" i="3"/>
  <c r="B241" i="3"/>
  <c r="C241" i="3"/>
  <c r="B242" i="3"/>
  <c r="C242" i="3"/>
  <c r="B243" i="3"/>
  <c r="C243" i="3"/>
  <c r="B244" i="3"/>
  <c r="C244" i="3"/>
  <c r="B245" i="3"/>
  <c r="C245" i="3"/>
  <c r="B246" i="3"/>
  <c r="C246" i="3"/>
  <c r="B247" i="3"/>
  <c r="C247" i="3"/>
  <c r="B248" i="3"/>
  <c r="C248" i="3"/>
  <c r="B249" i="3"/>
  <c r="C249" i="3"/>
  <c r="B250" i="3"/>
  <c r="C250" i="3"/>
  <c r="B251" i="3"/>
  <c r="C251" i="3"/>
  <c r="B252" i="3"/>
  <c r="C252" i="3"/>
  <c r="B253" i="3"/>
  <c r="C253" i="3"/>
  <c r="B254" i="3"/>
  <c r="C254" i="3"/>
  <c r="B255" i="3"/>
  <c r="C255" i="3"/>
  <c r="B256" i="3"/>
  <c r="C256" i="3"/>
  <c r="B257" i="3"/>
  <c r="C257" i="3"/>
  <c r="B258" i="3"/>
  <c r="C258" i="3"/>
  <c r="B259" i="3"/>
  <c r="C259" i="3"/>
  <c r="B260" i="3"/>
  <c r="C260" i="3"/>
  <c r="B261" i="3"/>
  <c r="C261" i="3"/>
  <c r="B262" i="3"/>
  <c r="C262" i="3"/>
  <c r="B263" i="3"/>
  <c r="C263" i="3"/>
  <c r="B264" i="3"/>
  <c r="C264" i="3"/>
  <c r="B265" i="3"/>
  <c r="C265" i="3"/>
  <c r="B266" i="3"/>
  <c r="C266" i="3"/>
  <c r="B267" i="3"/>
  <c r="C267" i="3"/>
  <c r="B268" i="3"/>
  <c r="C268" i="3"/>
  <c r="B269" i="3"/>
  <c r="C269" i="3"/>
  <c r="B270" i="3"/>
  <c r="C270" i="3"/>
  <c r="B271" i="3"/>
  <c r="C271" i="3"/>
  <c r="B272" i="3"/>
  <c r="C272" i="3"/>
  <c r="B273" i="3"/>
  <c r="C273" i="3"/>
  <c r="B274" i="3"/>
  <c r="C274" i="3"/>
  <c r="B275" i="3"/>
  <c r="C275" i="3"/>
  <c r="B276" i="3"/>
  <c r="C276" i="3"/>
  <c r="B277" i="3"/>
  <c r="C277" i="3"/>
  <c r="B278" i="3"/>
  <c r="C278" i="3"/>
  <c r="B279" i="3"/>
  <c r="C279" i="3"/>
  <c r="B280" i="3"/>
  <c r="C280" i="3"/>
  <c r="B281" i="3"/>
  <c r="C281" i="3"/>
  <c r="B282" i="3"/>
  <c r="C282" i="3"/>
  <c r="B283" i="3"/>
  <c r="C283" i="3"/>
  <c r="B284" i="3"/>
  <c r="C284" i="3"/>
  <c r="B285" i="3"/>
  <c r="C285" i="3"/>
  <c r="B286" i="3"/>
  <c r="C286" i="3"/>
  <c r="B287" i="3"/>
  <c r="C287" i="3"/>
  <c r="B288" i="3"/>
  <c r="C288" i="3"/>
  <c r="B289" i="3"/>
  <c r="C289" i="3"/>
  <c r="B290" i="3"/>
  <c r="C290" i="3"/>
  <c r="B291" i="3"/>
  <c r="C291" i="3"/>
  <c r="B292" i="3"/>
  <c r="C292" i="3"/>
  <c r="B293" i="3"/>
  <c r="C293" i="3"/>
  <c r="B294" i="3"/>
  <c r="C294" i="3"/>
  <c r="B295" i="3"/>
  <c r="C295" i="3"/>
  <c r="B296" i="3"/>
  <c r="C296" i="3"/>
  <c r="B297" i="3"/>
  <c r="C297" i="3"/>
  <c r="B298" i="3"/>
  <c r="C298" i="3"/>
  <c r="B299" i="3"/>
  <c r="C299" i="3"/>
  <c r="B300" i="3"/>
  <c r="C300" i="3"/>
  <c r="B301" i="3"/>
  <c r="C301" i="3"/>
  <c r="B302" i="3"/>
  <c r="C302" i="3"/>
  <c r="B303" i="3"/>
  <c r="C303" i="3"/>
  <c r="B304" i="3"/>
  <c r="C304" i="3"/>
  <c r="B305" i="3"/>
  <c r="C305" i="3"/>
  <c r="B306" i="3"/>
  <c r="C306" i="3"/>
  <c r="B307" i="3"/>
  <c r="C307" i="3"/>
  <c r="B308" i="3"/>
  <c r="C308" i="3"/>
  <c r="B309" i="3"/>
  <c r="C309" i="3"/>
  <c r="B310" i="3"/>
  <c r="C310" i="3"/>
  <c r="B311" i="3"/>
  <c r="C311" i="3"/>
  <c r="B312" i="3"/>
  <c r="C312" i="3"/>
  <c r="B313" i="3"/>
  <c r="C313" i="3"/>
  <c r="B314" i="3"/>
  <c r="C314" i="3"/>
  <c r="B315" i="3"/>
  <c r="C315" i="3"/>
  <c r="B316" i="3"/>
  <c r="C316" i="3"/>
  <c r="B317" i="3"/>
  <c r="C317" i="3"/>
  <c r="B318" i="3"/>
  <c r="C318" i="3"/>
  <c r="B319" i="3"/>
  <c r="C319" i="3"/>
  <c r="B320" i="3"/>
  <c r="C320" i="3"/>
  <c r="B321" i="3"/>
  <c r="C321" i="3"/>
  <c r="B322" i="3"/>
  <c r="C322" i="3"/>
  <c r="B323" i="3"/>
  <c r="C323" i="3"/>
  <c r="B324" i="3"/>
  <c r="C324" i="3"/>
  <c r="B325" i="3"/>
  <c r="C325" i="3"/>
  <c r="B326" i="3"/>
  <c r="C326" i="3"/>
  <c r="B327" i="3"/>
  <c r="C327" i="3"/>
  <c r="B328" i="3"/>
  <c r="C328" i="3"/>
  <c r="B329" i="3"/>
  <c r="C329" i="3"/>
  <c r="B330" i="3"/>
  <c r="C330" i="3"/>
  <c r="B331" i="3"/>
  <c r="C331" i="3"/>
  <c r="B332" i="3"/>
  <c r="C332" i="3"/>
  <c r="B333" i="3"/>
  <c r="C333" i="3"/>
  <c r="B334" i="3"/>
  <c r="C334" i="3"/>
  <c r="B335" i="3"/>
  <c r="C335" i="3"/>
  <c r="B336" i="3"/>
  <c r="C336" i="3"/>
  <c r="B337" i="3"/>
  <c r="C337" i="3"/>
  <c r="B338" i="3"/>
  <c r="C338" i="3"/>
  <c r="B339" i="3"/>
  <c r="C339" i="3"/>
  <c r="B340" i="3"/>
  <c r="C340" i="3"/>
  <c r="B341" i="3"/>
  <c r="C341" i="3"/>
  <c r="B342" i="3"/>
  <c r="C342" i="3"/>
  <c r="B343" i="3"/>
  <c r="C343" i="3"/>
  <c r="B344" i="3"/>
  <c r="C344" i="3"/>
  <c r="B345" i="3"/>
  <c r="C345" i="3"/>
  <c r="B346" i="3"/>
  <c r="C346" i="3"/>
  <c r="B347" i="3"/>
  <c r="C347" i="3"/>
  <c r="B348" i="3"/>
  <c r="C348" i="3"/>
  <c r="B349" i="3"/>
  <c r="C349" i="3"/>
  <c r="B350" i="3"/>
  <c r="C350" i="3"/>
  <c r="B351" i="3"/>
  <c r="C351" i="3"/>
  <c r="B352" i="3"/>
  <c r="C352" i="3"/>
  <c r="B353" i="3"/>
  <c r="C353" i="3"/>
  <c r="B354" i="3"/>
  <c r="C354" i="3"/>
  <c r="B355" i="3"/>
  <c r="C355" i="3"/>
  <c r="B356" i="3"/>
  <c r="C356" i="3"/>
  <c r="B357" i="3"/>
  <c r="C357" i="3"/>
  <c r="B358" i="3"/>
  <c r="C358" i="3"/>
  <c r="B359" i="3"/>
  <c r="C359" i="3"/>
  <c r="B360" i="3"/>
  <c r="C360" i="3"/>
  <c r="B361" i="3"/>
  <c r="C361" i="3"/>
  <c r="B362" i="3"/>
  <c r="C362" i="3"/>
  <c r="B363" i="3"/>
  <c r="C363" i="3"/>
  <c r="B364" i="3"/>
  <c r="C364" i="3"/>
  <c r="B365" i="3"/>
  <c r="C365" i="3"/>
  <c r="B366" i="3"/>
  <c r="C366" i="3"/>
  <c r="B367" i="3"/>
  <c r="C367" i="3"/>
  <c r="B368" i="3"/>
  <c r="C368" i="3"/>
  <c r="B369" i="3"/>
  <c r="C369" i="3"/>
  <c r="B98" i="3"/>
  <c r="C98" i="3"/>
  <c r="B99" i="3"/>
  <c r="C99" i="3"/>
  <c r="B100" i="3"/>
  <c r="C100" i="3"/>
  <c r="B101" i="3"/>
  <c r="C101" i="3"/>
  <c r="B102" i="3"/>
  <c r="C102" i="3"/>
  <c r="B103" i="3"/>
  <c r="C103" i="3"/>
  <c r="B104" i="3"/>
  <c r="C104" i="3"/>
  <c r="B45" i="3"/>
  <c r="C45" i="3"/>
  <c r="B46" i="3"/>
  <c r="C46" i="3"/>
  <c r="B47" i="3"/>
  <c r="C47" i="3"/>
  <c r="B48" i="3"/>
  <c r="C48" i="3"/>
  <c r="B49" i="3"/>
  <c r="C49" i="3"/>
  <c r="B50" i="3"/>
  <c r="C50" i="3"/>
  <c r="B51" i="3"/>
  <c r="C51" i="3"/>
  <c r="B52" i="3"/>
  <c r="C52" i="3"/>
  <c r="B53" i="3"/>
  <c r="C53" i="3"/>
  <c r="B54" i="3"/>
  <c r="C54" i="3"/>
  <c r="B55" i="3"/>
  <c r="C55" i="3"/>
  <c r="B56" i="3"/>
  <c r="C56" i="3"/>
  <c r="B57" i="3"/>
  <c r="C57" i="3"/>
  <c r="B58" i="3"/>
  <c r="C58" i="3"/>
  <c r="B59" i="3"/>
  <c r="C59" i="3"/>
  <c r="B60" i="3"/>
  <c r="C60" i="3"/>
  <c r="B61" i="3"/>
  <c r="C61" i="3"/>
  <c r="B62" i="3"/>
  <c r="C62" i="3"/>
  <c r="B63" i="3"/>
  <c r="C63" i="3"/>
  <c r="B64" i="3"/>
  <c r="C64" i="3"/>
  <c r="B65" i="3"/>
  <c r="C65" i="3"/>
  <c r="B66" i="3"/>
  <c r="C66" i="3"/>
  <c r="B67" i="3"/>
  <c r="C67" i="3"/>
  <c r="B68" i="3"/>
  <c r="C68" i="3"/>
  <c r="B69" i="3"/>
  <c r="C69" i="3"/>
  <c r="B70" i="3"/>
  <c r="C70" i="3"/>
  <c r="B71" i="3"/>
  <c r="C71" i="3"/>
  <c r="B72" i="3"/>
  <c r="C72" i="3"/>
  <c r="B73" i="3"/>
  <c r="C73" i="3"/>
  <c r="B74" i="3"/>
  <c r="C74" i="3"/>
  <c r="B75" i="3"/>
  <c r="C75" i="3"/>
  <c r="B76" i="3"/>
  <c r="C76" i="3"/>
  <c r="B77" i="3"/>
  <c r="C77" i="3"/>
  <c r="B78" i="3"/>
  <c r="C78" i="3"/>
  <c r="B79" i="3"/>
  <c r="C79" i="3"/>
  <c r="B80" i="3"/>
  <c r="C80" i="3"/>
  <c r="B81" i="3"/>
  <c r="C81" i="3"/>
  <c r="B82" i="3"/>
  <c r="C82" i="3"/>
  <c r="B83" i="3"/>
  <c r="C83" i="3"/>
  <c r="B84" i="3"/>
  <c r="C84" i="3"/>
  <c r="B85" i="3"/>
  <c r="C85" i="3"/>
  <c r="B86" i="3"/>
  <c r="C86" i="3"/>
  <c r="B87" i="3"/>
  <c r="C87" i="3"/>
  <c r="B88" i="3"/>
  <c r="C88" i="3"/>
  <c r="B89" i="3"/>
  <c r="C89" i="3"/>
  <c r="B90" i="3"/>
  <c r="C90" i="3"/>
  <c r="B91" i="3"/>
  <c r="C91" i="3"/>
  <c r="B92" i="3"/>
  <c r="C92" i="3"/>
  <c r="B93" i="3"/>
  <c r="C93" i="3"/>
  <c r="B94" i="3"/>
  <c r="C94" i="3"/>
  <c r="B95" i="3"/>
  <c r="C95" i="3"/>
  <c r="B96" i="3"/>
  <c r="C96" i="3"/>
  <c r="B97" i="3"/>
  <c r="C97" i="3"/>
  <c r="C367" i="37" l="1"/>
  <c r="C368" i="37" s="1"/>
  <c r="C369" i="37" s="1"/>
  <c r="C366" i="37"/>
  <c r="C365" i="37"/>
  <c r="C364" i="37"/>
  <c r="A363" i="37"/>
  <c r="A364" i="37" s="1"/>
  <c r="A365" i="37" s="1"/>
  <c r="A366" i="37" s="1"/>
  <c r="A367" i="37" s="1"/>
  <c r="A368" i="37" s="1"/>
  <c r="A369" i="37" s="1"/>
  <c r="C360" i="37"/>
  <c r="C361" i="37" s="1"/>
  <c r="C362" i="37" s="1"/>
  <c r="C359" i="37"/>
  <c r="C358" i="37"/>
  <c r="C357" i="37"/>
  <c r="A356" i="37"/>
  <c r="A357" i="37" s="1"/>
  <c r="A358" i="37" s="1"/>
  <c r="A359" i="37" s="1"/>
  <c r="A360" i="37" s="1"/>
  <c r="A361" i="37" s="1"/>
  <c r="A362" i="37" s="1"/>
  <c r="C353" i="37"/>
  <c r="C354" i="37" s="1"/>
  <c r="C355" i="37" s="1"/>
  <c r="C352" i="37"/>
  <c r="C351" i="37"/>
  <c r="C350" i="37"/>
  <c r="A349" i="37"/>
  <c r="A350" i="37" s="1"/>
  <c r="A351" i="37" s="1"/>
  <c r="A352" i="37" s="1"/>
  <c r="A353" i="37" s="1"/>
  <c r="A354" i="37" s="1"/>
  <c r="A355" i="37" s="1"/>
  <c r="C343" i="37"/>
  <c r="C344" i="37" s="1"/>
  <c r="C345" i="37" s="1"/>
  <c r="C346" i="37" s="1"/>
  <c r="C347" i="37" s="1"/>
  <c r="C348" i="37" s="1"/>
  <c r="A342" i="37"/>
  <c r="A343" i="37" s="1"/>
  <c r="A344" i="37" s="1"/>
  <c r="A345" i="37" s="1"/>
  <c r="A346" i="37" s="1"/>
  <c r="A347" i="37" s="1"/>
  <c r="A348" i="37" s="1"/>
  <c r="C336" i="37"/>
  <c r="C337" i="37" s="1"/>
  <c r="C338" i="37" s="1"/>
  <c r="C339" i="37" s="1"/>
  <c r="C340" i="37" s="1"/>
  <c r="C341" i="37" s="1"/>
  <c r="A335" i="37"/>
  <c r="A336" i="37" s="1"/>
  <c r="A337" i="37" s="1"/>
  <c r="A338" i="37" s="1"/>
  <c r="A339" i="37" s="1"/>
  <c r="A340" i="37" s="1"/>
  <c r="A341" i="37" s="1"/>
  <c r="C332" i="37"/>
  <c r="C333" i="37" s="1"/>
  <c r="C334" i="37" s="1"/>
  <c r="C331" i="37"/>
  <c r="C330" i="37"/>
  <c r="C329" i="37"/>
  <c r="A328" i="37"/>
  <c r="A329" i="37" s="1"/>
  <c r="A330" i="37" s="1"/>
  <c r="A331" i="37" s="1"/>
  <c r="A332" i="37" s="1"/>
  <c r="A333" i="37" s="1"/>
  <c r="A334" i="37" s="1"/>
  <c r="C325" i="37"/>
  <c r="C326" i="37" s="1"/>
  <c r="C327" i="37" s="1"/>
  <c r="C324" i="37"/>
  <c r="C323" i="37"/>
  <c r="C322" i="37"/>
  <c r="A321" i="37"/>
  <c r="A322" i="37" s="1"/>
  <c r="A323" i="37" s="1"/>
  <c r="A324" i="37" s="1"/>
  <c r="A325" i="37" s="1"/>
  <c r="A326" i="37" s="1"/>
  <c r="A327" i="37" s="1"/>
  <c r="C315" i="37"/>
  <c r="C316" i="37" s="1"/>
  <c r="C317" i="37" s="1"/>
  <c r="C318" i="37" s="1"/>
  <c r="C319" i="37" s="1"/>
  <c r="C320" i="37" s="1"/>
  <c r="A314" i="37"/>
  <c r="A315" i="37" s="1"/>
  <c r="A316" i="37" s="1"/>
  <c r="A317" i="37" s="1"/>
  <c r="A318" i="37" s="1"/>
  <c r="A319" i="37" s="1"/>
  <c r="A320" i="37" s="1"/>
  <c r="C308" i="37"/>
  <c r="C309" i="37" s="1"/>
  <c r="C310" i="37" s="1"/>
  <c r="C311" i="37" s="1"/>
  <c r="C312" i="37" s="1"/>
  <c r="C313" i="37" s="1"/>
  <c r="A307" i="37"/>
  <c r="A308" i="37" s="1"/>
  <c r="A309" i="37" s="1"/>
  <c r="A310" i="37" s="1"/>
  <c r="A311" i="37" s="1"/>
  <c r="A312" i="37" s="1"/>
  <c r="A313" i="37" s="1"/>
  <c r="C301" i="37"/>
  <c r="C302" i="37" s="1"/>
  <c r="C303" i="37" s="1"/>
  <c r="C304" i="37" s="1"/>
  <c r="C305" i="37" s="1"/>
  <c r="C306" i="37" s="1"/>
  <c r="A300" i="37"/>
  <c r="A301" i="37" s="1"/>
  <c r="A302" i="37" s="1"/>
  <c r="A303" i="37" s="1"/>
  <c r="A304" i="37" s="1"/>
  <c r="A305" i="37" s="1"/>
  <c r="A306" i="37" s="1"/>
  <c r="C297" i="37"/>
  <c r="C298" i="37" s="1"/>
  <c r="C299" i="37" s="1"/>
  <c r="C296" i="37"/>
  <c r="C295" i="37"/>
  <c r="C294" i="37"/>
  <c r="A293" i="37"/>
  <c r="A294" i="37" s="1"/>
  <c r="A295" i="37" s="1"/>
  <c r="A296" i="37" s="1"/>
  <c r="A297" i="37" s="1"/>
  <c r="A298" i="37" s="1"/>
  <c r="A299" i="37" s="1"/>
  <c r="C290" i="37"/>
  <c r="C291" i="37" s="1"/>
  <c r="C292" i="37" s="1"/>
  <c r="C289" i="37"/>
  <c r="C288" i="37"/>
  <c r="C287" i="37"/>
  <c r="A286" i="37"/>
  <c r="A287" i="37" s="1"/>
  <c r="A288" i="37" s="1"/>
  <c r="A289" i="37" s="1"/>
  <c r="A290" i="37" s="1"/>
  <c r="A291" i="37" s="1"/>
  <c r="A292" i="37" s="1"/>
  <c r="C280" i="37"/>
  <c r="C281" i="37" s="1"/>
  <c r="C282" i="37" s="1"/>
  <c r="C283" i="37" s="1"/>
  <c r="C284" i="37" s="1"/>
  <c r="C285" i="37" s="1"/>
  <c r="A279" i="37"/>
  <c r="A280" i="37" s="1"/>
  <c r="A281" i="37" s="1"/>
  <c r="A282" i="37" s="1"/>
  <c r="A283" i="37" s="1"/>
  <c r="A284" i="37" s="1"/>
  <c r="A285" i="37" s="1"/>
  <c r="C274" i="37"/>
  <c r="C275" i="37" s="1"/>
  <c r="C276" i="37" s="1"/>
  <c r="C277" i="37" s="1"/>
  <c r="C278" i="37" s="1"/>
  <c r="A274" i="37"/>
  <c r="A275" i="37" s="1"/>
  <c r="A276" i="37" s="1"/>
  <c r="A277" i="37" s="1"/>
  <c r="A278" i="37" s="1"/>
  <c r="C273" i="37"/>
  <c r="A273" i="37"/>
  <c r="D272" i="37"/>
  <c r="D273" i="37" s="1"/>
  <c r="D274" i="37" s="1"/>
  <c r="D275" i="37" s="1"/>
  <c r="D276" i="37" s="1"/>
  <c r="D277" i="37" s="1"/>
  <c r="D278" i="37" s="1"/>
  <c r="A272" i="37"/>
  <c r="C266" i="37"/>
  <c r="C267" i="37" s="1"/>
  <c r="C268" i="37" s="1"/>
  <c r="C269" i="37" s="1"/>
  <c r="C270" i="37" s="1"/>
  <c r="C271" i="37" s="1"/>
  <c r="D265" i="37"/>
  <c r="D266" i="37" s="1"/>
  <c r="D267" i="37" s="1"/>
  <c r="D268" i="37" s="1"/>
  <c r="D269" i="37" s="1"/>
  <c r="D270" i="37" s="1"/>
  <c r="D271" i="37" s="1"/>
  <c r="A265" i="37"/>
  <c r="A266" i="37" s="1"/>
  <c r="A267" i="37" s="1"/>
  <c r="A268" i="37" s="1"/>
  <c r="A269" i="37" s="1"/>
  <c r="A270" i="37" s="1"/>
  <c r="A271" i="37" s="1"/>
  <c r="C259" i="37"/>
  <c r="C260" i="37" s="1"/>
  <c r="C261" i="37" s="1"/>
  <c r="C262" i="37" s="1"/>
  <c r="C263" i="37" s="1"/>
  <c r="C264" i="37" s="1"/>
  <c r="D258" i="37"/>
  <c r="D259" i="37" s="1"/>
  <c r="D260" i="37" s="1"/>
  <c r="D261" i="37" s="1"/>
  <c r="D262" i="37" s="1"/>
  <c r="D263" i="37" s="1"/>
  <c r="D264" i="37" s="1"/>
  <c r="A258" i="37"/>
  <c r="A259" i="37" s="1"/>
  <c r="A260" i="37" s="1"/>
  <c r="A261" i="37" s="1"/>
  <c r="A262" i="37" s="1"/>
  <c r="A263" i="37" s="1"/>
  <c r="A264" i="37" s="1"/>
  <c r="C252" i="37"/>
  <c r="C253" i="37" s="1"/>
  <c r="C254" i="37" s="1"/>
  <c r="C255" i="37" s="1"/>
  <c r="C256" i="37" s="1"/>
  <c r="C257" i="37" s="1"/>
  <c r="A251" i="37"/>
  <c r="A252" i="37" s="1"/>
  <c r="A253" i="37" s="1"/>
  <c r="A254" i="37" s="1"/>
  <c r="A255" i="37" s="1"/>
  <c r="A256" i="37" s="1"/>
  <c r="A257" i="37" s="1"/>
  <c r="C245" i="37"/>
  <c r="C246" i="37" s="1"/>
  <c r="C247" i="37" s="1"/>
  <c r="C248" i="37" s="1"/>
  <c r="C249" i="37" s="1"/>
  <c r="C250" i="37" s="1"/>
  <c r="A244" i="37"/>
  <c r="A245" i="37" s="1"/>
  <c r="A246" i="37" s="1"/>
  <c r="A247" i="37" s="1"/>
  <c r="A248" i="37" s="1"/>
  <c r="A249" i="37" s="1"/>
  <c r="A250" i="37" s="1"/>
  <c r="C238" i="37"/>
  <c r="C239" i="37" s="1"/>
  <c r="C240" i="37" s="1"/>
  <c r="C241" i="37" s="1"/>
  <c r="C242" i="37" s="1"/>
  <c r="C243" i="37" s="1"/>
  <c r="A237" i="37"/>
  <c r="A238" i="37" s="1"/>
  <c r="A239" i="37" s="1"/>
  <c r="A240" i="37" s="1"/>
  <c r="A241" i="37" s="1"/>
  <c r="A242" i="37" s="1"/>
  <c r="A243" i="37" s="1"/>
  <c r="C231" i="37"/>
  <c r="C232" i="37" s="1"/>
  <c r="C233" i="37" s="1"/>
  <c r="C234" i="37" s="1"/>
  <c r="C235" i="37" s="1"/>
  <c r="C236" i="37" s="1"/>
  <c r="A230" i="37"/>
  <c r="A231" i="37" s="1"/>
  <c r="A232" i="37" s="1"/>
  <c r="A233" i="37" s="1"/>
  <c r="A234" i="37" s="1"/>
  <c r="A235" i="37" s="1"/>
  <c r="A236" i="37" s="1"/>
  <c r="C224" i="37"/>
  <c r="C225" i="37" s="1"/>
  <c r="C226" i="37" s="1"/>
  <c r="C227" i="37" s="1"/>
  <c r="C228" i="37" s="1"/>
  <c r="C229" i="37" s="1"/>
  <c r="A223" i="37"/>
  <c r="A224" i="37" s="1"/>
  <c r="A225" i="37" s="1"/>
  <c r="A226" i="37" s="1"/>
  <c r="A227" i="37" s="1"/>
  <c r="A228" i="37" s="1"/>
  <c r="A229" i="37" s="1"/>
  <c r="C217" i="37"/>
  <c r="C218" i="37" s="1"/>
  <c r="C219" i="37" s="1"/>
  <c r="C220" i="37" s="1"/>
  <c r="C221" i="37" s="1"/>
  <c r="C222" i="37" s="1"/>
  <c r="A216" i="37"/>
  <c r="A217" i="37" s="1"/>
  <c r="A218" i="37" s="1"/>
  <c r="A219" i="37" s="1"/>
  <c r="A220" i="37" s="1"/>
  <c r="A221" i="37" s="1"/>
  <c r="A222" i="37" s="1"/>
  <c r="C212" i="37"/>
  <c r="C213" i="37" s="1"/>
  <c r="C214" i="37" s="1"/>
  <c r="C215" i="37" s="1"/>
  <c r="C211" i="37"/>
  <c r="A211" i="37"/>
  <c r="A212" i="37" s="1"/>
  <c r="A213" i="37" s="1"/>
  <c r="A214" i="37" s="1"/>
  <c r="A215" i="37" s="1"/>
  <c r="C210" i="37"/>
  <c r="A210" i="37"/>
  <c r="D209" i="37"/>
  <c r="D210" i="37" s="1"/>
  <c r="D211" i="37" s="1"/>
  <c r="D212" i="37" s="1"/>
  <c r="D213" i="37" s="1"/>
  <c r="D214" i="37" s="1"/>
  <c r="D215" i="37" s="1"/>
  <c r="A209" i="37"/>
  <c r="C203" i="37"/>
  <c r="C204" i="37" s="1"/>
  <c r="C205" i="37" s="1"/>
  <c r="C206" i="37" s="1"/>
  <c r="C207" i="37" s="1"/>
  <c r="C208" i="37" s="1"/>
  <c r="A202" i="37"/>
  <c r="A203" i="37" s="1"/>
  <c r="A204" i="37" s="1"/>
  <c r="A205" i="37" s="1"/>
  <c r="A206" i="37" s="1"/>
  <c r="A207" i="37" s="1"/>
  <c r="A208" i="37" s="1"/>
  <c r="C199" i="37"/>
  <c r="C200" i="37" s="1"/>
  <c r="C201" i="37" s="1"/>
  <c r="C198" i="37"/>
  <c r="C197" i="37"/>
  <c r="C196" i="37"/>
  <c r="A195" i="37"/>
  <c r="A196" i="37" s="1"/>
  <c r="A197" i="37" s="1"/>
  <c r="A198" i="37" s="1"/>
  <c r="A199" i="37" s="1"/>
  <c r="A200" i="37" s="1"/>
  <c r="A201" i="37" s="1"/>
  <c r="A190" i="37"/>
  <c r="A191" i="37" s="1"/>
  <c r="A192" i="37" s="1"/>
  <c r="A193" i="37" s="1"/>
  <c r="A194" i="37" s="1"/>
  <c r="C189" i="37"/>
  <c r="C190" i="37" s="1"/>
  <c r="C191" i="37" s="1"/>
  <c r="C192" i="37" s="1"/>
  <c r="C193" i="37" s="1"/>
  <c r="C194" i="37" s="1"/>
  <c r="A189" i="37"/>
  <c r="D188" i="37"/>
  <c r="D189" i="37" s="1"/>
  <c r="D190" i="37" s="1"/>
  <c r="D191" i="37" s="1"/>
  <c r="D192" i="37" s="1"/>
  <c r="D193" i="37" s="1"/>
  <c r="D194" i="37" s="1"/>
  <c r="A188" i="37"/>
  <c r="C185" i="37"/>
  <c r="C186" i="37" s="1"/>
  <c r="C187" i="37" s="1"/>
  <c r="C184" i="37"/>
  <c r="C183" i="37"/>
  <c r="C182" i="37"/>
  <c r="A181" i="37"/>
  <c r="A182" i="37" s="1"/>
  <c r="A183" i="37" s="1"/>
  <c r="A184" i="37" s="1"/>
  <c r="A185" i="37" s="1"/>
  <c r="A186" i="37" s="1"/>
  <c r="A187" i="37" s="1"/>
  <c r="C178" i="37"/>
  <c r="C179" i="37" s="1"/>
  <c r="C180" i="37" s="1"/>
  <c r="C177" i="37"/>
  <c r="C176" i="37"/>
  <c r="C175" i="37"/>
  <c r="A174" i="37"/>
  <c r="A175" i="37" s="1"/>
  <c r="A176" i="37" s="1"/>
  <c r="A177" i="37" s="1"/>
  <c r="A178" i="37" s="1"/>
  <c r="A179" i="37" s="1"/>
  <c r="A180" i="37" s="1"/>
  <c r="C171" i="37"/>
  <c r="C172" i="37" s="1"/>
  <c r="C173" i="37" s="1"/>
  <c r="C170" i="37"/>
  <c r="C169" i="37"/>
  <c r="C168" i="37"/>
  <c r="A167" i="37"/>
  <c r="A168" i="37" s="1"/>
  <c r="A169" i="37" s="1"/>
  <c r="A170" i="37" s="1"/>
  <c r="A171" i="37" s="1"/>
  <c r="A172" i="37" s="1"/>
  <c r="A173" i="37" s="1"/>
  <c r="C161" i="37"/>
  <c r="C162" i="37" s="1"/>
  <c r="C163" i="37" s="1"/>
  <c r="C164" i="37" s="1"/>
  <c r="C165" i="37" s="1"/>
  <c r="C166" i="37" s="1"/>
  <c r="A160" i="37"/>
  <c r="A161" i="37" s="1"/>
  <c r="A162" i="37" s="1"/>
  <c r="A163" i="37" s="1"/>
  <c r="A164" i="37" s="1"/>
  <c r="A165" i="37" s="1"/>
  <c r="A166" i="37" s="1"/>
  <c r="C154" i="37"/>
  <c r="C155" i="37" s="1"/>
  <c r="C156" i="37" s="1"/>
  <c r="C157" i="37" s="1"/>
  <c r="C158" i="37" s="1"/>
  <c r="C159" i="37" s="1"/>
  <c r="A153" i="37"/>
  <c r="A154" i="37" s="1"/>
  <c r="A155" i="37" s="1"/>
  <c r="A156" i="37" s="1"/>
  <c r="A157" i="37" s="1"/>
  <c r="A158" i="37" s="1"/>
  <c r="A159" i="37" s="1"/>
  <c r="C150" i="37"/>
  <c r="C151" i="37" s="1"/>
  <c r="C152" i="37" s="1"/>
  <c r="C149" i="37"/>
  <c r="C148" i="37"/>
  <c r="C147" i="37"/>
  <c r="A146" i="37"/>
  <c r="A147" i="37" s="1"/>
  <c r="A148" i="37" s="1"/>
  <c r="A149" i="37" s="1"/>
  <c r="A150" i="37" s="1"/>
  <c r="A151" i="37" s="1"/>
  <c r="A152" i="37" s="1"/>
  <c r="C140" i="37"/>
  <c r="C141" i="37" s="1"/>
  <c r="C142" i="37" s="1"/>
  <c r="C143" i="37" s="1"/>
  <c r="C144" i="37" s="1"/>
  <c r="C145" i="37" s="1"/>
  <c r="A139" i="37"/>
  <c r="A140" i="37" s="1"/>
  <c r="A141" i="37" s="1"/>
  <c r="A142" i="37" s="1"/>
  <c r="A143" i="37" s="1"/>
  <c r="A144" i="37" s="1"/>
  <c r="A145" i="37" s="1"/>
  <c r="C133" i="37"/>
  <c r="C134" i="37" s="1"/>
  <c r="C135" i="37" s="1"/>
  <c r="C136" i="37" s="1"/>
  <c r="C137" i="37" s="1"/>
  <c r="C138" i="37" s="1"/>
  <c r="A132" i="37"/>
  <c r="A133" i="37" s="1"/>
  <c r="A134" i="37" s="1"/>
  <c r="A135" i="37" s="1"/>
  <c r="A136" i="37" s="1"/>
  <c r="A137" i="37" s="1"/>
  <c r="A138" i="37" s="1"/>
  <c r="C126" i="37"/>
  <c r="C127" i="37" s="1"/>
  <c r="C128" i="37" s="1"/>
  <c r="C129" i="37" s="1"/>
  <c r="C130" i="37" s="1"/>
  <c r="C131" i="37" s="1"/>
  <c r="A125" i="37"/>
  <c r="A126" i="37" s="1"/>
  <c r="A127" i="37" s="1"/>
  <c r="A128" i="37" s="1"/>
  <c r="A129" i="37" s="1"/>
  <c r="A130" i="37" s="1"/>
  <c r="A131" i="37" s="1"/>
  <c r="C119" i="37"/>
  <c r="C120" i="37" s="1"/>
  <c r="C121" i="37" s="1"/>
  <c r="C122" i="37" s="1"/>
  <c r="C123" i="37" s="1"/>
  <c r="C124" i="37" s="1"/>
  <c r="A118" i="37"/>
  <c r="A119" i="37" s="1"/>
  <c r="A120" i="37" s="1"/>
  <c r="A121" i="37" s="1"/>
  <c r="A122" i="37" s="1"/>
  <c r="A123" i="37" s="1"/>
  <c r="A124" i="37" s="1"/>
  <c r="C112" i="37"/>
  <c r="C113" i="37" s="1"/>
  <c r="C114" i="37" s="1"/>
  <c r="C115" i="37" s="1"/>
  <c r="C116" i="37" s="1"/>
  <c r="C117" i="37" s="1"/>
  <c r="A111" i="37"/>
  <c r="A112" i="37" s="1"/>
  <c r="A113" i="37" s="1"/>
  <c r="A114" i="37" s="1"/>
  <c r="A115" i="37" s="1"/>
  <c r="A116" i="37" s="1"/>
  <c r="A117" i="37" s="1"/>
  <c r="C105" i="37"/>
  <c r="C106" i="37" s="1"/>
  <c r="C107" i="37" s="1"/>
  <c r="C108" i="37" s="1"/>
  <c r="C109" i="37" s="1"/>
  <c r="C110" i="37" s="1"/>
  <c r="A104" i="37"/>
  <c r="A105" i="37" s="1"/>
  <c r="A106" i="37" s="1"/>
  <c r="A107" i="37" s="1"/>
  <c r="A108" i="37" s="1"/>
  <c r="A109" i="37" s="1"/>
  <c r="A110" i="37" s="1"/>
  <c r="C98" i="37"/>
  <c r="C99" i="37" s="1"/>
  <c r="C100" i="37" s="1"/>
  <c r="C101" i="37" s="1"/>
  <c r="C102" i="37" s="1"/>
  <c r="C103" i="37" s="1"/>
  <c r="A98" i="37"/>
  <c r="A99" i="37" s="1"/>
  <c r="A100" i="37" s="1"/>
  <c r="A101" i="37" s="1"/>
  <c r="A102" i="37" s="1"/>
  <c r="A103" i="37" s="1"/>
  <c r="A97" i="37"/>
  <c r="D97" i="37" s="1"/>
  <c r="D98" i="37" s="1"/>
  <c r="D99" i="37" s="1"/>
  <c r="D100" i="37" s="1"/>
  <c r="D101" i="37" s="1"/>
  <c r="D102" i="37" s="1"/>
  <c r="D103" i="37" s="1"/>
  <c r="C91" i="37"/>
  <c r="C92" i="37" s="1"/>
  <c r="C93" i="37" s="1"/>
  <c r="C94" i="37" s="1"/>
  <c r="C95" i="37" s="1"/>
  <c r="C96" i="37" s="1"/>
  <c r="A90" i="37"/>
  <c r="A91" i="37" s="1"/>
  <c r="A92" i="37" s="1"/>
  <c r="A93" i="37" s="1"/>
  <c r="A94" i="37" s="1"/>
  <c r="A95" i="37" s="1"/>
  <c r="A96" i="37" s="1"/>
  <c r="C86" i="37"/>
  <c r="C87" i="37" s="1"/>
  <c r="C88" i="37" s="1"/>
  <c r="C89" i="37" s="1"/>
  <c r="C85" i="37"/>
  <c r="A85" i="37"/>
  <c r="A86" i="37" s="1"/>
  <c r="A87" i="37" s="1"/>
  <c r="A88" i="37" s="1"/>
  <c r="A89" i="37" s="1"/>
  <c r="C84" i="37"/>
  <c r="A84" i="37"/>
  <c r="D83" i="37"/>
  <c r="D84" i="37" s="1"/>
  <c r="D85" i="37" s="1"/>
  <c r="D86" i="37" s="1"/>
  <c r="D87" i="37" s="1"/>
  <c r="D88" i="37" s="1"/>
  <c r="D89" i="37" s="1"/>
  <c r="A83" i="37"/>
  <c r="C79" i="37"/>
  <c r="C80" i="37" s="1"/>
  <c r="C81" i="37" s="1"/>
  <c r="C82" i="37" s="1"/>
  <c r="C78" i="37"/>
  <c r="A78" i="37"/>
  <c r="A79" i="37" s="1"/>
  <c r="A80" i="37" s="1"/>
  <c r="A81" i="37" s="1"/>
  <c r="A82" i="37" s="1"/>
  <c r="C77" i="37"/>
  <c r="A77" i="37"/>
  <c r="D76" i="37"/>
  <c r="D77" i="37" s="1"/>
  <c r="D78" i="37" s="1"/>
  <c r="D79" i="37" s="1"/>
  <c r="D80" i="37" s="1"/>
  <c r="D81" i="37" s="1"/>
  <c r="D82" i="37" s="1"/>
  <c r="A76" i="37"/>
  <c r="C70" i="37"/>
  <c r="C71" i="37" s="1"/>
  <c r="C72" i="37" s="1"/>
  <c r="C73" i="37" s="1"/>
  <c r="C74" i="37" s="1"/>
  <c r="C75" i="37" s="1"/>
  <c r="A69" i="37"/>
  <c r="A70" i="37" s="1"/>
  <c r="A71" i="37" s="1"/>
  <c r="A72" i="37" s="1"/>
  <c r="A73" i="37" s="1"/>
  <c r="A74" i="37" s="1"/>
  <c r="A75" i="37" s="1"/>
  <c r="C64" i="37"/>
  <c r="C65" i="37" s="1"/>
  <c r="C66" i="37" s="1"/>
  <c r="C67" i="37" s="1"/>
  <c r="C68" i="37" s="1"/>
  <c r="C63" i="37"/>
  <c r="A62" i="37"/>
  <c r="A63" i="37" s="1"/>
  <c r="A64" i="37" s="1"/>
  <c r="A65" i="37" s="1"/>
  <c r="A66" i="37" s="1"/>
  <c r="A67" i="37" s="1"/>
  <c r="A68" i="37" s="1"/>
  <c r="C56" i="37"/>
  <c r="C57" i="37" s="1"/>
  <c r="C58" i="37" s="1"/>
  <c r="C59" i="37" s="1"/>
  <c r="C60" i="37" s="1"/>
  <c r="C61" i="37" s="1"/>
  <c r="A55" i="37"/>
  <c r="A56" i="37" s="1"/>
  <c r="A57" i="37" s="1"/>
  <c r="A58" i="37" s="1"/>
  <c r="A59" i="37" s="1"/>
  <c r="A60" i="37" s="1"/>
  <c r="A61" i="37" s="1"/>
  <c r="C52" i="37"/>
  <c r="C53" i="37" s="1"/>
  <c r="C54" i="37" s="1"/>
  <c r="C51" i="37"/>
  <c r="C50" i="37"/>
  <c r="C49" i="37"/>
  <c r="A48" i="37"/>
  <c r="A49" i="37" s="1"/>
  <c r="A50" i="37" s="1"/>
  <c r="A51" i="37" s="1"/>
  <c r="A52" i="37" s="1"/>
  <c r="A53" i="37" s="1"/>
  <c r="A54" i="37" s="1"/>
  <c r="C45" i="37"/>
  <c r="C46" i="37" s="1"/>
  <c r="C47" i="37" s="1"/>
  <c r="C44" i="37"/>
  <c r="C43" i="37"/>
  <c r="C42" i="37"/>
  <c r="A41" i="37"/>
  <c r="A42" i="37" s="1"/>
  <c r="A43" i="37" s="1"/>
  <c r="A44" i="37" s="1"/>
  <c r="A45" i="37" s="1"/>
  <c r="A46" i="37" s="1"/>
  <c r="A47" i="37" s="1"/>
  <c r="C35" i="37"/>
  <c r="C36" i="37" s="1"/>
  <c r="C37" i="37" s="1"/>
  <c r="C38" i="37" s="1"/>
  <c r="C39" i="37" s="1"/>
  <c r="C40" i="37" s="1"/>
  <c r="A34" i="37"/>
  <c r="A35" i="37" s="1"/>
  <c r="A36" i="37" s="1"/>
  <c r="A37" i="37" s="1"/>
  <c r="A38" i="37" s="1"/>
  <c r="A39" i="37" s="1"/>
  <c r="A40" i="37" s="1"/>
  <c r="A30" i="37"/>
  <c r="A31" i="37" s="1"/>
  <c r="A32" i="37" s="1"/>
  <c r="A33" i="37" s="1"/>
  <c r="A29" i="37"/>
  <c r="D28" i="37"/>
  <c r="D29" i="37" s="1"/>
  <c r="D30" i="37" s="1"/>
  <c r="D31" i="37" s="1"/>
  <c r="D32" i="37" s="1"/>
  <c r="D33" i="37" s="1"/>
  <c r="A28" i="37"/>
  <c r="D27" i="37"/>
  <c r="C27" i="37"/>
  <c r="C28" i="37" s="1"/>
  <c r="C29" i="37" s="1"/>
  <c r="C30" i="37" s="1"/>
  <c r="C31" i="37" s="1"/>
  <c r="C32" i="37" s="1"/>
  <c r="C33" i="37" s="1"/>
  <c r="A27" i="37"/>
  <c r="C23" i="37"/>
  <c r="C24" i="37" s="1"/>
  <c r="C25" i="37" s="1"/>
  <c r="C26" i="37" s="1"/>
  <c r="C22" i="37"/>
  <c r="A22" i="37"/>
  <c r="A23" i="37" s="1"/>
  <c r="A24" i="37" s="1"/>
  <c r="A25" i="37" s="1"/>
  <c r="A26" i="37" s="1"/>
  <c r="C21" i="37"/>
  <c r="A21" i="37"/>
  <c r="D20" i="37"/>
  <c r="D21" i="37" s="1"/>
  <c r="D22" i="37" s="1"/>
  <c r="D23" i="37" s="1"/>
  <c r="D24" i="37" s="1"/>
  <c r="D25" i="37" s="1"/>
  <c r="D26" i="37" s="1"/>
  <c r="C20" i="37"/>
  <c r="A20" i="37"/>
  <c r="A13" i="37"/>
  <c r="A14" i="37"/>
  <c r="A15" i="37" s="1"/>
  <c r="A16" i="37" s="1"/>
  <c r="A17" i="37" s="1"/>
  <c r="A18" i="37" s="1"/>
  <c r="A19" i="37" s="1"/>
  <c r="D363" i="37" l="1"/>
  <c r="D364" i="37" s="1"/>
  <c r="D365" i="37" s="1"/>
  <c r="D366" i="37" s="1"/>
  <c r="D367" i="37" s="1"/>
  <c r="D368" i="37" s="1"/>
  <c r="D369" i="37" s="1"/>
  <c r="D356" i="37"/>
  <c r="D357" i="37" s="1"/>
  <c r="D358" i="37" s="1"/>
  <c r="D359" i="37" s="1"/>
  <c r="D360" i="37" s="1"/>
  <c r="D361" i="37" s="1"/>
  <c r="D362" i="37" s="1"/>
  <c r="D349" i="37"/>
  <c r="D350" i="37" s="1"/>
  <c r="D351" i="37" s="1"/>
  <c r="D352" i="37" s="1"/>
  <c r="D353" i="37" s="1"/>
  <c r="D354" i="37" s="1"/>
  <c r="D355" i="37" s="1"/>
  <c r="D342" i="37"/>
  <c r="D343" i="37" s="1"/>
  <c r="D344" i="37" s="1"/>
  <c r="D345" i="37" s="1"/>
  <c r="D346" i="37" s="1"/>
  <c r="D347" i="37" s="1"/>
  <c r="D348" i="37" s="1"/>
  <c r="D335" i="37"/>
  <c r="D336" i="37" s="1"/>
  <c r="D337" i="37" s="1"/>
  <c r="D338" i="37" s="1"/>
  <c r="D339" i="37" s="1"/>
  <c r="D340" i="37" s="1"/>
  <c r="D341" i="37" s="1"/>
  <c r="D328" i="37"/>
  <c r="D329" i="37" s="1"/>
  <c r="D330" i="37" s="1"/>
  <c r="D331" i="37" s="1"/>
  <c r="D332" i="37" s="1"/>
  <c r="D333" i="37" s="1"/>
  <c r="D334" i="37" s="1"/>
  <c r="D321" i="37"/>
  <c r="D322" i="37" s="1"/>
  <c r="D323" i="37" s="1"/>
  <c r="D324" i="37" s="1"/>
  <c r="D325" i="37" s="1"/>
  <c r="D326" i="37" s="1"/>
  <c r="D327" i="37" s="1"/>
  <c r="D314" i="37"/>
  <c r="D315" i="37" s="1"/>
  <c r="D316" i="37" s="1"/>
  <c r="D317" i="37" s="1"/>
  <c r="D318" i="37" s="1"/>
  <c r="D319" i="37" s="1"/>
  <c r="D320" i="37" s="1"/>
  <c r="D307" i="37"/>
  <c r="D308" i="37" s="1"/>
  <c r="D309" i="37" s="1"/>
  <c r="D310" i="37" s="1"/>
  <c r="D311" i="37" s="1"/>
  <c r="D312" i="37" s="1"/>
  <c r="D313" i="37" s="1"/>
  <c r="D300" i="37"/>
  <c r="D301" i="37" s="1"/>
  <c r="D302" i="37" s="1"/>
  <c r="D303" i="37" s="1"/>
  <c r="D304" i="37" s="1"/>
  <c r="D305" i="37" s="1"/>
  <c r="D306" i="37" s="1"/>
  <c r="D293" i="37"/>
  <c r="D294" i="37" s="1"/>
  <c r="D295" i="37" s="1"/>
  <c r="D296" i="37" s="1"/>
  <c r="D297" i="37" s="1"/>
  <c r="D298" i="37" s="1"/>
  <c r="D299" i="37" s="1"/>
  <c r="D286" i="37"/>
  <c r="D287" i="37" s="1"/>
  <c r="D288" i="37" s="1"/>
  <c r="D289" i="37" s="1"/>
  <c r="D290" i="37" s="1"/>
  <c r="D291" i="37" s="1"/>
  <c r="D292" i="37" s="1"/>
  <c r="D279" i="37"/>
  <c r="D280" i="37" s="1"/>
  <c r="D281" i="37" s="1"/>
  <c r="D282" i="37" s="1"/>
  <c r="D283" i="37" s="1"/>
  <c r="D284" i="37" s="1"/>
  <c r="D285" i="37" s="1"/>
  <c r="D251" i="37"/>
  <c r="D252" i="37" s="1"/>
  <c r="D253" i="37" s="1"/>
  <c r="D254" i="37" s="1"/>
  <c r="D255" i="37" s="1"/>
  <c r="D256" i="37" s="1"/>
  <c r="D257" i="37" s="1"/>
  <c r="D244" i="37"/>
  <c r="D245" i="37" s="1"/>
  <c r="D246" i="37" s="1"/>
  <c r="D247" i="37" s="1"/>
  <c r="D248" i="37" s="1"/>
  <c r="D249" i="37" s="1"/>
  <c r="D250" i="37" s="1"/>
  <c r="D237" i="37"/>
  <c r="D238" i="37" s="1"/>
  <c r="D239" i="37" s="1"/>
  <c r="D240" i="37" s="1"/>
  <c r="D241" i="37" s="1"/>
  <c r="D242" i="37" s="1"/>
  <c r="D243" i="37" s="1"/>
  <c r="D230" i="37"/>
  <c r="D231" i="37" s="1"/>
  <c r="D232" i="37" s="1"/>
  <c r="D233" i="37" s="1"/>
  <c r="D234" i="37" s="1"/>
  <c r="D235" i="37" s="1"/>
  <c r="D236" i="37" s="1"/>
  <c r="D223" i="37"/>
  <c r="D224" i="37" s="1"/>
  <c r="D225" i="37" s="1"/>
  <c r="D226" i="37" s="1"/>
  <c r="D227" i="37" s="1"/>
  <c r="D228" i="37" s="1"/>
  <c r="D229" i="37" s="1"/>
  <c r="D216" i="37"/>
  <c r="D217" i="37" s="1"/>
  <c r="D218" i="37" s="1"/>
  <c r="D219" i="37" s="1"/>
  <c r="D220" i="37" s="1"/>
  <c r="D221" i="37" s="1"/>
  <c r="D222" i="37" s="1"/>
  <c r="D202" i="37"/>
  <c r="D203" i="37" s="1"/>
  <c r="D204" i="37" s="1"/>
  <c r="D205" i="37" s="1"/>
  <c r="D206" i="37" s="1"/>
  <c r="D207" i="37" s="1"/>
  <c r="D208" i="37" s="1"/>
  <c r="D195" i="37"/>
  <c r="D196" i="37" s="1"/>
  <c r="D197" i="37" s="1"/>
  <c r="D198" i="37" s="1"/>
  <c r="D199" i="37" s="1"/>
  <c r="D200" i="37" s="1"/>
  <c r="D201" i="37" s="1"/>
  <c r="D181" i="37"/>
  <c r="D182" i="37" s="1"/>
  <c r="D183" i="37" s="1"/>
  <c r="D184" i="37" s="1"/>
  <c r="D185" i="37" s="1"/>
  <c r="D186" i="37" s="1"/>
  <c r="D187" i="37" s="1"/>
  <c r="D174" i="37"/>
  <c r="D175" i="37" s="1"/>
  <c r="D176" i="37" s="1"/>
  <c r="D177" i="37" s="1"/>
  <c r="D178" i="37" s="1"/>
  <c r="D179" i="37" s="1"/>
  <c r="D180" i="37" s="1"/>
  <c r="D167" i="37"/>
  <c r="D168" i="37" s="1"/>
  <c r="D169" i="37" s="1"/>
  <c r="D170" i="37" s="1"/>
  <c r="D171" i="37" s="1"/>
  <c r="D172" i="37" s="1"/>
  <c r="D173" i="37" s="1"/>
  <c r="D160" i="37"/>
  <c r="D161" i="37" s="1"/>
  <c r="D162" i="37" s="1"/>
  <c r="D163" i="37" s="1"/>
  <c r="D164" i="37" s="1"/>
  <c r="D165" i="37" s="1"/>
  <c r="D166" i="37" s="1"/>
  <c r="D153" i="37"/>
  <c r="D154" i="37" s="1"/>
  <c r="D155" i="37" s="1"/>
  <c r="D156" i="37" s="1"/>
  <c r="D157" i="37" s="1"/>
  <c r="D158" i="37" s="1"/>
  <c r="D159" i="37" s="1"/>
  <c r="D146" i="37"/>
  <c r="D147" i="37" s="1"/>
  <c r="D148" i="37" s="1"/>
  <c r="D149" i="37" s="1"/>
  <c r="D150" i="37" s="1"/>
  <c r="D151" i="37" s="1"/>
  <c r="D152" i="37" s="1"/>
  <c r="D139" i="37"/>
  <c r="D140" i="37" s="1"/>
  <c r="D141" i="37" s="1"/>
  <c r="D142" i="37" s="1"/>
  <c r="D143" i="37" s="1"/>
  <c r="D144" i="37" s="1"/>
  <c r="D145" i="37" s="1"/>
  <c r="D132" i="37"/>
  <c r="D133" i="37" s="1"/>
  <c r="D134" i="37" s="1"/>
  <c r="D135" i="37" s="1"/>
  <c r="D136" i="37" s="1"/>
  <c r="D137" i="37" s="1"/>
  <c r="D138" i="37" s="1"/>
  <c r="D125" i="37"/>
  <c r="D126" i="37" s="1"/>
  <c r="D127" i="37" s="1"/>
  <c r="D128" i="37" s="1"/>
  <c r="D129" i="37" s="1"/>
  <c r="D130" i="37" s="1"/>
  <c r="D131" i="37" s="1"/>
  <c r="D118" i="37"/>
  <c r="D119" i="37" s="1"/>
  <c r="D120" i="37" s="1"/>
  <c r="D121" i="37" s="1"/>
  <c r="D122" i="37" s="1"/>
  <c r="D123" i="37" s="1"/>
  <c r="D124" i="37" s="1"/>
  <c r="D111" i="37"/>
  <c r="D112" i="37" s="1"/>
  <c r="D113" i="37" s="1"/>
  <c r="D114" i="37" s="1"/>
  <c r="D115" i="37" s="1"/>
  <c r="D116" i="37" s="1"/>
  <c r="D117" i="37" s="1"/>
  <c r="D104" i="37"/>
  <c r="D105" i="37" s="1"/>
  <c r="D106" i="37" s="1"/>
  <c r="D107" i="37" s="1"/>
  <c r="D108" i="37" s="1"/>
  <c r="D109" i="37" s="1"/>
  <c r="D110" i="37" s="1"/>
  <c r="D90" i="37"/>
  <c r="D91" i="37" s="1"/>
  <c r="D92" i="37" s="1"/>
  <c r="D93" i="37" s="1"/>
  <c r="D94" i="37" s="1"/>
  <c r="D95" i="37" s="1"/>
  <c r="D96" i="37" s="1"/>
  <c r="D69" i="37"/>
  <c r="D70" i="37" s="1"/>
  <c r="D71" i="37" s="1"/>
  <c r="D72" i="37" s="1"/>
  <c r="D73" i="37" s="1"/>
  <c r="D74" i="37" s="1"/>
  <c r="D75" i="37" s="1"/>
  <c r="D62" i="37"/>
  <c r="D63" i="37" s="1"/>
  <c r="D64" i="37" s="1"/>
  <c r="D65" i="37" s="1"/>
  <c r="D66" i="37" s="1"/>
  <c r="D67" i="37" s="1"/>
  <c r="D68" i="37" s="1"/>
  <c r="D55" i="37"/>
  <c r="D56" i="37" s="1"/>
  <c r="D57" i="37" s="1"/>
  <c r="D58" i="37" s="1"/>
  <c r="D59" i="37" s="1"/>
  <c r="D60" i="37" s="1"/>
  <c r="D61" i="37" s="1"/>
  <c r="D48" i="37"/>
  <c r="D49" i="37" s="1"/>
  <c r="D50" i="37" s="1"/>
  <c r="D51" i="37" s="1"/>
  <c r="D52" i="37" s="1"/>
  <c r="D53" i="37" s="1"/>
  <c r="D54" i="37" s="1"/>
  <c r="D41" i="37"/>
  <c r="D42" i="37" s="1"/>
  <c r="D43" i="37" s="1"/>
  <c r="D44" i="37" s="1"/>
  <c r="D45" i="37" s="1"/>
  <c r="D46" i="37" s="1"/>
  <c r="D47" i="37" s="1"/>
  <c r="D34" i="37"/>
  <c r="D35" i="37" s="1"/>
  <c r="D36" i="37" s="1"/>
  <c r="D37" i="37" s="1"/>
  <c r="D38" i="37" s="1"/>
  <c r="D39" i="37" s="1"/>
  <c r="D40" i="37" s="1"/>
  <c r="B32" i="3"/>
  <c r="B4" i="3"/>
  <c r="C5" i="3"/>
  <c r="C6" i="3"/>
  <c r="C8" i="3"/>
  <c r="C9" i="3"/>
  <c r="C10" i="3"/>
  <c r="C25" i="3"/>
  <c r="C39" i="3"/>
  <c r="C31" i="3"/>
  <c r="C26" i="3"/>
  <c r="D13" i="37"/>
  <c r="C11" i="3" s="1"/>
  <c r="D6" i="37"/>
  <c r="D7" i="37" s="1"/>
  <c r="D8" i="37" s="1"/>
  <c r="D9" i="37" s="1"/>
  <c r="D10" i="37" s="1"/>
  <c r="D11" i="37" s="1"/>
  <c r="D12" i="37" s="1"/>
  <c r="C7" i="37"/>
  <c r="B5" i="3" s="1"/>
  <c r="C33" i="3" l="1"/>
  <c r="C29" i="3"/>
  <c r="C8" i="37"/>
  <c r="C32" i="3"/>
  <c r="C28" i="3"/>
  <c r="D14" i="37"/>
  <c r="C4" i="3"/>
  <c r="C27" i="3"/>
  <c r="C7" i="3"/>
  <c r="C30" i="3"/>
  <c r="C40" i="3" l="1"/>
  <c r="D15" i="37"/>
  <c r="C19" i="3" s="1"/>
  <c r="C12" i="3"/>
  <c r="C9" i="37"/>
  <c r="B6" i="3"/>
  <c r="C34" i="3"/>
  <c r="E29" i="3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5" i="3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C53" i="2"/>
  <c r="B53" i="2"/>
  <c r="C52" i="2"/>
  <c r="B52" i="2"/>
  <c r="C51" i="2"/>
  <c r="B51" i="2"/>
  <c r="C50" i="2"/>
  <c r="B50" i="2"/>
  <c r="C49" i="2"/>
  <c r="B49" i="2"/>
  <c r="C48" i="2"/>
  <c r="B48" i="2"/>
  <c r="C47" i="2"/>
  <c r="B47" i="2"/>
  <c r="C46" i="2"/>
  <c r="B46" i="2"/>
  <c r="C45" i="2"/>
  <c r="B45" i="2"/>
  <c r="C44" i="2"/>
  <c r="B44" i="2"/>
  <c r="C43" i="2"/>
  <c r="B43" i="2"/>
  <c r="C42" i="2"/>
  <c r="B42" i="2"/>
  <c r="C41" i="2"/>
  <c r="B41" i="2"/>
  <c r="C40" i="2"/>
  <c r="B40" i="2"/>
  <c r="C39" i="2"/>
  <c r="B39" i="2"/>
  <c r="C38" i="2"/>
  <c r="B38" i="2"/>
  <c r="C37" i="2"/>
  <c r="B37" i="2"/>
  <c r="C36" i="2"/>
  <c r="B36" i="2"/>
  <c r="C35" i="2"/>
  <c r="B35" i="2"/>
  <c r="C34" i="2"/>
  <c r="B34" i="2"/>
  <c r="C33" i="2"/>
  <c r="B33" i="2"/>
  <c r="C32" i="2"/>
  <c r="B32" i="2"/>
  <c r="C31" i="2"/>
  <c r="B31" i="2"/>
  <c r="C30" i="2"/>
  <c r="B30" i="2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  <c r="C2" i="2"/>
  <c r="B2" i="2"/>
  <c r="A2" i="2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E53" i="1"/>
  <c r="H146" i="1" s="1"/>
  <c r="D53" i="1"/>
  <c r="H100" i="1" s="1"/>
  <c r="C53" i="1"/>
  <c r="B53" i="1"/>
  <c r="H15" i="1" s="1"/>
  <c r="E52" i="1"/>
  <c r="H160" i="1" s="1"/>
  <c r="D52" i="1"/>
  <c r="H114" i="1" s="1"/>
  <c r="C52" i="1"/>
  <c r="B52" i="1"/>
  <c r="H29" i="1" s="1"/>
  <c r="E51" i="1"/>
  <c r="D51" i="1"/>
  <c r="C51" i="1"/>
  <c r="B51" i="1"/>
  <c r="E50" i="1"/>
  <c r="D50" i="1"/>
  <c r="C50" i="1"/>
  <c r="B50" i="1"/>
  <c r="E49" i="1"/>
  <c r="D49" i="1"/>
  <c r="C49" i="1"/>
  <c r="B49" i="1"/>
  <c r="E48" i="1"/>
  <c r="D48" i="1"/>
  <c r="C48" i="1"/>
  <c r="B48" i="1"/>
  <c r="E47" i="1"/>
  <c r="D47" i="1"/>
  <c r="C47" i="1"/>
  <c r="B47" i="1"/>
  <c r="E46" i="1"/>
  <c r="D46" i="1"/>
  <c r="C46" i="1"/>
  <c r="B46" i="1"/>
  <c r="E45" i="1"/>
  <c r="D45" i="1"/>
  <c r="C45" i="1"/>
  <c r="B45" i="1"/>
  <c r="E44" i="1"/>
  <c r="D44" i="1"/>
  <c r="C44" i="1"/>
  <c r="B44" i="1"/>
  <c r="E43" i="1"/>
  <c r="D43" i="1"/>
  <c r="C43" i="1"/>
  <c r="B43" i="1"/>
  <c r="E42" i="1"/>
  <c r="D42" i="1"/>
  <c r="C42" i="1"/>
  <c r="B42" i="1"/>
  <c r="E41" i="1"/>
  <c r="D41" i="1"/>
  <c r="C41" i="1"/>
  <c r="B41" i="1"/>
  <c r="E40" i="1"/>
  <c r="D40" i="1"/>
  <c r="C40" i="1"/>
  <c r="B40" i="1"/>
  <c r="E39" i="1"/>
  <c r="D39" i="1"/>
  <c r="C39" i="1"/>
  <c r="B39" i="1"/>
  <c r="E38" i="1"/>
  <c r="D38" i="1"/>
  <c r="C38" i="1"/>
  <c r="B38" i="1"/>
  <c r="E37" i="1"/>
  <c r="D37" i="1"/>
  <c r="C37" i="1"/>
  <c r="B37" i="1"/>
  <c r="E36" i="1"/>
  <c r="D36" i="1"/>
  <c r="C36" i="1"/>
  <c r="B36" i="1"/>
  <c r="E35" i="1"/>
  <c r="D35" i="1"/>
  <c r="C35" i="1"/>
  <c r="B35" i="1"/>
  <c r="E34" i="1"/>
  <c r="D34" i="1"/>
  <c r="C34" i="1"/>
  <c r="B34" i="1"/>
  <c r="E33" i="1"/>
  <c r="D33" i="1"/>
  <c r="C33" i="1"/>
  <c r="B33" i="1"/>
  <c r="E32" i="1"/>
  <c r="D32" i="1"/>
  <c r="C32" i="1"/>
  <c r="B32" i="1"/>
  <c r="E31" i="1"/>
  <c r="D31" i="1"/>
  <c r="C31" i="1"/>
  <c r="B31" i="1"/>
  <c r="E30" i="1"/>
  <c r="D30" i="1"/>
  <c r="C30" i="1"/>
  <c r="B30" i="1"/>
  <c r="E29" i="1"/>
  <c r="D29" i="1"/>
  <c r="C29" i="1"/>
  <c r="B29" i="1"/>
  <c r="E28" i="1"/>
  <c r="D28" i="1"/>
  <c r="C28" i="1"/>
  <c r="B28" i="1"/>
  <c r="E27" i="1"/>
  <c r="D27" i="1"/>
  <c r="C27" i="1"/>
  <c r="B27" i="1"/>
  <c r="E26" i="1"/>
  <c r="D26" i="1"/>
  <c r="C26" i="1"/>
  <c r="B26" i="1"/>
  <c r="E25" i="1"/>
  <c r="D25" i="1"/>
  <c r="C25" i="1"/>
  <c r="B25" i="1"/>
  <c r="E24" i="1"/>
  <c r="D24" i="1"/>
  <c r="C24" i="1"/>
  <c r="B24" i="1"/>
  <c r="E23" i="1"/>
  <c r="D23" i="1"/>
  <c r="C23" i="1"/>
  <c r="B23" i="1"/>
  <c r="E22" i="1"/>
  <c r="D22" i="1"/>
  <c r="C22" i="1"/>
  <c r="B22" i="1"/>
  <c r="E21" i="1"/>
  <c r="D21" i="1"/>
  <c r="C21" i="1"/>
  <c r="B21" i="1"/>
  <c r="E20" i="1"/>
  <c r="D20" i="1"/>
  <c r="C20" i="1"/>
  <c r="B20" i="1"/>
  <c r="E19" i="1"/>
  <c r="D19" i="1"/>
  <c r="C19" i="1"/>
  <c r="B19" i="1"/>
  <c r="E18" i="1"/>
  <c r="D18" i="1"/>
  <c r="C18" i="1"/>
  <c r="B18" i="1"/>
  <c r="E17" i="1"/>
  <c r="D17" i="1"/>
  <c r="C17" i="1"/>
  <c r="B17" i="1"/>
  <c r="E16" i="1"/>
  <c r="D16" i="1"/>
  <c r="C16" i="1"/>
  <c r="B16" i="1"/>
  <c r="E15" i="1"/>
  <c r="D15" i="1"/>
  <c r="C15" i="1"/>
  <c r="B15" i="1"/>
  <c r="E14" i="1"/>
  <c r="D14" i="1"/>
  <c r="C14" i="1"/>
  <c r="B14" i="1"/>
  <c r="E13" i="1"/>
  <c r="D13" i="1"/>
  <c r="C13" i="1"/>
  <c r="B13" i="1"/>
  <c r="E12" i="1"/>
  <c r="D12" i="1"/>
  <c r="C12" i="1"/>
  <c r="B12" i="1"/>
  <c r="E11" i="1"/>
  <c r="D11" i="1"/>
  <c r="C11" i="1"/>
  <c r="B11" i="1"/>
  <c r="E10" i="1"/>
  <c r="D10" i="1"/>
  <c r="C10" i="1"/>
  <c r="B10" i="1"/>
  <c r="E9" i="1"/>
  <c r="D9" i="1"/>
  <c r="C9" i="1"/>
  <c r="B9" i="1"/>
  <c r="E8" i="1"/>
  <c r="D8" i="1"/>
  <c r="C8" i="1"/>
  <c r="B8" i="1"/>
  <c r="E7" i="1"/>
  <c r="D7" i="1"/>
  <c r="C7" i="1"/>
  <c r="B7" i="1"/>
  <c r="E6" i="1"/>
  <c r="D6" i="1"/>
  <c r="C6" i="1"/>
  <c r="B6" i="1"/>
  <c r="E5" i="1"/>
  <c r="D5" i="1"/>
  <c r="C5" i="1"/>
  <c r="B5" i="1"/>
  <c r="E4" i="1"/>
  <c r="D4" i="1"/>
  <c r="C4" i="1"/>
  <c r="B4" i="1"/>
  <c r="E3" i="1"/>
  <c r="D3" i="1"/>
  <c r="C3" i="1"/>
  <c r="B3" i="1"/>
  <c r="E2" i="1"/>
  <c r="D2" i="1"/>
  <c r="C2" i="1"/>
  <c r="B2" i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C10" i="37" l="1"/>
  <c r="B7" i="3"/>
  <c r="D16" i="37"/>
  <c r="C20" i="3" s="1"/>
  <c r="C13" i="3"/>
  <c r="C35" i="3"/>
  <c r="C41" i="3"/>
  <c r="C14" i="3" l="1"/>
  <c r="D17" i="37"/>
  <c r="C42" i="3"/>
  <c r="C36" i="3"/>
  <c r="C11" i="37"/>
  <c r="B8" i="3"/>
  <c r="C15" i="3" l="1"/>
  <c r="C21" i="3"/>
  <c r="D18" i="37"/>
  <c r="C22" i="3" s="1"/>
  <c r="C38" i="3"/>
  <c r="C37" i="3"/>
  <c r="C12" i="37"/>
  <c r="B9" i="3"/>
  <c r="C43" i="3"/>
  <c r="C13" i="37" l="1"/>
  <c r="B10" i="3"/>
  <c r="C44" i="3"/>
  <c r="C16" i="3"/>
  <c r="D19" i="37"/>
  <c r="C24" i="3" l="1"/>
  <c r="C18" i="3"/>
  <c r="C17" i="3"/>
  <c r="C23" i="3"/>
  <c r="C14" i="37"/>
  <c r="B11" i="3"/>
  <c r="C15" i="37" l="1"/>
  <c r="B12" i="3"/>
  <c r="B13" i="3" l="1"/>
  <c r="C16" i="37"/>
  <c r="B14" i="3" l="1"/>
  <c r="C17" i="37"/>
  <c r="B15" i="3" l="1"/>
  <c r="C18" i="37"/>
  <c r="B16" i="3" l="1"/>
  <c r="C19" i="37"/>
  <c r="B17" i="3" l="1"/>
  <c r="B18" i="3" l="1"/>
  <c r="B19" i="3" l="1"/>
  <c r="B20" i="3" l="1"/>
  <c r="B21" i="3" l="1"/>
  <c r="B22" i="3" l="1"/>
  <c r="B23" i="3" l="1"/>
  <c r="B24" i="3" l="1"/>
  <c r="B25" i="3" l="1"/>
  <c r="B26" i="3" l="1"/>
  <c r="B27" i="3" l="1"/>
  <c r="B28" i="3" l="1"/>
  <c r="B29" i="3" l="1"/>
  <c r="B30" i="3" l="1"/>
  <c r="B31" i="3" l="1"/>
  <c r="B33" i="3" l="1"/>
  <c r="B34" i="3" l="1"/>
  <c r="B35" i="3" l="1"/>
  <c r="B36" i="3" l="1"/>
  <c r="B37" i="3" l="1"/>
  <c r="B38" i="3" l="1"/>
  <c r="B39" i="3" l="1"/>
  <c r="B40" i="3" l="1"/>
  <c r="B41" i="3" l="1"/>
  <c r="B42" i="3" l="1"/>
  <c r="B43" i="3" l="1"/>
  <c r="B44" i="3" l="1"/>
</calcChain>
</file>

<file path=xl/sharedStrings.xml><?xml version="1.0" encoding="utf-8"?>
<sst xmlns="http://schemas.openxmlformats.org/spreadsheetml/2006/main" count="531" uniqueCount="438">
  <si>
    <t>A</t>
  </si>
  <si>
    <t>SEMAINE</t>
  </si>
  <si>
    <t>QUART</t>
  </si>
  <si>
    <t>% PH</t>
  </si>
  <si>
    <t xml:space="preserve">ANNEE </t>
  </si>
  <si>
    <t>Semaines</t>
  </si>
  <si>
    <t>Avant d'imprimer, vous devez modifier le champ dans la case avec le résultat de la dernière semaine. Seulement le graphique va s'imprimer.</t>
  </si>
  <si>
    <t>Résultats première heure - Secteur KEURIG</t>
  </si>
  <si>
    <t>Moyenne de la dernière semaine:</t>
  </si>
  <si>
    <t>Moyenne de la semaine précédente:</t>
  </si>
  <si>
    <t>80%-100%</t>
  </si>
  <si>
    <t>Vert</t>
  </si>
  <si>
    <t>0%-79%</t>
  </si>
  <si>
    <t>Rouge</t>
  </si>
  <si>
    <t>Résultats première heure - (PL-134 et PL-50)</t>
  </si>
  <si>
    <t>Résultats première heure - (PL44-53-67-74)</t>
  </si>
  <si>
    <t>Résultats première heure - (PL75-103-107)</t>
  </si>
  <si>
    <t>SEMAINE_DATE</t>
  </si>
  <si>
    <t>EFFICACITÉ (%)</t>
  </si>
  <si>
    <t>REJET (%)</t>
  </si>
  <si>
    <t>Prem. heure (%) (8300)</t>
  </si>
  <si>
    <t>Prem. heure (%) PL-134 et PL-50</t>
  </si>
  <si>
    <t>Prem. heure (%) PL44-53-67-74</t>
  </si>
  <si>
    <t>Prem. heure (%) PL75-103-107</t>
  </si>
  <si>
    <t>G14</t>
  </si>
  <si>
    <t>GL14</t>
  </si>
  <si>
    <t>Somme de EFF</t>
  </si>
  <si>
    <t>Étiquettes de lignes</t>
  </si>
  <si>
    <t>Total général</t>
  </si>
  <si>
    <t>(Tous)</t>
  </si>
  <si>
    <t>GL14-2</t>
  </si>
  <si>
    <t>Étiquettes de colonnes</t>
  </si>
  <si>
    <t>2016-008</t>
  </si>
  <si>
    <t>2016-009</t>
  </si>
  <si>
    <t>2016-015</t>
  </si>
  <si>
    <t>2016-024</t>
  </si>
  <si>
    <t>2016-021</t>
  </si>
  <si>
    <t>2016-030</t>
  </si>
  <si>
    <t>2016-007</t>
  </si>
  <si>
    <t>2016-029</t>
  </si>
  <si>
    <t>2016-028</t>
  </si>
  <si>
    <t>2016-020</t>
  </si>
  <si>
    <t>2016-026</t>
  </si>
  <si>
    <t>2016-022</t>
  </si>
  <si>
    <t>2016-018</t>
  </si>
  <si>
    <t>2016-005</t>
  </si>
  <si>
    <t>2016-003</t>
  </si>
  <si>
    <t>2016-002</t>
  </si>
  <si>
    <t>2016-016</t>
  </si>
  <si>
    <t>2016-012</t>
  </si>
  <si>
    <t>2016-001</t>
  </si>
  <si>
    <t>2016-004</t>
  </si>
  <si>
    <t>2016-006</t>
  </si>
  <si>
    <t>2016-010</t>
  </si>
  <si>
    <t>2016-011</t>
  </si>
  <si>
    <t>2016-013</t>
  </si>
  <si>
    <t>2016-014</t>
  </si>
  <si>
    <t>2016-017</t>
  </si>
  <si>
    <t>2016-019</t>
  </si>
  <si>
    <t>2016-023</t>
  </si>
  <si>
    <t>2016-025</t>
  </si>
  <si>
    <t>2016-027</t>
  </si>
  <si>
    <t>2016-031</t>
  </si>
  <si>
    <t>2016-032</t>
  </si>
  <si>
    <t>2016-033</t>
  </si>
  <si>
    <t>2016-034</t>
  </si>
  <si>
    <t># CARTE</t>
  </si>
  <si>
    <t>GÉNÉRÉE PAR (NOM)</t>
  </si>
  <si>
    <t>DESCRIPTION</t>
  </si>
  <si>
    <t>SECTEUR CONCERNÉ</t>
  </si>
  <si>
    <t>RESPONSABLE</t>
  </si>
  <si>
    <t>RESSOURCE</t>
  </si>
  <si>
    <t>EQUIPEMENT</t>
  </si>
  <si>
    <t>COULEUR 
(VERTE /ORANGE /BLEUE)</t>
  </si>
  <si>
    <t>PÉRIODE</t>
  </si>
  <si>
    <t>COMPLÉTÉE (AAAA-MM-JJ)</t>
  </si>
  <si>
    <t>APPROBATION  (NOM)</t>
  </si>
  <si>
    <t>Évaluation de risque</t>
  </si>
  <si>
    <t>Délai</t>
  </si>
  <si>
    <t>COMMENTAIRE</t>
  </si>
  <si>
    <t>P1</t>
  </si>
  <si>
    <t>NON RÉALISABLE (AAAA-MM-JJ)</t>
  </si>
  <si>
    <t>Nombre de COMPLÉTÉE (AAAA-MM-JJ)</t>
  </si>
  <si>
    <t>Nombre de GÉNÉRÉE PAR (NOM)</t>
  </si>
  <si>
    <t>CALENDRIER FISCAL</t>
  </si>
  <si>
    <t>PERIODE</t>
  </si>
  <si>
    <t>DATE</t>
  </si>
  <si>
    <t>ANNEE</t>
  </si>
  <si>
    <t>P2</t>
  </si>
  <si>
    <t>P3</t>
  </si>
  <si>
    <t>2016-035</t>
  </si>
  <si>
    <t>2016-036</t>
  </si>
  <si>
    <t>2016-037</t>
  </si>
  <si>
    <t>2016-038</t>
  </si>
  <si>
    <t>2016-039</t>
  </si>
  <si>
    <t>2016-040</t>
  </si>
  <si>
    <t>2016-041</t>
  </si>
  <si>
    <t>2016-042</t>
  </si>
  <si>
    <t>2016-043</t>
  </si>
  <si>
    <t>2016-044</t>
  </si>
  <si>
    <t>2016-045</t>
  </si>
  <si>
    <t>2016-046</t>
  </si>
  <si>
    <t>2016-047</t>
  </si>
  <si>
    <t>2016-048</t>
  </si>
  <si>
    <t>2016-049</t>
  </si>
  <si>
    <t>2016-050</t>
  </si>
  <si>
    <t>2016-051</t>
  </si>
  <si>
    <t>2016-052</t>
  </si>
  <si>
    <t>2016-053</t>
  </si>
  <si>
    <t>2016-054</t>
  </si>
  <si>
    <t>2016-055</t>
  </si>
  <si>
    <t>2016-056</t>
  </si>
  <si>
    <t>2016-057</t>
  </si>
  <si>
    <t>2016-058</t>
  </si>
  <si>
    <t>2016-059</t>
  </si>
  <si>
    <t>2016-060</t>
  </si>
  <si>
    <t>2016-061</t>
  </si>
  <si>
    <t>2016-062</t>
  </si>
  <si>
    <t>2016-063</t>
  </si>
  <si>
    <t>2016-064</t>
  </si>
  <si>
    <t>2016-065</t>
  </si>
  <si>
    <t>2016-066</t>
  </si>
  <si>
    <t>2016-067</t>
  </si>
  <si>
    <t>2016-068</t>
  </si>
  <si>
    <t>2016-069</t>
  </si>
  <si>
    <t>2016-070</t>
  </si>
  <si>
    <t>2016-071</t>
  </si>
  <si>
    <t>2016-072</t>
  </si>
  <si>
    <t>2016-073</t>
  </si>
  <si>
    <t>2016-074</t>
  </si>
  <si>
    <t>2016-075</t>
  </si>
  <si>
    <t>2016-076</t>
  </si>
  <si>
    <t>2016-077</t>
  </si>
  <si>
    <t>2016-078</t>
  </si>
  <si>
    <t>2016-079</t>
  </si>
  <si>
    <t>2016-080</t>
  </si>
  <si>
    <t>2016-081</t>
  </si>
  <si>
    <t>2016-082</t>
  </si>
  <si>
    <t>2016-083</t>
  </si>
  <si>
    <t>2016-084</t>
  </si>
  <si>
    <t>2016-085</t>
  </si>
  <si>
    <t>2016-086</t>
  </si>
  <si>
    <t>2016-087</t>
  </si>
  <si>
    <t>2016-088</t>
  </si>
  <si>
    <t>2016-089</t>
  </si>
  <si>
    <t>2016-090</t>
  </si>
  <si>
    <t>2016-091</t>
  </si>
  <si>
    <t>2016-092</t>
  </si>
  <si>
    <t>2016-093</t>
  </si>
  <si>
    <t>2016-094</t>
  </si>
  <si>
    <t>2016-095</t>
  </si>
  <si>
    <t>2016-096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</si>
  <si>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</si>
  <si>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</si>
  <si>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</si>
  <si>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</si>
  <si>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</si>
  <si>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</si>
  <si>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</si>
  <si>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</si>
  <si>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</si>
  <si>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#N/A</t>
  </si>
  <si>
    <t>FIN ICI - NE PAS SAISIR EN DESSOUS DE CETTE LIGNE SVP</t>
  </si>
  <si>
    <t>2016-097</t>
  </si>
  <si>
    <t>2016-098</t>
  </si>
  <si>
    <t>2016-099</t>
  </si>
  <si>
    <t>2016-100</t>
  </si>
  <si>
    <t>2016-101</t>
  </si>
  <si>
    <t>2016-102</t>
  </si>
  <si>
    <t>2016-103</t>
  </si>
  <si>
    <t>2016-104</t>
  </si>
  <si>
    <t>2016-105</t>
  </si>
  <si>
    <t>2016-106</t>
  </si>
  <si>
    <t>2016-107</t>
  </si>
  <si>
    <t>2016-108</t>
  </si>
  <si>
    <t>2016-109</t>
  </si>
  <si>
    <t>2016-110</t>
  </si>
  <si>
    <t>2016-111</t>
  </si>
  <si>
    <t>2016-112</t>
  </si>
  <si>
    <t>2016-113</t>
  </si>
  <si>
    <t>2016-114</t>
  </si>
  <si>
    <t>2016-115</t>
  </si>
  <si>
    <t>2016-116</t>
  </si>
  <si>
    <t>2016-117</t>
  </si>
  <si>
    <t>2016-118</t>
  </si>
  <si>
    <t>2016-119</t>
  </si>
  <si>
    <t>2016-120</t>
  </si>
  <si>
    <t>2016-121</t>
  </si>
  <si>
    <t>2016-122</t>
  </si>
  <si>
    <t>2016-123</t>
  </si>
  <si>
    <t>2016-124</t>
  </si>
  <si>
    <t>2016-125</t>
  </si>
  <si>
    <t>2016-126</t>
  </si>
  <si>
    <t>2016-127</t>
  </si>
  <si>
    <t>2016-128</t>
  </si>
  <si>
    <t>2016-129</t>
  </si>
  <si>
    <t>2016-130</t>
  </si>
  <si>
    <t>2016-131</t>
  </si>
  <si>
    <t>2016-132</t>
  </si>
  <si>
    <t>2016-133</t>
  </si>
  <si>
    <t>2016-134</t>
  </si>
  <si>
    <t>2016-135</t>
  </si>
  <si>
    <t>2016-136</t>
  </si>
  <si>
    <t>2016-137</t>
  </si>
  <si>
    <t>2016-138</t>
  </si>
  <si>
    <t>2016-139</t>
  </si>
  <si>
    <t>2016-140</t>
  </si>
  <si>
    <t>2016-141</t>
  </si>
  <si>
    <t>2016-142</t>
  </si>
  <si>
    <t>2016-143</t>
  </si>
  <si>
    <t>2016-144</t>
  </si>
  <si>
    <t>2016-145</t>
  </si>
  <si>
    <t>2016-146</t>
  </si>
  <si>
    <t>2016-147</t>
  </si>
  <si>
    <t>2016-148</t>
  </si>
  <si>
    <t>2016-149</t>
  </si>
  <si>
    <t>2016-150</t>
  </si>
  <si>
    <t>2016-151</t>
  </si>
  <si>
    <t>2016-152</t>
  </si>
  <si>
    <t>2016-153</t>
  </si>
  <si>
    <t>2016-154</t>
  </si>
  <si>
    <t>2016-155</t>
  </si>
  <si>
    <t>2016-156</t>
  </si>
  <si>
    <t>2016-157</t>
  </si>
  <si>
    <t>2016-158</t>
  </si>
  <si>
    <t>2016-159</t>
  </si>
  <si>
    <t>2016-160</t>
  </si>
  <si>
    <t>2016-161</t>
  </si>
  <si>
    <t>2016-162</t>
  </si>
  <si>
    <t>2016-163</t>
  </si>
  <si>
    <t>2016-164</t>
  </si>
  <si>
    <t>2016-165</t>
  </si>
  <si>
    <t>2016-166</t>
  </si>
  <si>
    <t>2016-167</t>
  </si>
  <si>
    <t>2016-168</t>
  </si>
  <si>
    <t>2016-169</t>
  </si>
  <si>
    <t>2016-170</t>
  </si>
  <si>
    <t>2016-171</t>
  </si>
  <si>
    <t>2016-172</t>
  </si>
  <si>
    <t>2016-173</t>
  </si>
  <si>
    <t>2016-174</t>
  </si>
  <si>
    <t>2016-175</t>
  </si>
  <si>
    <t>2016-176</t>
  </si>
  <si>
    <t>2016-177</t>
  </si>
  <si>
    <t>2016-178</t>
  </si>
  <si>
    <t>2016-179</t>
  </si>
  <si>
    <t>2016-180</t>
  </si>
  <si>
    <t>2016-181</t>
  </si>
  <si>
    <t>2016-182</t>
  </si>
  <si>
    <t>2016-183</t>
  </si>
  <si>
    <t>2016-184</t>
  </si>
  <si>
    <t>2016-185</t>
  </si>
  <si>
    <t>2016-186</t>
  </si>
  <si>
    <t>2016-187</t>
  </si>
  <si>
    <t>2016-188</t>
  </si>
  <si>
    <t>2016-189</t>
  </si>
  <si>
    <t>2016-190</t>
  </si>
  <si>
    <t>2016-191</t>
  </si>
  <si>
    <t>2016-192</t>
  </si>
  <si>
    <t>2016-193</t>
  </si>
  <si>
    <t>2016-194</t>
  </si>
  <si>
    <t>2016-195</t>
  </si>
  <si>
    <t>2016-196</t>
  </si>
  <si>
    <t>2016-197</t>
  </si>
  <si>
    <t>2016-198</t>
  </si>
  <si>
    <t>2016-199</t>
  </si>
  <si>
    <t>2016-200</t>
  </si>
  <si>
    <t>2016-201</t>
  </si>
  <si>
    <t>2016-202</t>
  </si>
  <si>
    <t>2016-203</t>
  </si>
  <si>
    <t>2016-204</t>
  </si>
  <si>
    <t>2016-205</t>
  </si>
  <si>
    <t>2016-206</t>
  </si>
  <si>
    <t>2016-207</t>
  </si>
  <si>
    <t>2016-208</t>
  </si>
  <si>
    <t>2016-209</t>
  </si>
  <si>
    <t>2016-210</t>
  </si>
  <si>
    <t>2016-211</t>
  </si>
  <si>
    <t>2016-212</t>
  </si>
  <si>
    <t>2016-213</t>
  </si>
  <si>
    <t>2016-214</t>
  </si>
  <si>
    <t>2016-215</t>
  </si>
  <si>
    <t>2016-216</t>
  </si>
  <si>
    <t>2016-217</t>
  </si>
  <si>
    <t>2016-218</t>
  </si>
  <si>
    <t>2016-219</t>
  </si>
  <si>
    <t>2016-220</t>
  </si>
  <si>
    <t>2016-221</t>
  </si>
  <si>
    <t>2016-222</t>
  </si>
  <si>
    <t>2016-223</t>
  </si>
  <si>
    <t>2016-224</t>
  </si>
  <si>
    <t>2016-225</t>
  </si>
  <si>
    <t>2016-226</t>
  </si>
  <si>
    <t>2016-227</t>
  </si>
  <si>
    <t>2016-228</t>
  </si>
  <si>
    <t>2016-229</t>
  </si>
  <si>
    <t>2016-230</t>
  </si>
  <si>
    <t>2016-231</t>
  </si>
  <si>
    <t>2016-232</t>
  </si>
  <si>
    <t>2016-233</t>
  </si>
  <si>
    <t>2016-234</t>
  </si>
  <si>
    <t>2016-235</t>
  </si>
  <si>
    <t>2016-236</t>
  </si>
  <si>
    <t>2016-237</t>
  </si>
  <si>
    <t>2016-238</t>
  </si>
  <si>
    <t>2016-239</t>
  </si>
  <si>
    <t>2016-240</t>
  </si>
  <si>
    <t>2016-241</t>
  </si>
  <si>
    <t>2016-242</t>
  </si>
  <si>
    <t>2016-243</t>
  </si>
  <si>
    <t>2016-244</t>
  </si>
  <si>
    <t>2016-245</t>
  </si>
  <si>
    <t>2016-246</t>
  </si>
  <si>
    <t>2016-247</t>
  </si>
  <si>
    <t>2016-248</t>
  </si>
  <si>
    <t>2016-249</t>
  </si>
  <si>
    <t>2016-250</t>
  </si>
  <si>
    <t>2016-251</t>
  </si>
  <si>
    <t>2016-252</t>
  </si>
  <si>
    <t>2016-253</t>
  </si>
  <si>
    <t>2016-254</t>
  </si>
  <si>
    <t>2016-255</t>
  </si>
  <si>
    <t>2016-256</t>
  </si>
  <si>
    <t>2016-257</t>
  </si>
  <si>
    <t>2016-258</t>
  </si>
  <si>
    <t>2016-259</t>
  </si>
  <si>
    <t>2016-260</t>
  </si>
  <si>
    <t>2016-261</t>
  </si>
  <si>
    <t>2016-262</t>
  </si>
  <si>
    <t>2016-263</t>
  </si>
  <si>
    <t>2016-264</t>
  </si>
  <si>
    <t>2016-265</t>
  </si>
  <si>
    <t>2016-266</t>
  </si>
  <si>
    <t>2016-267</t>
  </si>
  <si>
    <t>2016-268</t>
  </si>
  <si>
    <t>2016-269</t>
  </si>
  <si>
    <t>2016-270</t>
  </si>
  <si>
    <t>2016-271</t>
  </si>
  <si>
    <t>2016-272</t>
  </si>
  <si>
    <t>2016-273</t>
  </si>
  <si>
    <t>2016-274</t>
  </si>
  <si>
    <t>2016-275</t>
  </si>
  <si>
    <t>2016-276</t>
  </si>
  <si>
    <t>2016-277</t>
  </si>
  <si>
    <t>2016-278</t>
  </si>
  <si>
    <t>2016-279</t>
  </si>
  <si>
    <t>2016-280</t>
  </si>
  <si>
    <t>2016-281</t>
  </si>
  <si>
    <t>2016-282</t>
  </si>
  <si>
    <t>2016-283</t>
  </si>
  <si>
    <t>2016-284</t>
  </si>
  <si>
    <t>2016-285</t>
  </si>
  <si>
    <t>2016-286</t>
  </si>
  <si>
    <t>2016-287</t>
  </si>
  <si>
    <t>2016-288</t>
  </si>
  <si>
    <t>2016-289</t>
  </si>
  <si>
    <t>2016-290</t>
  </si>
  <si>
    <t>2016-291</t>
  </si>
  <si>
    <t>2016-292</t>
  </si>
  <si>
    <t>2016-293</t>
  </si>
  <si>
    <t>2016-294</t>
  </si>
  <si>
    <t>2016-295</t>
  </si>
  <si>
    <t>2016-296</t>
  </si>
  <si>
    <t>2016-297</t>
  </si>
  <si>
    <t>2016-298</t>
  </si>
  <si>
    <t>2016-299</t>
  </si>
  <si>
    <t>2016-300</t>
  </si>
  <si>
    <t>2016-301</t>
  </si>
  <si>
    <t>2016-302</t>
  </si>
  <si>
    <t>2016-303</t>
  </si>
  <si>
    <t>2016-304</t>
  </si>
  <si>
    <t>2016-305</t>
  </si>
  <si>
    <t>2016-306</t>
  </si>
  <si>
    <t>2016-307</t>
  </si>
  <si>
    <t>2016-308</t>
  </si>
  <si>
    <t>2016-309</t>
  </si>
  <si>
    <t>2016-310</t>
  </si>
  <si>
    <t>2016-311</t>
  </si>
  <si>
    <t>2016-312</t>
  </si>
  <si>
    <t>2016-313</t>
  </si>
  <si>
    <t>2016-314</t>
  </si>
  <si>
    <t>2016-315</t>
  </si>
  <si>
    <t>2016-316</t>
  </si>
  <si>
    <t>2016-317</t>
  </si>
  <si>
    <t>2016-318</t>
  </si>
  <si>
    <t>2016-319</t>
  </si>
  <si>
    <t>2016-320</t>
  </si>
  <si>
    <t>2016-321</t>
  </si>
  <si>
    <t>2016-322</t>
  </si>
  <si>
    <t>2016-323</t>
  </si>
  <si>
    <t>2016-324</t>
  </si>
  <si>
    <t>2016-325</t>
  </si>
  <si>
    <t>2016-326</t>
  </si>
  <si>
    <t>2016-327</t>
  </si>
  <si>
    <t>2016-328</t>
  </si>
  <si>
    <t>2016-329</t>
  </si>
  <si>
    <t>2016-330</t>
  </si>
  <si>
    <t>2016-331</t>
  </si>
  <si>
    <t>2016-332</t>
  </si>
  <si>
    <t>2016-333</t>
  </si>
  <si>
    <t>2016-334</t>
  </si>
  <si>
    <t>2016-335</t>
  </si>
  <si>
    <t>2016-336</t>
  </si>
  <si>
    <t>2016-337</t>
  </si>
  <si>
    <t>2016-338</t>
  </si>
  <si>
    <t>2016-339</t>
  </si>
  <si>
    <t>2016-340</t>
  </si>
  <si>
    <t>2016-341</t>
  </si>
  <si>
    <t>2016-342</t>
  </si>
  <si>
    <t>2016-343</t>
  </si>
  <si>
    <t>2016-344</t>
  </si>
  <si>
    <t>2016-345</t>
  </si>
  <si>
    <t>2016-346</t>
  </si>
  <si>
    <t>2016-347</t>
  </si>
  <si>
    <t>2016-348</t>
  </si>
  <si>
    <t>2016-349</t>
  </si>
  <si>
    <t>2016-350</t>
  </si>
  <si>
    <t>2016-351</t>
  </si>
  <si>
    <t>2016-352</t>
  </si>
  <si>
    <t>2016-353</t>
  </si>
  <si>
    <t>2016-354</t>
  </si>
  <si>
    <t>2016-355</t>
  </si>
  <si>
    <t>2016-356</t>
  </si>
  <si>
    <t>2016-357</t>
  </si>
  <si>
    <t>2016-358</t>
  </si>
  <si>
    <t>2016-359</t>
  </si>
  <si>
    <t>2016-360</t>
  </si>
  <si>
    <t>2016-361</t>
  </si>
  <si>
    <t>2016-362</t>
  </si>
  <si>
    <t>2016-363</t>
  </si>
  <si>
    <t>2016-364</t>
  </si>
  <si>
    <t>2016-365</t>
  </si>
  <si>
    <t>2016-366</t>
  </si>
  <si>
    <t>DATE ÉMISE (AAAA-MM-JJ)</t>
  </si>
  <si>
    <t>FB</t>
  </si>
  <si>
    <t>TEST</t>
  </si>
  <si>
    <t>AS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</si>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</sst>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0.0%"/>
    <numFmt numFmtId="165" formatCode="_ * #,##0_)\ _$_ ;_ * \(#,##0\)\ _$_ ;_ * &quot;-&quot;??_)\ _$_ ;_ @_ "/>
    <numFmt numFmtId="166" formatCode="yyyy/mm/dd;@"/>
    <numFmt numFmtId="167" formatCode="_ * #,##0.00_)\ [$€]_ ;_ * \(#,##0.00\)\ [$€]_ ;_ * &quot;-&quot;??_)\ [$€]_ ;_ @_ "/>
  </numFmts>
  <fonts count="6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rgb="FF0000FF"/>
      <name val="Arial"/>
      <family val="2"/>
    </font>
    <font>
      <u/>
      <sz val="10"/>
      <color rgb="FF80008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color rgb="FF000000"/>
      <name val="Arial"/>
      <family val="2"/>
    </font>
    <font>
      <sz val="14"/>
      <name val="Arial"/>
      <family val="2"/>
    </font>
    <font>
      <b/>
      <sz val="2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70"/>
      <color theme="1"/>
      <name val="Calibri"/>
      <family val="2"/>
      <scheme val="minor"/>
    </font>
    <font>
      <sz val="9"/>
      <color theme="1"/>
      <name val="Arial"/>
      <family val="2"/>
    </font>
    <font>
      <sz val="85"/>
      <color theme="1"/>
      <name val="Calibri"/>
      <family val="2"/>
      <scheme val="minor"/>
    </font>
    <font>
      <sz val="12"/>
      <color rgb="FF008A3E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75"/>
      <color theme="1"/>
      <name val="Calibri"/>
      <family val="2"/>
      <scheme val="minor"/>
    </font>
    <font>
      <sz val="75"/>
      <color theme="1"/>
      <name val="Calibri"/>
      <family val="2"/>
      <scheme val="minor"/>
    </font>
    <font>
      <b/>
      <sz val="75"/>
      <color rgb="FF00B050"/>
      <name val="Calibri"/>
      <family val="2"/>
      <scheme val="minor"/>
    </font>
    <font>
      <sz val="10"/>
      <color rgb="FF00B050"/>
      <name val="Arial"/>
      <family val="2"/>
    </font>
    <font>
      <sz val="75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22"/>
      <color rgb="FF00000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4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2"/>
      <color indexed="8"/>
      <name val="Calibri"/>
      <family val="2"/>
    </font>
    <font>
      <b/>
      <sz val="11"/>
      <color indexed="9"/>
      <name val="Calibri"/>
      <family val="2"/>
    </font>
    <font>
      <sz val="8"/>
      <color rgb="FF000000"/>
      <name val="Arial"/>
      <family val="2"/>
    </font>
    <font>
      <b/>
      <sz val="18"/>
      <color rgb="FF000000"/>
      <name val="Arial"/>
      <family val="2"/>
    </font>
    <font>
      <b/>
      <sz val="18"/>
      <name val="Arial"/>
      <family val="2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E9EED6"/>
        <bgColor indexed="64"/>
      </patternFill>
    </fill>
    <fill>
      <patternFill patternType="solid">
        <fgColor rgb="FFEDEDE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theme="1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6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9" fontId="22" fillId="0" borderId="0" applyFont="0" applyFill="0" applyBorder="0" applyAlignment="0" applyProtection="0"/>
    <xf numFmtId="0" fontId="19" fillId="0" borderId="0"/>
    <xf numFmtId="0" fontId="1" fillId="0" borderId="0"/>
    <xf numFmtId="9" fontId="1" fillId="0" borderId="0" applyFont="0" applyFill="0" applyBorder="0" applyAlignment="0" applyProtection="0"/>
    <xf numFmtId="0" fontId="44" fillId="0" borderId="0"/>
    <xf numFmtId="0" fontId="45" fillId="41" borderId="0" applyNumberFormat="0" applyBorder="0" applyAlignment="0" applyProtection="0"/>
    <xf numFmtId="0" fontId="45" fillId="42" borderId="0" applyNumberFormat="0" applyBorder="0" applyAlignment="0" applyProtection="0"/>
    <xf numFmtId="0" fontId="45" fillId="43" borderId="0" applyNumberFormat="0" applyBorder="0" applyAlignment="0" applyProtection="0"/>
    <xf numFmtId="0" fontId="45" fillId="41" borderId="0" applyNumberFormat="0" applyBorder="0" applyAlignment="0" applyProtection="0"/>
    <xf numFmtId="0" fontId="45" fillId="44" borderId="0" applyNumberFormat="0" applyBorder="0" applyAlignment="0" applyProtection="0"/>
    <xf numFmtId="0" fontId="45" fillId="42" borderId="0" applyNumberFormat="0" applyBorder="0" applyAlignment="0" applyProtection="0"/>
    <xf numFmtId="0" fontId="45" fillId="45" borderId="0" applyNumberFormat="0" applyBorder="0" applyAlignment="0" applyProtection="0"/>
    <xf numFmtId="0" fontId="45" fillId="46" borderId="0" applyNumberFormat="0" applyBorder="0" applyAlignment="0" applyProtection="0"/>
    <xf numFmtId="0" fontId="45" fillId="47" borderId="0" applyNumberFormat="0" applyBorder="0" applyAlignment="0" applyProtection="0"/>
    <xf numFmtId="0" fontId="45" fillId="45" borderId="0" applyNumberFormat="0" applyBorder="0" applyAlignment="0" applyProtection="0"/>
    <xf numFmtId="0" fontId="45" fillId="48" borderId="0" applyNumberFormat="0" applyBorder="0" applyAlignment="0" applyProtection="0"/>
    <xf numFmtId="0" fontId="45" fillId="42" borderId="0" applyNumberFormat="0" applyBorder="0" applyAlignment="0" applyProtection="0"/>
    <xf numFmtId="0" fontId="46" fillId="49" borderId="0" applyNumberFormat="0" applyBorder="0" applyAlignment="0" applyProtection="0"/>
    <xf numFmtId="0" fontId="46" fillId="46" borderId="0" applyNumberFormat="0" applyBorder="0" applyAlignment="0" applyProtection="0"/>
    <xf numFmtId="0" fontId="46" fillId="47" borderId="0" applyNumberFormat="0" applyBorder="0" applyAlignment="0" applyProtection="0"/>
    <xf numFmtId="0" fontId="46" fillId="45" borderId="0" applyNumberFormat="0" applyBorder="0" applyAlignment="0" applyProtection="0"/>
    <xf numFmtId="0" fontId="46" fillId="49" borderId="0" applyNumberFormat="0" applyBorder="0" applyAlignment="0" applyProtection="0"/>
    <xf numFmtId="0" fontId="46" fillId="42" borderId="0" applyNumberFormat="0" applyBorder="0" applyAlignment="0" applyProtection="0"/>
    <xf numFmtId="0" fontId="46" fillId="49" borderId="0" applyNumberFormat="0" applyBorder="0" applyAlignment="0" applyProtection="0"/>
    <xf numFmtId="0" fontId="46" fillId="50" borderId="0" applyNumberFormat="0" applyBorder="0" applyAlignment="0" applyProtection="0"/>
    <xf numFmtId="0" fontId="46" fillId="50" borderId="0" applyNumberFormat="0" applyBorder="0" applyAlignment="0" applyProtection="0"/>
    <xf numFmtId="0" fontId="46" fillId="51" borderId="0" applyNumberFormat="0" applyBorder="0" applyAlignment="0" applyProtection="0"/>
    <xf numFmtId="0" fontId="46" fillId="49" borderId="0" applyNumberFormat="0" applyBorder="0" applyAlignment="0" applyProtection="0"/>
    <xf numFmtId="0" fontId="46" fillId="52" borderId="0" applyNumberFormat="0" applyBorder="0" applyAlignment="0" applyProtection="0"/>
    <xf numFmtId="0" fontId="47" fillId="0" borderId="0" applyNumberFormat="0" applyFill="0" applyBorder="0" applyAlignment="0" applyProtection="0"/>
    <xf numFmtId="0" fontId="48" fillId="41" borderId="29" applyNumberFormat="0" applyAlignment="0" applyProtection="0"/>
    <xf numFmtId="0" fontId="49" fillId="0" borderId="30" applyNumberFormat="0" applyFill="0" applyAlignment="0" applyProtection="0"/>
    <xf numFmtId="0" fontId="19" fillId="43" borderId="31" applyNumberFormat="0" applyFont="0" applyAlignment="0" applyProtection="0"/>
    <xf numFmtId="0" fontId="50" fillId="42" borderId="29" applyNumberFormat="0" applyAlignment="0" applyProtection="0"/>
    <xf numFmtId="167" fontId="19" fillId="0" borderId="0" applyFont="0" applyFill="0" applyBorder="0" applyAlignment="0" applyProtection="0"/>
    <xf numFmtId="0" fontId="51" fillId="0" borderId="32" applyNumberFormat="0" applyFill="0" applyAlignment="0" applyProtection="0"/>
    <xf numFmtId="0" fontId="52" fillId="0" borderId="33" applyNumberFormat="0" applyFill="0" applyAlignment="0" applyProtection="0"/>
    <xf numFmtId="0" fontId="53" fillId="0" borderId="34" applyNumberFormat="0" applyFill="0" applyAlignment="0" applyProtection="0"/>
    <xf numFmtId="0" fontId="54" fillId="53" borderId="0" applyNumberFormat="0" applyBorder="0" applyAlignment="0" applyProtection="0"/>
    <xf numFmtId="0" fontId="55" fillId="47" borderId="0" applyNumberFormat="0" applyBorder="0" applyAlignment="0" applyProtection="0"/>
    <xf numFmtId="0" fontId="56" fillId="54" borderId="0" applyNumberFormat="0" applyBorder="0" applyAlignment="0" applyProtection="0"/>
    <xf numFmtId="0" fontId="57" fillId="41" borderId="35" applyNumberFormat="0" applyAlignment="0" applyProtection="0"/>
    <xf numFmtId="0" fontId="58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0" fillId="0" borderId="36" applyNumberFormat="0" applyFill="0" applyAlignment="0" applyProtection="0"/>
    <xf numFmtId="0" fontId="61" fillId="0" borderId="33" applyNumberFormat="0" applyFill="0" applyAlignment="0" applyProtection="0"/>
    <xf numFmtId="0" fontId="62" fillId="0" borderId="37" applyNumberFormat="0" applyFill="0" applyAlignment="0" applyProtection="0"/>
    <xf numFmtId="0" fontId="62" fillId="0" borderId="0" applyNumberFormat="0" applyFill="0" applyBorder="0" applyAlignment="0" applyProtection="0"/>
    <xf numFmtId="0" fontId="63" fillId="0" borderId="38" applyNumberFormat="0" applyFill="0" applyAlignment="0" applyProtection="0"/>
    <xf numFmtId="0" fontId="64" fillId="55" borderId="39" applyNumberFormat="0" applyAlignment="0" applyProtection="0"/>
    <xf numFmtId="44" fontId="1" fillId="0" borderId="0" applyFont="0" applyFill="0" applyBorder="0" applyAlignment="0" applyProtection="0"/>
    <xf numFmtId="0" fontId="19" fillId="0" borderId="0"/>
  </cellStyleXfs>
  <cellXfs count="160">
    <xf numFmtId="0" fontId="19" fillId="0" borderId="0" xfId="0" applyFont="1"/>
    <xf numFmtId="0" fontId="19" fillId="0" borderId="0" xfId="0" applyFont="1" applyAlignment="1">
      <alignment horizontal="center"/>
    </xf>
    <xf numFmtId="0" fontId="19" fillId="0" borderId="0" xfId="0" pivotButton="1" applyFont="1"/>
    <xf numFmtId="0" fontId="19" fillId="0" borderId="0" xfId="0" applyFont="1" applyAlignment="1">
      <alignment horizontal="left"/>
    </xf>
    <xf numFmtId="0" fontId="19" fillId="0" borderId="0" xfId="45"/>
    <xf numFmtId="0" fontId="19" fillId="0" borderId="0" xfId="45" applyFill="1"/>
    <xf numFmtId="0" fontId="19" fillId="38" borderId="14" xfId="45" applyFill="1" applyBorder="1"/>
    <xf numFmtId="0" fontId="19" fillId="38" borderId="12" xfId="45" applyFill="1" applyBorder="1"/>
    <xf numFmtId="0" fontId="19" fillId="38" borderId="13" xfId="45" applyFill="1" applyBorder="1"/>
    <xf numFmtId="0" fontId="19" fillId="38" borderId="0" xfId="45" applyFill="1" applyBorder="1"/>
    <xf numFmtId="0" fontId="19" fillId="38" borderId="15" xfId="45" applyFill="1" applyBorder="1"/>
    <xf numFmtId="0" fontId="19" fillId="38" borderId="0" xfId="45" applyFill="1"/>
    <xf numFmtId="0" fontId="29" fillId="38" borderId="11" xfId="45" applyFont="1" applyFill="1" applyBorder="1" applyAlignment="1">
      <alignment vertical="center"/>
    </xf>
    <xf numFmtId="0" fontId="29" fillId="38" borderId="12" xfId="45" applyFont="1" applyFill="1" applyBorder="1" applyAlignment="1">
      <alignment vertical="center"/>
    </xf>
    <xf numFmtId="0" fontId="29" fillId="38" borderId="13" xfId="45" applyFont="1" applyFill="1" applyBorder="1" applyAlignment="1">
      <alignment vertical="center"/>
    </xf>
    <xf numFmtId="0" fontId="29" fillId="38" borderId="14" xfId="45" applyFont="1" applyFill="1" applyBorder="1" applyAlignment="1">
      <alignment vertical="center"/>
    </xf>
    <xf numFmtId="0" fontId="29" fillId="38" borderId="0" xfId="45" applyFont="1" applyFill="1" applyBorder="1" applyAlignment="1">
      <alignment vertical="center"/>
    </xf>
    <xf numFmtId="0" fontId="29" fillId="38" borderId="15" xfId="45" applyFont="1" applyFill="1" applyBorder="1" applyAlignment="1">
      <alignment vertical="center"/>
    </xf>
    <xf numFmtId="0" fontId="31" fillId="38" borderId="15" xfId="45" applyFont="1" applyFill="1" applyBorder="1"/>
    <xf numFmtId="0" fontId="29" fillId="38" borderId="16" xfId="45" applyFont="1" applyFill="1" applyBorder="1" applyAlignment="1">
      <alignment vertical="center"/>
    </xf>
    <xf numFmtId="0" fontId="29" fillId="38" borderId="17" xfId="45" applyFont="1" applyFill="1" applyBorder="1" applyAlignment="1">
      <alignment vertical="center"/>
    </xf>
    <xf numFmtId="0" fontId="29" fillId="38" borderId="18" xfId="45" applyFont="1" applyFill="1" applyBorder="1" applyAlignment="1">
      <alignment vertical="center"/>
    </xf>
    <xf numFmtId="0" fontId="33" fillId="38" borderId="24" xfId="45" applyFont="1" applyFill="1" applyBorder="1" applyAlignment="1">
      <alignment horizontal="center" vertical="center"/>
    </xf>
    <xf numFmtId="0" fontId="34" fillId="38" borderId="18" xfId="45" applyFont="1" applyFill="1" applyBorder="1" applyAlignment="1">
      <alignment horizontal="center" vertical="center"/>
    </xf>
    <xf numFmtId="0" fontId="19" fillId="38" borderId="17" xfId="45" applyFill="1" applyBorder="1"/>
    <xf numFmtId="0" fontId="19" fillId="38" borderId="18" xfId="45" applyFill="1" applyBorder="1"/>
    <xf numFmtId="0" fontId="38" fillId="38" borderId="0" xfId="45" applyFont="1" applyFill="1"/>
    <xf numFmtId="0" fontId="40" fillId="0" borderId="0" xfId="0" applyFont="1"/>
    <xf numFmtId="14" fontId="19" fillId="0" borderId="0" xfId="0" applyNumberFormat="1" applyFont="1" applyAlignment="1">
      <alignment horizontal="left"/>
    </xf>
    <xf numFmtId="164" fontId="19" fillId="0" borderId="0" xfId="44" applyNumberFormat="1" applyFont="1"/>
    <xf numFmtId="0" fontId="41" fillId="36" borderId="10" xfId="45" applyFont="1" applyFill="1" applyBorder="1" applyAlignment="1">
      <alignment horizontal="center" vertical="center"/>
    </xf>
    <xf numFmtId="0" fontId="41" fillId="36" borderId="10" xfId="45" applyFont="1" applyFill="1" applyBorder="1" applyAlignment="1">
      <alignment horizontal="center" vertical="center" wrapText="1"/>
    </xf>
    <xf numFmtId="14" fontId="19" fillId="0" borderId="10" xfId="45" applyNumberFormat="1" applyBorder="1" applyAlignment="1">
      <alignment horizontal="center"/>
    </xf>
    <xf numFmtId="9" fontId="19" fillId="0" borderId="10" xfId="45" applyNumberFormat="1" applyBorder="1" applyAlignment="1">
      <alignment horizontal="center"/>
    </xf>
    <xf numFmtId="164" fontId="19" fillId="0" borderId="10" xfId="45" applyNumberFormat="1" applyBorder="1" applyAlignment="1">
      <alignment horizontal="left"/>
    </xf>
    <xf numFmtId="9" fontId="19" fillId="0" borderId="0" xfId="45" applyNumberFormat="1"/>
    <xf numFmtId="0" fontId="19" fillId="0" borderId="0" xfId="45" applyAlignment="1">
      <alignment horizontal="center"/>
    </xf>
    <xf numFmtId="16" fontId="19" fillId="0" borderId="0" xfId="45" applyNumberFormat="1"/>
    <xf numFmtId="9" fontId="19" fillId="0" borderId="0" xfId="0" applyNumberFormat="1" applyFont="1"/>
    <xf numFmtId="0" fontId="41" fillId="36" borderId="27" xfId="45" applyFont="1" applyFill="1" applyBorder="1" applyAlignment="1">
      <alignment horizontal="center" vertical="center"/>
    </xf>
    <xf numFmtId="0" fontId="41" fillId="36" borderId="28" xfId="45" applyFont="1" applyFill="1" applyBorder="1" applyAlignment="1">
      <alignment horizontal="center" vertical="center" wrapText="1"/>
    </xf>
    <xf numFmtId="14" fontId="19" fillId="35" borderId="10" xfId="45" applyNumberFormat="1" applyFill="1" applyBorder="1" applyAlignment="1">
      <alignment horizontal="center"/>
    </xf>
    <xf numFmtId="9" fontId="19" fillId="35" borderId="10" xfId="45" applyNumberFormat="1" applyFill="1" applyBorder="1" applyAlignment="1">
      <alignment horizontal="center"/>
    </xf>
    <xf numFmtId="0" fontId="19" fillId="0" borderId="0" xfId="45" applyBorder="1"/>
    <xf numFmtId="14" fontId="19" fillId="0" borderId="0" xfId="45" applyNumberFormat="1" applyBorder="1" applyAlignment="1">
      <alignment horizontal="center"/>
    </xf>
    <xf numFmtId="9" fontId="19" fillId="0" borderId="0" xfId="45" applyNumberFormat="1" applyBorder="1" applyAlignment="1">
      <alignment horizontal="center"/>
    </xf>
    <xf numFmtId="0" fontId="19" fillId="35" borderId="0" xfId="0" applyFont="1" applyFill="1"/>
    <xf numFmtId="0" fontId="23" fillId="33" borderId="10" xfId="0" applyFont="1" applyFill="1" applyBorder="1" applyAlignment="1">
      <alignment horizontal="center" vertical="center" wrapText="1"/>
    </xf>
    <xf numFmtId="0" fontId="19" fillId="0" borderId="0" xfId="0" applyNumberFormat="1" applyFont="1"/>
    <xf numFmtId="165" fontId="19" fillId="0" borderId="0" xfId="0" applyNumberFormat="1" applyFont="1" applyAlignment="1">
      <alignment horizontal="center" vertical="center"/>
    </xf>
    <xf numFmtId="0" fontId="19" fillId="35" borderId="0" xfId="0" applyFont="1" applyFill="1" applyAlignment="1">
      <alignment horizontal="left"/>
    </xf>
    <xf numFmtId="0" fontId="41" fillId="0" borderId="0" xfId="0" applyFont="1" applyAlignment="1">
      <alignment horizontal="left" vertical="center"/>
    </xf>
    <xf numFmtId="14" fontId="42" fillId="0" borderId="0" xfId="0" applyNumberFormat="1" applyFont="1" applyAlignment="1">
      <alignment horizontal="left" vertical="center"/>
    </xf>
    <xf numFmtId="14" fontId="42" fillId="35" borderId="0" xfId="0" applyNumberFormat="1" applyFont="1" applyFill="1" applyAlignment="1">
      <alignment horizontal="left" vertical="center"/>
    </xf>
    <xf numFmtId="14" fontId="19" fillId="35" borderId="0" xfId="0" applyNumberFormat="1" applyFont="1" applyFill="1" applyAlignment="1">
      <alignment horizontal="left"/>
    </xf>
    <xf numFmtId="0" fontId="24" fillId="34" borderId="10" xfId="0" applyFont="1" applyFill="1" applyBorder="1" applyAlignment="1" applyProtection="1">
      <alignment horizontal="center" vertical="center" wrapText="1"/>
      <protection locked="0"/>
    </xf>
    <xf numFmtId="14" fontId="24" fillId="34" borderId="10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10" xfId="0" applyFont="1" applyFill="1" applyBorder="1" applyAlignment="1" applyProtection="1">
      <alignment horizontal="center" vertical="center" wrapText="1"/>
      <protection locked="0"/>
    </xf>
    <xf numFmtId="14" fontId="24" fillId="0" borderId="10" xfId="0" applyNumberFormat="1" applyFont="1" applyFill="1" applyBorder="1" applyAlignment="1" applyProtection="1">
      <alignment horizontal="center" vertical="center" wrapText="1"/>
      <protection locked="0"/>
    </xf>
    <xf numFmtId="166" fontId="24" fillId="34" borderId="10" xfId="0" applyNumberFormat="1" applyFont="1" applyFill="1" applyBorder="1" applyAlignment="1" applyProtection="1">
      <alignment horizontal="center" vertical="center" wrapText="1"/>
      <protection locked="0"/>
    </xf>
    <xf numFmtId="166" fontId="24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24" fillId="34" borderId="10" xfId="0" applyFont="1" applyFill="1" applyBorder="1" applyAlignment="1" applyProtection="1">
      <alignment horizontal="left" vertical="center" wrapText="1"/>
      <protection locked="0"/>
    </xf>
    <xf numFmtId="0" fontId="25" fillId="35" borderId="0" xfId="0" applyFont="1" applyFill="1"/>
    <xf numFmtId="0" fontId="65" fillId="34" borderId="10" xfId="0" applyFont="1" applyFill="1" applyBorder="1" applyAlignment="1" applyProtection="1">
      <alignment horizontal="center" vertical="center" wrapText="1"/>
      <protection locked="0"/>
    </xf>
    <xf numFmtId="0" fontId="23" fillId="56" borderId="10" xfId="0" applyFont="1" applyFill="1" applyBorder="1" applyAlignment="1" applyProtection="1">
      <alignment horizontal="center" vertical="center" wrapText="1"/>
      <protection locked="0"/>
    </xf>
    <xf numFmtId="166" fontId="23" fillId="56" borderId="10" xfId="0" applyNumberFormat="1" applyFont="1" applyFill="1" applyBorder="1" applyAlignment="1" applyProtection="1">
      <alignment horizontal="center" vertical="center" wrapText="1"/>
      <protection locked="0"/>
    </xf>
    <xf numFmtId="0" fontId="23" fillId="56" borderId="0" xfId="0" applyFont="1" applyFill="1" applyAlignment="1" applyProtection="1">
      <alignment horizontal="center" vertical="center"/>
      <protection locked="0"/>
    </xf>
    <xf numFmtId="0" fontId="23" fillId="33" borderId="10" xfId="0" applyFont="1" applyFill="1" applyBorder="1" applyAlignment="1" applyProtection="1">
      <alignment horizontal="center" vertical="center" wrapText="1"/>
    </xf>
    <xf numFmtId="166" fontId="23" fillId="33" borderId="10" xfId="0" applyNumberFormat="1" applyFont="1" applyFill="1" applyBorder="1" applyAlignment="1" applyProtection="1">
      <alignment horizontal="center" vertical="center" wrapText="1"/>
    </xf>
    <xf numFmtId="0" fontId="23" fillId="0" borderId="0" xfId="0" applyFont="1" applyAlignment="1" applyProtection="1">
      <alignment horizontal="center" vertical="center"/>
    </xf>
    <xf numFmtId="0" fontId="24" fillId="39" borderId="10" xfId="0" applyFont="1" applyFill="1" applyBorder="1" applyAlignment="1" applyProtection="1">
      <alignment horizontal="center" vertical="center" wrapText="1"/>
    </xf>
    <xf numFmtId="166" fontId="24" fillId="39" borderId="10" xfId="0" applyNumberFormat="1" applyFont="1" applyFill="1" applyBorder="1" applyAlignment="1" applyProtection="1">
      <alignment horizontal="center" vertical="center" wrapText="1"/>
    </xf>
    <xf numFmtId="166" fontId="24" fillId="40" borderId="10" xfId="0" applyNumberFormat="1" applyFont="1" applyFill="1" applyBorder="1" applyAlignment="1" applyProtection="1">
      <alignment horizontal="center" vertical="center" wrapText="1"/>
    </xf>
    <xf numFmtId="0" fontId="24" fillId="40" borderId="10" xfId="0" applyFont="1" applyFill="1" applyBorder="1" applyAlignment="1" applyProtection="1">
      <alignment horizontal="center" vertical="center" wrapText="1"/>
    </xf>
    <xf numFmtId="0" fontId="25" fillId="0" borderId="10" xfId="0" applyFont="1" applyBorder="1" applyAlignment="1" applyProtection="1">
      <alignment horizontal="center"/>
    </xf>
    <xf numFmtId="166" fontId="25" fillId="0" borderId="10" xfId="0" applyNumberFormat="1" applyFont="1" applyBorder="1" applyAlignment="1" applyProtection="1">
      <alignment horizontal="center"/>
    </xf>
    <xf numFmtId="0" fontId="25" fillId="0" borderId="0" xfId="0" applyFont="1" applyAlignment="1" applyProtection="1">
      <alignment horizontal="center"/>
    </xf>
    <xf numFmtId="0" fontId="24" fillId="34" borderId="10" xfId="0" applyFont="1" applyFill="1" applyBorder="1" applyAlignment="1" applyProtection="1">
      <alignment horizontal="center" vertical="center" wrapText="1"/>
    </xf>
    <xf numFmtId="0" fontId="25" fillId="0" borderId="0" xfId="0" applyFont="1" applyAlignment="1" applyProtection="1">
      <alignment horizontal="center" vertical="center"/>
    </xf>
    <xf numFmtId="0" fontId="24" fillId="0" borderId="10" xfId="0" applyFont="1" applyFill="1" applyBorder="1" applyAlignment="1" applyProtection="1">
      <alignment horizontal="center" vertical="center" wrapText="1"/>
    </xf>
    <xf numFmtId="0" fontId="25" fillId="0" borderId="0" xfId="0" applyFont="1" applyFill="1" applyAlignment="1" applyProtection="1">
      <alignment horizontal="center" vertical="center"/>
    </xf>
    <xf numFmtId="0" fontId="66" fillId="35" borderId="10" xfId="0" applyFont="1" applyFill="1" applyBorder="1" applyAlignment="1" applyProtection="1">
      <alignment horizontal="center" vertical="center" wrapText="1"/>
    </xf>
    <xf numFmtId="166" fontId="66" fillId="35" borderId="10" xfId="0" applyNumberFormat="1" applyFont="1" applyFill="1" applyBorder="1" applyAlignment="1" applyProtection="1">
      <alignment horizontal="center" vertical="center" wrapText="1"/>
    </xf>
    <xf numFmtId="0" fontId="67" fillId="35" borderId="0" xfId="0" applyFont="1" applyFill="1" applyAlignment="1" applyProtection="1">
      <alignment horizontal="center" vertical="center"/>
    </xf>
    <xf numFmtId="0" fontId="27" fillId="37" borderId="19" xfId="45" applyFont="1" applyFill="1" applyBorder="1" applyAlignment="1">
      <alignment horizontal="right" vertical="center"/>
    </xf>
    <xf numFmtId="0" fontId="27" fillId="37" borderId="20" xfId="45" applyFont="1" applyFill="1" applyBorder="1" applyAlignment="1">
      <alignment horizontal="right" vertical="center"/>
    </xf>
    <xf numFmtId="0" fontId="27" fillId="37" borderId="20" xfId="45" applyFont="1" applyFill="1" applyBorder="1" applyAlignment="1">
      <alignment horizontal="left" vertical="center"/>
    </xf>
    <xf numFmtId="0" fontId="27" fillId="37" borderId="21" xfId="45" applyFont="1" applyFill="1" applyBorder="1" applyAlignment="1">
      <alignment horizontal="left" vertical="center"/>
    </xf>
    <xf numFmtId="0" fontId="19" fillId="35" borderId="0" xfId="45" applyFont="1" applyFill="1" applyAlignment="1">
      <alignment horizontal="center" vertical="center" wrapText="1"/>
    </xf>
    <xf numFmtId="0" fontId="26" fillId="0" borderId="11" xfId="45" applyFont="1" applyBorder="1" applyAlignment="1">
      <alignment horizontal="left" vertical="center" indent="15"/>
    </xf>
    <xf numFmtId="0" fontId="26" fillId="0" borderId="12" xfId="45" applyFont="1" applyBorder="1" applyAlignment="1">
      <alignment horizontal="left" vertical="center" indent="15"/>
    </xf>
    <xf numFmtId="0" fontId="26" fillId="0" borderId="13" xfId="45" applyFont="1" applyBorder="1" applyAlignment="1">
      <alignment horizontal="left" vertical="center" indent="15"/>
    </xf>
    <xf numFmtId="0" fontId="26" fillId="0" borderId="14" xfId="45" applyFont="1" applyBorder="1" applyAlignment="1">
      <alignment horizontal="left" vertical="center" indent="15"/>
    </xf>
    <xf numFmtId="0" fontId="26" fillId="0" borderId="0" xfId="45" applyFont="1" applyBorder="1" applyAlignment="1">
      <alignment horizontal="left" vertical="center" indent="15"/>
    </xf>
    <xf numFmtId="0" fontId="26" fillId="0" borderId="15" xfId="45" applyFont="1" applyBorder="1" applyAlignment="1">
      <alignment horizontal="left" vertical="center" indent="15"/>
    </xf>
    <xf numFmtId="0" fontId="26" fillId="0" borderId="16" xfId="45" applyFont="1" applyBorder="1" applyAlignment="1">
      <alignment horizontal="left" vertical="center" indent="15"/>
    </xf>
    <xf numFmtId="0" fontId="26" fillId="0" borderId="17" xfId="45" applyFont="1" applyBorder="1" applyAlignment="1">
      <alignment horizontal="left" vertical="center" indent="15"/>
    </xf>
    <xf numFmtId="0" fontId="26" fillId="0" borderId="18" xfId="45" applyFont="1" applyBorder="1" applyAlignment="1">
      <alignment horizontal="left" vertical="center" indent="15"/>
    </xf>
    <xf numFmtId="0" fontId="28" fillId="38" borderId="0" xfId="45" applyFont="1" applyFill="1" applyAlignment="1">
      <alignment horizontal="center"/>
    </xf>
    <xf numFmtId="9" fontId="30" fillId="38" borderId="11" xfId="45" applyNumberFormat="1" applyFont="1" applyFill="1" applyBorder="1" applyAlignment="1">
      <alignment horizontal="center" vertical="center"/>
    </xf>
    <xf numFmtId="9" fontId="30" fillId="38" borderId="12" xfId="45" applyNumberFormat="1" applyFont="1" applyFill="1" applyBorder="1" applyAlignment="1">
      <alignment horizontal="center" vertical="center"/>
    </xf>
    <xf numFmtId="9" fontId="30" fillId="38" borderId="13" xfId="45" applyNumberFormat="1" applyFont="1" applyFill="1" applyBorder="1" applyAlignment="1">
      <alignment horizontal="center" vertical="center"/>
    </xf>
    <xf numFmtId="9" fontId="30" fillId="38" borderId="14" xfId="45" applyNumberFormat="1" applyFont="1" applyFill="1" applyBorder="1" applyAlignment="1">
      <alignment horizontal="center" vertical="center"/>
    </xf>
    <xf numFmtId="9" fontId="30" fillId="38" borderId="0" xfId="45" applyNumberFormat="1" applyFont="1" applyFill="1" applyBorder="1" applyAlignment="1">
      <alignment horizontal="center" vertical="center"/>
    </xf>
    <xf numFmtId="9" fontId="30" fillId="38" borderId="15" xfId="45" applyNumberFormat="1" applyFont="1" applyFill="1" applyBorder="1" applyAlignment="1">
      <alignment horizontal="center" vertical="center"/>
    </xf>
    <xf numFmtId="9" fontId="30" fillId="38" borderId="16" xfId="45" applyNumberFormat="1" applyFont="1" applyFill="1" applyBorder="1" applyAlignment="1">
      <alignment horizontal="center" vertical="center"/>
    </xf>
    <xf numFmtId="9" fontId="30" fillId="38" borderId="17" xfId="45" applyNumberFormat="1" applyFont="1" applyFill="1" applyBorder="1" applyAlignment="1">
      <alignment horizontal="center" vertical="center"/>
    </xf>
    <xf numFmtId="9" fontId="30" fillId="38" borderId="18" xfId="45" applyNumberFormat="1" applyFont="1" applyFill="1" applyBorder="1" applyAlignment="1">
      <alignment horizontal="center" vertical="center"/>
    </xf>
    <xf numFmtId="9" fontId="32" fillId="38" borderId="11" xfId="45" applyNumberFormat="1" applyFont="1" applyFill="1" applyBorder="1" applyAlignment="1">
      <alignment horizontal="center" vertical="center"/>
    </xf>
    <xf numFmtId="9" fontId="32" fillId="38" borderId="12" xfId="45" applyNumberFormat="1" applyFont="1" applyFill="1" applyBorder="1" applyAlignment="1">
      <alignment horizontal="center" vertical="center"/>
    </xf>
    <xf numFmtId="9" fontId="32" fillId="38" borderId="13" xfId="45" applyNumberFormat="1" applyFont="1" applyFill="1" applyBorder="1" applyAlignment="1">
      <alignment horizontal="center" vertical="center"/>
    </xf>
    <xf numFmtId="9" fontId="32" fillId="38" borderId="14" xfId="45" applyNumberFormat="1" applyFont="1" applyFill="1" applyBorder="1" applyAlignment="1">
      <alignment horizontal="center" vertical="center"/>
    </xf>
    <xf numFmtId="9" fontId="32" fillId="38" borderId="0" xfId="45" applyNumberFormat="1" applyFont="1" applyFill="1" applyBorder="1" applyAlignment="1">
      <alignment horizontal="center" vertical="center"/>
    </xf>
    <xf numFmtId="9" fontId="32" fillId="38" borderId="15" xfId="45" applyNumberFormat="1" applyFont="1" applyFill="1" applyBorder="1" applyAlignment="1">
      <alignment horizontal="center" vertical="center"/>
    </xf>
    <xf numFmtId="9" fontId="32" fillId="38" borderId="16" xfId="45" applyNumberFormat="1" applyFont="1" applyFill="1" applyBorder="1" applyAlignment="1">
      <alignment horizontal="center" vertical="center"/>
    </xf>
    <xf numFmtId="9" fontId="32" fillId="38" borderId="17" xfId="45" applyNumberFormat="1" applyFont="1" applyFill="1" applyBorder="1" applyAlignment="1">
      <alignment horizontal="center" vertical="center"/>
    </xf>
    <xf numFmtId="9" fontId="32" fillId="38" borderId="18" xfId="45" applyNumberFormat="1" applyFont="1" applyFill="1" applyBorder="1" applyAlignment="1">
      <alignment horizontal="center" vertical="center"/>
    </xf>
    <xf numFmtId="9" fontId="33" fillId="38" borderId="22" xfId="45" applyNumberFormat="1" applyFont="1" applyFill="1" applyBorder="1" applyAlignment="1">
      <alignment horizontal="center" vertical="center"/>
    </xf>
    <xf numFmtId="9" fontId="33" fillId="38" borderId="23" xfId="45" applyNumberFormat="1" applyFont="1" applyFill="1" applyBorder="1" applyAlignment="1">
      <alignment horizontal="center" vertical="center"/>
    </xf>
    <xf numFmtId="0" fontId="34" fillId="38" borderId="25" xfId="45" applyFont="1" applyFill="1" applyBorder="1" applyAlignment="1">
      <alignment horizontal="center" vertical="center"/>
    </xf>
    <xf numFmtId="0" fontId="34" fillId="38" borderId="26" xfId="45" applyFont="1" applyFill="1" applyBorder="1" applyAlignment="1">
      <alignment horizontal="center" vertical="center"/>
    </xf>
    <xf numFmtId="9" fontId="35" fillId="38" borderId="11" xfId="45" applyNumberFormat="1" applyFont="1" applyFill="1" applyBorder="1" applyAlignment="1">
      <alignment horizontal="center" vertical="center"/>
    </xf>
    <xf numFmtId="9" fontId="35" fillId="38" borderId="12" xfId="45" applyNumberFormat="1" applyFont="1" applyFill="1" applyBorder="1" applyAlignment="1">
      <alignment horizontal="center" vertical="center"/>
    </xf>
    <xf numFmtId="9" fontId="35" fillId="38" borderId="13" xfId="45" applyNumberFormat="1" applyFont="1" applyFill="1" applyBorder="1" applyAlignment="1">
      <alignment horizontal="center" vertical="center"/>
    </xf>
    <xf numFmtId="9" fontId="35" fillId="38" borderId="14" xfId="45" applyNumberFormat="1" applyFont="1" applyFill="1" applyBorder="1" applyAlignment="1">
      <alignment horizontal="center" vertical="center"/>
    </xf>
    <xf numFmtId="9" fontId="35" fillId="38" borderId="0" xfId="45" applyNumberFormat="1" applyFont="1" applyFill="1" applyBorder="1" applyAlignment="1">
      <alignment horizontal="center" vertical="center"/>
    </xf>
    <xf numFmtId="9" fontId="35" fillId="38" borderId="15" xfId="45" applyNumberFormat="1" applyFont="1" applyFill="1" applyBorder="1" applyAlignment="1">
      <alignment horizontal="center" vertical="center"/>
    </xf>
    <xf numFmtId="9" fontId="35" fillId="38" borderId="16" xfId="45" applyNumberFormat="1" applyFont="1" applyFill="1" applyBorder="1" applyAlignment="1">
      <alignment horizontal="center" vertical="center"/>
    </xf>
    <xf numFmtId="9" fontId="35" fillId="38" borderId="17" xfId="45" applyNumberFormat="1" applyFont="1" applyFill="1" applyBorder="1" applyAlignment="1">
      <alignment horizontal="center" vertical="center"/>
    </xf>
    <xf numFmtId="9" fontId="35" fillId="38" borderId="18" xfId="45" applyNumberFormat="1" applyFont="1" applyFill="1" applyBorder="1" applyAlignment="1">
      <alignment horizontal="center" vertical="center"/>
    </xf>
    <xf numFmtId="9" fontId="36" fillId="38" borderId="11" xfId="45" applyNumberFormat="1" applyFont="1" applyFill="1" applyBorder="1" applyAlignment="1">
      <alignment horizontal="center" vertical="center"/>
    </xf>
    <xf numFmtId="9" fontId="36" fillId="38" borderId="12" xfId="45" applyNumberFormat="1" applyFont="1" applyFill="1" applyBorder="1" applyAlignment="1">
      <alignment horizontal="center" vertical="center"/>
    </xf>
    <xf numFmtId="9" fontId="36" fillId="38" borderId="13" xfId="45" applyNumberFormat="1" applyFont="1" applyFill="1" applyBorder="1" applyAlignment="1">
      <alignment horizontal="center" vertical="center"/>
    </xf>
    <xf numFmtId="9" fontId="36" fillId="38" borderId="14" xfId="45" applyNumberFormat="1" applyFont="1" applyFill="1" applyBorder="1" applyAlignment="1">
      <alignment horizontal="center" vertical="center"/>
    </xf>
    <xf numFmtId="9" fontId="36" fillId="38" borderId="0" xfId="45" applyNumberFormat="1" applyFont="1" applyFill="1" applyBorder="1" applyAlignment="1">
      <alignment horizontal="center" vertical="center"/>
    </xf>
    <xf numFmtId="9" fontId="36" fillId="38" borderId="15" xfId="45" applyNumberFormat="1" applyFont="1" applyFill="1" applyBorder="1" applyAlignment="1">
      <alignment horizontal="center" vertical="center"/>
    </xf>
    <xf numFmtId="9" fontId="36" fillId="38" borderId="16" xfId="45" applyNumberFormat="1" applyFont="1" applyFill="1" applyBorder="1" applyAlignment="1">
      <alignment horizontal="center" vertical="center"/>
    </xf>
    <xf numFmtId="9" fontId="36" fillId="38" borderId="17" xfId="45" applyNumberFormat="1" applyFont="1" applyFill="1" applyBorder="1" applyAlignment="1">
      <alignment horizontal="center" vertical="center"/>
    </xf>
    <xf numFmtId="9" fontId="36" fillId="38" borderId="18" xfId="45" applyNumberFormat="1" applyFont="1" applyFill="1" applyBorder="1" applyAlignment="1">
      <alignment horizontal="center" vertical="center"/>
    </xf>
    <xf numFmtId="9" fontId="37" fillId="38" borderId="11" xfId="45" applyNumberFormat="1" applyFont="1" applyFill="1" applyBorder="1" applyAlignment="1">
      <alignment horizontal="center" vertical="center"/>
    </xf>
    <xf numFmtId="9" fontId="37" fillId="38" borderId="12" xfId="45" applyNumberFormat="1" applyFont="1" applyFill="1" applyBorder="1" applyAlignment="1">
      <alignment horizontal="center" vertical="center"/>
    </xf>
    <xf numFmtId="9" fontId="37" fillId="38" borderId="13" xfId="45" applyNumberFormat="1" applyFont="1" applyFill="1" applyBorder="1" applyAlignment="1">
      <alignment horizontal="center" vertical="center"/>
    </xf>
    <xf numFmtId="9" fontId="37" fillId="38" borderId="14" xfId="45" applyNumberFormat="1" applyFont="1" applyFill="1" applyBorder="1" applyAlignment="1">
      <alignment horizontal="center" vertical="center"/>
    </xf>
    <xf numFmtId="9" fontId="37" fillId="38" borderId="0" xfId="45" applyNumberFormat="1" applyFont="1" applyFill="1" applyBorder="1" applyAlignment="1">
      <alignment horizontal="center" vertical="center"/>
    </xf>
    <xf numFmtId="9" fontId="37" fillId="38" borderId="15" xfId="45" applyNumberFormat="1" applyFont="1" applyFill="1" applyBorder="1" applyAlignment="1">
      <alignment horizontal="center" vertical="center"/>
    </xf>
    <xf numFmtId="9" fontId="37" fillId="38" borderId="16" xfId="45" applyNumberFormat="1" applyFont="1" applyFill="1" applyBorder="1" applyAlignment="1">
      <alignment horizontal="center" vertical="center"/>
    </xf>
    <xf numFmtId="9" fontId="37" fillId="38" borderId="17" xfId="45" applyNumberFormat="1" applyFont="1" applyFill="1" applyBorder="1" applyAlignment="1">
      <alignment horizontal="center" vertical="center"/>
    </xf>
    <xf numFmtId="9" fontId="37" fillId="38" borderId="18" xfId="45" applyNumberFormat="1" applyFont="1" applyFill="1" applyBorder="1" applyAlignment="1">
      <alignment horizontal="center" vertical="center"/>
    </xf>
    <xf numFmtId="9" fontId="39" fillId="38" borderId="11" xfId="45" applyNumberFormat="1" applyFont="1" applyFill="1" applyBorder="1" applyAlignment="1">
      <alignment horizontal="center" vertical="center"/>
    </xf>
    <xf numFmtId="9" fontId="39" fillId="38" borderId="12" xfId="45" applyNumberFormat="1" applyFont="1" applyFill="1" applyBorder="1" applyAlignment="1">
      <alignment horizontal="center" vertical="center"/>
    </xf>
    <xf numFmtId="9" fontId="39" fillId="38" borderId="13" xfId="45" applyNumberFormat="1" applyFont="1" applyFill="1" applyBorder="1" applyAlignment="1">
      <alignment horizontal="center" vertical="center"/>
    </xf>
    <xf numFmtId="9" fontId="39" fillId="38" borderId="14" xfId="45" applyNumberFormat="1" applyFont="1" applyFill="1" applyBorder="1" applyAlignment="1">
      <alignment horizontal="center" vertical="center"/>
    </xf>
    <xf numFmtId="9" fontId="39" fillId="38" borderId="0" xfId="45" applyNumberFormat="1" applyFont="1" applyFill="1" applyBorder="1" applyAlignment="1">
      <alignment horizontal="center" vertical="center"/>
    </xf>
    <xf numFmtId="9" fontId="39" fillId="38" borderId="15" xfId="45" applyNumberFormat="1" applyFont="1" applyFill="1" applyBorder="1" applyAlignment="1">
      <alignment horizontal="center" vertical="center"/>
    </xf>
    <xf numFmtId="9" fontId="39" fillId="38" borderId="16" xfId="45" applyNumberFormat="1" applyFont="1" applyFill="1" applyBorder="1" applyAlignment="1">
      <alignment horizontal="center" vertical="center"/>
    </xf>
    <xf numFmtId="9" fontId="39" fillId="38" borderId="17" xfId="45" applyNumberFormat="1" applyFont="1" applyFill="1" applyBorder="1" applyAlignment="1">
      <alignment horizontal="center" vertical="center"/>
    </xf>
    <xf numFmtId="9" fontId="39" fillId="38" borderId="18" xfId="45" applyNumberFormat="1" applyFont="1" applyFill="1" applyBorder="1" applyAlignment="1">
      <alignment horizontal="center" vertical="center"/>
    </xf>
    <xf numFmtId="0" fontId="66" fillId="35" borderId="40" xfId="0" applyFont="1" applyFill="1" applyBorder="1" applyAlignment="1" applyProtection="1">
      <alignment horizontal="center" vertical="center" wrapText="1"/>
    </xf>
    <xf numFmtId="0" fontId="66" fillId="35" borderId="41" xfId="0" applyFont="1" applyFill="1" applyBorder="1" applyAlignment="1" applyProtection="1">
      <alignment horizontal="center" vertical="center" wrapText="1"/>
    </xf>
    <xf numFmtId="0" fontId="66" fillId="35" borderId="42" xfId="0" applyFont="1" applyFill="1" applyBorder="1" applyAlignment="1" applyProtection="1">
      <alignment horizontal="center" vertical="center" wrapText="1"/>
    </xf>
  </cellXfs>
  <cellStyles count="96">
    <cellStyle name="20 % - Accent1" xfId="19" builtinId="30" customBuiltin="1"/>
    <cellStyle name="20 % - Accent1 2" xfId="49"/>
    <cellStyle name="20 % - Accent2" xfId="23" builtinId="34" customBuiltin="1"/>
    <cellStyle name="20 % - Accent2 2" xfId="50"/>
    <cellStyle name="20 % - Accent3" xfId="27" builtinId="38" customBuiltin="1"/>
    <cellStyle name="20 % - Accent3 2" xfId="51"/>
    <cellStyle name="20 % - Accent4" xfId="31" builtinId="42" customBuiltin="1"/>
    <cellStyle name="20 % - Accent4 2" xfId="52"/>
    <cellStyle name="20 % - Accent5" xfId="35" builtinId="46" customBuiltin="1"/>
    <cellStyle name="20 % - Accent5 2" xfId="53"/>
    <cellStyle name="20 % - Accent6" xfId="39" builtinId="50" customBuiltin="1"/>
    <cellStyle name="20 % - Accent6 2" xfId="54"/>
    <cellStyle name="40 % - Accent1" xfId="20" builtinId="31" customBuiltin="1"/>
    <cellStyle name="40 % - Accent1 2" xfId="55"/>
    <cellStyle name="40 % - Accent2" xfId="24" builtinId="35" customBuiltin="1"/>
    <cellStyle name="40 % - Accent2 2" xfId="56"/>
    <cellStyle name="40 % - Accent3" xfId="28" builtinId="39" customBuiltin="1"/>
    <cellStyle name="40 % - Accent3 2" xfId="57"/>
    <cellStyle name="40 % - Accent4" xfId="32" builtinId="43" customBuiltin="1"/>
    <cellStyle name="40 % - Accent4 2" xfId="58"/>
    <cellStyle name="40 % - Accent5" xfId="36" builtinId="47" customBuiltin="1"/>
    <cellStyle name="40 % - Accent5 2" xfId="59"/>
    <cellStyle name="40 % - Accent6" xfId="40" builtinId="51" customBuiltin="1"/>
    <cellStyle name="40 % - Accent6 2" xfId="60"/>
    <cellStyle name="60 % - Accent1" xfId="21" builtinId="32" customBuiltin="1"/>
    <cellStyle name="60 % - Accent1 2" xfId="61"/>
    <cellStyle name="60 % - Accent2" xfId="25" builtinId="36" customBuiltin="1"/>
    <cellStyle name="60 % - Accent2 2" xfId="62"/>
    <cellStyle name="60 % - Accent3" xfId="29" builtinId="40" customBuiltin="1"/>
    <cellStyle name="60 % - Accent3 2" xfId="63"/>
    <cellStyle name="60 % - Accent4" xfId="33" builtinId="44" customBuiltin="1"/>
    <cellStyle name="60 % - Accent4 2" xfId="64"/>
    <cellStyle name="60 % - Accent5" xfId="37" builtinId="48" customBuiltin="1"/>
    <cellStyle name="60 % - Accent5 2" xfId="65"/>
    <cellStyle name="60 % - Accent6" xfId="41" builtinId="52" customBuiltin="1"/>
    <cellStyle name="60 % - Accent6 2" xfId="66"/>
    <cellStyle name="Accent1" xfId="18" builtinId="29" customBuiltin="1"/>
    <cellStyle name="Accent1 2" xfId="67"/>
    <cellStyle name="Accent2" xfId="22" builtinId="33" customBuiltin="1"/>
    <cellStyle name="Accent2 2" xfId="68"/>
    <cellStyle name="Accent3" xfId="26" builtinId="37" customBuiltin="1"/>
    <cellStyle name="Accent3 2" xfId="69"/>
    <cellStyle name="Accent4" xfId="30" builtinId="41" customBuiltin="1"/>
    <cellStyle name="Accent4 2" xfId="70"/>
    <cellStyle name="Accent5" xfId="34" builtinId="45" customBuiltin="1"/>
    <cellStyle name="Accent5 2" xfId="71"/>
    <cellStyle name="Accent6" xfId="38" builtinId="49" customBuiltin="1"/>
    <cellStyle name="Accent6 2" xfId="72"/>
    <cellStyle name="Avertissement" xfId="14" builtinId="11" customBuiltin="1"/>
    <cellStyle name="Avertissement 2" xfId="73"/>
    <cellStyle name="Calcul" xfId="11" builtinId="22" customBuiltin="1"/>
    <cellStyle name="Calcul 2" xfId="74"/>
    <cellStyle name="Cellule liée" xfId="12" builtinId="24" customBuiltin="1"/>
    <cellStyle name="Cellule liée 2" xfId="75"/>
    <cellStyle name="Commentaire" xfId="15" builtinId="10" customBuiltin="1"/>
    <cellStyle name="Commentaire 2" xfId="76"/>
    <cellStyle name="Entrée" xfId="9" builtinId="20" customBuiltin="1"/>
    <cellStyle name="Entrée 2" xfId="77"/>
    <cellStyle name="Euro" xfId="78"/>
    <cellStyle name="Heading 1" xfId="79"/>
    <cellStyle name="Heading 2" xfId="80"/>
    <cellStyle name="Heading 3" xfId="81"/>
    <cellStyle name="Insatisfaisant" xfId="7" builtinId="27" customBuiltin="1"/>
    <cellStyle name="Insatisfaisant 2" xfId="82"/>
    <cellStyle name="Lien hypertexte" xfId="42" builtinId="8" customBuiltin="1"/>
    <cellStyle name="Lien hypertexte visité" xfId="43" builtinId="9" customBuiltin="1"/>
    <cellStyle name="Monétaire 2" xfId="94"/>
    <cellStyle name="Neutre" xfId="8" builtinId="28" customBuiltin="1"/>
    <cellStyle name="Neutre 2" xfId="83"/>
    <cellStyle name="Normal" xfId="0" builtinId="0"/>
    <cellStyle name="Normal 2" xfId="45"/>
    <cellStyle name="Normal 3" xfId="48"/>
    <cellStyle name="Normal 4" xfId="95"/>
    <cellStyle name="Normal 5" xfId="46"/>
    <cellStyle name="Pourcentage" xfId="44" builtinId="5"/>
    <cellStyle name="Pourcentage 2" xfId="47"/>
    <cellStyle name="Satisfaisant" xfId="6" builtinId="26" customBuiltin="1"/>
    <cellStyle name="Satisfaisant 2" xfId="84"/>
    <cellStyle name="Sortie" xfId="10" builtinId="21" customBuiltin="1"/>
    <cellStyle name="Sortie 2" xfId="85"/>
    <cellStyle name="Texte explicatif" xfId="16" builtinId="53" customBuiltin="1"/>
    <cellStyle name="Texte explicatif 2" xfId="86"/>
    <cellStyle name="Titre" xfId="1" builtinId="15" customBuiltin="1"/>
    <cellStyle name="Titre 2" xfId="87"/>
    <cellStyle name="Titre 1" xfId="2" builtinId="16" customBuiltin="1"/>
    <cellStyle name="Titre 1 2" xfId="88"/>
    <cellStyle name="Titre 2" xfId="3" builtinId="17" customBuiltin="1"/>
    <cellStyle name="Titre 2 2" xfId="89"/>
    <cellStyle name="Titre 3" xfId="4" builtinId="18" customBuiltin="1"/>
    <cellStyle name="Titre 3 2" xfId="90"/>
    <cellStyle name="Titre 4" xfId="5" builtinId="19" customBuiltin="1"/>
    <cellStyle name="Titre 4 2" xfId="91"/>
    <cellStyle name="Total" xfId="17" builtinId="25" customBuiltin="1"/>
    <cellStyle name="Total 2" xfId="92"/>
    <cellStyle name="Vérification" xfId="13" builtinId="23" customBuiltin="1"/>
    <cellStyle name="Vérification 2" xfId="93"/>
  </cellStyles>
  <dxfs count="36">
    <dxf>
      <fill>
        <patternFill patternType="solid">
          <bgColor rgb="FFFFFF00"/>
        </patternFill>
      </fill>
    </dxf>
    <dxf>
      <numFmt numFmtId="165" formatCode="_ * #,##0_)\ _$_ ;_ * \(#,##0\)\ _$_ ;_ * &quot;-&quot;??_)\ _$_ ;_ @_ "/>
    </dxf>
    <dxf>
      <alignment vertical="center" readingOrder="0"/>
    </dxf>
    <dxf>
      <numFmt numFmtId="165" formatCode="_ * #,##0_)\ _$_ ;_ * \(#,##0\)\ _$_ ;_ * &quot;-&quot;??_)\ _$_ ;_ @_ "/>
    </dxf>
    <dxf>
      <alignment horizontal="center" readingOrder="0"/>
    </dxf>
    <dxf>
      <alignment horizontal="center" readingOrder="0"/>
    </dxf>
    <dxf>
      <numFmt numFmtId="13" formatCode="0%"/>
    </dxf>
    <dxf>
      <fill>
        <patternFill patternType="solid">
          <bgColor rgb="FFFFFF00"/>
        </patternFill>
      </fill>
    </dxf>
    <dxf>
      <numFmt numFmtId="13" formatCode="0%"/>
    </dxf>
    <dxf>
      <fill>
        <patternFill patternType="solid">
          <bgColor rgb="FFFFFF00"/>
        </patternFill>
      </fill>
    </dxf>
    <dxf>
      <numFmt numFmtId="13" formatCode="0%"/>
    </dxf>
    <dxf>
      <numFmt numFmtId="13" formatCode="0%"/>
    </dxf>
    <dxf>
      <fill>
        <patternFill patternType="solid">
          <bgColor rgb="FFFFFF00"/>
        </patternFill>
      </fill>
    </dxf>
    <dxf>
      <numFmt numFmtId="13" formatCode="0%"/>
    </dxf>
    <dxf>
      <numFmt numFmtId="165" formatCode="_ * #,##0_)\ _$_ ;_ * \(#,##0\)\ _$_ ;_ * &quot;-&quot;??_)\ _$_ ;_ @_ "/>
    </dxf>
    <dxf>
      <alignment vertical="center" readingOrder="0"/>
    </dxf>
    <dxf>
      <numFmt numFmtId="165" formatCode="_ * #,##0_)\ _$_ ;_ * \(#,##0\)\ _$_ ;_ * &quot;-&quot;??_)\ _$_ ;_ @_ "/>
    </dxf>
    <dxf>
      <alignment horizontal="center" readingOrder="0"/>
    </dxf>
    <dxf>
      <alignment horizontal="center" readingOrder="0"/>
    </dxf>
    <dxf>
      <numFmt numFmtId="13" formatCode="0%"/>
    </dxf>
    <dxf>
      <font>
        <color rgb="FFFF0000"/>
      </font>
    </dxf>
    <dxf>
      <font>
        <color rgb="FF008A3E"/>
      </font>
    </dxf>
    <dxf>
      <font>
        <color rgb="FFFF0000"/>
      </font>
    </dxf>
    <dxf>
      <font>
        <color rgb="FF008A3E"/>
      </font>
    </dxf>
    <dxf>
      <font>
        <color rgb="FFFF0000"/>
      </font>
    </dxf>
    <dxf>
      <font>
        <color rgb="FF008A3E"/>
      </font>
    </dxf>
    <dxf>
      <font>
        <color rgb="FFFF0000"/>
      </font>
    </dxf>
    <dxf>
      <font>
        <color rgb="FF008A3E"/>
      </font>
    </dxf>
    <dxf>
      <font>
        <color rgb="FFFF0000"/>
      </font>
    </dxf>
    <dxf>
      <font>
        <color rgb="FF008A3E"/>
      </font>
    </dxf>
    <dxf>
      <font>
        <color rgb="FFFF0000"/>
      </font>
    </dxf>
    <dxf>
      <font>
        <color rgb="FF008A3E"/>
      </font>
    </dxf>
    <dxf>
      <font>
        <color rgb="FFFF0000"/>
      </font>
    </dxf>
    <dxf>
      <font>
        <color rgb="FF008A3E"/>
      </font>
    </dxf>
    <dxf>
      <font>
        <color rgb="FFFF0000"/>
      </font>
    </dxf>
    <dxf>
      <font>
        <color rgb="FF008A3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9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4728889357187789E-2"/>
          <c:y val="2.324628629357401E-2"/>
          <c:w val="0.9275861220649475"/>
          <c:h val="0.87334877458362947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cat>
            <c:numRef>
              <c:f>'Première Heure Keurig-AVANT'!$A$2:$A$53</c:f>
              <c:numCache>
                <c:formatCode>m/d/yyyy</c:formatCode>
                <c:ptCount val="52"/>
                <c:pt idx="0">
                  <c:v>41910</c:v>
                </c:pt>
                <c:pt idx="1">
                  <c:v>41917</c:v>
                </c:pt>
                <c:pt idx="2">
                  <c:v>41924</c:v>
                </c:pt>
                <c:pt idx="3">
                  <c:v>41931</c:v>
                </c:pt>
                <c:pt idx="4">
                  <c:v>41938</c:v>
                </c:pt>
                <c:pt idx="5">
                  <c:v>41945</c:v>
                </c:pt>
                <c:pt idx="6">
                  <c:v>41952</c:v>
                </c:pt>
                <c:pt idx="7">
                  <c:v>41959</c:v>
                </c:pt>
                <c:pt idx="8">
                  <c:v>41966</c:v>
                </c:pt>
                <c:pt idx="9">
                  <c:v>41973</c:v>
                </c:pt>
                <c:pt idx="10">
                  <c:v>41980</c:v>
                </c:pt>
                <c:pt idx="11">
                  <c:v>41987</c:v>
                </c:pt>
                <c:pt idx="12">
                  <c:v>41994</c:v>
                </c:pt>
                <c:pt idx="13">
                  <c:v>42001</c:v>
                </c:pt>
                <c:pt idx="14">
                  <c:v>42008</c:v>
                </c:pt>
                <c:pt idx="15">
                  <c:v>42015</c:v>
                </c:pt>
                <c:pt idx="16">
                  <c:v>42022</c:v>
                </c:pt>
                <c:pt idx="17">
                  <c:v>42029</c:v>
                </c:pt>
                <c:pt idx="18">
                  <c:v>42036</c:v>
                </c:pt>
                <c:pt idx="19">
                  <c:v>42043</c:v>
                </c:pt>
                <c:pt idx="20">
                  <c:v>42050</c:v>
                </c:pt>
                <c:pt idx="21">
                  <c:v>42057</c:v>
                </c:pt>
                <c:pt idx="22">
                  <c:v>42064</c:v>
                </c:pt>
                <c:pt idx="23">
                  <c:v>42071</c:v>
                </c:pt>
                <c:pt idx="24">
                  <c:v>42078</c:v>
                </c:pt>
                <c:pt idx="25">
                  <c:v>42085</c:v>
                </c:pt>
                <c:pt idx="26">
                  <c:v>42092</c:v>
                </c:pt>
                <c:pt idx="27">
                  <c:v>42099</c:v>
                </c:pt>
                <c:pt idx="28">
                  <c:v>42106</c:v>
                </c:pt>
                <c:pt idx="29">
                  <c:v>42113</c:v>
                </c:pt>
                <c:pt idx="30">
                  <c:v>42120</c:v>
                </c:pt>
                <c:pt idx="31">
                  <c:v>42127</c:v>
                </c:pt>
                <c:pt idx="32">
                  <c:v>42134</c:v>
                </c:pt>
                <c:pt idx="33">
                  <c:v>42141</c:v>
                </c:pt>
                <c:pt idx="34">
                  <c:v>42148</c:v>
                </c:pt>
                <c:pt idx="35">
                  <c:v>42155</c:v>
                </c:pt>
                <c:pt idx="36">
                  <c:v>42162</c:v>
                </c:pt>
                <c:pt idx="37">
                  <c:v>42169</c:v>
                </c:pt>
                <c:pt idx="38">
                  <c:v>42176</c:v>
                </c:pt>
                <c:pt idx="39">
                  <c:v>42183</c:v>
                </c:pt>
                <c:pt idx="40">
                  <c:v>42190</c:v>
                </c:pt>
                <c:pt idx="41">
                  <c:v>42197</c:v>
                </c:pt>
                <c:pt idx="42">
                  <c:v>42204</c:v>
                </c:pt>
                <c:pt idx="43">
                  <c:v>42211</c:v>
                </c:pt>
                <c:pt idx="44">
                  <c:v>42218</c:v>
                </c:pt>
                <c:pt idx="45">
                  <c:v>42225</c:v>
                </c:pt>
                <c:pt idx="46">
                  <c:v>42232</c:v>
                </c:pt>
                <c:pt idx="47">
                  <c:v>42239</c:v>
                </c:pt>
                <c:pt idx="48">
                  <c:v>42246</c:v>
                </c:pt>
                <c:pt idx="49">
                  <c:v>42253</c:v>
                </c:pt>
                <c:pt idx="50">
                  <c:v>42260</c:v>
                </c:pt>
                <c:pt idx="51">
                  <c:v>42267</c:v>
                </c:pt>
              </c:numCache>
            </c:numRef>
          </c:cat>
          <c:val>
            <c:numRef>
              <c:f>'Première Heure Keurig-AVANT'!$B$2:$B$53</c:f>
              <c:numCache>
                <c:formatCode>0%</c:formatCode>
                <c:ptCount val="52"/>
                <c:pt idx="0">
                  <c:v>0.77013986013986013</c:v>
                </c:pt>
                <c:pt idx="1">
                  <c:v>0.74971938775510194</c:v>
                </c:pt>
                <c:pt idx="2">
                  <c:v>0.83179499072356211</c:v>
                </c:pt>
                <c:pt idx="3">
                  <c:v>0.8666156462585034</c:v>
                </c:pt>
                <c:pt idx="4">
                  <c:v>0.90325745682888547</c:v>
                </c:pt>
                <c:pt idx="5">
                  <c:v>0.83786394557823141</c:v>
                </c:pt>
                <c:pt idx="6">
                  <c:v>0.80333333333333334</c:v>
                </c:pt>
                <c:pt idx="7">
                  <c:v>0.96095674167102729</c:v>
                </c:pt>
                <c:pt idx="8">
                  <c:v>0.97203296703296715</c:v>
                </c:pt>
                <c:pt idx="9">
                  <c:v>0.86713971742543172</c:v>
                </c:pt>
                <c:pt idx="10">
                  <c:v>0.79598866213151942</c:v>
                </c:pt>
                <c:pt idx="11">
                  <c:v>0.65535714285714286</c:v>
                </c:pt>
                <c:pt idx="12">
                  <c:v>0</c:v>
                </c:pt>
                <c:pt idx="13">
                  <c:v>0</c:v>
                </c:pt>
                <c:pt idx="14">
                  <c:v>0.77133333333333332</c:v>
                </c:pt>
                <c:pt idx="15">
                  <c:v>0.83204761904761904</c:v>
                </c:pt>
                <c:pt idx="16">
                  <c:v>0.85216666666666663</c:v>
                </c:pt>
                <c:pt idx="17">
                  <c:v>0.73814285714285721</c:v>
                </c:pt>
                <c:pt idx="18">
                  <c:v>0.73614285714285721</c:v>
                </c:pt>
                <c:pt idx="19">
                  <c:v>0.75168571428571429</c:v>
                </c:pt>
                <c:pt idx="20">
                  <c:v>0.75254120879120889</c:v>
                </c:pt>
                <c:pt idx="21">
                  <c:v>0.75974725274725263</c:v>
                </c:pt>
                <c:pt idx="22">
                  <c:v>0.85620634920634919</c:v>
                </c:pt>
                <c:pt idx="23">
                  <c:v>0.82729166666666665</c:v>
                </c:pt>
                <c:pt idx="24">
                  <c:v>0.56859999999999999</c:v>
                </c:pt>
                <c:pt idx="25">
                  <c:v>0.41750566893424035</c:v>
                </c:pt>
                <c:pt idx="26">
                  <c:v>0.39976190476190476</c:v>
                </c:pt>
                <c:pt idx="27">
                  <c:v>0.69218750000000007</c:v>
                </c:pt>
                <c:pt idx="28">
                  <c:v>0.79678571428571421</c:v>
                </c:pt>
                <c:pt idx="29">
                  <c:v>0.63164285714285706</c:v>
                </c:pt>
                <c:pt idx="30">
                  <c:v>0.58233080808080817</c:v>
                </c:pt>
                <c:pt idx="31">
                  <c:v>0.57061507936507938</c:v>
                </c:pt>
                <c:pt idx="32">
                  <c:v>0.73837301587301585</c:v>
                </c:pt>
                <c:pt idx="33">
                  <c:v>0.69299196042053179</c:v>
                </c:pt>
                <c:pt idx="34">
                  <c:v>0.68357482993197294</c:v>
                </c:pt>
                <c:pt idx="35">
                  <c:v>0.82670983778126617</c:v>
                </c:pt>
                <c:pt idx="36">
                  <c:v>0.74824829931972803</c:v>
                </c:pt>
                <c:pt idx="37">
                  <c:v>0.79570512820512818</c:v>
                </c:pt>
                <c:pt idx="38">
                  <c:v>0.80535052910052896</c:v>
                </c:pt>
                <c:pt idx="39">
                  <c:v>0.73109343434343432</c:v>
                </c:pt>
                <c:pt idx="40">
                  <c:v>0.77097582417582422</c:v>
                </c:pt>
                <c:pt idx="41">
                  <c:v>0.63726844583987441</c:v>
                </c:pt>
                <c:pt idx="42">
                  <c:v>0.78521825396825395</c:v>
                </c:pt>
                <c:pt idx="43">
                  <c:v>0.80904761904761913</c:v>
                </c:pt>
                <c:pt idx="44">
                  <c:v>0.74952380952380959</c:v>
                </c:pt>
                <c:pt idx="45">
                  <c:v>0.78341269841269845</c:v>
                </c:pt>
                <c:pt idx="46">
                  <c:v>0.76662087912087917</c:v>
                </c:pt>
                <c:pt idx="47">
                  <c:v>0.87274801587301576</c:v>
                </c:pt>
                <c:pt idx="48">
                  <c:v>0.83968406593406608</c:v>
                </c:pt>
                <c:pt idx="49">
                  <c:v>0.88124999999999998</c:v>
                </c:pt>
                <c:pt idx="50">
                  <c:v>0.81891991341991344</c:v>
                </c:pt>
                <c:pt idx="51">
                  <c:v>0.66828351648351647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axId val="212717952"/>
        <c:axId val="212719488"/>
      </c:barChart>
      <c:catAx>
        <c:axId val="212717952"/>
        <c:scaling>
          <c:orientation val="minMax"/>
        </c:scaling>
        <c:delete val="0"/>
        <c:axPos val="b"/>
        <c:numFmt formatCode="dd/mm/yy;@" sourceLinked="0"/>
        <c:majorTickMark val="out"/>
        <c:minorTickMark val="none"/>
        <c:tickLblPos val="nextTo"/>
        <c:crossAx val="212719488"/>
        <c:crosses val="autoZero"/>
        <c:auto val="0"/>
        <c:lblAlgn val="ctr"/>
        <c:lblOffset val="100"/>
        <c:noMultiLvlLbl val="0"/>
      </c:catAx>
      <c:valAx>
        <c:axId val="212719488"/>
        <c:scaling>
          <c:orientation val="minMax"/>
          <c:max val="1.2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2717952"/>
        <c:crosses val="autoZero"/>
        <c:crossBetween val="between"/>
      </c:valAx>
    </c:plotArea>
    <c:plotVisOnly val="1"/>
    <c:dispBlanksAs val="span"/>
    <c:showDLblsOverMax val="0"/>
  </c:chart>
  <c:spPr>
    <a:ln>
      <a:noFill/>
    </a:ln>
  </c:spPr>
  <c:printSettings>
    <c:headerFooter/>
    <c:pageMargins b="0.75" l="0.7" r="0.7" t="0.75" header="0.3" footer="0.3"/>
    <c:pageSetup orientation="landscape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4728889357187789E-2"/>
          <c:y val="2.324628629357401E-2"/>
          <c:w val="0.9275861220649475"/>
          <c:h val="0.8733487745836294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'Première Heure Keurig-AVANT'!$C$1</c:f>
              <c:strCache>
                <c:ptCount val="1"/>
                <c:pt idx="0">
                  <c:v>Prem. heure (%) PL-134 et PL-50</c:v>
                </c:pt>
              </c:strCache>
            </c:strRef>
          </c:tx>
          <c:invertIfNegative val="0"/>
          <c:cat>
            <c:numRef>
              <c:f>'Première Heure Keurig-AVANT'!$A$3:$A$53</c:f>
              <c:numCache>
                <c:formatCode>m/d/yyyy</c:formatCode>
                <c:ptCount val="51"/>
                <c:pt idx="0">
                  <c:v>41917</c:v>
                </c:pt>
                <c:pt idx="1">
                  <c:v>41924</c:v>
                </c:pt>
                <c:pt idx="2">
                  <c:v>41931</c:v>
                </c:pt>
                <c:pt idx="3">
                  <c:v>41938</c:v>
                </c:pt>
                <c:pt idx="4">
                  <c:v>41945</c:v>
                </c:pt>
                <c:pt idx="5">
                  <c:v>41952</c:v>
                </c:pt>
                <c:pt idx="6">
                  <c:v>41959</c:v>
                </c:pt>
                <c:pt idx="7">
                  <c:v>41966</c:v>
                </c:pt>
                <c:pt idx="8">
                  <c:v>41973</c:v>
                </c:pt>
                <c:pt idx="9">
                  <c:v>41980</c:v>
                </c:pt>
                <c:pt idx="10">
                  <c:v>41987</c:v>
                </c:pt>
                <c:pt idx="11">
                  <c:v>41994</c:v>
                </c:pt>
                <c:pt idx="12">
                  <c:v>42001</c:v>
                </c:pt>
                <c:pt idx="13">
                  <c:v>42008</c:v>
                </c:pt>
                <c:pt idx="14">
                  <c:v>42015</c:v>
                </c:pt>
                <c:pt idx="15">
                  <c:v>42022</c:v>
                </c:pt>
                <c:pt idx="16">
                  <c:v>42029</c:v>
                </c:pt>
                <c:pt idx="17">
                  <c:v>42036</c:v>
                </c:pt>
                <c:pt idx="18">
                  <c:v>42043</c:v>
                </c:pt>
                <c:pt idx="19">
                  <c:v>42050</c:v>
                </c:pt>
                <c:pt idx="20">
                  <c:v>42057</c:v>
                </c:pt>
                <c:pt idx="21">
                  <c:v>42064</c:v>
                </c:pt>
                <c:pt idx="22">
                  <c:v>42071</c:v>
                </c:pt>
                <c:pt idx="23">
                  <c:v>42078</c:v>
                </c:pt>
                <c:pt idx="24">
                  <c:v>42085</c:v>
                </c:pt>
                <c:pt idx="25">
                  <c:v>42092</c:v>
                </c:pt>
                <c:pt idx="26">
                  <c:v>42099</c:v>
                </c:pt>
                <c:pt idx="27">
                  <c:v>42106</c:v>
                </c:pt>
                <c:pt idx="28">
                  <c:v>42113</c:v>
                </c:pt>
                <c:pt idx="29">
                  <c:v>42120</c:v>
                </c:pt>
                <c:pt idx="30">
                  <c:v>42127</c:v>
                </c:pt>
                <c:pt idx="31">
                  <c:v>42134</c:v>
                </c:pt>
                <c:pt idx="32">
                  <c:v>42141</c:v>
                </c:pt>
                <c:pt idx="33">
                  <c:v>42148</c:v>
                </c:pt>
                <c:pt idx="34">
                  <c:v>42155</c:v>
                </c:pt>
                <c:pt idx="35">
                  <c:v>42162</c:v>
                </c:pt>
                <c:pt idx="36">
                  <c:v>42169</c:v>
                </c:pt>
                <c:pt idx="37">
                  <c:v>42176</c:v>
                </c:pt>
                <c:pt idx="38">
                  <c:v>42183</c:v>
                </c:pt>
                <c:pt idx="39">
                  <c:v>42190</c:v>
                </c:pt>
                <c:pt idx="40">
                  <c:v>42197</c:v>
                </c:pt>
                <c:pt idx="41">
                  <c:v>42204</c:v>
                </c:pt>
                <c:pt idx="42">
                  <c:v>42211</c:v>
                </c:pt>
                <c:pt idx="43">
                  <c:v>42218</c:v>
                </c:pt>
                <c:pt idx="44">
                  <c:v>42225</c:v>
                </c:pt>
                <c:pt idx="45">
                  <c:v>42232</c:v>
                </c:pt>
                <c:pt idx="46">
                  <c:v>42239</c:v>
                </c:pt>
                <c:pt idx="47">
                  <c:v>42246</c:v>
                </c:pt>
                <c:pt idx="48">
                  <c:v>42253</c:v>
                </c:pt>
                <c:pt idx="49">
                  <c:v>42260</c:v>
                </c:pt>
                <c:pt idx="50">
                  <c:v>42267</c:v>
                </c:pt>
              </c:numCache>
            </c:numRef>
          </c:cat>
          <c:val>
            <c:numRef>
              <c:f>'Première Heure Keurig-AVANT'!$C$2:$C$53</c:f>
              <c:numCache>
                <c:formatCode>0%</c:formatCode>
                <c:ptCount val="52"/>
                <c:pt idx="0">
                  <c:v>0.96181818181818179</c:v>
                </c:pt>
                <c:pt idx="1">
                  <c:v>0.88642857142857145</c:v>
                </c:pt>
                <c:pt idx="2">
                  <c:v>0.9436363636363635</c:v>
                </c:pt>
                <c:pt idx="3">
                  <c:v>0.88375000000000004</c:v>
                </c:pt>
                <c:pt idx="4">
                  <c:v>0</c:v>
                </c:pt>
                <c:pt idx="5">
                  <c:v>0.34666666666666668</c:v>
                </c:pt>
                <c:pt idx="6">
                  <c:v>0.38375000000000004</c:v>
                </c:pt>
                <c:pt idx="7">
                  <c:v>0.44</c:v>
                </c:pt>
                <c:pt idx="8">
                  <c:v>0</c:v>
                </c:pt>
                <c:pt idx="9">
                  <c:v>0</c:v>
                </c:pt>
                <c:pt idx="10">
                  <c:v>0.72</c:v>
                </c:pt>
                <c:pt idx="11">
                  <c:v>0.81057692307692308</c:v>
                </c:pt>
                <c:pt idx="12">
                  <c:v>0</c:v>
                </c:pt>
                <c:pt idx="13">
                  <c:v>0</c:v>
                </c:pt>
                <c:pt idx="14">
                  <c:v>0.86874999999999991</c:v>
                </c:pt>
                <c:pt idx="15">
                  <c:v>0.83409090909090922</c:v>
                </c:pt>
                <c:pt idx="16">
                  <c:v>0.90185606060606061</c:v>
                </c:pt>
                <c:pt idx="17">
                  <c:v>0.81392857142857133</c:v>
                </c:pt>
                <c:pt idx="18">
                  <c:v>0.92692307692307696</c:v>
                </c:pt>
                <c:pt idx="19">
                  <c:v>0.93093406593406591</c:v>
                </c:pt>
                <c:pt idx="20">
                  <c:v>0.8471428571428572</c:v>
                </c:pt>
                <c:pt idx="21">
                  <c:v>0.94714285714285706</c:v>
                </c:pt>
                <c:pt idx="22">
                  <c:v>0.67458333333333331</c:v>
                </c:pt>
                <c:pt idx="23">
                  <c:v>1.0407142857142857</c:v>
                </c:pt>
                <c:pt idx="24">
                  <c:v>0.88549999999999995</c:v>
                </c:pt>
                <c:pt idx="25">
                  <c:v>0.75627777777777783</c:v>
                </c:pt>
                <c:pt idx="26">
                  <c:v>0.73232142857142857</c:v>
                </c:pt>
                <c:pt idx="27">
                  <c:v>0.80624999999999991</c:v>
                </c:pt>
                <c:pt idx="28">
                  <c:v>0.8014285714285716</c:v>
                </c:pt>
                <c:pt idx="29">
                  <c:v>0.84121428571428569</c:v>
                </c:pt>
                <c:pt idx="30">
                  <c:v>0.51333333333333331</c:v>
                </c:pt>
                <c:pt idx="31">
                  <c:v>0.74095238095238092</c:v>
                </c:pt>
                <c:pt idx="32">
                  <c:v>0.62725000000000009</c:v>
                </c:pt>
                <c:pt idx="33">
                  <c:v>0.74090909090909085</c:v>
                </c:pt>
                <c:pt idx="34">
                  <c:v>0.84153846153846157</c:v>
                </c:pt>
                <c:pt idx="35">
                  <c:v>0.98318181818181816</c:v>
                </c:pt>
                <c:pt idx="36">
                  <c:v>0.97392857142857148</c:v>
                </c:pt>
                <c:pt idx="37">
                  <c:v>0.87263736263736247</c:v>
                </c:pt>
                <c:pt idx="38">
                  <c:v>0.69875000000000009</c:v>
                </c:pt>
                <c:pt idx="39">
                  <c:v>0.92318181818181833</c:v>
                </c:pt>
                <c:pt idx="40">
                  <c:v>0.84142857142857153</c:v>
                </c:pt>
                <c:pt idx="41">
                  <c:v>0.77555555555555555</c:v>
                </c:pt>
                <c:pt idx="42">
                  <c:v>0.63</c:v>
                </c:pt>
                <c:pt idx="43">
                  <c:v>0.80666666666666664</c:v>
                </c:pt>
                <c:pt idx="44">
                  <c:v>0.97416666666666651</c:v>
                </c:pt>
                <c:pt idx="45">
                  <c:v>0.88071428571428589</c:v>
                </c:pt>
                <c:pt idx="46">
                  <c:v>0.85440476190476189</c:v>
                </c:pt>
                <c:pt idx="47">
                  <c:v>0.9362087912087913</c:v>
                </c:pt>
                <c:pt idx="48">
                  <c:v>1</c:v>
                </c:pt>
                <c:pt idx="49">
                  <c:v>0.80249999999999999</c:v>
                </c:pt>
                <c:pt idx="50">
                  <c:v>0.41107142857142859</c:v>
                </c:pt>
                <c:pt idx="51">
                  <c:v>0.89285714285714302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axId val="214533632"/>
        <c:axId val="214535168"/>
      </c:barChart>
      <c:catAx>
        <c:axId val="214533632"/>
        <c:scaling>
          <c:orientation val="minMax"/>
        </c:scaling>
        <c:delete val="0"/>
        <c:axPos val="b"/>
        <c:numFmt formatCode="dd/mm/yy;@" sourceLinked="0"/>
        <c:majorTickMark val="out"/>
        <c:minorTickMark val="none"/>
        <c:tickLblPos val="nextTo"/>
        <c:crossAx val="214535168"/>
        <c:crosses val="autoZero"/>
        <c:auto val="0"/>
        <c:lblAlgn val="ctr"/>
        <c:lblOffset val="100"/>
        <c:noMultiLvlLbl val="0"/>
      </c:catAx>
      <c:valAx>
        <c:axId val="214535168"/>
        <c:scaling>
          <c:orientation val="minMax"/>
          <c:max val="1.2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4533632"/>
        <c:crosses val="autoZero"/>
        <c:crossBetween val="between"/>
      </c:valAx>
    </c:plotArea>
    <c:plotVisOnly val="1"/>
    <c:dispBlanksAs val="span"/>
    <c:showDLblsOverMax val="0"/>
  </c:chart>
  <c:spPr>
    <a:ln>
      <a:noFill/>
    </a:ln>
  </c:spPr>
  <c:printSettings>
    <c:headerFooter/>
    <c:pageMargins b="0.75" l="0.7" r="0.7" t="0.75" header="0.3" footer="0.3"/>
    <c:pageSetup orientation="landscape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4728889357187789E-2"/>
          <c:y val="2.324628629357401E-2"/>
          <c:w val="0.9275861220649475"/>
          <c:h val="0.87334877458362947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cat>
            <c:numRef>
              <c:f>'Première Heure Keurig-AVANT'!$A$2:$A$53</c:f>
              <c:numCache>
                <c:formatCode>m/d/yyyy</c:formatCode>
                <c:ptCount val="52"/>
                <c:pt idx="0">
                  <c:v>41910</c:v>
                </c:pt>
                <c:pt idx="1">
                  <c:v>41917</c:v>
                </c:pt>
                <c:pt idx="2">
                  <c:v>41924</c:v>
                </c:pt>
                <c:pt idx="3">
                  <c:v>41931</c:v>
                </c:pt>
                <c:pt idx="4">
                  <c:v>41938</c:v>
                </c:pt>
                <c:pt idx="5">
                  <c:v>41945</c:v>
                </c:pt>
                <c:pt idx="6">
                  <c:v>41952</c:v>
                </c:pt>
                <c:pt idx="7">
                  <c:v>41959</c:v>
                </c:pt>
                <c:pt idx="8">
                  <c:v>41966</c:v>
                </c:pt>
                <c:pt idx="9">
                  <c:v>41973</c:v>
                </c:pt>
                <c:pt idx="10">
                  <c:v>41980</c:v>
                </c:pt>
                <c:pt idx="11">
                  <c:v>41987</c:v>
                </c:pt>
                <c:pt idx="12">
                  <c:v>41994</c:v>
                </c:pt>
                <c:pt idx="13">
                  <c:v>42001</c:v>
                </c:pt>
                <c:pt idx="14">
                  <c:v>42008</c:v>
                </c:pt>
                <c:pt idx="15">
                  <c:v>42015</c:v>
                </c:pt>
                <c:pt idx="16">
                  <c:v>42022</c:v>
                </c:pt>
                <c:pt idx="17">
                  <c:v>42029</c:v>
                </c:pt>
                <c:pt idx="18">
                  <c:v>42036</c:v>
                </c:pt>
                <c:pt idx="19">
                  <c:v>42043</c:v>
                </c:pt>
                <c:pt idx="20">
                  <c:v>42050</c:v>
                </c:pt>
                <c:pt idx="21">
                  <c:v>42057</c:v>
                </c:pt>
                <c:pt idx="22">
                  <c:v>42064</c:v>
                </c:pt>
                <c:pt idx="23">
                  <c:v>42071</c:v>
                </c:pt>
                <c:pt idx="24">
                  <c:v>42078</c:v>
                </c:pt>
                <c:pt idx="25">
                  <c:v>42085</c:v>
                </c:pt>
                <c:pt idx="26">
                  <c:v>42092</c:v>
                </c:pt>
                <c:pt idx="27">
                  <c:v>42099</c:v>
                </c:pt>
                <c:pt idx="28">
                  <c:v>42106</c:v>
                </c:pt>
                <c:pt idx="29">
                  <c:v>42113</c:v>
                </c:pt>
                <c:pt idx="30">
                  <c:v>42120</c:v>
                </c:pt>
                <c:pt idx="31">
                  <c:v>42127</c:v>
                </c:pt>
                <c:pt idx="32">
                  <c:v>42134</c:v>
                </c:pt>
                <c:pt idx="33">
                  <c:v>42141</c:v>
                </c:pt>
                <c:pt idx="34">
                  <c:v>42148</c:v>
                </c:pt>
                <c:pt idx="35">
                  <c:v>42155</c:v>
                </c:pt>
                <c:pt idx="36">
                  <c:v>42162</c:v>
                </c:pt>
                <c:pt idx="37">
                  <c:v>42169</c:v>
                </c:pt>
                <c:pt idx="38">
                  <c:v>42176</c:v>
                </c:pt>
                <c:pt idx="39">
                  <c:v>42183</c:v>
                </c:pt>
                <c:pt idx="40">
                  <c:v>42190</c:v>
                </c:pt>
                <c:pt idx="41">
                  <c:v>42197</c:v>
                </c:pt>
                <c:pt idx="42">
                  <c:v>42204</c:v>
                </c:pt>
                <c:pt idx="43">
                  <c:v>42211</c:v>
                </c:pt>
                <c:pt idx="44">
                  <c:v>42218</c:v>
                </c:pt>
                <c:pt idx="45">
                  <c:v>42225</c:v>
                </c:pt>
                <c:pt idx="46">
                  <c:v>42232</c:v>
                </c:pt>
                <c:pt idx="47">
                  <c:v>42239</c:v>
                </c:pt>
                <c:pt idx="48">
                  <c:v>42246</c:v>
                </c:pt>
                <c:pt idx="49">
                  <c:v>42253</c:v>
                </c:pt>
                <c:pt idx="50">
                  <c:v>42260</c:v>
                </c:pt>
                <c:pt idx="51">
                  <c:v>42267</c:v>
                </c:pt>
              </c:numCache>
            </c:numRef>
          </c:cat>
          <c:val>
            <c:numRef>
              <c:f>'Première Heure Keurig-AVANT'!$C$2:$C$53</c:f>
              <c:numCache>
                <c:formatCode>0%</c:formatCode>
                <c:ptCount val="52"/>
                <c:pt idx="0">
                  <c:v>0.96181818181818179</c:v>
                </c:pt>
                <c:pt idx="1">
                  <c:v>0.88642857142857145</c:v>
                </c:pt>
                <c:pt idx="2">
                  <c:v>0.9436363636363635</c:v>
                </c:pt>
                <c:pt idx="3">
                  <c:v>0.88375000000000004</c:v>
                </c:pt>
                <c:pt idx="4">
                  <c:v>0</c:v>
                </c:pt>
                <c:pt idx="5">
                  <c:v>0.34666666666666668</c:v>
                </c:pt>
                <c:pt idx="6">
                  <c:v>0.38375000000000004</c:v>
                </c:pt>
                <c:pt idx="7">
                  <c:v>0.44</c:v>
                </c:pt>
                <c:pt idx="8">
                  <c:v>0</c:v>
                </c:pt>
                <c:pt idx="9">
                  <c:v>0</c:v>
                </c:pt>
                <c:pt idx="10">
                  <c:v>0.72</c:v>
                </c:pt>
                <c:pt idx="11">
                  <c:v>0.81057692307692308</c:v>
                </c:pt>
                <c:pt idx="12">
                  <c:v>0</c:v>
                </c:pt>
                <c:pt idx="13">
                  <c:v>0</c:v>
                </c:pt>
                <c:pt idx="14">
                  <c:v>0.86874999999999991</c:v>
                </c:pt>
                <c:pt idx="15">
                  <c:v>0.83409090909090922</c:v>
                </c:pt>
                <c:pt idx="16">
                  <c:v>0.90185606060606061</c:v>
                </c:pt>
                <c:pt idx="17">
                  <c:v>0.81392857142857133</c:v>
                </c:pt>
                <c:pt idx="18">
                  <c:v>0.92692307692307696</c:v>
                </c:pt>
                <c:pt idx="19">
                  <c:v>0.93093406593406591</c:v>
                </c:pt>
                <c:pt idx="20">
                  <c:v>0.8471428571428572</c:v>
                </c:pt>
                <c:pt idx="21">
                  <c:v>0.94714285714285706</c:v>
                </c:pt>
                <c:pt idx="22">
                  <c:v>0.67458333333333331</c:v>
                </c:pt>
                <c:pt idx="23">
                  <c:v>1.0407142857142857</c:v>
                </c:pt>
                <c:pt idx="24">
                  <c:v>0.88549999999999995</c:v>
                </c:pt>
                <c:pt idx="25">
                  <c:v>0.75627777777777783</c:v>
                </c:pt>
                <c:pt idx="26">
                  <c:v>0.73232142857142857</c:v>
                </c:pt>
                <c:pt idx="27">
                  <c:v>0.80624999999999991</c:v>
                </c:pt>
                <c:pt idx="28">
                  <c:v>0.8014285714285716</c:v>
                </c:pt>
                <c:pt idx="29">
                  <c:v>0.84121428571428569</c:v>
                </c:pt>
                <c:pt idx="30">
                  <c:v>0.51333333333333331</c:v>
                </c:pt>
                <c:pt idx="31">
                  <c:v>0.74095238095238092</c:v>
                </c:pt>
                <c:pt idx="32">
                  <c:v>0.62725000000000009</c:v>
                </c:pt>
                <c:pt idx="33">
                  <c:v>0.74090909090909085</c:v>
                </c:pt>
                <c:pt idx="34">
                  <c:v>0.84153846153846157</c:v>
                </c:pt>
                <c:pt idx="35">
                  <c:v>0.98318181818181816</c:v>
                </c:pt>
                <c:pt idx="36">
                  <c:v>0.97392857142857148</c:v>
                </c:pt>
                <c:pt idx="37">
                  <c:v>0.87263736263736247</c:v>
                </c:pt>
                <c:pt idx="38">
                  <c:v>0.69875000000000009</c:v>
                </c:pt>
                <c:pt idx="39">
                  <c:v>0.92318181818181833</c:v>
                </c:pt>
                <c:pt idx="40">
                  <c:v>0.84142857142857153</c:v>
                </c:pt>
                <c:pt idx="41">
                  <c:v>0.77555555555555555</c:v>
                </c:pt>
                <c:pt idx="42">
                  <c:v>0.63</c:v>
                </c:pt>
                <c:pt idx="43">
                  <c:v>0.80666666666666664</c:v>
                </c:pt>
                <c:pt idx="44">
                  <c:v>0.97416666666666651</c:v>
                </c:pt>
                <c:pt idx="45">
                  <c:v>0.88071428571428589</c:v>
                </c:pt>
                <c:pt idx="46">
                  <c:v>0.85440476190476189</c:v>
                </c:pt>
                <c:pt idx="47">
                  <c:v>0.9362087912087913</c:v>
                </c:pt>
                <c:pt idx="48">
                  <c:v>1</c:v>
                </c:pt>
                <c:pt idx="49">
                  <c:v>0.80249999999999999</c:v>
                </c:pt>
                <c:pt idx="50">
                  <c:v>0.41107142857142859</c:v>
                </c:pt>
                <c:pt idx="51">
                  <c:v>0.89285714285714302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axId val="214555648"/>
        <c:axId val="214561536"/>
      </c:barChart>
      <c:catAx>
        <c:axId val="214555648"/>
        <c:scaling>
          <c:orientation val="minMax"/>
        </c:scaling>
        <c:delete val="0"/>
        <c:axPos val="b"/>
        <c:numFmt formatCode="dd/mm/yy;@" sourceLinked="0"/>
        <c:majorTickMark val="out"/>
        <c:minorTickMark val="none"/>
        <c:tickLblPos val="nextTo"/>
        <c:crossAx val="214561536"/>
        <c:crosses val="autoZero"/>
        <c:auto val="0"/>
        <c:lblAlgn val="ctr"/>
        <c:lblOffset val="100"/>
        <c:noMultiLvlLbl val="0"/>
      </c:catAx>
      <c:valAx>
        <c:axId val="214561536"/>
        <c:scaling>
          <c:orientation val="minMax"/>
          <c:max val="1.2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4555648"/>
        <c:crosses val="autoZero"/>
        <c:crossBetween val="between"/>
      </c:valAx>
    </c:plotArea>
    <c:plotVisOnly val="1"/>
    <c:dispBlanksAs val="span"/>
    <c:showDLblsOverMax val="0"/>
  </c:chart>
  <c:spPr>
    <a:ln>
      <a:noFill/>
    </a:ln>
  </c:spPr>
  <c:printSettings>
    <c:headerFooter/>
    <c:pageMargins b="0.75" l="0.7" r="0.7" t="0.75" header="0.3" footer="0.3"/>
    <c:pageSetup orientation="landscape"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4728889357187789E-2"/>
          <c:y val="2.324628629357401E-2"/>
          <c:w val="0.9275861220649475"/>
          <c:h val="0.87334877458362947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cat>
            <c:numRef>
              <c:f>'Première Heure Keurig-AVANT'!$A$2:$A$53</c:f>
              <c:numCache>
                <c:formatCode>m/d/yyyy</c:formatCode>
                <c:ptCount val="52"/>
                <c:pt idx="0">
                  <c:v>41910</c:v>
                </c:pt>
                <c:pt idx="1">
                  <c:v>41917</c:v>
                </c:pt>
                <c:pt idx="2">
                  <c:v>41924</c:v>
                </c:pt>
                <c:pt idx="3">
                  <c:v>41931</c:v>
                </c:pt>
                <c:pt idx="4">
                  <c:v>41938</c:v>
                </c:pt>
                <c:pt idx="5">
                  <c:v>41945</c:v>
                </c:pt>
                <c:pt idx="6">
                  <c:v>41952</c:v>
                </c:pt>
                <c:pt idx="7">
                  <c:v>41959</c:v>
                </c:pt>
                <c:pt idx="8">
                  <c:v>41966</c:v>
                </c:pt>
                <c:pt idx="9">
                  <c:v>41973</c:v>
                </c:pt>
                <c:pt idx="10">
                  <c:v>41980</c:v>
                </c:pt>
                <c:pt idx="11">
                  <c:v>41987</c:v>
                </c:pt>
                <c:pt idx="12">
                  <c:v>41994</c:v>
                </c:pt>
                <c:pt idx="13">
                  <c:v>42001</c:v>
                </c:pt>
                <c:pt idx="14">
                  <c:v>42008</c:v>
                </c:pt>
                <c:pt idx="15">
                  <c:v>42015</c:v>
                </c:pt>
                <c:pt idx="16">
                  <c:v>42022</c:v>
                </c:pt>
                <c:pt idx="17">
                  <c:v>42029</c:v>
                </c:pt>
                <c:pt idx="18">
                  <c:v>42036</c:v>
                </c:pt>
                <c:pt idx="19">
                  <c:v>42043</c:v>
                </c:pt>
                <c:pt idx="20">
                  <c:v>42050</c:v>
                </c:pt>
                <c:pt idx="21">
                  <c:v>42057</c:v>
                </c:pt>
                <c:pt idx="22">
                  <c:v>42064</c:v>
                </c:pt>
                <c:pt idx="23">
                  <c:v>42071</c:v>
                </c:pt>
                <c:pt idx="24">
                  <c:v>42078</c:v>
                </c:pt>
                <c:pt idx="25">
                  <c:v>42085</c:v>
                </c:pt>
                <c:pt idx="26">
                  <c:v>42092</c:v>
                </c:pt>
                <c:pt idx="27">
                  <c:v>42099</c:v>
                </c:pt>
                <c:pt idx="28">
                  <c:v>42106</c:v>
                </c:pt>
                <c:pt idx="29">
                  <c:v>42113</c:v>
                </c:pt>
                <c:pt idx="30">
                  <c:v>42120</c:v>
                </c:pt>
                <c:pt idx="31">
                  <c:v>42127</c:v>
                </c:pt>
                <c:pt idx="32">
                  <c:v>42134</c:v>
                </c:pt>
                <c:pt idx="33">
                  <c:v>42141</c:v>
                </c:pt>
                <c:pt idx="34">
                  <c:v>42148</c:v>
                </c:pt>
                <c:pt idx="35">
                  <c:v>42155</c:v>
                </c:pt>
                <c:pt idx="36">
                  <c:v>42162</c:v>
                </c:pt>
                <c:pt idx="37">
                  <c:v>42169</c:v>
                </c:pt>
                <c:pt idx="38">
                  <c:v>42176</c:v>
                </c:pt>
                <c:pt idx="39">
                  <c:v>42183</c:v>
                </c:pt>
                <c:pt idx="40">
                  <c:v>42190</c:v>
                </c:pt>
                <c:pt idx="41">
                  <c:v>42197</c:v>
                </c:pt>
                <c:pt idx="42">
                  <c:v>42204</c:v>
                </c:pt>
                <c:pt idx="43">
                  <c:v>42211</c:v>
                </c:pt>
                <c:pt idx="44">
                  <c:v>42218</c:v>
                </c:pt>
                <c:pt idx="45">
                  <c:v>42225</c:v>
                </c:pt>
                <c:pt idx="46">
                  <c:v>42232</c:v>
                </c:pt>
                <c:pt idx="47">
                  <c:v>42239</c:v>
                </c:pt>
                <c:pt idx="48">
                  <c:v>42246</c:v>
                </c:pt>
                <c:pt idx="49">
                  <c:v>42253</c:v>
                </c:pt>
                <c:pt idx="50">
                  <c:v>42260</c:v>
                </c:pt>
                <c:pt idx="51">
                  <c:v>42267</c:v>
                </c:pt>
              </c:numCache>
            </c:numRef>
          </c:cat>
          <c:val>
            <c:numRef>
              <c:f>'Première Heure Keurig-AVANT'!$D$2:$D$53</c:f>
              <c:numCache>
                <c:formatCode>0%</c:formatCode>
                <c:ptCount val="52"/>
                <c:pt idx="0">
                  <c:v>0.82309440559440561</c:v>
                </c:pt>
                <c:pt idx="1">
                  <c:v>0.7187946428571429</c:v>
                </c:pt>
                <c:pt idx="2">
                  <c:v>0.92269480519480507</c:v>
                </c:pt>
                <c:pt idx="3">
                  <c:v>0.91282738095238092</c:v>
                </c:pt>
                <c:pt idx="4">
                  <c:v>0.96589285714285711</c:v>
                </c:pt>
                <c:pt idx="5">
                  <c:v>0.8941785714285716</c:v>
                </c:pt>
                <c:pt idx="6">
                  <c:v>0.8783333333333333</c:v>
                </c:pt>
                <c:pt idx="7">
                  <c:v>1.0286111111111111</c:v>
                </c:pt>
                <c:pt idx="8">
                  <c:v>1.0214285714285716</c:v>
                </c:pt>
                <c:pt idx="9">
                  <c:v>0.9211071428571429</c:v>
                </c:pt>
                <c:pt idx="10">
                  <c:v>0.78369444444444447</c:v>
                </c:pt>
                <c:pt idx="11">
                  <c:v>0.56190476190476191</c:v>
                </c:pt>
                <c:pt idx="12">
                  <c:v>0</c:v>
                </c:pt>
                <c:pt idx="13">
                  <c:v>0</c:v>
                </c:pt>
                <c:pt idx="14">
                  <c:v>0.8693333333333334</c:v>
                </c:pt>
                <c:pt idx="15">
                  <c:v>0.9324285714285715</c:v>
                </c:pt>
                <c:pt idx="16">
                  <c:v>0.89163690476190482</c:v>
                </c:pt>
                <c:pt idx="17">
                  <c:v>0.84642857142857142</c:v>
                </c:pt>
                <c:pt idx="18">
                  <c:v>0.80779761904761915</c:v>
                </c:pt>
                <c:pt idx="19">
                  <c:v>0.76907142857142863</c:v>
                </c:pt>
                <c:pt idx="20">
                  <c:v>0.84261904761904771</c:v>
                </c:pt>
                <c:pt idx="21">
                  <c:v>0.74228205128205127</c:v>
                </c:pt>
                <c:pt idx="22">
                  <c:v>1.0175000000000001</c:v>
                </c:pt>
                <c:pt idx="23">
                  <c:v>0.7745833333333334</c:v>
                </c:pt>
                <c:pt idx="24">
                  <c:v>0.72033333333333338</c:v>
                </c:pt>
                <c:pt idx="25">
                  <c:v>0.55035714285714288</c:v>
                </c:pt>
                <c:pt idx="26">
                  <c:v>0.44523809523809521</c:v>
                </c:pt>
                <c:pt idx="27">
                  <c:v>0.73749999999999993</c:v>
                </c:pt>
                <c:pt idx="28">
                  <c:v>0.94357142857142851</c:v>
                </c:pt>
                <c:pt idx="29">
                  <c:v>0.73109523809523802</c:v>
                </c:pt>
                <c:pt idx="30">
                  <c:v>0.74254040404040411</c:v>
                </c:pt>
                <c:pt idx="31">
                  <c:v>0.53806547619047618</c:v>
                </c:pt>
                <c:pt idx="32">
                  <c:v>0.80880952380952387</c:v>
                </c:pt>
                <c:pt idx="33">
                  <c:v>0.71658333333333335</c:v>
                </c:pt>
                <c:pt idx="34">
                  <c:v>0.76893452380952398</c:v>
                </c:pt>
                <c:pt idx="35">
                  <c:v>0.85049221611721604</c:v>
                </c:pt>
                <c:pt idx="36">
                  <c:v>0.79318452380952376</c:v>
                </c:pt>
                <c:pt idx="37">
                  <c:v>0.8767948717948717</c:v>
                </c:pt>
                <c:pt idx="38">
                  <c:v>0.91583333333333317</c:v>
                </c:pt>
                <c:pt idx="39">
                  <c:v>0.85166666666666668</c:v>
                </c:pt>
                <c:pt idx="40">
                  <c:v>0.85815384615384616</c:v>
                </c:pt>
                <c:pt idx="41">
                  <c:v>0.64214285714285724</c:v>
                </c:pt>
                <c:pt idx="42">
                  <c:v>0.80952380952380965</c:v>
                </c:pt>
                <c:pt idx="43">
                  <c:v>0.80952380952380965</c:v>
                </c:pt>
                <c:pt idx="44">
                  <c:v>0.755</c:v>
                </c:pt>
                <c:pt idx="45">
                  <c:v>0.77595238095238095</c:v>
                </c:pt>
                <c:pt idx="46">
                  <c:v>0.82404761904761903</c:v>
                </c:pt>
                <c:pt idx="47">
                  <c:v>0.96571428571428564</c:v>
                </c:pt>
                <c:pt idx="48">
                  <c:v>0.93230769230769239</c:v>
                </c:pt>
                <c:pt idx="49">
                  <c:v>0.90100000000000002</c:v>
                </c:pt>
                <c:pt idx="50">
                  <c:v>0.69142857142857128</c:v>
                </c:pt>
                <c:pt idx="51">
                  <c:v>0.68456043956043955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axId val="217600384"/>
        <c:axId val="217601920"/>
      </c:barChart>
      <c:catAx>
        <c:axId val="217600384"/>
        <c:scaling>
          <c:orientation val="minMax"/>
        </c:scaling>
        <c:delete val="0"/>
        <c:axPos val="b"/>
        <c:numFmt formatCode="dd/mm/yy;@" sourceLinked="0"/>
        <c:majorTickMark val="out"/>
        <c:minorTickMark val="none"/>
        <c:tickLblPos val="nextTo"/>
        <c:crossAx val="217601920"/>
        <c:crosses val="autoZero"/>
        <c:auto val="0"/>
        <c:lblAlgn val="ctr"/>
        <c:lblOffset val="100"/>
        <c:noMultiLvlLbl val="0"/>
      </c:catAx>
      <c:valAx>
        <c:axId val="217601920"/>
        <c:scaling>
          <c:orientation val="minMax"/>
          <c:max val="1.2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7600384"/>
        <c:crosses val="autoZero"/>
        <c:crossBetween val="between"/>
      </c:valAx>
    </c:plotArea>
    <c:plotVisOnly val="1"/>
    <c:dispBlanksAs val="span"/>
    <c:showDLblsOverMax val="0"/>
  </c:chart>
  <c:spPr>
    <a:ln>
      <a:noFill/>
    </a:ln>
  </c:spPr>
  <c:printSettings>
    <c:headerFooter/>
    <c:pageMargins b="0.75" l="0.7" r="0.7" t="0.75" header="0.3" footer="0.3"/>
    <c:pageSetup orientation="landscape"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4728889357187789E-2"/>
          <c:y val="2.324628629357401E-2"/>
          <c:w val="0.9275861220649475"/>
          <c:h val="0.87334877458362947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cat>
            <c:numRef>
              <c:f>'Première Heure Keurig-AVANT'!$A$2:$A$53</c:f>
              <c:numCache>
                <c:formatCode>m/d/yyyy</c:formatCode>
                <c:ptCount val="52"/>
                <c:pt idx="0">
                  <c:v>41910</c:v>
                </c:pt>
                <c:pt idx="1">
                  <c:v>41917</c:v>
                </c:pt>
                <c:pt idx="2">
                  <c:v>41924</c:v>
                </c:pt>
                <c:pt idx="3">
                  <c:v>41931</c:v>
                </c:pt>
                <c:pt idx="4">
                  <c:v>41938</c:v>
                </c:pt>
                <c:pt idx="5">
                  <c:v>41945</c:v>
                </c:pt>
                <c:pt idx="6">
                  <c:v>41952</c:v>
                </c:pt>
                <c:pt idx="7">
                  <c:v>41959</c:v>
                </c:pt>
                <c:pt idx="8">
                  <c:v>41966</c:v>
                </c:pt>
                <c:pt idx="9">
                  <c:v>41973</c:v>
                </c:pt>
                <c:pt idx="10">
                  <c:v>41980</c:v>
                </c:pt>
                <c:pt idx="11">
                  <c:v>41987</c:v>
                </c:pt>
                <c:pt idx="12">
                  <c:v>41994</c:v>
                </c:pt>
                <c:pt idx="13">
                  <c:v>42001</c:v>
                </c:pt>
                <c:pt idx="14">
                  <c:v>42008</c:v>
                </c:pt>
                <c:pt idx="15">
                  <c:v>42015</c:v>
                </c:pt>
                <c:pt idx="16">
                  <c:v>42022</c:v>
                </c:pt>
                <c:pt idx="17">
                  <c:v>42029</c:v>
                </c:pt>
                <c:pt idx="18">
                  <c:v>42036</c:v>
                </c:pt>
                <c:pt idx="19">
                  <c:v>42043</c:v>
                </c:pt>
                <c:pt idx="20">
                  <c:v>42050</c:v>
                </c:pt>
                <c:pt idx="21">
                  <c:v>42057</c:v>
                </c:pt>
                <c:pt idx="22">
                  <c:v>42064</c:v>
                </c:pt>
                <c:pt idx="23">
                  <c:v>42071</c:v>
                </c:pt>
                <c:pt idx="24">
                  <c:v>42078</c:v>
                </c:pt>
                <c:pt idx="25">
                  <c:v>42085</c:v>
                </c:pt>
                <c:pt idx="26">
                  <c:v>42092</c:v>
                </c:pt>
                <c:pt idx="27">
                  <c:v>42099</c:v>
                </c:pt>
                <c:pt idx="28">
                  <c:v>42106</c:v>
                </c:pt>
                <c:pt idx="29">
                  <c:v>42113</c:v>
                </c:pt>
                <c:pt idx="30">
                  <c:v>42120</c:v>
                </c:pt>
                <c:pt idx="31">
                  <c:v>42127</c:v>
                </c:pt>
                <c:pt idx="32">
                  <c:v>42134</c:v>
                </c:pt>
                <c:pt idx="33">
                  <c:v>42141</c:v>
                </c:pt>
                <c:pt idx="34">
                  <c:v>42148</c:v>
                </c:pt>
                <c:pt idx="35">
                  <c:v>42155</c:v>
                </c:pt>
                <c:pt idx="36">
                  <c:v>42162</c:v>
                </c:pt>
                <c:pt idx="37">
                  <c:v>42169</c:v>
                </c:pt>
                <c:pt idx="38">
                  <c:v>42176</c:v>
                </c:pt>
                <c:pt idx="39">
                  <c:v>42183</c:v>
                </c:pt>
                <c:pt idx="40">
                  <c:v>42190</c:v>
                </c:pt>
                <c:pt idx="41">
                  <c:v>42197</c:v>
                </c:pt>
                <c:pt idx="42">
                  <c:v>42204</c:v>
                </c:pt>
                <c:pt idx="43">
                  <c:v>42211</c:v>
                </c:pt>
                <c:pt idx="44">
                  <c:v>42218</c:v>
                </c:pt>
                <c:pt idx="45">
                  <c:v>42225</c:v>
                </c:pt>
                <c:pt idx="46">
                  <c:v>42232</c:v>
                </c:pt>
                <c:pt idx="47">
                  <c:v>42239</c:v>
                </c:pt>
                <c:pt idx="48">
                  <c:v>42246</c:v>
                </c:pt>
                <c:pt idx="49">
                  <c:v>42253</c:v>
                </c:pt>
                <c:pt idx="50">
                  <c:v>42260</c:v>
                </c:pt>
                <c:pt idx="51">
                  <c:v>42267</c:v>
                </c:pt>
              </c:numCache>
            </c:numRef>
          </c:cat>
          <c:val>
            <c:numRef>
              <c:f>'Première Heure Keurig-AVANT'!$C$2:$C$53</c:f>
              <c:numCache>
                <c:formatCode>0%</c:formatCode>
                <c:ptCount val="52"/>
                <c:pt idx="0">
                  <c:v>0.96181818181818179</c:v>
                </c:pt>
                <c:pt idx="1">
                  <c:v>0.88642857142857145</c:v>
                </c:pt>
                <c:pt idx="2">
                  <c:v>0.9436363636363635</c:v>
                </c:pt>
                <c:pt idx="3">
                  <c:v>0.88375000000000004</c:v>
                </c:pt>
                <c:pt idx="4">
                  <c:v>0</c:v>
                </c:pt>
                <c:pt idx="5">
                  <c:v>0.34666666666666668</c:v>
                </c:pt>
                <c:pt idx="6">
                  <c:v>0.38375000000000004</c:v>
                </c:pt>
                <c:pt idx="7">
                  <c:v>0.44</c:v>
                </c:pt>
                <c:pt idx="8">
                  <c:v>0</c:v>
                </c:pt>
                <c:pt idx="9">
                  <c:v>0</c:v>
                </c:pt>
                <c:pt idx="10">
                  <c:v>0.72</c:v>
                </c:pt>
                <c:pt idx="11">
                  <c:v>0.81057692307692308</c:v>
                </c:pt>
                <c:pt idx="12">
                  <c:v>0</c:v>
                </c:pt>
                <c:pt idx="13">
                  <c:v>0</c:v>
                </c:pt>
                <c:pt idx="14">
                  <c:v>0.86874999999999991</c:v>
                </c:pt>
                <c:pt idx="15">
                  <c:v>0.83409090909090922</c:v>
                </c:pt>
                <c:pt idx="16">
                  <c:v>0.90185606060606061</c:v>
                </c:pt>
                <c:pt idx="17">
                  <c:v>0.81392857142857133</c:v>
                </c:pt>
                <c:pt idx="18">
                  <c:v>0.92692307692307696</c:v>
                </c:pt>
                <c:pt idx="19">
                  <c:v>0.93093406593406591</c:v>
                </c:pt>
                <c:pt idx="20">
                  <c:v>0.8471428571428572</c:v>
                </c:pt>
                <c:pt idx="21">
                  <c:v>0.94714285714285706</c:v>
                </c:pt>
                <c:pt idx="22">
                  <c:v>0.67458333333333331</c:v>
                </c:pt>
                <c:pt idx="23">
                  <c:v>1.0407142857142857</c:v>
                </c:pt>
                <c:pt idx="24">
                  <c:v>0.88549999999999995</c:v>
                </c:pt>
                <c:pt idx="25">
                  <c:v>0.75627777777777783</c:v>
                </c:pt>
                <c:pt idx="26">
                  <c:v>0.73232142857142857</c:v>
                </c:pt>
                <c:pt idx="27">
                  <c:v>0.80624999999999991</c:v>
                </c:pt>
                <c:pt idx="28">
                  <c:v>0.8014285714285716</c:v>
                </c:pt>
                <c:pt idx="29">
                  <c:v>0.84121428571428569</c:v>
                </c:pt>
                <c:pt idx="30">
                  <c:v>0.51333333333333331</c:v>
                </c:pt>
                <c:pt idx="31">
                  <c:v>0.74095238095238092</c:v>
                </c:pt>
                <c:pt idx="32">
                  <c:v>0.62725000000000009</c:v>
                </c:pt>
                <c:pt idx="33">
                  <c:v>0.74090909090909085</c:v>
                </c:pt>
                <c:pt idx="34">
                  <c:v>0.84153846153846157</c:v>
                </c:pt>
                <c:pt idx="35">
                  <c:v>0.98318181818181816</c:v>
                </c:pt>
                <c:pt idx="36">
                  <c:v>0.97392857142857148</c:v>
                </c:pt>
                <c:pt idx="37">
                  <c:v>0.87263736263736247</c:v>
                </c:pt>
                <c:pt idx="38">
                  <c:v>0.69875000000000009</c:v>
                </c:pt>
                <c:pt idx="39">
                  <c:v>0.92318181818181833</c:v>
                </c:pt>
                <c:pt idx="40">
                  <c:v>0.84142857142857153</c:v>
                </c:pt>
                <c:pt idx="41">
                  <c:v>0.77555555555555555</c:v>
                </c:pt>
                <c:pt idx="42">
                  <c:v>0.63</c:v>
                </c:pt>
                <c:pt idx="43">
                  <c:v>0.80666666666666664</c:v>
                </c:pt>
                <c:pt idx="44">
                  <c:v>0.97416666666666651</c:v>
                </c:pt>
                <c:pt idx="45">
                  <c:v>0.88071428571428589</c:v>
                </c:pt>
                <c:pt idx="46">
                  <c:v>0.85440476190476189</c:v>
                </c:pt>
                <c:pt idx="47">
                  <c:v>0.9362087912087913</c:v>
                </c:pt>
                <c:pt idx="48">
                  <c:v>1</c:v>
                </c:pt>
                <c:pt idx="49">
                  <c:v>0.80249999999999999</c:v>
                </c:pt>
                <c:pt idx="50">
                  <c:v>0.41107142857142859</c:v>
                </c:pt>
                <c:pt idx="51">
                  <c:v>0.89285714285714302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axId val="217628032"/>
        <c:axId val="217638016"/>
      </c:barChart>
      <c:catAx>
        <c:axId val="217628032"/>
        <c:scaling>
          <c:orientation val="minMax"/>
        </c:scaling>
        <c:delete val="0"/>
        <c:axPos val="b"/>
        <c:numFmt formatCode="dd/mm/yy;@" sourceLinked="0"/>
        <c:majorTickMark val="out"/>
        <c:minorTickMark val="none"/>
        <c:tickLblPos val="nextTo"/>
        <c:crossAx val="217638016"/>
        <c:crosses val="autoZero"/>
        <c:auto val="0"/>
        <c:lblAlgn val="ctr"/>
        <c:lblOffset val="100"/>
        <c:noMultiLvlLbl val="0"/>
      </c:catAx>
      <c:valAx>
        <c:axId val="217638016"/>
        <c:scaling>
          <c:orientation val="minMax"/>
          <c:max val="1.2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7628032"/>
        <c:crosses val="autoZero"/>
        <c:crossBetween val="between"/>
      </c:valAx>
    </c:plotArea>
    <c:plotVisOnly val="1"/>
    <c:dispBlanksAs val="span"/>
    <c:showDLblsOverMax val="0"/>
  </c:chart>
  <c:spPr>
    <a:ln>
      <a:noFill/>
    </a:ln>
  </c:spPr>
  <c:printSettings>
    <c:headerFooter/>
    <c:pageMargins b="0.75" l="0.7" r="0.7" t="0.75" header="0.3" footer="0.3"/>
    <c:pageSetup orientation="landscape"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4728889357187789E-2"/>
          <c:y val="2.324628629357401E-2"/>
          <c:w val="0.9275861220649475"/>
          <c:h val="0.87334877458362947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cat>
            <c:numRef>
              <c:f>'Première Heure Keurig-AVANT'!$A$2:$A$53</c:f>
              <c:numCache>
                <c:formatCode>m/d/yyyy</c:formatCode>
                <c:ptCount val="52"/>
                <c:pt idx="0">
                  <c:v>41910</c:v>
                </c:pt>
                <c:pt idx="1">
                  <c:v>41917</c:v>
                </c:pt>
                <c:pt idx="2">
                  <c:v>41924</c:v>
                </c:pt>
                <c:pt idx="3">
                  <c:v>41931</c:v>
                </c:pt>
                <c:pt idx="4">
                  <c:v>41938</c:v>
                </c:pt>
                <c:pt idx="5">
                  <c:v>41945</c:v>
                </c:pt>
                <c:pt idx="6">
                  <c:v>41952</c:v>
                </c:pt>
                <c:pt idx="7">
                  <c:v>41959</c:v>
                </c:pt>
                <c:pt idx="8">
                  <c:v>41966</c:v>
                </c:pt>
                <c:pt idx="9">
                  <c:v>41973</c:v>
                </c:pt>
                <c:pt idx="10">
                  <c:v>41980</c:v>
                </c:pt>
                <c:pt idx="11">
                  <c:v>41987</c:v>
                </c:pt>
                <c:pt idx="12">
                  <c:v>41994</c:v>
                </c:pt>
                <c:pt idx="13">
                  <c:v>42001</c:v>
                </c:pt>
                <c:pt idx="14">
                  <c:v>42008</c:v>
                </c:pt>
                <c:pt idx="15">
                  <c:v>42015</c:v>
                </c:pt>
                <c:pt idx="16">
                  <c:v>42022</c:v>
                </c:pt>
                <c:pt idx="17">
                  <c:v>42029</c:v>
                </c:pt>
                <c:pt idx="18">
                  <c:v>42036</c:v>
                </c:pt>
                <c:pt idx="19">
                  <c:v>42043</c:v>
                </c:pt>
                <c:pt idx="20">
                  <c:v>42050</c:v>
                </c:pt>
                <c:pt idx="21">
                  <c:v>42057</c:v>
                </c:pt>
                <c:pt idx="22">
                  <c:v>42064</c:v>
                </c:pt>
                <c:pt idx="23">
                  <c:v>42071</c:v>
                </c:pt>
                <c:pt idx="24">
                  <c:v>42078</c:v>
                </c:pt>
                <c:pt idx="25">
                  <c:v>42085</c:v>
                </c:pt>
                <c:pt idx="26">
                  <c:v>42092</c:v>
                </c:pt>
                <c:pt idx="27">
                  <c:v>42099</c:v>
                </c:pt>
                <c:pt idx="28">
                  <c:v>42106</c:v>
                </c:pt>
                <c:pt idx="29">
                  <c:v>42113</c:v>
                </c:pt>
                <c:pt idx="30">
                  <c:v>42120</c:v>
                </c:pt>
                <c:pt idx="31">
                  <c:v>42127</c:v>
                </c:pt>
                <c:pt idx="32">
                  <c:v>42134</c:v>
                </c:pt>
                <c:pt idx="33">
                  <c:v>42141</c:v>
                </c:pt>
                <c:pt idx="34">
                  <c:v>42148</c:v>
                </c:pt>
                <c:pt idx="35">
                  <c:v>42155</c:v>
                </c:pt>
                <c:pt idx="36">
                  <c:v>42162</c:v>
                </c:pt>
                <c:pt idx="37">
                  <c:v>42169</c:v>
                </c:pt>
                <c:pt idx="38">
                  <c:v>42176</c:v>
                </c:pt>
                <c:pt idx="39">
                  <c:v>42183</c:v>
                </c:pt>
                <c:pt idx="40">
                  <c:v>42190</c:v>
                </c:pt>
                <c:pt idx="41">
                  <c:v>42197</c:v>
                </c:pt>
                <c:pt idx="42">
                  <c:v>42204</c:v>
                </c:pt>
                <c:pt idx="43">
                  <c:v>42211</c:v>
                </c:pt>
                <c:pt idx="44">
                  <c:v>42218</c:v>
                </c:pt>
                <c:pt idx="45">
                  <c:v>42225</c:v>
                </c:pt>
                <c:pt idx="46">
                  <c:v>42232</c:v>
                </c:pt>
                <c:pt idx="47">
                  <c:v>42239</c:v>
                </c:pt>
                <c:pt idx="48">
                  <c:v>42246</c:v>
                </c:pt>
                <c:pt idx="49">
                  <c:v>42253</c:v>
                </c:pt>
                <c:pt idx="50">
                  <c:v>42260</c:v>
                </c:pt>
                <c:pt idx="51">
                  <c:v>42267</c:v>
                </c:pt>
              </c:numCache>
            </c:numRef>
          </c:cat>
          <c:val>
            <c:numRef>
              <c:f>'Première Heure Keurig-AVANT'!$E$2:$E$53</c:f>
              <c:numCache>
                <c:formatCode>0%</c:formatCode>
                <c:ptCount val="52"/>
                <c:pt idx="0">
                  <c:v>0.66423076923076918</c:v>
                </c:pt>
                <c:pt idx="1">
                  <c:v>0.79095238095238096</c:v>
                </c:pt>
                <c:pt idx="2">
                  <c:v>0.71059523809523795</c:v>
                </c:pt>
                <c:pt idx="3">
                  <c:v>0.80500000000000005</c:v>
                </c:pt>
                <c:pt idx="4">
                  <c:v>0.81974358974358974</c:v>
                </c:pt>
                <c:pt idx="5">
                  <c:v>0.76277777777777789</c:v>
                </c:pt>
                <c:pt idx="6">
                  <c:v>0.70333333333333348</c:v>
                </c:pt>
                <c:pt idx="7">
                  <c:v>0.87075091575091568</c:v>
                </c:pt>
                <c:pt idx="8">
                  <c:v>0.90617216117216126</c:v>
                </c:pt>
                <c:pt idx="9">
                  <c:v>0.79518315018315022</c:v>
                </c:pt>
                <c:pt idx="10">
                  <c:v>0.81238095238095231</c:v>
                </c:pt>
                <c:pt idx="11">
                  <c:v>0.74880952380952381</c:v>
                </c:pt>
                <c:pt idx="12">
                  <c:v>0</c:v>
                </c:pt>
                <c:pt idx="13">
                  <c:v>0</c:v>
                </c:pt>
                <c:pt idx="14">
                  <c:v>0.67333333333333345</c:v>
                </c:pt>
                <c:pt idx="15">
                  <c:v>0.73166666666666658</c:v>
                </c:pt>
                <c:pt idx="16">
                  <c:v>0.69428571428571428</c:v>
                </c:pt>
                <c:pt idx="17">
                  <c:v>0.30499999999999999</c:v>
                </c:pt>
                <c:pt idx="18">
                  <c:v>0.59283333333333332</c:v>
                </c:pt>
                <c:pt idx="19">
                  <c:v>0.68214285714285705</c:v>
                </c:pt>
                <c:pt idx="20">
                  <c:v>0.48230769230769233</c:v>
                </c:pt>
                <c:pt idx="21">
                  <c:v>0.81214285714285706</c:v>
                </c:pt>
                <c:pt idx="22">
                  <c:v>0.74867724867724872</c:v>
                </c:pt>
                <c:pt idx="23">
                  <c:v>0.88000000000000012</c:v>
                </c:pt>
                <c:pt idx="24">
                  <c:v>0.34100000000000008</c:v>
                </c:pt>
                <c:pt idx="25">
                  <c:v>0.24037037037037037</c:v>
                </c:pt>
                <c:pt idx="26">
                  <c:v>0.35428571428571431</c:v>
                </c:pt>
                <c:pt idx="27">
                  <c:v>0.64687500000000009</c:v>
                </c:pt>
                <c:pt idx="28">
                  <c:v>0.65</c:v>
                </c:pt>
                <c:pt idx="29">
                  <c:v>0.53219047619047621</c:v>
                </c:pt>
                <c:pt idx="30">
                  <c:v>0.42212121212121212</c:v>
                </c:pt>
                <c:pt idx="31">
                  <c:v>0.63571428571428568</c:v>
                </c:pt>
                <c:pt idx="32">
                  <c:v>0.66793650793650794</c:v>
                </c:pt>
                <c:pt idx="33">
                  <c:v>0.66153679653679653</c:v>
                </c:pt>
                <c:pt idx="34">
                  <c:v>0.5697619047619048</c:v>
                </c:pt>
                <c:pt idx="35">
                  <c:v>0.79499999999999993</c:v>
                </c:pt>
                <c:pt idx="36">
                  <c:v>0.68833333333333335</c:v>
                </c:pt>
                <c:pt idx="37">
                  <c:v>0.71461538461538465</c:v>
                </c:pt>
                <c:pt idx="38">
                  <c:v>0.69486772486772475</c:v>
                </c:pt>
                <c:pt idx="39">
                  <c:v>0.65071127946127938</c:v>
                </c:pt>
                <c:pt idx="40">
                  <c:v>0.71285714285714297</c:v>
                </c:pt>
                <c:pt idx="41">
                  <c:v>0.63076923076923086</c:v>
                </c:pt>
                <c:pt idx="42">
                  <c:v>0.76091269841269848</c:v>
                </c:pt>
                <c:pt idx="43">
                  <c:v>0.80857142857142861</c:v>
                </c:pt>
                <c:pt idx="44">
                  <c:v>0.74404761904761907</c:v>
                </c:pt>
                <c:pt idx="45">
                  <c:v>0.79087301587301584</c:v>
                </c:pt>
                <c:pt idx="46">
                  <c:v>0.70919413919413909</c:v>
                </c:pt>
                <c:pt idx="47">
                  <c:v>0.77978174603174599</c:v>
                </c:pt>
                <c:pt idx="48">
                  <c:v>0.80880952380952387</c:v>
                </c:pt>
                <c:pt idx="49">
                  <c:v>0.87466666666666659</c:v>
                </c:pt>
                <c:pt idx="50">
                  <c:v>0.90391414141414161</c:v>
                </c:pt>
                <c:pt idx="51">
                  <c:v>0.65743223443223453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"/>
        <c:axId val="217989888"/>
        <c:axId val="217991424"/>
      </c:barChart>
      <c:catAx>
        <c:axId val="217989888"/>
        <c:scaling>
          <c:orientation val="minMax"/>
        </c:scaling>
        <c:delete val="0"/>
        <c:axPos val="b"/>
        <c:numFmt formatCode="dd/mm/yy;@" sourceLinked="0"/>
        <c:majorTickMark val="out"/>
        <c:minorTickMark val="none"/>
        <c:tickLblPos val="nextTo"/>
        <c:crossAx val="217991424"/>
        <c:crosses val="autoZero"/>
        <c:auto val="0"/>
        <c:lblAlgn val="ctr"/>
        <c:lblOffset val="100"/>
        <c:noMultiLvlLbl val="0"/>
      </c:catAx>
      <c:valAx>
        <c:axId val="217991424"/>
        <c:scaling>
          <c:orientation val="minMax"/>
          <c:max val="1.2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7989888"/>
        <c:crosses val="autoZero"/>
        <c:crossBetween val="between"/>
      </c:valAx>
    </c:plotArea>
    <c:plotVisOnly val="1"/>
    <c:dispBlanksAs val="span"/>
    <c:showDLblsOverMax val="0"/>
  </c:chart>
  <c:spPr>
    <a:ln>
      <a:noFill/>
    </a:ln>
  </c:spPr>
  <c:printSettings>
    <c:headerFooter/>
    <c:pageMargins b="0.75" l="0.7" r="0.7" t="0.75" header="0.3" footer="0.3"/>
    <c:pageSetup orientation="landscape"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2800" baseline="0"/>
              <a:t> </a:t>
            </a:r>
            <a:r>
              <a:rPr lang="en-US"/>
              <a:t>REJET (%)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3436916380393051E-2"/>
          <c:y val="0.13464398859424218"/>
          <c:w val="0.90799899610815427"/>
          <c:h val="0.81672980950918839"/>
        </c:manualLayout>
      </c:layout>
      <c:scatterChart>
        <c:scatterStyle val="lineMarker"/>
        <c:varyColors val="0"/>
        <c:ser>
          <c:idx val="0"/>
          <c:order val="0"/>
          <c:tx>
            <c:strRef>
              <c:f>'GRAPH AVANT'!$C$1</c:f>
              <c:strCache>
                <c:ptCount val="1"/>
                <c:pt idx="0">
                  <c:v>REJET (%)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pPr>
              <a:ln cmpd="sng">
                <a:solidFill>
                  <a:srgbClr val="FF0000"/>
                </a:solidFill>
              </a:ln>
            </c:spPr>
          </c:marker>
          <c:trendline>
            <c:trendlineType val="linear"/>
            <c:dispRSqr val="0"/>
            <c:dispEq val="0"/>
          </c:trendline>
          <c:xVal>
            <c:numRef>
              <c:f>'GRAPH AVANT'!$A$2:$A$66</c:f>
              <c:numCache>
                <c:formatCode>m/d/yyyy</c:formatCode>
                <c:ptCount val="65"/>
                <c:pt idx="0">
                  <c:v>41910</c:v>
                </c:pt>
                <c:pt idx="1">
                  <c:v>41917</c:v>
                </c:pt>
                <c:pt idx="2">
                  <c:v>41924</c:v>
                </c:pt>
                <c:pt idx="3">
                  <c:v>41931</c:v>
                </c:pt>
                <c:pt idx="4">
                  <c:v>41938</c:v>
                </c:pt>
                <c:pt idx="5">
                  <c:v>41945</c:v>
                </c:pt>
                <c:pt idx="6">
                  <c:v>41952</c:v>
                </c:pt>
                <c:pt idx="7">
                  <c:v>41959</c:v>
                </c:pt>
                <c:pt idx="8">
                  <c:v>41966</c:v>
                </c:pt>
                <c:pt idx="9">
                  <c:v>41973</c:v>
                </c:pt>
                <c:pt idx="10">
                  <c:v>41980</c:v>
                </c:pt>
                <c:pt idx="11">
                  <c:v>41987</c:v>
                </c:pt>
                <c:pt idx="12">
                  <c:v>41994</c:v>
                </c:pt>
                <c:pt idx="13">
                  <c:v>42001</c:v>
                </c:pt>
                <c:pt idx="14">
                  <c:v>42008</c:v>
                </c:pt>
                <c:pt idx="15">
                  <c:v>42015</c:v>
                </c:pt>
                <c:pt idx="16">
                  <c:v>42022</c:v>
                </c:pt>
                <c:pt idx="17">
                  <c:v>42029</c:v>
                </c:pt>
                <c:pt idx="18">
                  <c:v>42036</c:v>
                </c:pt>
                <c:pt idx="19">
                  <c:v>42043</c:v>
                </c:pt>
                <c:pt idx="20">
                  <c:v>42050</c:v>
                </c:pt>
                <c:pt idx="21">
                  <c:v>42057</c:v>
                </c:pt>
                <c:pt idx="22">
                  <c:v>42064</c:v>
                </c:pt>
                <c:pt idx="23">
                  <c:v>42071</c:v>
                </c:pt>
                <c:pt idx="24">
                  <c:v>42078</c:v>
                </c:pt>
                <c:pt idx="25">
                  <c:v>42085</c:v>
                </c:pt>
                <c:pt idx="26">
                  <c:v>42092</c:v>
                </c:pt>
                <c:pt idx="27">
                  <c:v>42099</c:v>
                </c:pt>
                <c:pt idx="28">
                  <c:v>42106</c:v>
                </c:pt>
                <c:pt idx="29">
                  <c:v>42113</c:v>
                </c:pt>
                <c:pt idx="30">
                  <c:v>42120</c:v>
                </c:pt>
                <c:pt idx="31">
                  <c:v>42127</c:v>
                </c:pt>
                <c:pt idx="32">
                  <c:v>42134</c:v>
                </c:pt>
                <c:pt idx="33">
                  <c:v>42141</c:v>
                </c:pt>
                <c:pt idx="34">
                  <c:v>42148</c:v>
                </c:pt>
                <c:pt idx="35">
                  <c:v>42155</c:v>
                </c:pt>
                <c:pt idx="36">
                  <c:v>42162</c:v>
                </c:pt>
                <c:pt idx="37">
                  <c:v>42169</c:v>
                </c:pt>
                <c:pt idx="38">
                  <c:v>42176</c:v>
                </c:pt>
                <c:pt idx="39">
                  <c:v>42183</c:v>
                </c:pt>
                <c:pt idx="40">
                  <c:v>42190</c:v>
                </c:pt>
                <c:pt idx="41">
                  <c:v>42197</c:v>
                </c:pt>
                <c:pt idx="42">
                  <c:v>42204</c:v>
                </c:pt>
                <c:pt idx="43">
                  <c:v>42211</c:v>
                </c:pt>
                <c:pt idx="44">
                  <c:v>42218</c:v>
                </c:pt>
                <c:pt idx="45">
                  <c:v>42225</c:v>
                </c:pt>
                <c:pt idx="46">
                  <c:v>42232</c:v>
                </c:pt>
                <c:pt idx="47">
                  <c:v>42239</c:v>
                </c:pt>
                <c:pt idx="48">
                  <c:v>42246</c:v>
                </c:pt>
                <c:pt idx="49">
                  <c:v>42253</c:v>
                </c:pt>
                <c:pt idx="50">
                  <c:v>42260</c:v>
                </c:pt>
                <c:pt idx="51">
                  <c:v>42267</c:v>
                </c:pt>
              </c:numCache>
            </c:numRef>
          </c:xVal>
          <c:yVal>
            <c:numRef>
              <c:f>'GRAPH AVANT'!$C$2:$C$66</c:f>
              <c:numCache>
                <c:formatCode>0.0%</c:formatCode>
                <c:ptCount val="65"/>
                <c:pt idx="0">
                  <c:v>2.529027644753078E-2</c:v>
                </c:pt>
                <c:pt idx="1">
                  <c:v>5.7111131921497277E-2</c:v>
                </c:pt>
                <c:pt idx="2">
                  <c:v>2.5385824127682012E-2</c:v>
                </c:pt>
                <c:pt idx="3">
                  <c:v>5.8802609692734355E-2</c:v>
                </c:pt>
                <c:pt idx="4">
                  <c:v>5.0835391352055788E-2</c:v>
                </c:pt>
                <c:pt idx="5">
                  <c:v>5.888013745502662E-2</c:v>
                </c:pt>
                <c:pt idx="6">
                  <c:v>3.2719666227750285E-2</c:v>
                </c:pt>
                <c:pt idx="7">
                  <c:v>1.7976697499162381E-2</c:v>
                </c:pt>
                <c:pt idx="8">
                  <c:v>2.2931295293237661E-2</c:v>
                </c:pt>
                <c:pt idx="9">
                  <c:v>2.3752489196794898E-2</c:v>
                </c:pt>
                <c:pt idx="10">
                  <c:v>2.8735678630213004E-2</c:v>
                </c:pt>
                <c:pt idx="11">
                  <c:v>5.0430430415206997E-3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5.5141057374030952E-2</c:v>
                </c:pt>
                <c:pt idx="17">
                  <c:v>2.0974498084407801E-2</c:v>
                </c:pt>
                <c:pt idx="18">
                  <c:v>1.6160368334049293E-2</c:v>
                </c:pt>
                <c:pt idx="19">
                  <c:v>1.4560672660712513E-2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0.11427120365667852</c:v>
                </c:pt>
                <c:pt idx="26">
                  <c:v>2.9201988424869721E-2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3.3621952956062962E-2</c:v>
                </c:pt>
                <c:pt idx="32">
                  <c:v>2.2494415327777302E-2</c:v>
                </c:pt>
                <c:pt idx="33">
                  <c:v>1.3935881352046606E-2</c:v>
                </c:pt>
                <c:pt idx="34">
                  <c:v>2.2474148066914376E-2</c:v>
                </c:pt>
                <c:pt idx="35">
                  <c:v>2.3701473513026469E-2</c:v>
                </c:pt>
                <c:pt idx="36">
                  <c:v>2.8882762068415769E-2</c:v>
                </c:pt>
                <c:pt idx="37">
                  <c:v>2.7422865345948649E-2</c:v>
                </c:pt>
                <c:pt idx="38">
                  <c:v>1.4076111043436116E-2</c:v>
                </c:pt>
                <c:pt idx="39">
                  <c:v>1.191080330756142E-2</c:v>
                </c:pt>
                <c:pt idx="40">
                  <c:v>1.737326596965582E-2</c:v>
                </c:pt>
                <c:pt idx="41">
                  <c:v>1.1959437951889409E-2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286720"/>
        <c:axId val="214288256"/>
      </c:scatterChart>
      <c:valAx>
        <c:axId val="214286720"/>
        <c:scaling>
          <c:orientation val="minMax"/>
          <c:min val="41910"/>
        </c:scaling>
        <c:delete val="0"/>
        <c:axPos val="b"/>
        <c:numFmt formatCode="m/d/yyyy" sourceLinked="1"/>
        <c:majorTickMark val="out"/>
        <c:minorTickMark val="none"/>
        <c:tickLblPos val="nextTo"/>
        <c:crossAx val="214288256"/>
        <c:crosses val="autoZero"/>
        <c:crossBetween val="midCat"/>
      </c:valAx>
      <c:valAx>
        <c:axId val="214288256"/>
        <c:scaling>
          <c:orientation val="minMax"/>
          <c:max val="6.0000000000000012E-2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21428672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2400" b="1" i="0" baseline="0">
                <a:effectLst/>
              </a:rPr>
              <a:t>PL44 K-376</a:t>
            </a:r>
            <a:endParaRPr lang="fr-CA" sz="2400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EFFICACITÉ (%)  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3.680054693837289E-2"/>
          <c:y val="0.13309397605127332"/>
          <c:w val="0.91950857048512624"/>
          <c:h val="0.83144033191438516"/>
        </c:manualLayout>
      </c:layout>
      <c:scatterChart>
        <c:scatterStyle val="lineMarker"/>
        <c:varyColors val="0"/>
        <c:ser>
          <c:idx val="0"/>
          <c:order val="0"/>
          <c:tx>
            <c:strRef>
              <c:f>'GRAPH AVANT'!$B$1</c:f>
              <c:strCache>
                <c:ptCount val="1"/>
                <c:pt idx="0">
                  <c:v>EFFICACITÉ (%)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diamond"/>
            <c:size val="7"/>
            <c:spPr>
              <a:ln>
                <a:solidFill>
                  <a:srgbClr val="00B050"/>
                </a:solidFill>
              </a:ln>
            </c:spPr>
          </c:marker>
          <c:trendline>
            <c:trendlineType val="linear"/>
            <c:dispRSqr val="0"/>
            <c:dispEq val="0"/>
          </c:trendline>
          <c:xVal>
            <c:numRef>
              <c:f>'GRAPH AVANT'!$A$2:$A$66</c:f>
              <c:numCache>
                <c:formatCode>m/d/yyyy</c:formatCode>
                <c:ptCount val="65"/>
                <c:pt idx="0">
                  <c:v>41910</c:v>
                </c:pt>
                <c:pt idx="1">
                  <c:v>41917</c:v>
                </c:pt>
                <c:pt idx="2">
                  <c:v>41924</c:v>
                </c:pt>
                <c:pt idx="3">
                  <c:v>41931</c:v>
                </c:pt>
                <c:pt idx="4">
                  <c:v>41938</c:v>
                </c:pt>
                <c:pt idx="5">
                  <c:v>41945</c:v>
                </c:pt>
                <c:pt idx="6">
                  <c:v>41952</c:v>
                </c:pt>
                <c:pt idx="7">
                  <c:v>41959</c:v>
                </c:pt>
                <c:pt idx="8">
                  <c:v>41966</c:v>
                </c:pt>
                <c:pt idx="9">
                  <c:v>41973</c:v>
                </c:pt>
                <c:pt idx="10">
                  <c:v>41980</c:v>
                </c:pt>
                <c:pt idx="11">
                  <c:v>41987</c:v>
                </c:pt>
                <c:pt idx="12">
                  <c:v>41994</c:v>
                </c:pt>
                <c:pt idx="13">
                  <c:v>42001</c:v>
                </c:pt>
                <c:pt idx="14">
                  <c:v>42008</c:v>
                </c:pt>
                <c:pt idx="15">
                  <c:v>42015</c:v>
                </c:pt>
                <c:pt idx="16">
                  <c:v>42022</c:v>
                </c:pt>
                <c:pt idx="17">
                  <c:v>42029</c:v>
                </c:pt>
                <c:pt idx="18">
                  <c:v>42036</c:v>
                </c:pt>
                <c:pt idx="19">
                  <c:v>42043</c:v>
                </c:pt>
                <c:pt idx="20">
                  <c:v>42050</c:v>
                </c:pt>
                <c:pt idx="21">
                  <c:v>42057</c:v>
                </c:pt>
                <c:pt idx="22">
                  <c:v>42064</c:v>
                </c:pt>
                <c:pt idx="23">
                  <c:v>42071</c:v>
                </c:pt>
                <c:pt idx="24">
                  <c:v>42078</c:v>
                </c:pt>
                <c:pt idx="25">
                  <c:v>42085</c:v>
                </c:pt>
                <c:pt idx="26">
                  <c:v>42092</c:v>
                </c:pt>
                <c:pt idx="27">
                  <c:v>42099</c:v>
                </c:pt>
                <c:pt idx="28">
                  <c:v>42106</c:v>
                </c:pt>
                <c:pt idx="29">
                  <c:v>42113</c:v>
                </c:pt>
                <c:pt idx="30">
                  <c:v>42120</c:v>
                </c:pt>
                <c:pt idx="31">
                  <c:v>42127</c:v>
                </c:pt>
                <c:pt idx="32">
                  <c:v>42134</c:v>
                </c:pt>
                <c:pt idx="33">
                  <c:v>42141</c:v>
                </c:pt>
                <c:pt idx="34">
                  <c:v>42148</c:v>
                </c:pt>
                <c:pt idx="35">
                  <c:v>42155</c:v>
                </c:pt>
                <c:pt idx="36">
                  <c:v>42162</c:v>
                </c:pt>
                <c:pt idx="37">
                  <c:v>42169</c:v>
                </c:pt>
                <c:pt idx="38">
                  <c:v>42176</c:v>
                </c:pt>
                <c:pt idx="39">
                  <c:v>42183</c:v>
                </c:pt>
                <c:pt idx="40">
                  <c:v>42190</c:v>
                </c:pt>
                <c:pt idx="41">
                  <c:v>42197</c:v>
                </c:pt>
                <c:pt idx="42">
                  <c:v>42204</c:v>
                </c:pt>
                <c:pt idx="43">
                  <c:v>42211</c:v>
                </c:pt>
                <c:pt idx="44">
                  <c:v>42218</c:v>
                </c:pt>
                <c:pt idx="45">
                  <c:v>42225</c:v>
                </c:pt>
                <c:pt idx="46">
                  <c:v>42232</c:v>
                </c:pt>
                <c:pt idx="47">
                  <c:v>42239</c:v>
                </c:pt>
                <c:pt idx="48">
                  <c:v>42246</c:v>
                </c:pt>
                <c:pt idx="49">
                  <c:v>42253</c:v>
                </c:pt>
                <c:pt idx="50">
                  <c:v>42260</c:v>
                </c:pt>
                <c:pt idx="51">
                  <c:v>42267</c:v>
                </c:pt>
              </c:numCache>
            </c:numRef>
          </c:xVal>
          <c:yVal>
            <c:numRef>
              <c:f>'GRAPH AVANT'!$B$2:$B$66</c:f>
              <c:numCache>
                <c:formatCode>0%</c:formatCode>
                <c:ptCount val="65"/>
                <c:pt idx="0">
                  <c:v>0.82237270477926816</c:v>
                </c:pt>
                <c:pt idx="1">
                  <c:v>0.69117647058823528</c:v>
                </c:pt>
                <c:pt idx="2">
                  <c:v>0.85011926848661545</c:v>
                </c:pt>
                <c:pt idx="3">
                  <c:v>0.90797161936560933</c:v>
                </c:pt>
                <c:pt idx="4">
                  <c:v>0.93959593887806381</c:v>
                </c:pt>
                <c:pt idx="5">
                  <c:v>0.92337698523265532</c:v>
                </c:pt>
                <c:pt idx="6">
                  <c:v>0.93803453283847027</c:v>
                </c:pt>
                <c:pt idx="7">
                  <c:v>0.98139200164490592</c:v>
                </c:pt>
                <c:pt idx="8">
                  <c:v>0.9729869592216932</c:v>
                </c:pt>
                <c:pt idx="9">
                  <c:v>0.99986068542769568</c:v>
                </c:pt>
                <c:pt idx="10">
                  <c:v>0.67183826986365769</c:v>
                </c:pt>
                <c:pt idx="11">
                  <c:v>0.88124318429661941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0.82351804123711336</c:v>
                </c:pt>
                <c:pt idx="17">
                  <c:v>0.91753812636165577</c:v>
                </c:pt>
                <c:pt idx="18">
                  <c:v>0.86674626865671645</c:v>
                </c:pt>
                <c:pt idx="19">
                  <c:v>0.87976190476190474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0.61426684280052846</c:v>
                </c:pt>
                <c:pt idx="26">
                  <c:v>0.72393098274568646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0.66584382871536529</c:v>
                </c:pt>
                <c:pt idx="32">
                  <c:v>0.75648568386843729</c:v>
                </c:pt>
                <c:pt idx="33">
                  <c:v>0.86636216295859736</c:v>
                </c:pt>
                <c:pt idx="34">
                  <c:v>0.79813226191768927</c:v>
                </c:pt>
                <c:pt idx="35">
                  <c:v>0.8548221262595106</c:v>
                </c:pt>
                <c:pt idx="36">
                  <c:v>0.76757586196098082</c:v>
                </c:pt>
                <c:pt idx="37">
                  <c:v>0.8435729847494553</c:v>
                </c:pt>
                <c:pt idx="38">
                  <c:v>0.89962168978562418</c:v>
                </c:pt>
                <c:pt idx="39">
                  <c:v>0.92745689655172414</c:v>
                </c:pt>
                <c:pt idx="40">
                  <c:v>0.85725487522160093</c:v>
                </c:pt>
                <c:pt idx="41">
                  <c:v>0.95633802816901403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4333312"/>
        <c:axId val="214334848"/>
      </c:scatterChart>
      <c:valAx>
        <c:axId val="214333312"/>
        <c:scaling>
          <c:orientation val="minMax"/>
          <c:min val="41910"/>
        </c:scaling>
        <c:delete val="0"/>
        <c:axPos val="b"/>
        <c:numFmt formatCode="m/d/yyyy" sourceLinked="1"/>
        <c:majorTickMark val="out"/>
        <c:minorTickMark val="none"/>
        <c:tickLblPos val="nextTo"/>
        <c:crossAx val="214334848"/>
        <c:crosses val="autoZero"/>
        <c:crossBetween val="midCat"/>
      </c:valAx>
      <c:valAx>
        <c:axId val="214334848"/>
        <c:scaling>
          <c:orientation val="minMax"/>
          <c:max val="1.1000000000000001"/>
          <c:min val="0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4333312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landscape"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[Regsitre pour forum.xlsm]TOUTES LES CARTES KEURIG!Tableau croisé dynamique1</c:name>
    <c:fmtId val="9"/>
  </c:pivotSource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NOMBRE DE CARTES COMPLÉTÉES PAR SEMAINE - KEURIG</a:t>
            </a:r>
            <a:endParaRPr lang="fr-CA" sz="1800">
              <a:effectLst/>
            </a:endParaRPr>
          </a:p>
        </c:rich>
      </c:tx>
      <c:overlay val="0"/>
    </c:title>
    <c:autoTitleDeleted val="0"/>
    <c:pivotFmts>
      <c:pivotFmt>
        <c:idx val="0"/>
      </c:pivotFmt>
      <c:pivotFmt>
        <c:idx val="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</c:pivotFmt>
      <c:pivotFmt>
        <c:idx val="3"/>
      </c:pivotFmt>
      <c:pivotFmt>
        <c:idx val="4"/>
      </c:pivotFmt>
      <c:pivotFmt>
        <c:idx val="5"/>
        <c:spPr>
          <a:ln>
            <a:solidFill>
              <a:srgbClr val="00B050"/>
            </a:solidFill>
          </a:ln>
        </c:spPr>
      </c:pivotFmt>
      <c:pivotFmt>
        <c:idx val="6"/>
        <c:marker>
          <c:symbol val="none"/>
        </c:marker>
        <c:dLbl>
          <c:idx val="0"/>
          <c:delete val="1"/>
        </c:dLbl>
      </c:pivotFmt>
      <c:pivotFmt>
        <c:idx val="7"/>
        <c:marker>
          <c:symbol val="none"/>
        </c:marker>
        <c:dLbl>
          <c:idx val="0"/>
          <c:delete val="1"/>
        </c:dLbl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spPr>
          <a:ln w="38100">
            <a:solidFill>
              <a:srgbClr val="0070C0"/>
            </a:solidFill>
          </a:ln>
        </c:spPr>
        <c:marker>
          <c:symbol val="none"/>
        </c:marker>
      </c:pivotFmt>
      <c:pivotFmt>
        <c:idx val="11"/>
        <c:spPr>
          <a:ln w="38100">
            <a:solidFill>
              <a:srgbClr val="00B050"/>
            </a:solidFill>
          </a:ln>
        </c:spPr>
        <c:marker>
          <c:symbol val="diamond"/>
          <c:size val="7"/>
          <c:spPr>
            <a:solidFill>
              <a:srgbClr val="00B050"/>
            </a:solidFill>
          </c:spPr>
        </c:marker>
      </c:pivotFmt>
      <c:pivotFmt>
        <c:idx val="12"/>
        <c:marker>
          <c:symbol val="none"/>
        </c:marker>
      </c:pivotFmt>
      <c:pivotFmt>
        <c:idx val="13"/>
        <c:spPr>
          <a:ln w="38100">
            <a:solidFill>
              <a:srgbClr val="00B050"/>
            </a:solidFill>
          </a:ln>
        </c:spPr>
        <c:marker>
          <c:symbol val="diamond"/>
          <c:size val="7"/>
          <c:spPr>
            <a:solidFill>
              <a:srgbClr val="00B050"/>
            </a:solidFill>
          </c:spPr>
        </c:marker>
      </c:pivotFmt>
      <c:pivotFmt>
        <c:idx val="14"/>
        <c:spPr>
          <a:ln w="38100">
            <a:solidFill>
              <a:srgbClr val="0070C0"/>
            </a:solidFill>
          </a:ln>
        </c:spPr>
        <c:marker>
          <c:symbol val="none"/>
        </c:marker>
      </c:pivotFmt>
      <c:pivotFmt>
        <c:idx val="15"/>
        <c:spPr>
          <a:ln w="38100">
            <a:solidFill>
              <a:srgbClr val="00B050"/>
            </a:solidFill>
          </a:ln>
        </c:spPr>
        <c:marker>
          <c:symbol val="diamond"/>
          <c:size val="7"/>
          <c:spPr>
            <a:solidFill>
              <a:srgbClr val="00B050"/>
            </a:solidFill>
          </c:spPr>
        </c:marker>
      </c:pivotFmt>
      <c:pivotFmt>
        <c:idx val="16"/>
        <c:spPr>
          <a:ln w="63500">
            <a:solidFill>
              <a:srgbClr val="0070C0"/>
            </a:solidFill>
          </a:ln>
        </c:spPr>
        <c:marker>
          <c:spPr>
            <a:solidFill>
              <a:srgbClr val="92D050"/>
            </a:solidFill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'TOUTES LES CARTES KEURIG'!$B$4</c:f>
              <c:strCache>
                <c:ptCount val="1"/>
                <c:pt idx="0">
                  <c:v>Total</c:v>
                </c:pt>
              </c:strCache>
            </c:strRef>
          </c:tx>
          <c:spPr>
            <a:ln w="63500">
              <a:solidFill>
                <a:srgbClr val="0070C0"/>
              </a:solidFill>
            </a:ln>
          </c:spPr>
          <c:marker>
            <c:spPr>
              <a:solidFill>
                <a:srgbClr val="92D050"/>
              </a:solidFill>
            </c:spPr>
          </c:marker>
          <c:cat>
            <c:strRef>
              <c:f>'TOUTES LES CARTES KEURIG'!$A$5:$A$8</c:f>
              <c:strCache>
                <c:ptCount val="3"/>
                <c:pt idx="0">
                  <c:v>#N/A</c:v>
                </c:pt>
                <c:pt idx="1">
                  <c:v>2015-10-25</c:v>
                </c:pt>
                <c:pt idx="2">
                  <c:v>(vide)</c:v>
                </c:pt>
              </c:strCache>
            </c:strRef>
          </c:cat>
          <c:val>
            <c:numRef>
              <c:f>'TOUTES LES CARTES KEURIG'!$B$5:$B$8</c:f>
              <c:numCache>
                <c:formatCode>_ * #,##0_)\ _$_ ;_ * \(#,##0\)\ _$_ ;_ * "-"??_)\ _$_ ;_ @_ </c:formatCode>
                <c:ptCount val="3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8119168"/>
        <c:axId val="218129536"/>
      </c:lineChart>
      <c:catAx>
        <c:axId val="218119168"/>
        <c:scaling>
          <c:orientation val="minMax"/>
        </c:scaling>
        <c:delete val="0"/>
        <c:axPos val="b"/>
        <c:majorTickMark val="none"/>
        <c:minorTickMark val="none"/>
        <c:tickLblPos val="nextTo"/>
        <c:crossAx val="218129536"/>
        <c:crosses val="autoZero"/>
        <c:auto val="1"/>
        <c:lblAlgn val="ctr"/>
        <c:lblOffset val="100"/>
        <c:noMultiLvlLbl val="0"/>
      </c:catAx>
      <c:valAx>
        <c:axId val="218129536"/>
        <c:scaling>
          <c:orientation val="minMax"/>
        </c:scaling>
        <c:delete val="0"/>
        <c:axPos val="l"/>
        <c:majorGridlines/>
        <c:numFmt formatCode="#,##0" sourceLinked="0"/>
        <c:majorTickMark val="none"/>
        <c:minorTickMark val="none"/>
        <c:tickLblPos val="nextTo"/>
        <c:crossAx val="2181191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[Regsitre pour forum.xlsm]TOUTES LES CARTES KEURIG!Tableau croisé dynamique2</c:name>
    <c:fmtId val="2"/>
  </c:pivotSource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NOMBRE DE CARTES GÉNÉRÉES PAR SEMAINE - KEURIG</a:t>
            </a:r>
            <a:endParaRPr lang="fr-CA" sz="1800">
              <a:effectLst/>
            </a:endParaRPr>
          </a:p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 </a:t>
            </a:r>
            <a:endParaRPr lang="fr-CA" sz="1800">
              <a:effectLst/>
            </a:endParaRP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 w="38100">
            <a:solidFill>
              <a:srgbClr val="0070C0"/>
            </a:solidFill>
          </a:ln>
        </c:spPr>
        <c:marker>
          <c:symbol val="none"/>
        </c:marker>
      </c:pivotFmt>
      <c:pivotFmt>
        <c:idx val="3"/>
        <c:spPr>
          <a:ln w="38100">
            <a:solidFill>
              <a:srgbClr val="FF0000"/>
            </a:solidFill>
          </a:ln>
        </c:spPr>
      </c:pivotFmt>
      <c:pivotFmt>
        <c:idx val="4"/>
        <c:spPr>
          <a:ln w="38100">
            <a:solidFill>
              <a:srgbClr val="0070C0"/>
            </a:solidFill>
          </a:ln>
        </c:spPr>
        <c:marker>
          <c:symbol val="none"/>
        </c:marker>
      </c:pivotFmt>
      <c:pivotFmt>
        <c:idx val="5"/>
        <c:spPr>
          <a:ln w="38100">
            <a:solidFill>
              <a:srgbClr val="FF0000"/>
            </a:solidFill>
          </a:ln>
        </c:spPr>
      </c:pivotFmt>
      <c:pivotFmt>
        <c:idx val="6"/>
        <c:spPr>
          <a:ln w="63500"/>
        </c:spPr>
        <c:marker>
          <c:spPr>
            <a:solidFill>
              <a:srgbClr val="92D050"/>
            </a:solidFill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'TOUTES LES CARTES KEURIG'!$B$40</c:f>
              <c:strCache>
                <c:ptCount val="1"/>
                <c:pt idx="0">
                  <c:v>Total</c:v>
                </c:pt>
              </c:strCache>
            </c:strRef>
          </c:tx>
          <c:spPr>
            <a:ln w="63500"/>
          </c:spPr>
          <c:marker>
            <c:spPr>
              <a:solidFill>
                <a:srgbClr val="92D050"/>
              </a:solidFill>
            </c:spPr>
          </c:marker>
          <c:cat>
            <c:strRef>
              <c:f>'TOUTES LES CARTES KEURIG'!$A$41:$A$44</c:f>
              <c:strCache>
                <c:ptCount val="3"/>
                <c:pt idx="0">
                  <c:v>#N/A</c:v>
                </c:pt>
                <c:pt idx="1">
                  <c:v>2015-10-25</c:v>
                </c:pt>
                <c:pt idx="2">
                  <c:v>(vide)</c:v>
                </c:pt>
              </c:strCache>
            </c:strRef>
          </c:cat>
          <c:val>
            <c:numRef>
              <c:f>'TOUTES LES CARTES KEURIG'!$B$41:$B$44</c:f>
              <c:numCache>
                <c:formatCode>General</c:formatCode>
                <c:ptCount val="3"/>
                <c:pt idx="1">
                  <c:v>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8155648"/>
        <c:axId val="218157824"/>
      </c:lineChart>
      <c:catAx>
        <c:axId val="218155648"/>
        <c:scaling>
          <c:orientation val="minMax"/>
        </c:scaling>
        <c:delete val="0"/>
        <c:axPos val="b"/>
        <c:majorTickMark val="none"/>
        <c:minorTickMark val="none"/>
        <c:tickLblPos val="nextTo"/>
        <c:crossAx val="218157824"/>
        <c:crosses val="autoZero"/>
        <c:auto val="1"/>
        <c:lblAlgn val="ctr"/>
        <c:lblOffset val="100"/>
        <c:noMultiLvlLbl val="0"/>
      </c:catAx>
      <c:valAx>
        <c:axId val="218157824"/>
        <c:scaling>
          <c:orientation val="minMax"/>
        </c:scaling>
        <c:delete val="0"/>
        <c:axPos val="l"/>
        <c:majorGridlines/>
        <c:numFmt formatCode="#,##0" sourceLinked="0"/>
        <c:majorTickMark val="none"/>
        <c:minorTickMark val="none"/>
        <c:tickLblPos val="nextTo"/>
        <c:crossAx val="2181556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[Regsitre pour forum.xlsm]RÉSUMÉ TRAD DONNÉES (2)!Tableau croisé dynamique11</c:name>
    <c:fmtId val="1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% Efficacité</a:t>
            </a:r>
          </a:p>
        </c:rich>
      </c:tx>
      <c:layout>
        <c:manualLayout>
          <c:xMode val="edge"/>
          <c:yMode val="edge"/>
          <c:x val="0.3618205301675399"/>
          <c:y val="3.477608188028479E-2"/>
        </c:manualLayout>
      </c:layout>
      <c:overlay val="1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'RÉSUMÉ TRAD DONNÉES (2)'!$B$4:$B$5</c:f>
              <c:strCache>
                <c:ptCount val="1"/>
                <c:pt idx="0">
                  <c:v>G14</c:v>
                </c:pt>
              </c:strCache>
            </c:strRef>
          </c:tx>
          <c:marker>
            <c:symbol val="none"/>
          </c:marker>
          <c:cat>
            <c:strRef>
              <c:f>'RÉSUMÉ TRAD DONNÉES (2)'!$A$6:$A$45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(2)'!$B$6:$B$45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0.45844799119427626</c:v>
                </c:pt>
                <c:pt idx="3">
                  <c:v>0.72836761163609409</c:v>
                </c:pt>
                <c:pt idx="4">
                  <c:v>0.78400445351642234</c:v>
                </c:pt>
                <c:pt idx="5">
                  <c:v>0.74022125642038716</c:v>
                </c:pt>
                <c:pt idx="6">
                  <c:v>0.76278695126862661</c:v>
                </c:pt>
                <c:pt idx="7">
                  <c:v>0.64539792387543249</c:v>
                </c:pt>
                <c:pt idx="8">
                  <c:v>0.7576008273009307</c:v>
                </c:pt>
                <c:pt idx="9">
                  <c:v>0.60296296296296292</c:v>
                </c:pt>
                <c:pt idx="10">
                  <c:v>0.83182897862232774</c:v>
                </c:pt>
                <c:pt idx="11">
                  <c:v>0.61658653846153844</c:v>
                </c:pt>
                <c:pt idx="12">
                  <c:v>#N/A</c:v>
                </c:pt>
                <c:pt idx="13">
                  <c:v>#N/A</c:v>
                </c:pt>
                <c:pt idx="14">
                  <c:v>0.53786441262722096</c:v>
                </c:pt>
                <c:pt idx="15">
                  <c:v>0.82911516578379441</c:v>
                </c:pt>
                <c:pt idx="16">
                  <c:v>0.63531669865642992</c:v>
                </c:pt>
                <c:pt idx="17">
                  <c:v>0.72967244701348744</c:v>
                </c:pt>
                <c:pt idx="18">
                  <c:v>0.94489402697495184</c:v>
                </c:pt>
                <c:pt idx="19">
                  <c:v>0.57645079899074858</c:v>
                </c:pt>
                <c:pt idx="20">
                  <c:v>1.0464354527938342</c:v>
                </c:pt>
                <c:pt idx="21">
                  <c:v>0.44408048666354705</c:v>
                </c:pt>
                <c:pt idx="22">
                  <c:v>0.69574666252716544</c:v>
                </c:pt>
                <c:pt idx="23">
                  <c:v>0.90895953757225434</c:v>
                </c:pt>
                <c:pt idx="24">
                  <c:v>0.50147425720117944</c:v>
                </c:pt>
                <c:pt idx="25">
                  <c:v>0.8282942238267148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'RÉSUMÉ TRAD DONNÉES (2)'!$C$4:$C$5</c:f>
              <c:strCache>
                <c:ptCount val="1"/>
                <c:pt idx="0">
                  <c:v>GL14</c:v>
                </c:pt>
              </c:strCache>
            </c:strRef>
          </c:tx>
          <c:marker>
            <c:symbol val="none"/>
          </c:marker>
          <c:cat>
            <c:strRef>
              <c:f>'RÉSUMÉ TRAD DONNÉES (2)'!$A$6:$A$45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(2)'!$C$6:$C$45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0.89914836396234876</c:v>
                </c:pt>
                <c:pt idx="3">
                  <c:v>0.41499513145082767</c:v>
                </c:pt>
                <c:pt idx="4">
                  <c:v>0.6383429672447013</c:v>
                </c:pt>
                <c:pt idx="5">
                  <c:v>0.52866370609608393</c:v>
                </c:pt>
                <c:pt idx="6">
                  <c:v>0.52761325436209383</c:v>
                </c:pt>
                <c:pt idx="7">
                  <c:v>0.70907390084190836</c:v>
                </c:pt>
                <c:pt idx="8">
                  <c:v>0.60475555016377536</c:v>
                </c:pt>
                <c:pt idx="9">
                  <c:v>0.69248476641841572</c:v>
                </c:pt>
                <c:pt idx="10">
                  <c:v>0.58644897959183673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0.53875782378430426</c:v>
                </c:pt>
                <c:pt idx="15">
                  <c:v>0.60053301747112819</c:v>
                </c:pt>
                <c:pt idx="16">
                  <c:v>0.23710292249047013</c:v>
                </c:pt>
                <c:pt idx="17">
                  <c:v>0.60809248554913298</c:v>
                </c:pt>
                <c:pt idx="18">
                  <c:v>0.68998194945848379</c:v>
                </c:pt>
                <c:pt idx="19">
                  <c:v>0.48599556295063784</c:v>
                </c:pt>
                <c:pt idx="20">
                  <c:v>0.56248157972295898</c:v>
                </c:pt>
                <c:pt idx="21">
                  <c:v>0.47302546396201983</c:v>
                </c:pt>
                <c:pt idx="22">
                  <c:v>0.61139304744988576</c:v>
                </c:pt>
                <c:pt idx="23">
                  <c:v>0.7748951374864067</c:v>
                </c:pt>
                <c:pt idx="24">
                  <c:v>0.65259009009009006</c:v>
                </c:pt>
                <c:pt idx="25">
                  <c:v>0.5891524520255863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'RÉSUMÉ TRAD DONNÉES (2)'!$D$4:$D$5</c:f>
              <c:strCache>
                <c:ptCount val="1"/>
                <c:pt idx="0">
                  <c:v>GL14-2</c:v>
                </c:pt>
              </c:strCache>
            </c:strRef>
          </c:tx>
          <c:marker>
            <c:symbol val="none"/>
          </c:marker>
          <c:cat>
            <c:strRef>
              <c:f>'RÉSUMÉ TRAD DONNÉES (2)'!$A$6:$A$45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(2)'!$D$6:$D$45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0.16022850924918389</c:v>
                </c:pt>
                <c:pt idx="19">
                  <c:v>0.54627976190476191</c:v>
                </c:pt>
                <c:pt idx="20">
                  <c:v>0.68424985056784215</c:v>
                </c:pt>
                <c:pt idx="21">
                  <c:v>0.36329352608422377</c:v>
                </c:pt>
                <c:pt idx="22">
                  <c:v>0.75608635737253105</c:v>
                </c:pt>
                <c:pt idx="23">
                  <c:v>0.66566985645933019</c:v>
                </c:pt>
                <c:pt idx="24">
                  <c:v>0.94788519637462232</c:v>
                </c:pt>
                <c:pt idx="25">
                  <c:v>0.34751867662753466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8331776"/>
        <c:axId val="218345856"/>
      </c:lineChart>
      <c:catAx>
        <c:axId val="218331776"/>
        <c:scaling>
          <c:orientation val="minMax"/>
        </c:scaling>
        <c:delete val="0"/>
        <c:axPos val="b"/>
        <c:majorTickMark val="out"/>
        <c:minorTickMark val="none"/>
        <c:tickLblPos val="nextTo"/>
        <c:crossAx val="218345856"/>
        <c:crosses val="autoZero"/>
        <c:auto val="1"/>
        <c:lblAlgn val="ctr"/>
        <c:lblOffset val="100"/>
        <c:noMultiLvlLbl val="0"/>
      </c:catAx>
      <c:valAx>
        <c:axId val="218345856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83317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[Regsitre pour forum.xlsm]RÉSUMÉ TRAD DONNÉES (2)!Tableau croisé dynamique11</c:name>
    <c:fmtId val="14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'RÉSUMÉ TRAD DONNÉES (2)'!$B$4:$B$5</c:f>
              <c:strCache>
                <c:ptCount val="1"/>
                <c:pt idx="0">
                  <c:v>G14</c:v>
                </c:pt>
              </c:strCache>
            </c:strRef>
          </c:tx>
          <c:marker>
            <c:symbol val="none"/>
          </c:marker>
          <c:cat>
            <c:strRef>
              <c:f>'RÉSUMÉ TRAD DONNÉES (2)'!$A$6:$A$45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(2)'!$B$6:$B$45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0.45844799119427626</c:v>
                </c:pt>
                <c:pt idx="3">
                  <c:v>0.72836761163609409</c:v>
                </c:pt>
                <c:pt idx="4">
                  <c:v>0.78400445351642234</c:v>
                </c:pt>
                <c:pt idx="5">
                  <c:v>0.74022125642038716</c:v>
                </c:pt>
                <c:pt idx="6">
                  <c:v>0.76278695126862661</c:v>
                </c:pt>
                <c:pt idx="7">
                  <c:v>0.64539792387543249</c:v>
                </c:pt>
                <c:pt idx="8">
                  <c:v>0.7576008273009307</c:v>
                </c:pt>
                <c:pt idx="9">
                  <c:v>0.60296296296296292</c:v>
                </c:pt>
                <c:pt idx="10">
                  <c:v>0.83182897862232774</c:v>
                </c:pt>
                <c:pt idx="11">
                  <c:v>0.61658653846153844</c:v>
                </c:pt>
                <c:pt idx="12">
                  <c:v>#N/A</c:v>
                </c:pt>
                <c:pt idx="13">
                  <c:v>#N/A</c:v>
                </c:pt>
                <c:pt idx="14">
                  <c:v>0.53786441262722096</c:v>
                </c:pt>
                <c:pt idx="15">
                  <c:v>0.82911516578379441</c:v>
                </c:pt>
                <c:pt idx="16">
                  <c:v>0.63531669865642992</c:v>
                </c:pt>
                <c:pt idx="17">
                  <c:v>0.72967244701348744</c:v>
                </c:pt>
                <c:pt idx="18">
                  <c:v>0.94489402697495184</c:v>
                </c:pt>
                <c:pt idx="19">
                  <c:v>0.57645079899074858</c:v>
                </c:pt>
                <c:pt idx="20">
                  <c:v>1.0464354527938342</c:v>
                </c:pt>
                <c:pt idx="21">
                  <c:v>0.44408048666354705</c:v>
                </c:pt>
                <c:pt idx="22">
                  <c:v>0.69574666252716544</c:v>
                </c:pt>
                <c:pt idx="23">
                  <c:v>0.90895953757225434</c:v>
                </c:pt>
                <c:pt idx="24">
                  <c:v>0.50147425720117944</c:v>
                </c:pt>
                <c:pt idx="25">
                  <c:v>0.8282942238267148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'RÉSUMÉ TRAD DONNÉES (2)'!$C$4:$C$5</c:f>
              <c:strCache>
                <c:ptCount val="1"/>
                <c:pt idx="0">
                  <c:v>GL14</c:v>
                </c:pt>
              </c:strCache>
            </c:strRef>
          </c:tx>
          <c:marker>
            <c:symbol val="none"/>
          </c:marker>
          <c:cat>
            <c:strRef>
              <c:f>'RÉSUMÉ TRAD DONNÉES (2)'!$A$6:$A$45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(2)'!$C$6:$C$45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0.89914836396234876</c:v>
                </c:pt>
                <c:pt idx="3">
                  <c:v>0.41499513145082767</c:v>
                </c:pt>
                <c:pt idx="4">
                  <c:v>0.6383429672447013</c:v>
                </c:pt>
                <c:pt idx="5">
                  <c:v>0.52866370609608393</c:v>
                </c:pt>
                <c:pt idx="6">
                  <c:v>0.52761325436209383</c:v>
                </c:pt>
                <c:pt idx="7">
                  <c:v>0.70907390084190836</c:v>
                </c:pt>
                <c:pt idx="8">
                  <c:v>0.60475555016377536</c:v>
                </c:pt>
                <c:pt idx="9">
                  <c:v>0.69248476641841572</c:v>
                </c:pt>
                <c:pt idx="10">
                  <c:v>0.58644897959183673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0.53875782378430426</c:v>
                </c:pt>
                <c:pt idx="15">
                  <c:v>0.60053301747112819</c:v>
                </c:pt>
                <c:pt idx="16">
                  <c:v>0.23710292249047013</c:v>
                </c:pt>
                <c:pt idx="17">
                  <c:v>0.60809248554913298</c:v>
                </c:pt>
                <c:pt idx="18">
                  <c:v>0.68998194945848379</c:v>
                </c:pt>
                <c:pt idx="19">
                  <c:v>0.48599556295063784</c:v>
                </c:pt>
                <c:pt idx="20">
                  <c:v>0.56248157972295898</c:v>
                </c:pt>
                <c:pt idx="21">
                  <c:v>0.47302546396201983</c:v>
                </c:pt>
                <c:pt idx="22">
                  <c:v>0.61139304744988576</c:v>
                </c:pt>
                <c:pt idx="23">
                  <c:v>0.7748951374864067</c:v>
                </c:pt>
                <c:pt idx="24">
                  <c:v>0.65259009009009006</c:v>
                </c:pt>
                <c:pt idx="25">
                  <c:v>0.5891524520255863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'RÉSUMÉ TRAD DONNÉES (2)'!$D$4:$D$5</c:f>
              <c:strCache>
                <c:ptCount val="1"/>
                <c:pt idx="0">
                  <c:v>GL14-2</c:v>
                </c:pt>
              </c:strCache>
            </c:strRef>
          </c:tx>
          <c:marker>
            <c:symbol val="none"/>
          </c:marker>
          <c:cat>
            <c:strRef>
              <c:f>'RÉSUMÉ TRAD DONNÉES (2)'!$A$6:$A$45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(2)'!$D$6:$D$45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0.16022850924918389</c:v>
                </c:pt>
                <c:pt idx="19">
                  <c:v>0.54627976190476191</c:v>
                </c:pt>
                <c:pt idx="20">
                  <c:v>0.68424985056784215</c:v>
                </c:pt>
                <c:pt idx="21">
                  <c:v>0.36329352608422377</c:v>
                </c:pt>
                <c:pt idx="22">
                  <c:v>0.75608635737253105</c:v>
                </c:pt>
                <c:pt idx="23">
                  <c:v>0.66566985645933019</c:v>
                </c:pt>
                <c:pt idx="24">
                  <c:v>0.94788519637462232</c:v>
                </c:pt>
                <c:pt idx="25">
                  <c:v>0.34751867662753466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8261376"/>
        <c:axId val="218262912"/>
      </c:lineChart>
      <c:catAx>
        <c:axId val="218261376"/>
        <c:scaling>
          <c:orientation val="minMax"/>
        </c:scaling>
        <c:delete val="0"/>
        <c:axPos val="b"/>
        <c:majorTickMark val="out"/>
        <c:minorTickMark val="none"/>
        <c:tickLblPos val="nextTo"/>
        <c:crossAx val="218262912"/>
        <c:crosses val="autoZero"/>
        <c:auto val="1"/>
        <c:lblAlgn val="ctr"/>
        <c:lblOffset val="100"/>
        <c:noMultiLvlLbl val="0"/>
      </c:catAx>
      <c:valAx>
        <c:axId val="218262912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82613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[Regsitre pour forum.xlsm]RÉSUMÉ TRAD DONNÉES (2)!Tableau croisé dynamique11</c:name>
    <c:fmtId val="1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'RÉSUMÉ TRAD DONNÉES (2)'!$B$4:$B$5</c:f>
              <c:strCache>
                <c:ptCount val="1"/>
                <c:pt idx="0">
                  <c:v>G14</c:v>
                </c:pt>
              </c:strCache>
            </c:strRef>
          </c:tx>
          <c:marker>
            <c:symbol val="none"/>
          </c:marker>
          <c:cat>
            <c:strRef>
              <c:f>'RÉSUMÉ TRAD DONNÉES (2)'!$A$6:$A$45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(2)'!$B$6:$B$45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0.45844799119427626</c:v>
                </c:pt>
                <c:pt idx="3">
                  <c:v>0.72836761163609409</c:v>
                </c:pt>
                <c:pt idx="4">
                  <c:v>0.78400445351642234</c:v>
                </c:pt>
                <c:pt idx="5">
                  <c:v>0.74022125642038716</c:v>
                </c:pt>
                <c:pt idx="6">
                  <c:v>0.76278695126862661</c:v>
                </c:pt>
                <c:pt idx="7">
                  <c:v>0.64539792387543249</c:v>
                </c:pt>
                <c:pt idx="8">
                  <c:v>0.7576008273009307</c:v>
                </c:pt>
                <c:pt idx="9">
                  <c:v>0.60296296296296292</c:v>
                </c:pt>
                <c:pt idx="10">
                  <c:v>0.83182897862232774</c:v>
                </c:pt>
                <c:pt idx="11">
                  <c:v>0.61658653846153844</c:v>
                </c:pt>
                <c:pt idx="12">
                  <c:v>#N/A</c:v>
                </c:pt>
                <c:pt idx="13">
                  <c:v>#N/A</c:v>
                </c:pt>
                <c:pt idx="14">
                  <c:v>0.53786441262722096</c:v>
                </c:pt>
                <c:pt idx="15">
                  <c:v>0.82911516578379441</c:v>
                </c:pt>
                <c:pt idx="16">
                  <c:v>0.63531669865642992</c:v>
                </c:pt>
                <c:pt idx="17">
                  <c:v>0.72967244701348744</c:v>
                </c:pt>
                <c:pt idx="18">
                  <c:v>0.94489402697495184</c:v>
                </c:pt>
                <c:pt idx="19">
                  <c:v>0.57645079899074858</c:v>
                </c:pt>
                <c:pt idx="20">
                  <c:v>1.0464354527938342</c:v>
                </c:pt>
                <c:pt idx="21">
                  <c:v>0.44408048666354705</c:v>
                </c:pt>
                <c:pt idx="22">
                  <c:v>0.69574666252716544</c:v>
                </c:pt>
                <c:pt idx="23">
                  <c:v>0.90895953757225434</c:v>
                </c:pt>
                <c:pt idx="24">
                  <c:v>0.50147425720117944</c:v>
                </c:pt>
                <c:pt idx="25">
                  <c:v>0.8282942238267148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'RÉSUMÉ TRAD DONNÉES (2)'!$C$4:$C$5</c:f>
              <c:strCache>
                <c:ptCount val="1"/>
                <c:pt idx="0">
                  <c:v>GL14</c:v>
                </c:pt>
              </c:strCache>
            </c:strRef>
          </c:tx>
          <c:marker>
            <c:symbol val="none"/>
          </c:marker>
          <c:cat>
            <c:strRef>
              <c:f>'RÉSUMÉ TRAD DONNÉES (2)'!$A$6:$A$45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(2)'!$C$6:$C$45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0.89914836396234876</c:v>
                </c:pt>
                <c:pt idx="3">
                  <c:v>0.41499513145082767</c:v>
                </c:pt>
                <c:pt idx="4">
                  <c:v>0.6383429672447013</c:v>
                </c:pt>
                <c:pt idx="5">
                  <c:v>0.52866370609608393</c:v>
                </c:pt>
                <c:pt idx="6">
                  <c:v>0.52761325436209383</c:v>
                </c:pt>
                <c:pt idx="7">
                  <c:v>0.70907390084190836</c:v>
                </c:pt>
                <c:pt idx="8">
                  <c:v>0.60475555016377536</c:v>
                </c:pt>
                <c:pt idx="9">
                  <c:v>0.69248476641841572</c:v>
                </c:pt>
                <c:pt idx="10">
                  <c:v>0.58644897959183673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0.53875782378430426</c:v>
                </c:pt>
                <c:pt idx="15">
                  <c:v>0.60053301747112819</c:v>
                </c:pt>
                <c:pt idx="16">
                  <c:v>0.23710292249047013</c:v>
                </c:pt>
                <c:pt idx="17">
                  <c:v>0.60809248554913298</c:v>
                </c:pt>
                <c:pt idx="18">
                  <c:v>0.68998194945848379</c:v>
                </c:pt>
                <c:pt idx="19">
                  <c:v>0.48599556295063784</c:v>
                </c:pt>
                <c:pt idx="20">
                  <c:v>0.56248157972295898</c:v>
                </c:pt>
                <c:pt idx="21">
                  <c:v>0.47302546396201983</c:v>
                </c:pt>
                <c:pt idx="22">
                  <c:v>0.61139304744988576</c:v>
                </c:pt>
                <c:pt idx="23">
                  <c:v>0.7748951374864067</c:v>
                </c:pt>
                <c:pt idx="24">
                  <c:v>0.65259009009009006</c:v>
                </c:pt>
                <c:pt idx="25">
                  <c:v>0.5891524520255863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'RÉSUMÉ TRAD DONNÉES (2)'!$D$4:$D$5</c:f>
              <c:strCache>
                <c:ptCount val="1"/>
                <c:pt idx="0">
                  <c:v>GL14-2</c:v>
                </c:pt>
              </c:strCache>
            </c:strRef>
          </c:tx>
          <c:marker>
            <c:symbol val="none"/>
          </c:marker>
          <c:cat>
            <c:strRef>
              <c:f>'RÉSUMÉ TRAD DONNÉES (2)'!$A$6:$A$45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(2)'!$D$6:$D$45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0.16022850924918389</c:v>
                </c:pt>
                <c:pt idx="19">
                  <c:v>0.54627976190476191</c:v>
                </c:pt>
                <c:pt idx="20">
                  <c:v>0.68424985056784215</c:v>
                </c:pt>
                <c:pt idx="21">
                  <c:v>0.36329352608422377</c:v>
                </c:pt>
                <c:pt idx="22">
                  <c:v>0.75608635737253105</c:v>
                </c:pt>
                <c:pt idx="23">
                  <c:v>0.66566985645933019</c:v>
                </c:pt>
                <c:pt idx="24">
                  <c:v>0.94788519637462232</c:v>
                </c:pt>
                <c:pt idx="25">
                  <c:v>0.34751867662753466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9226880"/>
        <c:axId val="219228416"/>
      </c:lineChart>
      <c:catAx>
        <c:axId val="219226880"/>
        <c:scaling>
          <c:orientation val="minMax"/>
        </c:scaling>
        <c:delete val="0"/>
        <c:axPos val="b"/>
        <c:majorTickMark val="out"/>
        <c:minorTickMark val="none"/>
        <c:tickLblPos val="nextTo"/>
        <c:crossAx val="219228416"/>
        <c:crosses val="autoZero"/>
        <c:auto val="1"/>
        <c:lblAlgn val="ctr"/>
        <c:lblOffset val="100"/>
        <c:noMultiLvlLbl val="0"/>
      </c:catAx>
      <c:valAx>
        <c:axId val="219228416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92268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[Regsitre pour forum.xlsm]RÉSUMÉ TRAD DONNÉES (3)!Tableau croisé dynamique11</c:name>
    <c:fmtId val="16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% Efficacité</a:t>
            </a:r>
          </a:p>
        </c:rich>
      </c:tx>
      <c:layout>
        <c:manualLayout>
          <c:xMode val="edge"/>
          <c:yMode val="edge"/>
          <c:x val="0.3618205301675399"/>
          <c:y val="3.477608188028479E-2"/>
        </c:manualLayout>
      </c:layout>
      <c:overlay val="1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'RÉSUMÉ TRAD DONNÉES (3)'!$B$4:$B$5</c:f>
              <c:strCache>
                <c:ptCount val="1"/>
                <c:pt idx="0">
                  <c:v>G14</c:v>
                </c:pt>
              </c:strCache>
            </c:strRef>
          </c:tx>
          <c:marker>
            <c:symbol val="none"/>
          </c:marker>
          <c:cat>
            <c:strRef>
              <c:f>'RÉSUMÉ TRAD DONNÉES (3)'!$A$6:$A$45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(3)'!$B$6:$B$45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0.45844799119427626</c:v>
                </c:pt>
                <c:pt idx="3">
                  <c:v>0.72836761163609409</c:v>
                </c:pt>
                <c:pt idx="4">
                  <c:v>0.78400445351642234</c:v>
                </c:pt>
                <c:pt idx="5">
                  <c:v>0.74022125642038716</c:v>
                </c:pt>
                <c:pt idx="6">
                  <c:v>0.76278695126862661</c:v>
                </c:pt>
                <c:pt idx="7">
                  <c:v>0.64539792387543249</c:v>
                </c:pt>
                <c:pt idx="8">
                  <c:v>0.7576008273009307</c:v>
                </c:pt>
                <c:pt idx="9">
                  <c:v>0.60296296296296292</c:v>
                </c:pt>
                <c:pt idx="10">
                  <c:v>0.83182897862232774</c:v>
                </c:pt>
                <c:pt idx="11">
                  <c:v>0.61658653846153844</c:v>
                </c:pt>
                <c:pt idx="12">
                  <c:v>#N/A</c:v>
                </c:pt>
                <c:pt idx="13">
                  <c:v>#N/A</c:v>
                </c:pt>
                <c:pt idx="14">
                  <c:v>0.53786441262722096</c:v>
                </c:pt>
                <c:pt idx="15">
                  <c:v>0.82911516578379441</c:v>
                </c:pt>
                <c:pt idx="16">
                  <c:v>0.63531669865642992</c:v>
                </c:pt>
                <c:pt idx="17">
                  <c:v>0.72967244701348744</c:v>
                </c:pt>
                <c:pt idx="18">
                  <c:v>0.94489402697495184</c:v>
                </c:pt>
                <c:pt idx="19">
                  <c:v>0.57645079899074858</c:v>
                </c:pt>
                <c:pt idx="20">
                  <c:v>1.0464354527938342</c:v>
                </c:pt>
                <c:pt idx="21">
                  <c:v>0.44408048666354705</c:v>
                </c:pt>
                <c:pt idx="22">
                  <c:v>0.69574666252716544</c:v>
                </c:pt>
                <c:pt idx="23">
                  <c:v>0.90895953757225434</c:v>
                </c:pt>
                <c:pt idx="24">
                  <c:v>0.50147425720117944</c:v>
                </c:pt>
                <c:pt idx="25">
                  <c:v>0.8282942238267148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'RÉSUMÉ TRAD DONNÉES (3)'!$C$4:$C$5</c:f>
              <c:strCache>
                <c:ptCount val="1"/>
                <c:pt idx="0">
                  <c:v>GL14</c:v>
                </c:pt>
              </c:strCache>
            </c:strRef>
          </c:tx>
          <c:marker>
            <c:symbol val="none"/>
          </c:marker>
          <c:cat>
            <c:strRef>
              <c:f>'RÉSUMÉ TRAD DONNÉES (3)'!$A$6:$A$45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(3)'!$C$6:$C$45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0.89914836396234876</c:v>
                </c:pt>
                <c:pt idx="3">
                  <c:v>0.41499513145082767</c:v>
                </c:pt>
                <c:pt idx="4">
                  <c:v>0.6383429672447013</c:v>
                </c:pt>
                <c:pt idx="5">
                  <c:v>0.52866370609608393</c:v>
                </c:pt>
                <c:pt idx="6">
                  <c:v>0.52761325436209383</c:v>
                </c:pt>
                <c:pt idx="7">
                  <c:v>0.70907390084190836</c:v>
                </c:pt>
                <c:pt idx="8">
                  <c:v>0.60475555016377536</c:v>
                </c:pt>
                <c:pt idx="9">
                  <c:v>0.69248476641841572</c:v>
                </c:pt>
                <c:pt idx="10">
                  <c:v>0.58644897959183673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0.53875782378430426</c:v>
                </c:pt>
                <c:pt idx="15">
                  <c:v>0.60053301747112819</c:v>
                </c:pt>
                <c:pt idx="16">
                  <c:v>0.23710292249047013</c:v>
                </c:pt>
                <c:pt idx="17">
                  <c:v>0.60809248554913298</c:v>
                </c:pt>
                <c:pt idx="18">
                  <c:v>0.68998194945848379</c:v>
                </c:pt>
                <c:pt idx="19">
                  <c:v>0.48599556295063784</c:v>
                </c:pt>
                <c:pt idx="20">
                  <c:v>0.56248157972295898</c:v>
                </c:pt>
                <c:pt idx="21">
                  <c:v>0.47302546396201983</c:v>
                </c:pt>
                <c:pt idx="22">
                  <c:v>0.61139304744988576</c:v>
                </c:pt>
                <c:pt idx="23">
                  <c:v>0.7748951374864067</c:v>
                </c:pt>
                <c:pt idx="24">
                  <c:v>0.65259009009009006</c:v>
                </c:pt>
                <c:pt idx="25">
                  <c:v>0.5891524520255863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'RÉSUMÉ TRAD DONNÉES (3)'!$D$4:$D$5</c:f>
              <c:strCache>
                <c:ptCount val="1"/>
                <c:pt idx="0">
                  <c:v>GL14-2</c:v>
                </c:pt>
              </c:strCache>
            </c:strRef>
          </c:tx>
          <c:marker>
            <c:symbol val="none"/>
          </c:marker>
          <c:cat>
            <c:strRef>
              <c:f>'RÉSUMÉ TRAD DONNÉES (3)'!$A$6:$A$45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(3)'!$D$6:$D$45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0.16022850924918389</c:v>
                </c:pt>
                <c:pt idx="19">
                  <c:v>0.54627976190476191</c:v>
                </c:pt>
                <c:pt idx="20">
                  <c:v>0.68424985056784215</c:v>
                </c:pt>
                <c:pt idx="21">
                  <c:v>0.36329352608422377</c:v>
                </c:pt>
                <c:pt idx="22">
                  <c:v>0.75608635737253105</c:v>
                </c:pt>
                <c:pt idx="23">
                  <c:v>0.66566985645933019</c:v>
                </c:pt>
                <c:pt idx="24">
                  <c:v>0.94788519637462232</c:v>
                </c:pt>
                <c:pt idx="25">
                  <c:v>0.34751867662753466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8493312"/>
        <c:axId val="218494848"/>
      </c:lineChart>
      <c:catAx>
        <c:axId val="218493312"/>
        <c:scaling>
          <c:orientation val="minMax"/>
        </c:scaling>
        <c:delete val="0"/>
        <c:axPos val="b"/>
        <c:majorTickMark val="out"/>
        <c:minorTickMark val="none"/>
        <c:tickLblPos val="nextTo"/>
        <c:crossAx val="218494848"/>
        <c:crosses val="autoZero"/>
        <c:auto val="1"/>
        <c:lblAlgn val="ctr"/>
        <c:lblOffset val="100"/>
        <c:noMultiLvlLbl val="0"/>
      </c:catAx>
      <c:valAx>
        <c:axId val="218494848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84933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[Regsitre pour forum.xlsm]RÉSUMÉ TRAD DONNÉES (3)!Tableau croisé dynamique11</c:name>
    <c:fmtId val="17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'RÉSUMÉ TRAD DONNÉES (3)'!$B$4:$B$5</c:f>
              <c:strCache>
                <c:ptCount val="1"/>
                <c:pt idx="0">
                  <c:v>G14</c:v>
                </c:pt>
              </c:strCache>
            </c:strRef>
          </c:tx>
          <c:marker>
            <c:symbol val="none"/>
          </c:marker>
          <c:cat>
            <c:strRef>
              <c:f>'RÉSUMÉ TRAD DONNÉES (3)'!$A$6:$A$45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(3)'!$B$6:$B$45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0.45844799119427626</c:v>
                </c:pt>
                <c:pt idx="3">
                  <c:v>0.72836761163609409</c:v>
                </c:pt>
                <c:pt idx="4">
                  <c:v>0.78400445351642234</c:v>
                </c:pt>
                <c:pt idx="5">
                  <c:v>0.74022125642038716</c:v>
                </c:pt>
                <c:pt idx="6">
                  <c:v>0.76278695126862661</c:v>
                </c:pt>
                <c:pt idx="7">
                  <c:v>0.64539792387543249</c:v>
                </c:pt>
                <c:pt idx="8">
                  <c:v>0.7576008273009307</c:v>
                </c:pt>
                <c:pt idx="9">
                  <c:v>0.60296296296296292</c:v>
                </c:pt>
                <c:pt idx="10">
                  <c:v>0.83182897862232774</c:v>
                </c:pt>
                <c:pt idx="11">
                  <c:v>0.61658653846153844</c:v>
                </c:pt>
                <c:pt idx="12">
                  <c:v>#N/A</c:v>
                </c:pt>
                <c:pt idx="13">
                  <c:v>#N/A</c:v>
                </c:pt>
                <c:pt idx="14">
                  <c:v>0.53786441262722096</c:v>
                </c:pt>
                <c:pt idx="15">
                  <c:v>0.82911516578379441</c:v>
                </c:pt>
                <c:pt idx="16">
                  <c:v>0.63531669865642992</c:v>
                </c:pt>
                <c:pt idx="17">
                  <c:v>0.72967244701348744</c:v>
                </c:pt>
                <c:pt idx="18">
                  <c:v>0.94489402697495184</c:v>
                </c:pt>
                <c:pt idx="19">
                  <c:v>0.57645079899074858</c:v>
                </c:pt>
                <c:pt idx="20">
                  <c:v>1.0464354527938342</c:v>
                </c:pt>
                <c:pt idx="21">
                  <c:v>0.44408048666354705</c:v>
                </c:pt>
                <c:pt idx="22">
                  <c:v>0.69574666252716544</c:v>
                </c:pt>
                <c:pt idx="23">
                  <c:v>0.90895953757225434</c:v>
                </c:pt>
                <c:pt idx="24">
                  <c:v>0.50147425720117944</c:v>
                </c:pt>
                <c:pt idx="25">
                  <c:v>0.8282942238267148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'RÉSUMÉ TRAD DONNÉES (3)'!$C$4:$C$5</c:f>
              <c:strCache>
                <c:ptCount val="1"/>
                <c:pt idx="0">
                  <c:v>GL14</c:v>
                </c:pt>
              </c:strCache>
            </c:strRef>
          </c:tx>
          <c:marker>
            <c:symbol val="none"/>
          </c:marker>
          <c:cat>
            <c:strRef>
              <c:f>'RÉSUMÉ TRAD DONNÉES (3)'!$A$6:$A$45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(3)'!$C$6:$C$45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0.89914836396234876</c:v>
                </c:pt>
                <c:pt idx="3">
                  <c:v>0.41499513145082767</c:v>
                </c:pt>
                <c:pt idx="4">
                  <c:v>0.6383429672447013</c:v>
                </c:pt>
                <c:pt idx="5">
                  <c:v>0.52866370609608393</c:v>
                </c:pt>
                <c:pt idx="6">
                  <c:v>0.52761325436209383</c:v>
                </c:pt>
                <c:pt idx="7">
                  <c:v>0.70907390084190836</c:v>
                </c:pt>
                <c:pt idx="8">
                  <c:v>0.60475555016377536</c:v>
                </c:pt>
                <c:pt idx="9">
                  <c:v>0.69248476641841572</c:v>
                </c:pt>
                <c:pt idx="10">
                  <c:v>0.58644897959183673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0.53875782378430426</c:v>
                </c:pt>
                <c:pt idx="15">
                  <c:v>0.60053301747112819</c:v>
                </c:pt>
                <c:pt idx="16">
                  <c:v>0.23710292249047013</c:v>
                </c:pt>
                <c:pt idx="17">
                  <c:v>0.60809248554913298</c:v>
                </c:pt>
                <c:pt idx="18">
                  <c:v>0.68998194945848379</c:v>
                </c:pt>
                <c:pt idx="19">
                  <c:v>0.48599556295063784</c:v>
                </c:pt>
                <c:pt idx="20">
                  <c:v>0.56248157972295898</c:v>
                </c:pt>
                <c:pt idx="21">
                  <c:v>0.47302546396201983</c:v>
                </c:pt>
                <c:pt idx="22">
                  <c:v>0.61139304744988576</c:v>
                </c:pt>
                <c:pt idx="23">
                  <c:v>0.7748951374864067</c:v>
                </c:pt>
                <c:pt idx="24">
                  <c:v>0.65259009009009006</c:v>
                </c:pt>
                <c:pt idx="25">
                  <c:v>0.5891524520255863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'RÉSUMÉ TRAD DONNÉES (3)'!$D$4:$D$5</c:f>
              <c:strCache>
                <c:ptCount val="1"/>
                <c:pt idx="0">
                  <c:v>GL14-2</c:v>
                </c:pt>
              </c:strCache>
            </c:strRef>
          </c:tx>
          <c:marker>
            <c:symbol val="none"/>
          </c:marker>
          <c:cat>
            <c:strRef>
              <c:f>'RÉSUMÉ TRAD DONNÉES (3)'!$A$6:$A$45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(3)'!$D$6:$D$45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0.16022850924918389</c:v>
                </c:pt>
                <c:pt idx="19">
                  <c:v>0.54627976190476191</c:v>
                </c:pt>
                <c:pt idx="20">
                  <c:v>0.68424985056784215</c:v>
                </c:pt>
                <c:pt idx="21">
                  <c:v>0.36329352608422377</c:v>
                </c:pt>
                <c:pt idx="22">
                  <c:v>0.75608635737253105</c:v>
                </c:pt>
                <c:pt idx="23">
                  <c:v>0.66566985645933019</c:v>
                </c:pt>
                <c:pt idx="24">
                  <c:v>0.94788519637462232</c:v>
                </c:pt>
                <c:pt idx="25">
                  <c:v>0.34751867662753466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8860928"/>
        <c:axId val="218887296"/>
      </c:lineChart>
      <c:catAx>
        <c:axId val="218860928"/>
        <c:scaling>
          <c:orientation val="minMax"/>
        </c:scaling>
        <c:delete val="0"/>
        <c:axPos val="b"/>
        <c:majorTickMark val="out"/>
        <c:minorTickMark val="none"/>
        <c:tickLblPos val="nextTo"/>
        <c:crossAx val="218887296"/>
        <c:crosses val="autoZero"/>
        <c:auto val="1"/>
        <c:lblAlgn val="ctr"/>
        <c:lblOffset val="100"/>
        <c:noMultiLvlLbl val="0"/>
      </c:catAx>
      <c:valAx>
        <c:axId val="218887296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88609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[Regsitre pour forum.xlsm]RÉSUMÉ TRAD DONNÉES (3)!Tableau croisé dynamique11</c:name>
    <c:fmtId val="18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'RÉSUMÉ TRAD DONNÉES (3)'!$B$4:$B$5</c:f>
              <c:strCache>
                <c:ptCount val="1"/>
                <c:pt idx="0">
                  <c:v>G14</c:v>
                </c:pt>
              </c:strCache>
            </c:strRef>
          </c:tx>
          <c:marker>
            <c:symbol val="none"/>
          </c:marker>
          <c:cat>
            <c:strRef>
              <c:f>'RÉSUMÉ TRAD DONNÉES (3)'!$A$6:$A$45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(3)'!$B$6:$B$45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0.45844799119427626</c:v>
                </c:pt>
                <c:pt idx="3">
                  <c:v>0.72836761163609409</c:v>
                </c:pt>
                <c:pt idx="4">
                  <c:v>0.78400445351642234</c:v>
                </c:pt>
                <c:pt idx="5">
                  <c:v>0.74022125642038716</c:v>
                </c:pt>
                <c:pt idx="6">
                  <c:v>0.76278695126862661</c:v>
                </c:pt>
                <c:pt idx="7">
                  <c:v>0.64539792387543249</c:v>
                </c:pt>
                <c:pt idx="8">
                  <c:v>0.7576008273009307</c:v>
                </c:pt>
                <c:pt idx="9">
                  <c:v>0.60296296296296292</c:v>
                </c:pt>
                <c:pt idx="10">
                  <c:v>0.83182897862232774</c:v>
                </c:pt>
                <c:pt idx="11">
                  <c:v>0.61658653846153844</c:v>
                </c:pt>
                <c:pt idx="12">
                  <c:v>#N/A</c:v>
                </c:pt>
                <c:pt idx="13">
                  <c:v>#N/A</c:v>
                </c:pt>
                <c:pt idx="14">
                  <c:v>0.53786441262722096</c:v>
                </c:pt>
                <c:pt idx="15">
                  <c:v>0.82911516578379441</c:v>
                </c:pt>
                <c:pt idx="16">
                  <c:v>0.63531669865642992</c:v>
                </c:pt>
                <c:pt idx="17">
                  <c:v>0.72967244701348744</c:v>
                </c:pt>
                <c:pt idx="18">
                  <c:v>0.94489402697495184</c:v>
                </c:pt>
                <c:pt idx="19">
                  <c:v>0.57645079899074858</c:v>
                </c:pt>
                <c:pt idx="20">
                  <c:v>1.0464354527938342</c:v>
                </c:pt>
                <c:pt idx="21">
                  <c:v>0.44408048666354705</c:v>
                </c:pt>
                <c:pt idx="22">
                  <c:v>0.69574666252716544</c:v>
                </c:pt>
                <c:pt idx="23">
                  <c:v>0.90895953757225434</c:v>
                </c:pt>
                <c:pt idx="24">
                  <c:v>0.50147425720117944</c:v>
                </c:pt>
                <c:pt idx="25">
                  <c:v>0.8282942238267148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'RÉSUMÉ TRAD DONNÉES (3)'!$C$4:$C$5</c:f>
              <c:strCache>
                <c:ptCount val="1"/>
                <c:pt idx="0">
                  <c:v>GL14</c:v>
                </c:pt>
              </c:strCache>
            </c:strRef>
          </c:tx>
          <c:marker>
            <c:symbol val="none"/>
          </c:marker>
          <c:cat>
            <c:strRef>
              <c:f>'RÉSUMÉ TRAD DONNÉES (3)'!$A$6:$A$45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(3)'!$C$6:$C$45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0.89914836396234876</c:v>
                </c:pt>
                <c:pt idx="3">
                  <c:v>0.41499513145082767</c:v>
                </c:pt>
                <c:pt idx="4">
                  <c:v>0.6383429672447013</c:v>
                </c:pt>
                <c:pt idx="5">
                  <c:v>0.52866370609608393</c:v>
                </c:pt>
                <c:pt idx="6">
                  <c:v>0.52761325436209383</c:v>
                </c:pt>
                <c:pt idx="7">
                  <c:v>0.70907390084190836</c:v>
                </c:pt>
                <c:pt idx="8">
                  <c:v>0.60475555016377536</c:v>
                </c:pt>
                <c:pt idx="9">
                  <c:v>0.69248476641841572</c:v>
                </c:pt>
                <c:pt idx="10">
                  <c:v>0.58644897959183673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0.53875782378430426</c:v>
                </c:pt>
                <c:pt idx="15">
                  <c:v>0.60053301747112819</c:v>
                </c:pt>
                <c:pt idx="16">
                  <c:v>0.23710292249047013</c:v>
                </c:pt>
                <c:pt idx="17">
                  <c:v>0.60809248554913298</c:v>
                </c:pt>
                <c:pt idx="18">
                  <c:v>0.68998194945848379</c:v>
                </c:pt>
                <c:pt idx="19">
                  <c:v>0.48599556295063784</c:v>
                </c:pt>
                <c:pt idx="20">
                  <c:v>0.56248157972295898</c:v>
                </c:pt>
                <c:pt idx="21">
                  <c:v>0.47302546396201983</c:v>
                </c:pt>
                <c:pt idx="22">
                  <c:v>0.61139304744988576</c:v>
                </c:pt>
                <c:pt idx="23">
                  <c:v>0.7748951374864067</c:v>
                </c:pt>
                <c:pt idx="24">
                  <c:v>0.65259009009009006</c:v>
                </c:pt>
                <c:pt idx="25">
                  <c:v>0.5891524520255863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'RÉSUMÉ TRAD DONNÉES (3)'!$D$4:$D$5</c:f>
              <c:strCache>
                <c:ptCount val="1"/>
                <c:pt idx="0">
                  <c:v>GL14-2</c:v>
                </c:pt>
              </c:strCache>
            </c:strRef>
          </c:tx>
          <c:marker>
            <c:symbol val="none"/>
          </c:marker>
          <c:cat>
            <c:strRef>
              <c:f>'RÉSUMÉ TRAD DONNÉES (3)'!$A$6:$A$45</c:f>
              <c:strCache>
                <c:ptCount val="39"/>
                <c:pt idx="0">
                  <c:v>2015-09-27</c:v>
                </c:pt>
                <c:pt idx="1">
                  <c:v>2015-10-04</c:v>
                </c:pt>
                <c:pt idx="2">
                  <c:v>2015-10-11</c:v>
                </c:pt>
                <c:pt idx="3">
                  <c:v>2015-10-18</c:v>
                </c:pt>
                <c:pt idx="4">
                  <c:v>2015-10-25</c:v>
                </c:pt>
                <c:pt idx="5">
                  <c:v>2015-11-01</c:v>
                </c:pt>
                <c:pt idx="6">
                  <c:v>2015-11-08</c:v>
                </c:pt>
                <c:pt idx="7">
                  <c:v>2015-11-15</c:v>
                </c:pt>
                <c:pt idx="8">
                  <c:v>2015-11-22</c:v>
                </c:pt>
                <c:pt idx="9">
                  <c:v>2015-11-29</c:v>
                </c:pt>
                <c:pt idx="10">
                  <c:v>2015-12-06</c:v>
                </c:pt>
                <c:pt idx="11">
                  <c:v>2015-12-13</c:v>
                </c:pt>
                <c:pt idx="12">
                  <c:v>2015-12-20</c:v>
                </c:pt>
                <c:pt idx="13">
                  <c:v>2015-12-27</c:v>
                </c:pt>
                <c:pt idx="14">
                  <c:v>2016-01-03</c:v>
                </c:pt>
                <c:pt idx="15">
                  <c:v>2016-01-10</c:v>
                </c:pt>
                <c:pt idx="16">
                  <c:v>2016-01-17</c:v>
                </c:pt>
                <c:pt idx="17">
                  <c:v>2016-01-24</c:v>
                </c:pt>
                <c:pt idx="18">
                  <c:v>2016-01-31</c:v>
                </c:pt>
                <c:pt idx="19">
                  <c:v>2016-02-07</c:v>
                </c:pt>
                <c:pt idx="20">
                  <c:v>2016-02-14</c:v>
                </c:pt>
                <c:pt idx="21">
                  <c:v>2016-02-21</c:v>
                </c:pt>
                <c:pt idx="22">
                  <c:v>2016-02-28</c:v>
                </c:pt>
                <c:pt idx="23">
                  <c:v>2016-03-06</c:v>
                </c:pt>
                <c:pt idx="24">
                  <c:v>2016-03-13</c:v>
                </c:pt>
                <c:pt idx="25">
                  <c:v>2016-03-20</c:v>
                </c:pt>
                <c:pt idx="26">
                  <c:v>2016-03-27</c:v>
                </c:pt>
                <c:pt idx="27">
                  <c:v>2016-04-03</c:v>
                </c:pt>
                <c:pt idx="28">
                  <c:v>2016-04-10</c:v>
                </c:pt>
                <c:pt idx="29">
                  <c:v>2016-04-17</c:v>
                </c:pt>
                <c:pt idx="30">
                  <c:v>2016-04-24</c:v>
                </c:pt>
                <c:pt idx="31">
                  <c:v>2016-05-01</c:v>
                </c:pt>
                <c:pt idx="32">
                  <c:v>2016-05-08</c:v>
                </c:pt>
                <c:pt idx="33">
                  <c:v>2016-05-15</c:v>
                </c:pt>
                <c:pt idx="34">
                  <c:v>2016-05-22</c:v>
                </c:pt>
                <c:pt idx="35">
                  <c:v>2016-05-29</c:v>
                </c:pt>
                <c:pt idx="36">
                  <c:v>2016-06-05</c:v>
                </c:pt>
                <c:pt idx="37">
                  <c:v>2016-06-12</c:v>
                </c:pt>
                <c:pt idx="38">
                  <c:v>2016-06-19</c:v>
                </c:pt>
              </c:strCache>
            </c:strRef>
          </c:cat>
          <c:val>
            <c:numRef>
              <c:f>'RÉSUMÉ TRAD DONNÉES (3)'!$D$6:$D$45</c:f>
              <c:numCache>
                <c:formatCode>0%</c:formatCode>
                <c:ptCount val="3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0.16022850924918389</c:v>
                </c:pt>
                <c:pt idx="19">
                  <c:v>0.54627976190476191</c:v>
                </c:pt>
                <c:pt idx="20">
                  <c:v>0.68424985056784215</c:v>
                </c:pt>
                <c:pt idx="21">
                  <c:v>0.36329352608422377</c:v>
                </c:pt>
                <c:pt idx="22">
                  <c:v>0.75608635737253105</c:v>
                </c:pt>
                <c:pt idx="23">
                  <c:v>0.66566985645933019</c:v>
                </c:pt>
                <c:pt idx="24">
                  <c:v>0.94788519637462232</c:v>
                </c:pt>
                <c:pt idx="25">
                  <c:v>0.34751867662753466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8929408"/>
        <c:axId val="218935296"/>
      </c:lineChart>
      <c:catAx>
        <c:axId val="218929408"/>
        <c:scaling>
          <c:orientation val="minMax"/>
        </c:scaling>
        <c:delete val="0"/>
        <c:axPos val="b"/>
        <c:majorTickMark val="out"/>
        <c:minorTickMark val="none"/>
        <c:tickLblPos val="nextTo"/>
        <c:crossAx val="218935296"/>
        <c:crosses val="autoZero"/>
        <c:auto val="1"/>
        <c:lblAlgn val="ctr"/>
        <c:lblOffset val="100"/>
        <c:noMultiLvlLbl val="0"/>
      </c:catAx>
      <c:valAx>
        <c:axId val="218935296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2189294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[Regsitre pour forum.xlsm]CARTES SST KEURIG!Tableau croisé dynamique1</c:name>
    <c:fmtId val="10"/>
  </c:pivotSource>
  <c:chart>
    <c:title>
      <c:tx>
        <c:rich>
          <a:bodyPr/>
          <a:lstStyle/>
          <a:p>
            <a:pPr>
              <a:defRPr/>
            </a:pPr>
            <a:r>
              <a:rPr lang="en-US" sz="1800" b="1" i="0" baseline="0">
                <a:effectLst/>
              </a:rPr>
              <a:t>NOMBRE DE CARTES SST COMPLÉTÉES PAR SEMAINE - KEURIG</a:t>
            </a:r>
            <a:endParaRPr lang="fr-CA" sz="2400">
              <a:effectLst/>
            </a:endParaRPr>
          </a:p>
        </c:rich>
      </c:tx>
      <c:layout/>
      <c:overlay val="0"/>
    </c:title>
    <c:autoTitleDeleted val="0"/>
    <c:pivotFmts>
      <c:pivotFmt>
        <c:idx val="0"/>
      </c:pivotFmt>
      <c:pivotFmt>
        <c:idx val="1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</c:pivotFmt>
      <c:pivotFmt>
        <c:idx val="3"/>
      </c:pivotFmt>
      <c:pivotFmt>
        <c:idx val="4"/>
      </c:pivotFmt>
      <c:pivotFmt>
        <c:idx val="5"/>
        <c:spPr>
          <a:ln>
            <a:solidFill>
              <a:srgbClr val="00B050"/>
            </a:solidFill>
          </a:ln>
        </c:spPr>
      </c:pivotFmt>
      <c:pivotFmt>
        <c:idx val="6"/>
        <c:marker>
          <c:symbol val="none"/>
        </c:marker>
        <c:dLbl>
          <c:idx val="0"/>
          <c:delete val="1"/>
        </c:dLbl>
      </c:pivotFmt>
      <c:pivotFmt>
        <c:idx val="7"/>
        <c:marker>
          <c:symbol val="none"/>
        </c:marker>
        <c:dLbl>
          <c:idx val="0"/>
          <c:delete val="1"/>
        </c:dLbl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spPr>
          <a:ln w="38100">
            <a:solidFill>
              <a:srgbClr val="0070C0"/>
            </a:solidFill>
          </a:ln>
        </c:spPr>
        <c:marker>
          <c:symbol val="none"/>
        </c:marker>
      </c:pivotFmt>
      <c:pivotFmt>
        <c:idx val="11"/>
        <c:spPr>
          <a:ln w="38100">
            <a:solidFill>
              <a:srgbClr val="00B050"/>
            </a:solidFill>
          </a:ln>
        </c:spPr>
        <c:marker>
          <c:symbol val="diamond"/>
          <c:size val="7"/>
          <c:spPr>
            <a:solidFill>
              <a:srgbClr val="00B050"/>
            </a:solidFill>
          </c:spPr>
        </c:marker>
      </c:pivotFmt>
      <c:pivotFmt>
        <c:idx val="12"/>
        <c:marker>
          <c:symbol val="none"/>
        </c:marker>
      </c:pivotFmt>
      <c:pivotFmt>
        <c:idx val="13"/>
        <c:spPr>
          <a:ln w="38100">
            <a:solidFill>
              <a:srgbClr val="00B050"/>
            </a:solidFill>
          </a:ln>
        </c:spPr>
        <c:marker>
          <c:symbol val="diamond"/>
          <c:size val="7"/>
          <c:spPr>
            <a:solidFill>
              <a:srgbClr val="00B050"/>
            </a:solidFill>
          </c:spPr>
        </c:marker>
      </c:pivotFmt>
      <c:pivotFmt>
        <c:idx val="14"/>
        <c:spPr>
          <a:ln w="38100">
            <a:solidFill>
              <a:srgbClr val="0070C0"/>
            </a:solidFill>
          </a:ln>
        </c:spPr>
        <c:marker>
          <c:symbol val="none"/>
        </c:marker>
      </c:pivotFmt>
      <c:pivotFmt>
        <c:idx val="15"/>
        <c:spPr>
          <a:ln w="38100">
            <a:solidFill>
              <a:srgbClr val="00B050"/>
            </a:solidFill>
          </a:ln>
        </c:spPr>
        <c:marker>
          <c:symbol val="diamond"/>
          <c:size val="7"/>
          <c:spPr>
            <a:solidFill>
              <a:srgbClr val="00B050"/>
            </a:solidFill>
          </c:spPr>
        </c:marker>
      </c:pivotFmt>
      <c:pivotFmt>
        <c:idx val="16"/>
        <c:spPr>
          <a:ln w="63500">
            <a:solidFill>
              <a:srgbClr val="00B050"/>
            </a:solidFill>
          </a:ln>
        </c:spP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'CARTES SST KEURIG'!$B$4</c:f>
              <c:strCache>
                <c:ptCount val="1"/>
                <c:pt idx="0">
                  <c:v>Total</c:v>
                </c:pt>
              </c:strCache>
            </c:strRef>
          </c:tx>
          <c:spPr>
            <a:ln w="63500">
              <a:solidFill>
                <a:srgbClr val="00B050"/>
              </a:solidFill>
            </a:ln>
          </c:spPr>
          <c:cat>
            <c:strRef>
              <c:f>'CARTES SST KEURIG'!$A$5:$A$8</c:f>
              <c:strCache>
                <c:ptCount val="3"/>
                <c:pt idx="0">
                  <c:v>#N/A</c:v>
                </c:pt>
                <c:pt idx="1">
                  <c:v>2015-10-25</c:v>
                </c:pt>
                <c:pt idx="2">
                  <c:v>(vide)</c:v>
                </c:pt>
              </c:strCache>
            </c:strRef>
          </c:cat>
          <c:val>
            <c:numRef>
              <c:f>'CARTES SST KEURIG'!$B$5:$B$8</c:f>
              <c:numCache>
                <c:formatCode>_ * #,##0_)\ _$_ ;_ * \(#,##0\)\ _$_ ;_ * "-"??_)\ _$_ ;_ @_ </c:formatCode>
                <c:ptCount val="3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8592000"/>
        <c:axId val="218593536"/>
      </c:lineChart>
      <c:catAx>
        <c:axId val="218592000"/>
        <c:scaling>
          <c:orientation val="minMax"/>
        </c:scaling>
        <c:delete val="0"/>
        <c:axPos val="b"/>
        <c:majorTickMark val="none"/>
        <c:minorTickMark val="none"/>
        <c:tickLblPos val="nextTo"/>
        <c:crossAx val="218593536"/>
        <c:crosses val="autoZero"/>
        <c:auto val="1"/>
        <c:lblAlgn val="ctr"/>
        <c:lblOffset val="100"/>
        <c:noMultiLvlLbl val="0"/>
      </c:catAx>
      <c:valAx>
        <c:axId val="218593536"/>
        <c:scaling>
          <c:orientation val="minMax"/>
        </c:scaling>
        <c:delete val="0"/>
        <c:axPos val="l"/>
        <c:majorGridlines/>
        <c:numFmt formatCode="#,##0" sourceLinked="0"/>
        <c:majorTickMark val="none"/>
        <c:minorTickMark val="none"/>
        <c:tickLblPos val="nextTo"/>
        <c:crossAx val="2185920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[Regsitre pour forum.xlsm]CARTES SST KEURIG!Tableau croisé dynamique2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 sz="1800" b="1" i="0" baseline="0">
                <a:effectLst/>
              </a:rPr>
              <a:t>NOMBRE DE CARTES SST GÉNÉRÉES PAR SEMAINE - KEURIG</a:t>
            </a:r>
            <a:endParaRPr lang="fr-CA"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 w="38100">
            <a:solidFill>
              <a:srgbClr val="0070C0"/>
            </a:solidFill>
          </a:ln>
        </c:spPr>
        <c:marker>
          <c:symbol val="none"/>
        </c:marker>
      </c:pivotFmt>
      <c:pivotFmt>
        <c:idx val="3"/>
        <c:spPr>
          <a:ln w="38100">
            <a:solidFill>
              <a:srgbClr val="FF0000"/>
            </a:solidFill>
          </a:ln>
        </c:spPr>
      </c:pivotFmt>
      <c:pivotFmt>
        <c:idx val="4"/>
        <c:spPr>
          <a:ln w="38100">
            <a:solidFill>
              <a:srgbClr val="0070C0"/>
            </a:solidFill>
          </a:ln>
        </c:spPr>
        <c:marker>
          <c:symbol val="none"/>
        </c:marker>
      </c:pivotFmt>
      <c:pivotFmt>
        <c:idx val="5"/>
        <c:spPr>
          <a:ln w="38100">
            <a:solidFill>
              <a:srgbClr val="FF0000"/>
            </a:solidFill>
          </a:ln>
        </c:spPr>
      </c:pivotFmt>
      <c:pivotFmt>
        <c:idx val="6"/>
        <c:spPr>
          <a:ln w="63500">
            <a:solidFill>
              <a:srgbClr val="00B050"/>
            </a:solidFill>
          </a:ln>
        </c:spP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'CARTES SST KEURIG'!$B$40</c:f>
              <c:strCache>
                <c:ptCount val="1"/>
                <c:pt idx="0">
                  <c:v>Total</c:v>
                </c:pt>
              </c:strCache>
            </c:strRef>
          </c:tx>
          <c:spPr>
            <a:ln w="63500">
              <a:solidFill>
                <a:srgbClr val="00B050"/>
              </a:solidFill>
            </a:ln>
          </c:spPr>
          <c:cat>
            <c:strRef>
              <c:f>'CARTES SST KEURIG'!$A$41:$A$44</c:f>
              <c:strCache>
                <c:ptCount val="3"/>
                <c:pt idx="0">
                  <c:v>#N/A</c:v>
                </c:pt>
                <c:pt idx="1">
                  <c:v>2015-10-25</c:v>
                </c:pt>
                <c:pt idx="2">
                  <c:v>(vide)</c:v>
                </c:pt>
              </c:strCache>
            </c:strRef>
          </c:cat>
          <c:val>
            <c:numRef>
              <c:f>'CARTES SST KEURIG'!$B$41:$B$44</c:f>
              <c:numCache>
                <c:formatCode>General</c:formatCode>
                <c:ptCount val="3"/>
                <c:pt idx="1">
                  <c:v>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8624000"/>
        <c:axId val="218625536"/>
      </c:lineChart>
      <c:catAx>
        <c:axId val="218624000"/>
        <c:scaling>
          <c:orientation val="minMax"/>
        </c:scaling>
        <c:delete val="0"/>
        <c:axPos val="b"/>
        <c:majorTickMark val="none"/>
        <c:minorTickMark val="none"/>
        <c:tickLblPos val="nextTo"/>
        <c:crossAx val="218625536"/>
        <c:crosses val="autoZero"/>
        <c:auto val="1"/>
        <c:lblAlgn val="ctr"/>
        <c:lblOffset val="100"/>
        <c:noMultiLvlLbl val="0"/>
      </c:catAx>
      <c:valAx>
        <c:axId val="218625536"/>
        <c:scaling>
          <c:orientation val="minMax"/>
        </c:scaling>
        <c:delete val="0"/>
        <c:axPos val="l"/>
        <c:majorGridlines/>
        <c:numFmt formatCode="#,##0" sourceLinked="0"/>
        <c:majorTickMark val="none"/>
        <c:minorTickMark val="none"/>
        <c:tickLblPos val="nextTo"/>
        <c:crossAx val="2186240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g"/><Relationship Id="rId7" Type="http://schemas.openxmlformats.org/officeDocument/2006/relationships/chart" Target="../charts/chart6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3.xml"/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6.xml"/><Relationship Id="rId2" Type="http://schemas.openxmlformats.org/officeDocument/2006/relationships/chart" Target="../charts/chart15.xml"/><Relationship Id="rId1" Type="http://schemas.openxmlformats.org/officeDocument/2006/relationships/chart" Target="../charts/chart14.xml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158751</xdr:colOff>
      <xdr:row>11</xdr:row>
      <xdr:rowOff>158750</xdr:rowOff>
    </xdr:from>
    <xdr:to>
      <xdr:col>21</xdr:col>
      <xdr:colOff>571501</xdr:colOff>
      <xdr:row>41</xdr:row>
      <xdr:rowOff>131080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158751</xdr:colOff>
      <xdr:row>53</xdr:row>
      <xdr:rowOff>158750</xdr:rowOff>
    </xdr:from>
    <xdr:to>
      <xdr:col>21</xdr:col>
      <xdr:colOff>571501</xdr:colOff>
      <xdr:row>83</xdr:row>
      <xdr:rowOff>131080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0</xdr:colOff>
      <xdr:row>3</xdr:row>
      <xdr:rowOff>0</xdr:rowOff>
    </xdr:from>
    <xdr:to>
      <xdr:col>8</xdr:col>
      <xdr:colOff>409814</xdr:colOff>
      <xdr:row>5</xdr:row>
      <xdr:rowOff>143435</xdr:rowOff>
    </xdr:to>
    <xdr:pic>
      <xdr:nvPicPr>
        <xdr:cNvPr id="4" name="Picture 1" descr="Keurig_Canada_email_Signature_Logo"/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7450" y="657225"/>
          <a:ext cx="1428989" cy="46728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8</xdr:col>
      <xdr:colOff>409814</xdr:colOff>
      <xdr:row>47</xdr:row>
      <xdr:rowOff>143436</xdr:rowOff>
    </xdr:to>
    <xdr:pic>
      <xdr:nvPicPr>
        <xdr:cNvPr id="5" name="Picture 1" descr="Keurig_Canada_email_Signature_Logo"/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7450" y="7639050"/>
          <a:ext cx="1428989" cy="467286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158751</xdr:colOff>
      <xdr:row>96</xdr:row>
      <xdr:rowOff>158750</xdr:rowOff>
    </xdr:from>
    <xdr:to>
      <xdr:col>21</xdr:col>
      <xdr:colOff>571501</xdr:colOff>
      <xdr:row>126</xdr:row>
      <xdr:rowOff>131080</xdr:rowOff>
    </xdr:to>
    <xdr:graphicFrame macro="">
      <xdr:nvGraphicFramePr>
        <xdr:cNvPr id="6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oneCellAnchor>
    <xdr:from>
      <xdr:col>6</xdr:col>
      <xdr:colOff>0</xdr:colOff>
      <xdr:row>88</xdr:row>
      <xdr:rowOff>0</xdr:rowOff>
    </xdr:from>
    <xdr:ext cx="1430350" cy="470008"/>
    <xdr:pic>
      <xdr:nvPicPr>
        <xdr:cNvPr id="7" name="Picture 1" descr="Keurig_Canada_email_Signature_Logo"/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7450" y="14744700"/>
          <a:ext cx="1430350" cy="470008"/>
        </a:xfrm>
        <a:prstGeom prst="rect">
          <a:avLst/>
        </a:prstGeom>
        <a:noFill/>
        <a:ln>
          <a:noFill/>
        </a:ln>
      </xdr:spPr>
    </xdr:pic>
    <xdr:clientData/>
  </xdr:oneCellAnchor>
  <xdr:twoCellAnchor>
    <xdr:from>
      <xdr:col>12</xdr:col>
      <xdr:colOff>158751</xdr:colOff>
      <xdr:row>96</xdr:row>
      <xdr:rowOff>158750</xdr:rowOff>
    </xdr:from>
    <xdr:to>
      <xdr:col>21</xdr:col>
      <xdr:colOff>571501</xdr:colOff>
      <xdr:row>126</xdr:row>
      <xdr:rowOff>131080</xdr:rowOff>
    </xdr:to>
    <xdr:graphicFrame macro="">
      <xdr:nvGraphicFramePr>
        <xdr:cNvPr id="8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oneCellAnchor>
    <xdr:from>
      <xdr:col>6</xdr:col>
      <xdr:colOff>0</xdr:colOff>
      <xdr:row>88</xdr:row>
      <xdr:rowOff>0</xdr:rowOff>
    </xdr:from>
    <xdr:ext cx="1430350" cy="470008"/>
    <xdr:pic>
      <xdr:nvPicPr>
        <xdr:cNvPr id="9" name="Picture 1" descr="Keurig_Canada_email_Signature_Logo"/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7450" y="14744700"/>
          <a:ext cx="1430350" cy="470008"/>
        </a:xfrm>
        <a:prstGeom prst="rect">
          <a:avLst/>
        </a:prstGeom>
        <a:noFill/>
        <a:ln>
          <a:noFill/>
        </a:ln>
      </xdr:spPr>
    </xdr:pic>
    <xdr:clientData/>
  </xdr:oneCellAnchor>
  <xdr:twoCellAnchor>
    <xdr:from>
      <xdr:col>12</xdr:col>
      <xdr:colOff>158751</xdr:colOff>
      <xdr:row>142</xdr:row>
      <xdr:rowOff>158750</xdr:rowOff>
    </xdr:from>
    <xdr:to>
      <xdr:col>21</xdr:col>
      <xdr:colOff>571501</xdr:colOff>
      <xdr:row>172</xdr:row>
      <xdr:rowOff>131080</xdr:rowOff>
    </xdr:to>
    <xdr:graphicFrame macro="">
      <xdr:nvGraphicFramePr>
        <xdr:cNvPr id="10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oneCellAnchor>
    <xdr:from>
      <xdr:col>6</xdr:col>
      <xdr:colOff>0</xdr:colOff>
      <xdr:row>134</xdr:row>
      <xdr:rowOff>0</xdr:rowOff>
    </xdr:from>
    <xdr:ext cx="1430350" cy="470008"/>
    <xdr:pic>
      <xdr:nvPicPr>
        <xdr:cNvPr id="11" name="Picture 1" descr="Keurig_Canada_email_Signature_Logo"/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7450" y="22364700"/>
          <a:ext cx="1430350" cy="470008"/>
        </a:xfrm>
        <a:prstGeom prst="rect">
          <a:avLst/>
        </a:prstGeom>
        <a:noFill/>
        <a:ln>
          <a:noFill/>
        </a:ln>
      </xdr:spPr>
    </xdr:pic>
    <xdr:clientData/>
  </xdr:oneCellAnchor>
  <xdr:twoCellAnchor>
    <xdr:from>
      <xdr:col>12</xdr:col>
      <xdr:colOff>158751</xdr:colOff>
      <xdr:row>142</xdr:row>
      <xdr:rowOff>158750</xdr:rowOff>
    </xdr:from>
    <xdr:to>
      <xdr:col>21</xdr:col>
      <xdr:colOff>571501</xdr:colOff>
      <xdr:row>172</xdr:row>
      <xdr:rowOff>131080</xdr:rowOff>
    </xdr:to>
    <xdr:graphicFrame macro="">
      <xdr:nvGraphicFramePr>
        <xdr:cNvPr id="1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oneCellAnchor>
    <xdr:from>
      <xdr:col>6</xdr:col>
      <xdr:colOff>0</xdr:colOff>
      <xdr:row>134</xdr:row>
      <xdr:rowOff>0</xdr:rowOff>
    </xdr:from>
    <xdr:ext cx="1430350" cy="470008"/>
    <xdr:pic>
      <xdr:nvPicPr>
        <xdr:cNvPr id="13" name="Picture 1" descr="Keurig_Canada_email_Signature_Logo"/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7450" y="22364700"/>
          <a:ext cx="1430350" cy="470008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0.07322</cdr:x>
      <cdr:y>0.29466</cdr:y>
    </cdr:from>
    <cdr:to>
      <cdr:x>0.99961</cdr:x>
      <cdr:y>0.29466</cdr:y>
    </cdr:to>
    <cdr:cxnSp macro="">
      <cdr:nvCxnSpPr>
        <cdr:cNvPr id="3" name="Straight Connector 2"/>
        <cdr:cNvCxnSpPr/>
      </cdr:nvCxnSpPr>
      <cdr:spPr>
        <a:xfrm xmlns:a="http://schemas.openxmlformats.org/drawingml/2006/main">
          <a:off x="431963" y="1392371"/>
          <a:ext cx="5464914" cy="0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0.07322</cdr:x>
      <cdr:y>0.29466</cdr:y>
    </cdr:from>
    <cdr:to>
      <cdr:x>0.99961</cdr:x>
      <cdr:y>0.29466</cdr:y>
    </cdr:to>
    <cdr:cxnSp macro="">
      <cdr:nvCxnSpPr>
        <cdr:cNvPr id="3" name="Straight Connector 2"/>
        <cdr:cNvCxnSpPr/>
      </cdr:nvCxnSpPr>
      <cdr:spPr>
        <a:xfrm xmlns:a="http://schemas.openxmlformats.org/drawingml/2006/main">
          <a:off x="431963" y="1392371"/>
          <a:ext cx="5464914" cy="0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0.07322</cdr:x>
      <cdr:y>0.29466</cdr:y>
    </cdr:from>
    <cdr:to>
      <cdr:x>0.99961</cdr:x>
      <cdr:y>0.29466</cdr:y>
    </cdr:to>
    <cdr:cxnSp macro="">
      <cdr:nvCxnSpPr>
        <cdr:cNvPr id="3" name="Straight Connector 2"/>
        <cdr:cNvCxnSpPr/>
      </cdr:nvCxnSpPr>
      <cdr:spPr>
        <a:xfrm xmlns:a="http://schemas.openxmlformats.org/drawingml/2006/main">
          <a:off x="431963" y="1392371"/>
          <a:ext cx="5464914" cy="0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0.07322</cdr:x>
      <cdr:y>0.29466</cdr:y>
    </cdr:from>
    <cdr:to>
      <cdr:x>0.99961</cdr:x>
      <cdr:y>0.29466</cdr:y>
    </cdr:to>
    <cdr:cxnSp macro="">
      <cdr:nvCxnSpPr>
        <cdr:cNvPr id="3" name="Straight Connector 2"/>
        <cdr:cNvCxnSpPr/>
      </cdr:nvCxnSpPr>
      <cdr:spPr>
        <a:xfrm xmlns:a="http://schemas.openxmlformats.org/drawingml/2006/main">
          <a:off x="431963" y="1392371"/>
          <a:ext cx="5464914" cy="0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0.07322</cdr:x>
      <cdr:y>0.29466</cdr:y>
    </cdr:from>
    <cdr:to>
      <cdr:x>0.99961</cdr:x>
      <cdr:y>0.29466</cdr:y>
    </cdr:to>
    <cdr:cxnSp macro="">
      <cdr:nvCxnSpPr>
        <cdr:cNvPr id="3" name="Straight Connector 2"/>
        <cdr:cNvCxnSpPr/>
      </cdr:nvCxnSpPr>
      <cdr:spPr>
        <a:xfrm xmlns:a="http://schemas.openxmlformats.org/drawingml/2006/main">
          <a:off x="431963" y="1392371"/>
          <a:ext cx="5464914" cy="0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0.07322</cdr:x>
      <cdr:y>0.29466</cdr:y>
    </cdr:from>
    <cdr:to>
      <cdr:x>0.99961</cdr:x>
      <cdr:y>0.29466</cdr:y>
    </cdr:to>
    <cdr:cxnSp macro="">
      <cdr:nvCxnSpPr>
        <cdr:cNvPr id="3" name="Straight Connector 2"/>
        <cdr:cNvCxnSpPr/>
      </cdr:nvCxnSpPr>
      <cdr:spPr>
        <a:xfrm xmlns:a="http://schemas.openxmlformats.org/drawingml/2006/main">
          <a:off x="431963" y="1392371"/>
          <a:ext cx="5464914" cy="0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84666</xdr:colOff>
      <xdr:row>25</xdr:row>
      <xdr:rowOff>29484</xdr:rowOff>
    </xdr:from>
    <xdr:to>
      <xdr:col>17</xdr:col>
      <xdr:colOff>465665</xdr:colOff>
      <xdr:row>48</xdr:row>
      <xdr:rowOff>148167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84666</xdr:colOff>
      <xdr:row>0</xdr:row>
      <xdr:rowOff>63500</xdr:rowOff>
    </xdr:from>
    <xdr:to>
      <xdr:col>17</xdr:col>
      <xdr:colOff>449791</xdr:colOff>
      <xdr:row>25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635000</xdr:colOff>
      <xdr:row>42</xdr:row>
      <xdr:rowOff>137583</xdr:rowOff>
    </xdr:from>
    <xdr:to>
      <xdr:col>17</xdr:col>
      <xdr:colOff>201083</xdr:colOff>
      <xdr:row>42</xdr:row>
      <xdr:rowOff>169333</xdr:rowOff>
    </xdr:to>
    <xdr:cxnSp macro="">
      <xdr:nvCxnSpPr>
        <xdr:cNvPr id="4" name="Connecteur droit 4"/>
        <xdr:cNvCxnSpPr/>
      </xdr:nvCxnSpPr>
      <xdr:spPr>
        <a:xfrm>
          <a:off x="4883150" y="9119658"/>
          <a:ext cx="9472083" cy="31750"/>
        </a:xfrm>
        <a:prstGeom prst="lin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0.04108</cdr:x>
      <cdr:y>0.19765</cdr:y>
    </cdr:from>
    <cdr:to>
      <cdr:x>0.97063</cdr:x>
      <cdr:y>0.19859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421962" y="1068917"/>
          <a:ext cx="9547539" cy="5070"/>
        </a:xfrm>
        <a:prstGeom xmlns:a="http://schemas.openxmlformats.org/drawingml/2006/main" prst="line">
          <a:avLst/>
        </a:prstGeom>
        <a:ln xmlns:a="http://schemas.openxmlformats.org/drawingml/2006/main" w="38100"/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0</xdr:rowOff>
        </xdr:from>
        <xdr:to>
          <xdr:col>5</xdr:col>
          <xdr:colOff>1171575</xdr:colOff>
          <xdr:row>0</xdr:row>
          <xdr:rowOff>600075</xdr:rowOff>
        </xdr:to>
        <xdr:sp macro="" textlink="">
          <xdr:nvSpPr>
            <xdr:cNvPr id="34899" name="Button 83" hidden="1">
              <a:extLst>
                <a:ext uri="{63B3BB69-23CF-44E3-9099-C40C66FF867C}">
                  <a14:compatExt spid="_x0000_s348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CA" sz="2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Enlever les filtres - cliquer ICI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</xdr:colOff>
      <xdr:row>0</xdr:row>
      <xdr:rowOff>127000</xdr:rowOff>
    </xdr:from>
    <xdr:to>
      <xdr:col>19</xdr:col>
      <xdr:colOff>744259</xdr:colOff>
      <xdr:row>29</xdr:row>
      <xdr:rowOff>22412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76200</xdr:colOff>
      <xdr:row>30</xdr:row>
      <xdr:rowOff>0</xdr:rowOff>
    </xdr:from>
    <xdr:to>
      <xdr:col>19</xdr:col>
      <xdr:colOff>741990</xdr:colOff>
      <xdr:row>58</xdr:row>
      <xdr:rowOff>114300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526039</xdr:colOff>
      <xdr:row>3</xdr:row>
      <xdr:rowOff>5194</xdr:rowOff>
    </xdr:from>
    <xdr:to>
      <xdr:col>31</xdr:col>
      <xdr:colOff>369845</xdr:colOff>
      <xdr:row>20</xdr:row>
      <xdr:rowOff>98712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22</xdr:col>
      <xdr:colOff>519009</xdr:colOff>
      <xdr:row>22</xdr:row>
      <xdr:rowOff>135437</xdr:rowOff>
    </xdr:from>
    <xdr:to>
      <xdr:col>31</xdr:col>
      <xdr:colOff>362815</xdr:colOff>
      <xdr:row>40</xdr:row>
      <xdr:rowOff>82896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537194</xdr:colOff>
      <xdr:row>43</xdr:row>
      <xdr:rowOff>26156</xdr:rowOff>
    </xdr:from>
    <xdr:to>
      <xdr:col>31</xdr:col>
      <xdr:colOff>381000</xdr:colOff>
      <xdr:row>60</xdr:row>
      <xdr:rowOff>120692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526039</xdr:colOff>
      <xdr:row>3</xdr:row>
      <xdr:rowOff>5194</xdr:rowOff>
    </xdr:from>
    <xdr:to>
      <xdr:col>31</xdr:col>
      <xdr:colOff>369845</xdr:colOff>
      <xdr:row>20</xdr:row>
      <xdr:rowOff>98712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22</xdr:col>
      <xdr:colOff>519009</xdr:colOff>
      <xdr:row>22</xdr:row>
      <xdr:rowOff>135437</xdr:rowOff>
    </xdr:from>
    <xdr:to>
      <xdr:col>31</xdr:col>
      <xdr:colOff>362815</xdr:colOff>
      <xdr:row>40</xdr:row>
      <xdr:rowOff>82896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537194</xdr:colOff>
      <xdr:row>43</xdr:row>
      <xdr:rowOff>26156</xdr:rowOff>
    </xdr:from>
    <xdr:to>
      <xdr:col>31</xdr:col>
      <xdr:colOff>381000</xdr:colOff>
      <xdr:row>60</xdr:row>
      <xdr:rowOff>120692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</xdr:colOff>
      <xdr:row>0</xdr:row>
      <xdr:rowOff>127000</xdr:rowOff>
    </xdr:from>
    <xdr:to>
      <xdr:col>19</xdr:col>
      <xdr:colOff>744259</xdr:colOff>
      <xdr:row>29</xdr:row>
      <xdr:rowOff>22412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76200</xdr:colOff>
      <xdr:row>30</xdr:row>
      <xdr:rowOff>0</xdr:rowOff>
    </xdr:from>
    <xdr:to>
      <xdr:col>19</xdr:col>
      <xdr:colOff>741990</xdr:colOff>
      <xdr:row>58</xdr:row>
      <xdr:rowOff>114300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perations\Production\Mesure%20de%20Performance\Suivi%20Efficacit&#233;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sure de Performance Keurig"/>
      <sheetName val="Première Heure Keurig"/>
      <sheetName val="GRAPH - K376"/>
      <sheetName val="GRAPH - K392"/>
      <sheetName val="GRAPH - K424"/>
      <sheetName val="GRAPH - PL74"/>
      <sheetName val="GRAPH - PL75"/>
      <sheetName val="GRAPH - PL103"/>
      <sheetName val="GRAPH - PL107"/>
      <sheetName val="GRAPH - PL134"/>
      <sheetName val="GRAPH - PL50"/>
      <sheetName val="GRAPH - PL62"/>
      <sheetName val="GRAPH - PL137"/>
      <sheetName val="Traditionnel"/>
      <sheetName val="Première Heure Trad"/>
      <sheetName val="GRAPH - G14"/>
      <sheetName val="GRAPH - GL14"/>
      <sheetName val="GRAPH - 262"/>
      <sheetName val="GRAPH - Rovema"/>
      <sheetName val="GRAPH - Canne 1"/>
      <sheetName val="GRAPH - Canne 2"/>
      <sheetName val="GRAPH - PODs"/>
      <sheetName val="GRAPH - HAY 2"/>
      <sheetName val="GRAPH - HAY 3"/>
      <sheetName val="GRAPH - HAY 4"/>
      <sheetName val="Formulaire Keurig 1 "/>
      <sheetName val="Formulaire Keurig 2"/>
      <sheetName val="Formulaire Keurig 3"/>
      <sheetName val="Formulaire Keurig 3700"/>
      <sheetName val="Formulaire GL &amp; CANNE"/>
      <sheetName val="Formulaire HAYSSEN"/>
      <sheetName val="Feuil1"/>
      <sheetName val="Feuil2"/>
      <sheetName val="Feuil3"/>
      <sheetName val="Feuil4"/>
      <sheetName val="Feuil5"/>
      <sheetName val="Feuil6"/>
    </sheetNames>
    <sheetDataSet>
      <sheetData sheetId="0">
        <row r="18">
          <cell r="A18">
            <v>41910</v>
          </cell>
          <cell r="L18">
            <v>0.82237270477926816</v>
          </cell>
          <cell r="O18">
            <v>2.529027644753078E-2</v>
          </cell>
          <cell r="CJ18">
            <v>0.77013986013986013</v>
          </cell>
          <cell r="CK18">
            <v>0.96181818181818179</v>
          </cell>
          <cell r="CM18">
            <v>0.82309440559440561</v>
          </cell>
          <cell r="CN18">
            <v>0.66423076923076918</v>
          </cell>
        </row>
        <row r="33">
          <cell r="L33">
            <v>0.69117647058823528</v>
          </cell>
          <cell r="O33">
            <v>5.7111131921497277E-2</v>
          </cell>
          <cell r="CJ33">
            <v>0.74971938775510194</v>
          </cell>
          <cell r="CK33">
            <v>0.88642857142857145</v>
          </cell>
          <cell r="CM33">
            <v>0.7187946428571429</v>
          </cell>
          <cell r="CN33">
            <v>0.79095238095238096</v>
          </cell>
        </row>
        <row r="48">
          <cell r="L48">
            <v>0.85011926848661545</v>
          </cell>
          <cell r="O48">
            <v>2.5385824127682012E-2</v>
          </cell>
          <cell r="CJ48">
            <v>0.83179499072356211</v>
          </cell>
          <cell r="CK48">
            <v>0.9436363636363635</v>
          </cell>
          <cell r="CM48">
            <v>0.92269480519480507</v>
          </cell>
          <cell r="CN48">
            <v>0.71059523809523795</v>
          </cell>
        </row>
        <row r="63">
          <cell r="L63">
            <v>0.90797161936560933</v>
          </cell>
          <cell r="O63">
            <v>5.8802609692734355E-2</v>
          </cell>
          <cell r="CJ63">
            <v>0.8666156462585034</v>
          </cell>
          <cell r="CK63">
            <v>0.88375000000000004</v>
          </cell>
          <cell r="CM63">
            <v>0.91282738095238092</v>
          </cell>
          <cell r="CN63">
            <v>0.80500000000000005</v>
          </cell>
        </row>
        <row r="78">
          <cell r="L78">
            <v>0.93959593887806381</v>
          </cell>
          <cell r="O78">
            <v>5.0835391352055788E-2</v>
          </cell>
          <cell r="CJ78">
            <v>0.90325745682888547</v>
          </cell>
          <cell r="CK78" t="e">
            <v>#DIV/0!</v>
          </cell>
          <cell r="CM78">
            <v>0.96589285714285711</v>
          </cell>
          <cell r="CN78">
            <v>0.81974358974358974</v>
          </cell>
        </row>
        <row r="93">
          <cell r="L93">
            <v>0.92337698523265532</v>
          </cell>
          <cell r="O93">
            <v>5.888013745502662E-2</v>
          </cell>
          <cell r="CJ93">
            <v>0.83786394557823141</v>
          </cell>
          <cell r="CK93">
            <v>0.34666666666666668</v>
          </cell>
          <cell r="CM93">
            <v>0.8941785714285716</v>
          </cell>
          <cell r="CN93">
            <v>0.76277777777777789</v>
          </cell>
        </row>
        <row r="108">
          <cell r="L108">
            <v>0.93803453283847027</v>
          </cell>
          <cell r="O108">
            <v>3.2719666227750285E-2</v>
          </cell>
          <cell r="CJ108">
            <v>0.80333333333333334</v>
          </cell>
          <cell r="CK108">
            <v>0.38375000000000004</v>
          </cell>
          <cell r="CM108">
            <v>0.8783333333333333</v>
          </cell>
          <cell r="CN108">
            <v>0.70333333333333348</v>
          </cell>
        </row>
        <row r="123">
          <cell r="L123">
            <v>0.98139200164490592</v>
          </cell>
          <cell r="O123">
            <v>1.7976697499162381E-2</v>
          </cell>
          <cell r="CJ123">
            <v>0.96095674167102729</v>
          </cell>
          <cell r="CK123">
            <v>0.44</v>
          </cell>
          <cell r="CM123">
            <v>1.0286111111111111</v>
          </cell>
          <cell r="CN123">
            <v>0.87075091575091568</v>
          </cell>
        </row>
        <row r="138">
          <cell r="L138">
            <v>0.9729869592216932</v>
          </cell>
          <cell r="O138">
            <v>2.2931295293237661E-2</v>
          </cell>
          <cell r="CJ138">
            <v>0.97203296703296715</v>
          </cell>
          <cell r="CK138" t="e">
            <v>#DIV/0!</v>
          </cell>
          <cell r="CM138">
            <v>1.0214285714285716</v>
          </cell>
          <cell r="CN138">
            <v>0.90617216117216126</v>
          </cell>
        </row>
        <row r="153">
          <cell r="L153">
            <v>0.99986068542769568</v>
          </cell>
          <cell r="O153">
            <v>2.3752489196794898E-2</v>
          </cell>
          <cell r="CJ153">
            <v>0.86713971742543172</v>
          </cell>
          <cell r="CK153" t="e">
            <v>#DIV/0!</v>
          </cell>
          <cell r="CM153">
            <v>0.9211071428571429</v>
          </cell>
          <cell r="CN153">
            <v>0.79518315018315022</v>
          </cell>
        </row>
        <row r="168">
          <cell r="L168">
            <v>0.67183826986365769</v>
          </cell>
          <cell r="O168">
            <v>2.8735678630213004E-2</v>
          </cell>
          <cell r="CJ168">
            <v>0.79598866213151942</v>
          </cell>
          <cell r="CK168">
            <v>0.72</v>
          </cell>
          <cell r="CM168">
            <v>0.78369444444444447</v>
          </cell>
          <cell r="CN168">
            <v>0.81238095238095231</v>
          </cell>
        </row>
        <row r="183">
          <cell r="L183">
            <v>0.88124318429661941</v>
          </cell>
          <cell r="O183">
            <v>5.0430430415206997E-3</v>
          </cell>
          <cell r="CJ183">
            <v>0.65535714285714286</v>
          </cell>
          <cell r="CK183">
            <v>0.81057692307692308</v>
          </cell>
          <cell r="CM183">
            <v>0.56190476190476191</v>
          </cell>
          <cell r="CN183">
            <v>0.74880952380952381</v>
          </cell>
        </row>
        <row r="198">
          <cell r="L198" t="e">
            <v>#N/A</v>
          </cell>
          <cell r="O198" t="e">
            <v>#N/A</v>
          </cell>
          <cell r="CJ198" t="e">
            <v>#DIV/0!</v>
          </cell>
          <cell r="CK198" t="e">
            <v>#DIV/0!</v>
          </cell>
          <cell r="CM198" t="e">
            <v>#DIV/0!</v>
          </cell>
          <cell r="CN198" t="e">
            <v>#DIV/0!</v>
          </cell>
        </row>
        <row r="213">
          <cell r="L213" t="e">
            <v>#N/A</v>
          </cell>
          <cell r="O213" t="e">
            <v>#N/A</v>
          </cell>
          <cell r="CJ213" t="e">
            <v>#DIV/0!</v>
          </cell>
          <cell r="CK213" t="e">
            <v>#DIV/0!</v>
          </cell>
          <cell r="CM213" t="e">
            <v>#DIV/0!</v>
          </cell>
          <cell r="CN213" t="e">
            <v>#DIV/0!</v>
          </cell>
        </row>
        <row r="228">
          <cell r="L228" t="e">
            <v>#N/A</v>
          </cell>
          <cell r="O228" t="e">
            <v>#N/A</v>
          </cell>
          <cell r="CJ228">
            <v>0.77133333333333332</v>
          </cell>
          <cell r="CK228">
            <v>0.86874999999999991</v>
          </cell>
          <cell r="CM228">
            <v>0.8693333333333334</v>
          </cell>
          <cell r="CN228">
            <v>0.67333333333333345</v>
          </cell>
        </row>
        <row r="243">
          <cell r="L243" t="e">
            <v>#N/A</v>
          </cell>
          <cell r="O243" t="e">
            <v>#N/A</v>
          </cell>
          <cell r="CJ243">
            <v>0.83204761904761904</v>
          </cell>
          <cell r="CK243">
            <v>0.83409090909090922</v>
          </cell>
          <cell r="CM243">
            <v>0.9324285714285715</v>
          </cell>
          <cell r="CN243">
            <v>0.73166666666666658</v>
          </cell>
        </row>
        <row r="258">
          <cell r="L258">
            <v>0.82351804123711336</v>
          </cell>
          <cell r="O258">
            <v>5.5141057374030952E-2</v>
          </cell>
          <cell r="CJ258">
            <v>0.85216666666666663</v>
          </cell>
          <cell r="CK258">
            <v>0.90185606060606061</v>
          </cell>
          <cell r="CM258">
            <v>0.89163690476190482</v>
          </cell>
          <cell r="CN258">
            <v>0.69428571428571428</v>
          </cell>
        </row>
        <row r="273">
          <cell r="L273">
            <v>0.91753812636165577</v>
          </cell>
          <cell r="O273">
            <v>2.0974498084407801E-2</v>
          </cell>
          <cell r="CJ273">
            <v>0.73814285714285721</v>
          </cell>
          <cell r="CK273">
            <v>0.81392857142857133</v>
          </cell>
          <cell r="CM273">
            <v>0.84642857142857142</v>
          </cell>
          <cell r="CN273">
            <v>0.30499999999999999</v>
          </cell>
        </row>
        <row r="288">
          <cell r="L288">
            <v>0.86674626865671645</v>
          </cell>
          <cell r="O288">
            <v>1.6160368334049293E-2</v>
          </cell>
          <cell r="CJ288">
            <v>0.73614285714285721</v>
          </cell>
          <cell r="CK288">
            <v>0.92692307692307696</v>
          </cell>
          <cell r="CM288">
            <v>0.80779761904761915</v>
          </cell>
          <cell r="CN288">
            <v>0.59283333333333332</v>
          </cell>
        </row>
        <row r="303">
          <cell r="L303">
            <v>0.87976190476190474</v>
          </cell>
          <cell r="O303">
            <v>1.4560672660712513E-2</v>
          </cell>
          <cell r="CJ303">
            <v>0.75168571428571429</v>
          </cell>
          <cell r="CK303">
            <v>0.93093406593406591</v>
          </cell>
          <cell r="CM303">
            <v>0.76907142857142863</v>
          </cell>
          <cell r="CN303">
            <v>0.68214285714285705</v>
          </cell>
        </row>
        <row r="318">
          <cell r="L318" t="e">
            <v>#N/A</v>
          </cell>
          <cell r="O318" t="e">
            <v>#N/A</v>
          </cell>
          <cell r="CJ318">
            <v>0.75254120879120889</v>
          </cell>
          <cell r="CK318">
            <v>0.8471428571428572</v>
          </cell>
          <cell r="CM318">
            <v>0.84261904761904771</v>
          </cell>
          <cell r="CN318">
            <v>0.48230769230769233</v>
          </cell>
        </row>
        <row r="333">
          <cell r="L333" t="e">
            <v>#N/A</v>
          </cell>
          <cell r="O333" t="e">
            <v>#N/A</v>
          </cell>
          <cell r="CJ333">
            <v>0.75974725274725263</v>
          </cell>
          <cell r="CK333">
            <v>0.94714285714285706</v>
          </cell>
          <cell r="CM333">
            <v>0.74228205128205127</v>
          </cell>
          <cell r="CN333">
            <v>0.81214285714285706</v>
          </cell>
        </row>
        <row r="348">
          <cell r="L348" t="e">
            <v>#N/A</v>
          </cell>
          <cell r="O348" t="e">
            <v>#N/A</v>
          </cell>
          <cell r="CJ348">
            <v>0.85620634920634919</v>
          </cell>
          <cell r="CK348">
            <v>0.67458333333333331</v>
          </cell>
          <cell r="CM348">
            <v>1.0175000000000001</v>
          </cell>
          <cell r="CN348">
            <v>0.74867724867724872</v>
          </cell>
        </row>
        <row r="363">
          <cell r="L363" t="e">
            <v>#N/A</v>
          </cell>
          <cell r="O363" t="e">
            <v>#N/A</v>
          </cell>
          <cell r="CJ363">
            <v>0.82729166666666665</v>
          </cell>
          <cell r="CK363">
            <v>1.0407142857142857</v>
          </cell>
          <cell r="CM363">
            <v>0.7745833333333334</v>
          </cell>
          <cell r="CN363">
            <v>0.88000000000000012</v>
          </cell>
        </row>
        <row r="378">
          <cell r="L378" t="e">
            <v>#N/A</v>
          </cell>
          <cell r="O378" t="e">
            <v>#N/A</v>
          </cell>
          <cell r="CJ378">
            <v>0.56859999999999999</v>
          </cell>
          <cell r="CK378">
            <v>0.88549999999999995</v>
          </cell>
          <cell r="CM378">
            <v>0.72033333333333338</v>
          </cell>
          <cell r="CN378">
            <v>0.34100000000000008</v>
          </cell>
        </row>
        <row r="393">
          <cell r="L393">
            <v>0.61426684280052846</v>
          </cell>
          <cell r="O393">
            <v>0.11427120365667852</v>
          </cell>
          <cell r="CJ393">
            <v>0.41750566893424035</v>
          </cell>
          <cell r="CK393">
            <v>0.75627777777777783</v>
          </cell>
          <cell r="CM393">
            <v>0.55035714285714288</v>
          </cell>
          <cell r="CN393">
            <v>0.24037037037037037</v>
          </cell>
        </row>
        <row r="408">
          <cell r="L408">
            <v>0.72393098274568646</v>
          </cell>
          <cell r="O408">
            <v>2.9201988424869721E-2</v>
          </cell>
          <cell r="CJ408">
            <v>0.39976190476190476</v>
          </cell>
          <cell r="CK408">
            <v>0.73232142857142857</v>
          </cell>
          <cell r="CM408">
            <v>0.44523809523809521</v>
          </cell>
          <cell r="CN408">
            <v>0.35428571428571431</v>
          </cell>
        </row>
        <row r="423">
          <cell r="L423" t="e">
            <v>#N/A</v>
          </cell>
          <cell r="O423" t="e">
            <v>#N/A</v>
          </cell>
          <cell r="CJ423">
            <v>0.69218750000000007</v>
          </cell>
          <cell r="CK423">
            <v>0.80624999999999991</v>
          </cell>
          <cell r="CM423">
            <v>0.73749999999999993</v>
          </cell>
          <cell r="CN423">
            <v>0.64687500000000009</v>
          </cell>
        </row>
        <row r="438">
          <cell r="L438" t="e">
            <v>#N/A</v>
          </cell>
          <cell r="O438" t="e">
            <v>#N/A</v>
          </cell>
          <cell r="CJ438">
            <v>0.79678571428571421</v>
          </cell>
          <cell r="CK438">
            <v>0.8014285714285716</v>
          </cell>
          <cell r="CM438">
            <v>0.94357142857142851</v>
          </cell>
          <cell r="CN438">
            <v>0.65</v>
          </cell>
        </row>
        <row r="453">
          <cell r="L453" t="e">
            <v>#N/A</v>
          </cell>
          <cell r="O453" t="e">
            <v>#N/A</v>
          </cell>
          <cell r="CJ453">
            <v>0.63164285714285706</v>
          </cell>
          <cell r="CK453">
            <v>0.84121428571428569</v>
          </cell>
          <cell r="CM453">
            <v>0.73109523809523802</v>
          </cell>
          <cell r="CN453">
            <v>0.53219047619047621</v>
          </cell>
        </row>
        <row r="468">
          <cell r="L468" t="e">
            <v>#N/A</v>
          </cell>
          <cell r="O468" t="e">
            <v>#N/A</v>
          </cell>
          <cell r="CJ468">
            <v>0.58233080808080817</v>
          </cell>
          <cell r="CK468">
            <v>0.51333333333333331</v>
          </cell>
          <cell r="CM468">
            <v>0.74254040404040411</v>
          </cell>
          <cell r="CN468">
            <v>0.42212121212121212</v>
          </cell>
        </row>
        <row r="483">
          <cell r="L483">
            <v>0.66584382871536529</v>
          </cell>
          <cell r="O483">
            <v>3.3621952956062962E-2</v>
          </cell>
          <cell r="CJ483">
            <v>0.57061507936507938</v>
          </cell>
          <cell r="CK483">
            <v>0.74095238095238092</v>
          </cell>
          <cell r="CM483">
            <v>0.53806547619047618</v>
          </cell>
          <cell r="CN483">
            <v>0.63571428571428568</v>
          </cell>
        </row>
        <row r="498">
          <cell r="L498">
            <v>0.75648568386843729</v>
          </cell>
          <cell r="O498">
            <v>2.2494415327777302E-2</v>
          </cell>
          <cell r="CJ498">
            <v>0.73837301587301585</v>
          </cell>
          <cell r="CK498">
            <v>0.62725000000000009</v>
          </cell>
          <cell r="CM498">
            <v>0.80880952380952387</v>
          </cell>
          <cell r="CN498">
            <v>0.66793650793650794</v>
          </cell>
        </row>
        <row r="513">
          <cell r="L513">
            <v>0.86636216295859736</v>
          </cell>
          <cell r="O513">
            <v>1.3935881352046606E-2</v>
          </cell>
          <cell r="CJ513">
            <v>0.69299196042053179</v>
          </cell>
          <cell r="CK513">
            <v>0.74090909090909085</v>
          </cell>
          <cell r="CM513">
            <v>0.71658333333333335</v>
          </cell>
          <cell r="CN513">
            <v>0.66153679653679653</v>
          </cell>
        </row>
        <row r="528">
          <cell r="L528">
            <v>0.79813226191768927</v>
          </cell>
          <cell r="O528">
            <v>2.2474148066914376E-2</v>
          </cell>
          <cell r="CJ528">
            <v>0.68357482993197294</v>
          </cell>
          <cell r="CK528">
            <v>0.84153846153846157</v>
          </cell>
          <cell r="CM528">
            <v>0.76893452380952398</v>
          </cell>
          <cell r="CN528">
            <v>0.5697619047619048</v>
          </cell>
        </row>
        <row r="543">
          <cell r="L543">
            <v>0.8548221262595106</v>
          </cell>
          <cell r="O543">
            <v>2.3701473513026469E-2</v>
          </cell>
          <cell r="CJ543">
            <v>0.82670983778126617</v>
          </cell>
          <cell r="CK543">
            <v>0.98318181818181816</v>
          </cell>
          <cell r="CM543">
            <v>0.85049221611721604</v>
          </cell>
          <cell r="CN543">
            <v>0.79499999999999993</v>
          </cell>
        </row>
        <row r="558">
          <cell r="L558">
            <v>0.76757586196098082</v>
          </cell>
          <cell r="O558">
            <v>2.8882762068415769E-2</v>
          </cell>
          <cell r="CJ558">
            <v>0.74824829931972803</v>
          </cell>
          <cell r="CK558">
            <v>0.97392857142857148</v>
          </cell>
          <cell r="CM558">
            <v>0.79318452380952376</v>
          </cell>
          <cell r="CN558">
            <v>0.68833333333333335</v>
          </cell>
        </row>
        <row r="573">
          <cell r="L573">
            <v>0.8435729847494553</v>
          </cell>
          <cell r="O573">
            <v>2.7422865345948649E-2</v>
          </cell>
          <cell r="CJ573">
            <v>0.79570512820512818</v>
          </cell>
          <cell r="CK573">
            <v>0.87263736263736247</v>
          </cell>
          <cell r="CM573">
            <v>0.8767948717948717</v>
          </cell>
          <cell r="CN573">
            <v>0.71461538461538465</v>
          </cell>
        </row>
        <row r="588">
          <cell r="L588">
            <v>0.89962168978562418</v>
          </cell>
          <cell r="O588">
            <v>1.4076111043436116E-2</v>
          </cell>
          <cell r="CJ588">
            <v>0.80535052910052896</v>
          </cell>
          <cell r="CK588">
            <v>0.69875000000000009</v>
          </cell>
          <cell r="CM588">
            <v>0.91583333333333317</v>
          </cell>
          <cell r="CN588">
            <v>0.69486772486772475</v>
          </cell>
        </row>
        <row r="603">
          <cell r="L603">
            <v>0.92745689655172414</v>
          </cell>
          <cell r="O603">
            <v>1.191080330756142E-2</v>
          </cell>
          <cell r="CJ603">
            <v>0.73109343434343432</v>
          </cell>
          <cell r="CK603">
            <v>0.92318181818181833</v>
          </cell>
          <cell r="CM603">
            <v>0.85166666666666668</v>
          </cell>
          <cell r="CN603">
            <v>0.65071127946127938</v>
          </cell>
        </row>
        <row r="618">
          <cell r="L618">
            <v>0.85725487522160093</v>
          </cell>
          <cell r="O618">
            <v>1.737326596965582E-2</v>
          </cell>
          <cell r="CJ618">
            <v>0.77097582417582422</v>
          </cell>
          <cell r="CK618">
            <v>0.84142857142857153</v>
          </cell>
          <cell r="CM618">
            <v>0.85815384615384616</v>
          </cell>
          <cell r="CN618">
            <v>0.71285714285714297</v>
          </cell>
        </row>
        <row r="633">
          <cell r="L633">
            <v>0.95633802816901403</v>
          </cell>
          <cell r="O633">
            <v>1.1959437951889409E-2</v>
          </cell>
          <cell r="CJ633">
            <v>0.63726844583987441</v>
          </cell>
          <cell r="CK633">
            <v>0.77555555555555555</v>
          </cell>
          <cell r="CM633">
            <v>0.64214285714285724</v>
          </cell>
          <cell r="CN633">
            <v>0.63076923076923086</v>
          </cell>
        </row>
        <row r="648">
          <cell r="L648" t="e">
            <v>#N/A</v>
          </cell>
          <cell r="O648" t="e">
            <v>#N/A</v>
          </cell>
          <cell r="CJ648">
            <v>0.78521825396825395</v>
          </cell>
          <cell r="CK648">
            <v>0.63</v>
          </cell>
          <cell r="CM648">
            <v>0.80952380952380965</v>
          </cell>
          <cell r="CN648">
            <v>0.76091269841269848</v>
          </cell>
        </row>
        <row r="663">
          <cell r="L663" t="e">
            <v>#N/A</v>
          </cell>
          <cell r="O663" t="e">
            <v>#N/A</v>
          </cell>
          <cell r="CJ663">
            <v>0.80904761904761913</v>
          </cell>
          <cell r="CK663">
            <v>0.80666666666666664</v>
          </cell>
          <cell r="CM663">
            <v>0.80952380952380965</v>
          </cell>
          <cell r="CN663">
            <v>0.80857142857142861</v>
          </cell>
        </row>
        <row r="678">
          <cell r="L678" t="e">
            <v>#N/A</v>
          </cell>
          <cell r="O678" t="e">
            <v>#N/A</v>
          </cell>
          <cell r="CJ678">
            <v>0.74952380952380959</v>
          </cell>
          <cell r="CK678">
            <v>0.97416666666666651</v>
          </cell>
          <cell r="CM678">
            <v>0.755</v>
          </cell>
          <cell r="CN678">
            <v>0.74404761904761907</v>
          </cell>
        </row>
        <row r="693">
          <cell r="L693" t="e">
            <v>#N/A</v>
          </cell>
          <cell r="O693" t="e">
            <v>#N/A</v>
          </cell>
          <cell r="CJ693">
            <v>0.78341269841269845</v>
          </cell>
          <cell r="CK693">
            <v>0.88071428571428589</v>
          </cell>
          <cell r="CM693">
            <v>0.77595238095238095</v>
          </cell>
          <cell r="CN693">
            <v>0.79087301587301584</v>
          </cell>
        </row>
        <row r="708">
          <cell r="L708" t="e">
            <v>#N/A</v>
          </cell>
          <cell r="O708" t="e">
            <v>#N/A</v>
          </cell>
          <cell r="CJ708">
            <v>0.76662087912087917</v>
          </cell>
          <cell r="CK708">
            <v>0.85440476190476189</v>
          </cell>
          <cell r="CM708">
            <v>0.82404761904761903</v>
          </cell>
          <cell r="CN708">
            <v>0.70919413919413909</v>
          </cell>
        </row>
        <row r="723">
          <cell r="L723" t="e">
            <v>#N/A</v>
          </cell>
          <cell r="O723" t="e">
            <v>#N/A</v>
          </cell>
          <cell r="CJ723">
            <v>0.87274801587301576</v>
          </cell>
          <cell r="CK723">
            <v>0.9362087912087913</v>
          </cell>
          <cell r="CM723">
            <v>0.96571428571428564</v>
          </cell>
          <cell r="CN723">
            <v>0.77978174603174599</v>
          </cell>
        </row>
        <row r="738">
          <cell r="L738" t="e">
            <v>#N/A</v>
          </cell>
          <cell r="O738" t="e">
            <v>#N/A</v>
          </cell>
          <cell r="CJ738">
            <v>0.83968406593406608</v>
          </cell>
          <cell r="CK738">
            <v>1</v>
          </cell>
          <cell r="CM738">
            <v>0.93230769230769239</v>
          </cell>
          <cell r="CN738">
            <v>0.80880952380952387</v>
          </cell>
        </row>
        <row r="753">
          <cell r="L753" t="e">
            <v>#N/A</v>
          </cell>
          <cell r="O753" t="e">
            <v>#N/A</v>
          </cell>
          <cell r="CJ753">
            <v>0.88124999999999998</v>
          </cell>
          <cell r="CK753">
            <v>0.80249999999999999</v>
          </cell>
          <cell r="CM753">
            <v>0.90100000000000002</v>
          </cell>
          <cell r="CN753">
            <v>0.87466666666666659</v>
          </cell>
        </row>
        <row r="768">
          <cell r="L768" t="e">
            <v>#N/A</v>
          </cell>
          <cell r="O768" t="e">
            <v>#N/A</v>
          </cell>
          <cell r="CJ768">
            <v>0.81891991341991344</v>
          </cell>
          <cell r="CK768">
            <v>0.41107142857142859</v>
          </cell>
          <cell r="CM768">
            <v>0.69142857142857128</v>
          </cell>
          <cell r="CN768">
            <v>0.90391414141414161</v>
          </cell>
        </row>
        <row r="783">
          <cell r="L783" t="e">
            <v>#N/A</v>
          </cell>
          <cell r="O783" t="e">
            <v>#N/A</v>
          </cell>
          <cell r="CJ783">
            <v>0.66828351648351647</v>
          </cell>
          <cell r="CK783">
            <v>0.89285714285714302</v>
          </cell>
          <cell r="CM783">
            <v>0.68456043956043955</v>
          </cell>
          <cell r="CN783">
            <v>0.65743223443223453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pelebeukam\Desktop\Fredy\PREPA-SEMAINE\P7W3\2016-02-11\REGISTRE%20DES%20CARTES%20DMS_prot&#233;g&#233;_Nouvelle%20approche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%USERNAME%" refreshedDate="42459.579643750003" createdVersion="4" refreshedVersion="4" minRefreshableVersion="3" recordCount="4915">
  <cacheSource type="worksheet">
    <worksheetSource ref="A1:O1048576" sheet="Traditionnel" r:id="rId2"/>
  </cacheSource>
  <cacheFields count="16">
    <cacheField name="ANNEE " numFmtId="0">
      <sharedItems containsString="0" containsBlank="1" containsNumber="1" containsInteger="1" minValue="2016" maxValue="2016"/>
    </cacheField>
    <cacheField name="PERIODE" numFmtId="0">
      <sharedItems containsString="0" containsBlank="1" containsNumber="1" containsInteger="1" minValue="1" maxValue="9"/>
    </cacheField>
    <cacheField name="SEMAINE" numFmtId="0">
      <sharedItems containsBlank="1"/>
    </cacheField>
    <cacheField name="DATE" numFmtId="0">
      <sharedItems containsNonDate="0" containsDate="1" containsString="0" containsBlank="1" minDate="2015-09-27T00:00:00" maxDate="2016-06-26T00:00:00"/>
    </cacheField>
    <cacheField name="SEMAINE_DATE" numFmtId="0">
      <sharedItems containsNonDate="0" containsDate="1" containsString="0" containsBlank="1" minDate="2015-08-23T00:00:00" maxDate="2016-06-20T00:00:00" count="45">
        <d v="2015-09-27T00:00:00"/>
        <d v="2015-10-04T00:00:00"/>
        <d v="2015-10-11T00:00:00"/>
        <d v="2015-10-18T00:00:00"/>
        <d v="2015-10-25T00:00:00"/>
        <d v="2015-11-01T00:00:00"/>
        <d v="2015-11-08T00:00:00"/>
        <d v="2015-11-15T00:00:00"/>
        <d v="2015-11-22T00:00:00"/>
        <d v="2015-11-29T00:00:00"/>
        <d v="2015-12-06T00:00:00"/>
        <d v="2015-12-13T00:00:00"/>
        <d v="2015-12-20T00:00:00"/>
        <d v="2015-12-27T00:00:00"/>
        <d v="2016-01-03T00:00:00"/>
        <d v="2016-01-10T00:00:00"/>
        <d v="2016-01-17T00:00:00"/>
        <d v="2016-01-24T00:00:00"/>
        <d v="2016-01-31T00:00:00"/>
        <d v="2016-02-07T00:00:00"/>
        <d v="2016-02-14T00:00:00"/>
        <d v="2016-02-21T00:00:00"/>
        <d v="2016-02-28T00:00:00"/>
        <d v="2016-03-06T00:00:00"/>
        <d v="2016-03-13T00:00:00"/>
        <d v="2016-03-20T00:00:00"/>
        <d v="2016-03-27T00:00:00"/>
        <d v="2016-04-03T00:00:00"/>
        <d v="2016-04-10T00:00:00"/>
        <d v="2016-04-17T00:00:00"/>
        <d v="2016-04-24T00:00:00"/>
        <d v="2016-05-01T00:00:00"/>
        <d v="2016-05-08T00:00:00"/>
        <d v="2016-05-15T00:00:00"/>
        <d v="2016-05-22T00:00:00"/>
        <d v="2016-05-29T00:00:00"/>
        <d v="2016-06-05T00:00:00"/>
        <d v="2016-06-12T00:00:00"/>
        <d v="2016-06-19T00:00:00"/>
        <m/>
        <d v="2015-09-06T00:00:00" u="1"/>
        <d v="2015-08-30T00:00:00" u="1"/>
        <d v="2015-08-23T00:00:00" u="1"/>
        <d v="2015-09-20T00:00:00" u="1"/>
        <d v="2015-09-13T00:00:00" u="1"/>
      </sharedItems>
    </cacheField>
    <cacheField name="QUART" numFmtId="0">
      <sharedItems containsBlank="1" count="3">
        <s v="JOUR"/>
        <s v="SOIR"/>
        <m/>
      </sharedItems>
    </cacheField>
    <cacheField name="LIGNES" numFmtId="0">
      <sharedItems containsBlank="1" count="11">
        <s v="G14"/>
        <s v="GL14"/>
        <s v="GL262"/>
        <s v="ROVEMA"/>
        <s v="CANNE1"/>
        <s v="CANNE2"/>
        <s v="Hayssen 2"/>
        <s v="Hayssen 3"/>
        <s v="Hayssen 4"/>
        <s v="GL14-2"/>
        <m/>
      </sharedItems>
    </cacheField>
    <cacheField name="OBJECTIF" numFmtId="0">
      <sharedItems containsString="0" containsBlank="1" containsNumber="1" containsInteger="1" minValue="0" maxValue="13330"/>
    </cacheField>
    <cacheField name="RÉEL" numFmtId="0">
      <sharedItems containsString="0" containsBlank="1" containsNumber="1" containsInteger="1" minValue="0" maxValue="2030"/>
    </cacheField>
    <cacheField name="% EFF" numFmtId="9">
      <sharedItems containsBlank="1" containsMixedTypes="1" containsNumber="1" minValue="0" maxValue="6.116883116883117"/>
    </cacheField>
    <cacheField name="Cible eff. " numFmtId="0">
      <sharedItems containsString="0" containsBlank="1" containsNumber="1" containsInteger="1" minValue="1" maxValue="1"/>
    </cacheField>
    <cacheField name="Cible PH (%)" numFmtId="0">
      <sharedItems containsString="0" containsBlank="1" containsNumber="1" minValue="0.8" maxValue="0.8"/>
    </cacheField>
    <cacheField name="Cible DH (%)" numFmtId="0">
      <sharedItems containsString="0" containsBlank="1" containsNumber="1" containsInteger="1" minValue="1" maxValue="1"/>
    </cacheField>
    <cacheField name="% DH" numFmtId="9">
      <sharedItems containsNonDate="0" containsString="0" containsBlank="1"/>
    </cacheField>
    <cacheField name="% PH" numFmtId="9">
      <sharedItems containsString="0" containsBlank="1" containsNumber="1" minValue="0" maxValue="1.73"/>
    </cacheField>
    <cacheField name="EFF" numFmtId="0" formula="RÉEL/OBJECTIF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%USERNAME%" refreshedDate="42473.596562152779" createdVersion="4" refreshedVersion="4" minRefreshableVersion="3" recordCount="367">
  <cacheSource type="worksheet">
    <worksheetSource ref="A2:S369" sheet="Entree registre cartes DMS"/>
  </cacheSource>
  <cacheFields count="22">
    <cacheField name="ANNEE " numFmtId="0">
      <sharedItems containsString="0" containsBlank="1" containsNumber="1" containsInteger="1" minValue="2016" maxValue="2016"/>
    </cacheField>
    <cacheField name="PÉRIODE" numFmtId="0">
      <sharedItems containsBlank="1"/>
    </cacheField>
    <cacheField name="SEMAINE_DATE" numFmtId="166">
      <sharedItems containsDate="1" containsBlank="1" containsMixedTypes="1" minDate="2015-09-27T00:00:00" maxDate="2015-11-02T00:00:00" count="8">
        <m/>
        <d v="2015-10-25T00:00:00"/>
        <e v="#N/A"/>
        <d v="2015-10-04T00:00:00" u="1"/>
        <d v="2015-11-01T00:00:00" u="1"/>
        <d v="2015-10-18T00:00:00" u="1"/>
        <d v="2015-09-27T00:00:00" u="1"/>
        <d v="2015-10-11T00:00:00" u="1"/>
      </sharedItems>
    </cacheField>
    <cacheField name="# CARTE" numFmtId="0">
      <sharedItems containsBlank="1"/>
    </cacheField>
    <cacheField name="SEMAINE" numFmtId="0">
      <sharedItems containsBlank="1"/>
    </cacheField>
    <cacheField name="DATE ÉMISE (AAAA-MM-JJ)" numFmtId="166">
      <sharedItems containsNonDate="0" containsDate="1" containsString="0" containsBlank="1" minDate="2015-10-26T00:00:00" maxDate="2015-10-27T00:00:00"/>
    </cacheField>
    <cacheField name="GÉNÉRÉE PAR (NOM)" numFmtId="0">
      <sharedItems containsBlank="1"/>
    </cacheField>
    <cacheField name="DESCRIPTION" numFmtId="0">
      <sharedItems containsBlank="1"/>
    </cacheField>
    <cacheField name="SECTEUR CONCERNÉ" numFmtId="0">
      <sharedItems containsNonDate="0" containsString="0" containsBlank="1" count="1">
        <m/>
      </sharedItems>
    </cacheField>
    <cacheField name="RESPONSABLE" numFmtId="0">
      <sharedItems containsNonDate="0" containsString="0" containsBlank="1"/>
    </cacheField>
    <cacheField name="RESSOURCE" numFmtId="0">
      <sharedItems containsNonDate="0" containsString="0" containsBlank="1"/>
    </cacheField>
    <cacheField name="EQUIPEMENT" numFmtId="0">
      <sharedItems containsNonDate="0" containsString="0" containsBlank="1"/>
    </cacheField>
    <cacheField name="COULEUR _x000a_(VERTE /ORANGE /BLEUE)" numFmtId="0">
      <sharedItems containsNonDate="0" containsBlank="1" count="4">
        <m/>
        <s v="Orange" u="1"/>
        <s v="Verte" u="1"/>
        <s v="Bleue" u="1"/>
      </sharedItems>
    </cacheField>
    <cacheField name="COMPLÉTÉE (AAAA-MM-JJ)" numFmtId="0">
      <sharedItems containsNonDate="0" containsString="0" containsBlank="1"/>
    </cacheField>
    <cacheField name="NON RÉALISABLE (AAAA-MM-JJ)" numFmtId="0">
      <sharedItems containsNonDate="0" containsString="0" containsBlank="1"/>
    </cacheField>
    <cacheField name="APPROBATION  (NOM)" numFmtId="0">
      <sharedItems containsNonDate="0" containsString="0" containsBlank="1"/>
    </cacheField>
    <cacheField name="Évaluation de risque" numFmtId="0">
      <sharedItems containsNonDate="0" containsString="0" containsBlank="1"/>
    </cacheField>
    <cacheField name="Délai" numFmtId="0">
      <sharedItems containsString="0" containsBlank="1" containsNumber="1" containsInteger="1" minValue="0" maxValue="26"/>
    </cacheField>
    <cacheField name="COMMENTAIRE" numFmtId="0">
      <sharedItems containsNonDate="0" containsString="0" containsBlank="1"/>
    </cacheField>
    <cacheField name="%EFF" numFmtId="0" formula="#NAME?/#NAME?" databaseField="0"/>
    <cacheField name="EFF(%)" numFmtId="0" formula=" (#NAME?-#NAME?)/#NAME?" databaseField="0"/>
    <cacheField name="REJET" numFmtId="0" formula=" (#NAME?-#NAME?)/#NAME?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15">
  <r>
    <n v="2016"/>
    <n v="1"/>
    <s v="D"/>
    <d v="2015-09-27T00:00:00"/>
    <x v="0"/>
    <x v="0"/>
    <x v="0"/>
    <m/>
    <m/>
    <e v="#DIV/0!"/>
    <n v="1"/>
    <n v="0.8"/>
    <n v="1"/>
    <m/>
    <m/>
  </r>
  <r>
    <n v="2016"/>
    <n v="1"/>
    <s v="D"/>
    <d v="2015-09-27T00:00:00"/>
    <x v="0"/>
    <x v="1"/>
    <x v="0"/>
    <m/>
    <m/>
    <e v="#DIV/0!"/>
    <n v="1"/>
    <n v="0.8"/>
    <n v="1"/>
    <m/>
    <m/>
  </r>
  <r>
    <n v="2016"/>
    <n v="1"/>
    <s v="D"/>
    <d v="2015-09-27T00:00:00"/>
    <x v="0"/>
    <x v="0"/>
    <x v="1"/>
    <m/>
    <m/>
    <e v="#DIV/0!"/>
    <n v="1"/>
    <n v="0.8"/>
    <n v="1"/>
    <m/>
    <m/>
  </r>
  <r>
    <n v="2016"/>
    <n v="1"/>
    <s v="D"/>
    <d v="2015-09-27T00:00:00"/>
    <x v="0"/>
    <x v="1"/>
    <x v="1"/>
    <m/>
    <m/>
    <e v="#DIV/0!"/>
    <n v="1"/>
    <n v="0.8"/>
    <n v="1"/>
    <m/>
    <m/>
  </r>
  <r>
    <n v="2016"/>
    <n v="1"/>
    <s v="D"/>
    <d v="2015-09-27T00:00:00"/>
    <x v="0"/>
    <x v="0"/>
    <x v="2"/>
    <m/>
    <m/>
    <e v="#DIV/0!"/>
    <n v="1"/>
    <n v="0.8"/>
    <n v="1"/>
    <m/>
    <m/>
  </r>
  <r>
    <n v="2016"/>
    <n v="1"/>
    <s v="D"/>
    <d v="2015-09-27T00:00:00"/>
    <x v="0"/>
    <x v="1"/>
    <x v="2"/>
    <m/>
    <m/>
    <e v="#DIV/0!"/>
    <n v="1"/>
    <n v="0.8"/>
    <n v="1"/>
    <m/>
    <m/>
  </r>
  <r>
    <n v="2016"/>
    <n v="1"/>
    <s v="D"/>
    <d v="2015-09-27T00:00:00"/>
    <x v="0"/>
    <x v="0"/>
    <x v="3"/>
    <m/>
    <m/>
    <e v="#DIV/0!"/>
    <n v="1"/>
    <n v="0.8"/>
    <n v="1"/>
    <m/>
    <m/>
  </r>
  <r>
    <n v="2016"/>
    <n v="1"/>
    <s v="D"/>
    <d v="2015-09-27T00:00:00"/>
    <x v="0"/>
    <x v="1"/>
    <x v="3"/>
    <m/>
    <m/>
    <e v="#DIV/0!"/>
    <n v="1"/>
    <n v="0.8"/>
    <n v="1"/>
    <m/>
    <m/>
  </r>
  <r>
    <n v="2016"/>
    <n v="1"/>
    <s v="D"/>
    <d v="2015-09-27T00:00:00"/>
    <x v="0"/>
    <x v="0"/>
    <x v="4"/>
    <m/>
    <m/>
    <e v="#DIV/0!"/>
    <n v="1"/>
    <n v="0.8"/>
    <n v="1"/>
    <m/>
    <m/>
  </r>
  <r>
    <n v="2016"/>
    <n v="1"/>
    <s v="D"/>
    <d v="2015-09-27T00:00:00"/>
    <x v="0"/>
    <x v="1"/>
    <x v="4"/>
    <m/>
    <m/>
    <e v="#DIV/0!"/>
    <n v="1"/>
    <n v="0.8"/>
    <n v="1"/>
    <m/>
    <m/>
  </r>
  <r>
    <n v="2016"/>
    <n v="1"/>
    <s v="D"/>
    <d v="2015-09-27T00:00:00"/>
    <x v="0"/>
    <x v="0"/>
    <x v="5"/>
    <m/>
    <m/>
    <e v="#DIV/0!"/>
    <n v="1"/>
    <n v="0.8"/>
    <n v="1"/>
    <m/>
    <m/>
  </r>
  <r>
    <n v="2016"/>
    <n v="1"/>
    <s v="D"/>
    <d v="2015-09-27T00:00:00"/>
    <x v="0"/>
    <x v="1"/>
    <x v="5"/>
    <m/>
    <m/>
    <e v="#DIV/0!"/>
    <n v="1"/>
    <n v="0.8"/>
    <n v="1"/>
    <m/>
    <m/>
  </r>
  <r>
    <n v="2016"/>
    <n v="1"/>
    <s v="D"/>
    <d v="2015-09-27T00:00:00"/>
    <x v="0"/>
    <x v="0"/>
    <x v="6"/>
    <m/>
    <m/>
    <e v="#DIV/0!"/>
    <n v="1"/>
    <n v="0.8"/>
    <n v="1"/>
    <m/>
    <m/>
  </r>
  <r>
    <n v="2016"/>
    <n v="1"/>
    <s v="D"/>
    <d v="2015-09-27T00:00:00"/>
    <x v="0"/>
    <x v="1"/>
    <x v="6"/>
    <m/>
    <m/>
    <e v="#DIV/0!"/>
    <n v="1"/>
    <n v="0.8"/>
    <n v="1"/>
    <m/>
    <m/>
  </r>
  <r>
    <n v="2016"/>
    <n v="1"/>
    <s v="D"/>
    <d v="2015-09-27T00:00:00"/>
    <x v="0"/>
    <x v="0"/>
    <x v="7"/>
    <m/>
    <m/>
    <e v="#DIV/0!"/>
    <n v="1"/>
    <n v="0.8"/>
    <n v="1"/>
    <m/>
    <m/>
  </r>
  <r>
    <n v="2016"/>
    <n v="1"/>
    <s v="D"/>
    <d v="2015-09-27T00:00:00"/>
    <x v="0"/>
    <x v="1"/>
    <x v="7"/>
    <m/>
    <m/>
    <e v="#DIV/0!"/>
    <n v="1"/>
    <n v="0.8"/>
    <n v="1"/>
    <m/>
    <m/>
  </r>
  <r>
    <n v="2016"/>
    <n v="1"/>
    <s v="D"/>
    <d v="2015-09-27T00:00:00"/>
    <x v="0"/>
    <x v="0"/>
    <x v="8"/>
    <m/>
    <m/>
    <e v="#DIV/0!"/>
    <n v="1"/>
    <n v="0.8"/>
    <n v="1"/>
    <m/>
    <m/>
  </r>
  <r>
    <n v="2016"/>
    <n v="1"/>
    <s v="D"/>
    <d v="2015-09-27T00:00:00"/>
    <x v="0"/>
    <x v="1"/>
    <x v="8"/>
    <m/>
    <m/>
    <e v="#DIV/0!"/>
    <n v="1"/>
    <n v="0.8"/>
    <n v="1"/>
    <m/>
    <m/>
  </r>
  <r>
    <n v="2016"/>
    <n v="1"/>
    <s v="D"/>
    <d v="2015-09-28T00:00:00"/>
    <x v="0"/>
    <x v="0"/>
    <x v="0"/>
    <m/>
    <m/>
    <e v="#DIV/0!"/>
    <n v="1"/>
    <n v="0.8"/>
    <n v="1"/>
    <m/>
    <m/>
  </r>
  <r>
    <n v="2016"/>
    <n v="1"/>
    <s v="D"/>
    <d v="2015-09-28T00:00:00"/>
    <x v="0"/>
    <x v="1"/>
    <x v="0"/>
    <m/>
    <m/>
    <e v="#DIV/0!"/>
    <n v="1"/>
    <n v="0.8"/>
    <n v="1"/>
    <m/>
    <m/>
  </r>
  <r>
    <n v="2016"/>
    <n v="1"/>
    <s v="D"/>
    <d v="2015-09-28T00:00:00"/>
    <x v="0"/>
    <x v="0"/>
    <x v="1"/>
    <m/>
    <m/>
    <e v="#DIV/0!"/>
    <n v="1"/>
    <n v="0.8"/>
    <n v="1"/>
    <m/>
    <m/>
  </r>
  <r>
    <n v="2016"/>
    <n v="1"/>
    <s v="D"/>
    <d v="2015-09-28T00:00:00"/>
    <x v="0"/>
    <x v="1"/>
    <x v="1"/>
    <m/>
    <m/>
    <e v="#DIV/0!"/>
    <n v="1"/>
    <n v="0.8"/>
    <n v="1"/>
    <m/>
    <m/>
  </r>
  <r>
    <n v="2016"/>
    <n v="1"/>
    <s v="D"/>
    <d v="2015-09-28T00:00:00"/>
    <x v="0"/>
    <x v="0"/>
    <x v="2"/>
    <m/>
    <m/>
    <e v="#DIV/0!"/>
    <n v="1"/>
    <n v="0.8"/>
    <n v="1"/>
    <m/>
    <m/>
  </r>
  <r>
    <n v="2016"/>
    <n v="1"/>
    <s v="D"/>
    <d v="2015-09-28T00:00:00"/>
    <x v="0"/>
    <x v="1"/>
    <x v="2"/>
    <m/>
    <m/>
    <e v="#DIV/0!"/>
    <n v="1"/>
    <n v="0.8"/>
    <n v="1"/>
    <m/>
    <m/>
  </r>
  <r>
    <n v="2016"/>
    <n v="1"/>
    <s v="D"/>
    <d v="2015-09-28T00:00:00"/>
    <x v="0"/>
    <x v="0"/>
    <x v="3"/>
    <m/>
    <m/>
    <e v="#DIV/0!"/>
    <n v="1"/>
    <n v="0.8"/>
    <n v="1"/>
    <m/>
    <m/>
  </r>
  <r>
    <n v="2016"/>
    <n v="1"/>
    <s v="D"/>
    <d v="2015-09-28T00:00:00"/>
    <x v="0"/>
    <x v="1"/>
    <x v="3"/>
    <m/>
    <m/>
    <e v="#DIV/0!"/>
    <n v="1"/>
    <n v="0.8"/>
    <n v="1"/>
    <m/>
    <m/>
  </r>
  <r>
    <n v="2016"/>
    <n v="1"/>
    <s v="D"/>
    <d v="2015-09-28T00:00:00"/>
    <x v="0"/>
    <x v="0"/>
    <x v="4"/>
    <m/>
    <m/>
    <e v="#DIV/0!"/>
    <n v="1"/>
    <n v="0.8"/>
    <n v="1"/>
    <m/>
    <m/>
  </r>
  <r>
    <n v="2016"/>
    <n v="1"/>
    <s v="D"/>
    <d v="2015-09-28T00:00:00"/>
    <x v="0"/>
    <x v="1"/>
    <x v="4"/>
    <m/>
    <m/>
    <e v="#DIV/0!"/>
    <n v="1"/>
    <n v="0.8"/>
    <n v="1"/>
    <m/>
    <m/>
  </r>
  <r>
    <n v="2016"/>
    <n v="1"/>
    <s v="D"/>
    <d v="2015-09-28T00:00:00"/>
    <x v="0"/>
    <x v="0"/>
    <x v="5"/>
    <m/>
    <m/>
    <e v="#DIV/0!"/>
    <n v="1"/>
    <n v="0.8"/>
    <n v="1"/>
    <m/>
    <m/>
  </r>
  <r>
    <n v="2016"/>
    <n v="1"/>
    <s v="D"/>
    <d v="2015-09-28T00:00:00"/>
    <x v="0"/>
    <x v="1"/>
    <x v="5"/>
    <m/>
    <m/>
    <e v="#DIV/0!"/>
    <n v="1"/>
    <n v="0.8"/>
    <n v="1"/>
    <m/>
    <m/>
  </r>
  <r>
    <n v="2016"/>
    <n v="1"/>
    <s v="D"/>
    <d v="2015-09-28T00:00:00"/>
    <x v="0"/>
    <x v="0"/>
    <x v="6"/>
    <m/>
    <m/>
    <e v="#DIV/0!"/>
    <n v="1"/>
    <n v="0.8"/>
    <n v="1"/>
    <m/>
    <m/>
  </r>
  <r>
    <n v="2016"/>
    <n v="1"/>
    <s v="D"/>
    <d v="2015-09-28T00:00:00"/>
    <x v="0"/>
    <x v="1"/>
    <x v="6"/>
    <m/>
    <m/>
    <e v="#DIV/0!"/>
    <n v="1"/>
    <n v="0.8"/>
    <n v="1"/>
    <m/>
    <m/>
  </r>
  <r>
    <n v="2016"/>
    <n v="1"/>
    <s v="D"/>
    <d v="2015-09-28T00:00:00"/>
    <x v="0"/>
    <x v="0"/>
    <x v="7"/>
    <m/>
    <m/>
    <e v="#DIV/0!"/>
    <n v="1"/>
    <n v="0.8"/>
    <n v="1"/>
    <m/>
    <m/>
  </r>
  <r>
    <n v="2016"/>
    <n v="1"/>
    <s v="D"/>
    <d v="2015-09-28T00:00:00"/>
    <x v="0"/>
    <x v="1"/>
    <x v="7"/>
    <m/>
    <m/>
    <e v="#DIV/0!"/>
    <n v="1"/>
    <n v="0.8"/>
    <n v="1"/>
    <m/>
    <m/>
  </r>
  <r>
    <n v="2016"/>
    <n v="1"/>
    <s v="D"/>
    <d v="2015-09-28T00:00:00"/>
    <x v="0"/>
    <x v="0"/>
    <x v="8"/>
    <m/>
    <m/>
    <e v="#DIV/0!"/>
    <n v="1"/>
    <n v="0.8"/>
    <n v="1"/>
    <m/>
    <m/>
  </r>
  <r>
    <n v="2016"/>
    <n v="1"/>
    <s v="D"/>
    <d v="2015-09-28T00:00:00"/>
    <x v="0"/>
    <x v="1"/>
    <x v="8"/>
    <m/>
    <m/>
    <e v="#DIV/0!"/>
    <n v="1"/>
    <n v="0.8"/>
    <n v="1"/>
    <m/>
    <m/>
  </r>
  <r>
    <n v="2016"/>
    <n v="1"/>
    <s v="D"/>
    <d v="2015-09-29T00:00:00"/>
    <x v="0"/>
    <x v="0"/>
    <x v="0"/>
    <m/>
    <m/>
    <e v="#DIV/0!"/>
    <n v="1"/>
    <n v="0.8"/>
    <n v="1"/>
    <m/>
    <m/>
  </r>
  <r>
    <n v="2016"/>
    <n v="1"/>
    <s v="D"/>
    <d v="2015-09-29T00:00:00"/>
    <x v="0"/>
    <x v="1"/>
    <x v="0"/>
    <m/>
    <m/>
    <e v="#DIV/0!"/>
    <n v="1"/>
    <n v="0.8"/>
    <n v="1"/>
    <m/>
    <m/>
  </r>
  <r>
    <n v="2016"/>
    <n v="1"/>
    <s v="D"/>
    <d v="2015-09-29T00:00:00"/>
    <x v="0"/>
    <x v="0"/>
    <x v="1"/>
    <m/>
    <m/>
    <e v="#DIV/0!"/>
    <n v="1"/>
    <n v="0.8"/>
    <n v="1"/>
    <m/>
    <m/>
  </r>
  <r>
    <n v="2016"/>
    <n v="1"/>
    <s v="D"/>
    <d v="2015-09-29T00:00:00"/>
    <x v="0"/>
    <x v="1"/>
    <x v="1"/>
    <m/>
    <m/>
    <e v="#DIV/0!"/>
    <n v="1"/>
    <n v="0.8"/>
    <n v="1"/>
    <m/>
    <m/>
  </r>
  <r>
    <n v="2016"/>
    <n v="1"/>
    <s v="D"/>
    <d v="2015-09-29T00:00:00"/>
    <x v="0"/>
    <x v="0"/>
    <x v="2"/>
    <m/>
    <m/>
    <e v="#DIV/0!"/>
    <n v="1"/>
    <n v="0.8"/>
    <n v="1"/>
    <m/>
    <m/>
  </r>
  <r>
    <n v="2016"/>
    <n v="1"/>
    <s v="D"/>
    <d v="2015-09-29T00:00:00"/>
    <x v="0"/>
    <x v="1"/>
    <x v="2"/>
    <m/>
    <m/>
    <e v="#DIV/0!"/>
    <n v="1"/>
    <n v="0.8"/>
    <n v="1"/>
    <m/>
    <m/>
  </r>
  <r>
    <n v="2016"/>
    <n v="1"/>
    <s v="D"/>
    <d v="2015-09-29T00:00:00"/>
    <x v="0"/>
    <x v="0"/>
    <x v="3"/>
    <m/>
    <m/>
    <e v="#DIV/0!"/>
    <n v="1"/>
    <n v="0.8"/>
    <n v="1"/>
    <m/>
    <m/>
  </r>
  <r>
    <n v="2016"/>
    <n v="1"/>
    <s v="D"/>
    <d v="2015-09-29T00:00:00"/>
    <x v="0"/>
    <x v="1"/>
    <x v="3"/>
    <m/>
    <m/>
    <e v="#DIV/0!"/>
    <n v="1"/>
    <n v="0.8"/>
    <n v="1"/>
    <m/>
    <m/>
  </r>
  <r>
    <n v="2016"/>
    <n v="1"/>
    <s v="D"/>
    <d v="2015-09-29T00:00:00"/>
    <x v="0"/>
    <x v="0"/>
    <x v="4"/>
    <m/>
    <m/>
    <e v="#DIV/0!"/>
    <n v="1"/>
    <n v="0.8"/>
    <n v="1"/>
    <m/>
    <m/>
  </r>
  <r>
    <n v="2016"/>
    <n v="1"/>
    <s v="D"/>
    <d v="2015-09-29T00:00:00"/>
    <x v="0"/>
    <x v="1"/>
    <x v="4"/>
    <m/>
    <m/>
    <e v="#DIV/0!"/>
    <n v="1"/>
    <n v="0.8"/>
    <n v="1"/>
    <m/>
    <m/>
  </r>
  <r>
    <n v="2016"/>
    <n v="1"/>
    <s v="D"/>
    <d v="2015-09-29T00:00:00"/>
    <x v="0"/>
    <x v="0"/>
    <x v="5"/>
    <m/>
    <m/>
    <e v="#DIV/0!"/>
    <n v="1"/>
    <n v="0.8"/>
    <n v="1"/>
    <m/>
    <m/>
  </r>
  <r>
    <n v="2016"/>
    <n v="1"/>
    <s v="D"/>
    <d v="2015-09-29T00:00:00"/>
    <x v="0"/>
    <x v="1"/>
    <x v="5"/>
    <m/>
    <m/>
    <e v="#DIV/0!"/>
    <n v="1"/>
    <n v="0.8"/>
    <n v="1"/>
    <m/>
    <m/>
  </r>
  <r>
    <n v="2016"/>
    <n v="1"/>
    <s v="D"/>
    <d v="2015-09-29T00:00:00"/>
    <x v="0"/>
    <x v="0"/>
    <x v="6"/>
    <m/>
    <m/>
    <e v="#DIV/0!"/>
    <n v="1"/>
    <n v="0.8"/>
    <n v="1"/>
    <m/>
    <m/>
  </r>
  <r>
    <n v="2016"/>
    <n v="1"/>
    <s v="D"/>
    <d v="2015-09-29T00:00:00"/>
    <x v="0"/>
    <x v="1"/>
    <x v="6"/>
    <m/>
    <m/>
    <e v="#DIV/0!"/>
    <n v="1"/>
    <n v="0.8"/>
    <n v="1"/>
    <m/>
    <m/>
  </r>
  <r>
    <n v="2016"/>
    <n v="1"/>
    <s v="D"/>
    <d v="2015-09-29T00:00:00"/>
    <x v="0"/>
    <x v="0"/>
    <x v="7"/>
    <m/>
    <m/>
    <e v="#DIV/0!"/>
    <n v="1"/>
    <n v="0.8"/>
    <n v="1"/>
    <m/>
    <m/>
  </r>
  <r>
    <n v="2016"/>
    <n v="1"/>
    <s v="D"/>
    <d v="2015-09-29T00:00:00"/>
    <x v="0"/>
    <x v="1"/>
    <x v="7"/>
    <m/>
    <m/>
    <e v="#DIV/0!"/>
    <n v="1"/>
    <n v="0.8"/>
    <n v="1"/>
    <m/>
    <m/>
  </r>
  <r>
    <n v="2016"/>
    <n v="1"/>
    <s v="D"/>
    <d v="2015-09-29T00:00:00"/>
    <x v="0"/>
    <x v="0"/>
    <x v="8"/>
    <m/>
    <m/>
    <e v="#DIV/0!"/>
    <n v="1"/>
    <n v="0.8"/>
    <n v="1"/>
    <m/>
    <m/>
  </r>
  <r>
    <n v="2016"/>
    <n v="1"/>
    <s v="D"/>
    <d v="2015-09-29T00:00:00"/>
    <x v="0"/>
    <x v="1"/>
    <x v="8"/>
    <m/>
    <m/>
    <e v="#DIV/0!"/>
    <n v="1"/>
    <n v="0.8"/>
    <n v="1"/>
    <m/>
    <m/>
  </r>
  <r>
    <n v="2016"/>
    <n v="1"/>
    <s v="D"/>
    <d v="2015-09-30T00:00:00"/>
    <x v="0"/>
    <x v="0"/>
    <x v="0"/>
    <m/>
    <m/>
    <e v="#DIV/0!"/>
    <n v="1"/>
    <n v="0.8"/>
    <n v="1"/>
    <m/>
    <m/>
  </r>
  <r>
    <n v="2016"/>
    <n v="1"/>
    <s v="D"/>
    <d v="2015-09-30T00:00:00"/>
    <x v="0"/>
    <x v="1"/>
    <x v="0"/>
    <m/>
    <m/>
    <e v="#DIV/0!"/>
    <n v="1"/>
    <n v="0.8"/>
    <n v="1"/>
    <m/>
    <m/>
  </r>
  <r>
    <n v="2016"/>
    <n v="1"/>
    <s v="D"/>
    <d v="2015-09-30T00:00:00"/>
    <x v="0"/>
    <x v="0"/>
    <x v="1"/>
    <m/>
    <m/>
    <e v="#DIV/0!"/>
    <n v="1"/>
    <n v="0.8"/>
    <n v="1"/>
    <m/>
    <m/>
  </r>
  <r>
    <n v="2016"/>
    <n v="1"/>
    <s v="D"/>
    <d v="2015-09-30T00:00:00"/>
    <x v="0"/>
    <x v="1"/>
    <x v="1"/>
    <m/>
    <m/>
    <e v="#DIV/0!"/>
    <n v="1"/>
    <n v="0.8"/>
    <n v="1"/>
    <m/>
    <m/>
  </r>
  <r>
    <n v="2016"/>
    <n v="1"/>
    <s v="D"/>
    <d v="2015-09-30T00:00:00"/>
    <x v="0"/>
    <x v="0"/>
    <x v="2"/>
    <m/>
    <m/>
    <e v="#DIV/0!"/>
    <n v="1"/>
    <n v="0.8"/>
    <n v="1"/>
    <m/>
    <m/>
  </r>
  <r>
    <n v="2016"/>
    <n v="1"/>
    <s v="D"/>
    <d v="2015-09-30T00:00:00"/>
    <x v="0"/>
    <x v="1"/>
    <x v="2"/>
    <m/>
    <m/>
    <e v="#DIV/0!"/>
    <n v="1"/>
    <n v="0.8"/>
    <n v="1"/>
    <m/>
    <m/>
  </r>
  <r>
    <n v="2016"/>
    <n v="1"/>
    <s v="D"/>
    <d v="2015-09-30T00:00:00"/>
    <x v="0"/>
    <x v="0"/>
    <x v="3"/>
    <m/>
    <m/>
    <e v="#DIV/0!"/>
    <n v="1"/>
    <n v="0.8"/>
    <n v="1"/>
    <m/>
    <m/>
  </r>
  <r>
    <n v="2016"/>
    <n v="1"/>
    <s v="D"/>
    <d v="2015-09-30T00:00:00"/>
    <x v="0"/>
    <x v="1"/>
    <x v="3"/>
    <m/>
    <m/>
    <e v="#DIV/0!"/>
    <n v="1"/>
    <n v="0.8"/>
    <n v="1"/>
    <m/>
    <m/>
  </r>
  <r>
    <n v="2016"/>
    <n v="1"/>
    <s v="D"/>
    <d v="2015-09-30T00:00:00"/>
    <x v="0"/>
    <x v="0"/>
    <x v="4"/>
    <m/>
    <m/>
    <e v="#DIV/0!"/>
    <n v="1"/>
    <n v="0.8"/>
    <n v="1"/>
    <m/>
    <m/>
  </r>
  <r>
    <n v="2016"/>
    <n v="1"/>
    <s v="D"/>
    <d v="2015-09-30T00:00:00"/>
    <x v="0"/>
    <x v="1"/>
    <x v="4"/>
    <m/>
    <m/>
    <e v="#DIV/0!"/>
    <n v="1"/>
    <n v="0.8"/>
    <n v="1"/>
    <m/>
    <m/>
  </r>
  <r>
    <n v="2016"/>
    <n v="1"/>
    <s v="D"/>
    <d v="2015-09-30T00:00:00"/>
    <x v="0"/>
    <x v="0"/>
    <x v="5"/>
    <m/>
    <m/>
    <e v="#DIV/0!"/>
    <n v="1"/>
    <n v="0.8"/>
    <n v="1"/>
    <m/>
    <m/>
  </r>
  <r>
    <n v="2016"/>
    <n v="1"/>
    <s v="D"/>
    <d v="2015-09-30T00:00:00"/>
    <x v="0"/>
    <x v="1"/>
    <x v="5"/>
    <m/>
    <m/>
    <e v="#DIV/0!"/>
    <n v="1"/>
    <n v="0.8"/>
    <n v="1"/>
    <m/>
    <m/>
  </r>
  <r>
    <n v="2016"/>
    <n v="1"/>
    <s v="D"/>
    <d v="2015-09-30T00:00:00"/>
    <x v="0"/>
    <x v="0"/>
    <x v="6"/>
    <m/>
    <m/>
    <e v="#DIV/0!"/>
    <n v="1"/>
    <n v="0.8"/>
    <n v="1"/>
    <m/>
    <m/>
  </r>
  <r>
    <n v="2016"/>
    <n v="1"/>
    <s v="D"/>
    <d v="2015-09-30T00:00:00"/>
    <x v="0"/>
    <x v="1"/>
    <x v="6"/>
    <m/>
    <m/>
    <e v="#DIV/0!"/>
    <n v="1"/>
    <n v="0.8"/>
    <n v="1"/>
    <m/>
    <m/>
  </r>
  <r>
    <n v="2016"/>
    <n v="1"/>
    <s v="D"/>
    <d v="2015-09-30T00:00:00"/>
    <x v="0"/>
    <x v="0"/>
    <x v="7"/>
    <m/>
    <m/>
    <e v="#DIV/0!"/>
    <n v="1"/>
    <n v="0.8"/>
    <n v="1"/>
    <m/>
    <m/>
  </r>
  <r>
    <n v="2016"/>
    <n v="1"/>
    <s v="D"/>
    <d v="2015-09-30T00:00:00"/>
    <x v="0"/>
    <x v="1"/>
    <x v="7"/>
    <m/>
    <m/>
    <e v="#DIV/0!"/>
    <n v="1"/>
    <n v="0.8"/>
    <n v="1"/>
    <m/>
    <m/>
  </r>
  <r>
    <n v="2016"/>
    <n v="1"/>
    <s v="D"/>
    <d v="2015-09-30T00:00:00"/>
    <x v="0"/>
    <x v="0"/>
    <x v="8"/>
    <m/>
    <m/>
    <e v="#DIV/0!"/>
    <n v="1"/>
    <n v="0.8"/>
    <n v="1"/>
    <m/>
    <m/>
  </r>
  <r>
    <n v="2016"/>
    <n v="1"/>
    <s v="D"/>
    <d v="2015-09-30T00:00:00"/>
    <x v="0"/>
    <x v="1"/>
    <x v="8"/>
    <m/>
    <m/>
    <e v="#DIV/0!"/>
    <n v="1"/>
    <n v="0.8"/>
    <n v="1"/>
    <m/>
    <m/>
  </r>
  <r>
    <n v="2016"/>
    <n v="1"/>
    <s v="D"/>
    <d v="2015-10-01T00:00:00"/>
    <x v="0"/>
    <x v="0"/>
    <x v="0"/>
    <m/>
    <m/>
    <e v="#DIV/0!"/>
    <n v="1"/>
    <n v="0.8"/>
    <n v="1"/>
    <m/>
    <m/>
  </r>
  <r>
    <n v="2016"/>
    <n v="1"/>
    <s v="D"/>
    <d v="2015-10-01T00:00:00"/>
    <x v="0"/>
    <x v="1"/>
    <x v="0"/>
    <m/>
    <m/>
    <e v="#DIV/0!"/>
    <n v="1"/>
    <n v="0.8"/>
    <n v="1"/>
    <m/>
    <m/>
  </r>
  <r>
    <n v="2016"/>
    <n v="1"/>
    <s v="D"/>
    <d v="2015-10-01T00:00:00"/>
    <x v="0"/>
    <x v="0"/>
    <x v="1"/>
    <m/>
    <m/>
    <e v="#DIV/0!"/>
    <n v="1"/>
    <n v="0.8"/>
    <n v="1"/>
    <m/>
    <m/>
  </r>
  <r>
    <n v="2016"/>
    <n v="1"/>
    <s v="D"/>
    <d v="2015-10-01T00:00:00"/>
    <x v="0"/>
    <x v="1"/>
    <x v="1"/>
    <m/>
    <m/>
    <e v="#DIV/0!"/>
    <n v="1"/>
    <n v="0.8"/>
    <n v="1"/>
    <m/>
    <m/>
  </r>
  <r>
    <n v="2016"/>
    <n v="1"/>
    <s v="D"/>
    <d v="2015-10-01T00:00:00"/>
    <x v="0"/>
    <x v="0"/>
    <x v="2"/>
    <m/>
    <m/>
    <e v="#DIV/0!"/>
    <n v="1"/>
    <n v="0.8"/>
    <n v="1"/>
    <m/>
    <m/>
  </r>
  <r>
    <n v="2016"/>
    <n v="1"/>
    <s v="D"/>
    <d v="2015-10-01T00:00:00"/>
    <x v="0"/>
    <x v="1"/>
    <x v="2"/>
    <m/>
    <m/>
    <e v="#DIV/0!"/>
    <n v="1"/>
    <n v="0.8"/>
    <n v="1"/>
    <m/>
    <m/>
  </r>
  <r>
    <n v="2016"/>
    <n v="1"/>
    <s v="D"/>
    <d v="2015-10-01T00:00:00"/>
    <x v="0"/>
    <x v="0"/>
    <x v="3"/>
    <m/>
    <m/>
    <e v="#DIV/0!"/>
    <n v="1"/>
    <n v="0.8"/>
    <n v="1"/>
    <m/>
    <m/>
  </r>
  <r>
    <n v="2016"/>
    <n v="1"/>
    <s v="D"/>
    <d v="2015-10-01T00:00:00"/>
    <x v="0"/>
    <x v="1"/>
    <x v="3"/>
    <m/>
    <m/>
    <e v="#DIV/0!"/>
    <n v="1"/>
    <n v="0.8"/>
    <n v="1"/>
    <m/>
    <m/>
  </r>
  <r>
    <n v="2016"/>
    <n v="1"/>
    <s v="D"/>
    <d v="2015-10-01T00:00:00"/>
    <x v="0"/>
    <x v="0"/>
    <x v="4"/>
    <m/>
    <m/>
    <e v="#DIV/0!"/>
    <n v="1"/>
    <n v="0.8"/>
    <n v="1"/>
    <m/>
    <m/>
  </r>
  <r>
    <n v="2016"/>
    <n v="1"/>
    <s v="D"/>
    <d v="2015-10-01T00:00:00"/>
    <x v="0"/>
    <x v="1"/>
    <x v="4"/>
    <m/>
    <m/>
    <e v="#DIV/0!"/>
    <n v="1"/>
    <n v="0.8"/>
    <n v="1"/>
    <m/>
    <m/>
  </r>
  <r>
    <n v="2016"/>
    <n v="1"/>
    <s v="D"/>
    <d v="2015-10-01T00:00:00"/>
    <x v="0"/>
    <x v="0"/>
    <x v="5"/>
    <m/>
    <m/>
    <e v="#DIV/0!"/>
    <n v="1"/>
    <n v="0.8"/>
    <n v="1"/>
    <m/>
    <m/>
  </r>
  <r>
    <n v="2016"/>
    <n v="1"/>
    <s v="D"/>
    <d v="2015-10-01T00:00:00"/>
    <x v="0"/>
    <x v="1"/>
    <x v="5"/>
    <m/>
    <m/>
    <e v="#DIV/0!"/>
    <n v="1"/>
    <n v="0.8"/>
    <n v="1"/>
    <m/>
    <m/>
  </r>
  <r>
    <n v="2016"/>
    <n v="1"/>
    <s v="D"/>
    <d v="2015-10-01T00:00:00"/>
    <x v="0"/>
    <x v="0"/>
    <x v="6"/>
    <m/>
    <m/>
    <e v="#DIV/0!"/>
    <n v="1"/>
    <n v="0.8"/>
    <n v="1"/>
    <m/>
    <m/>
  </r>
  <r>
    <n v="2016"/>
    <n v="1"/>
    <s v="D"/>
    <d v="2015-10-01T00:00:00"/>
    <x v="0"/>
    <x v="1"/>
    <x v="6"/>
    <m/>
    <m/>
    <e v="#DIV/0!"/>
    <n v="1"/>
    <n v="0.8"/>
    <n v="1"/>
    <m/>
    <m/>
  </r>
  <r>
    <n v="2016"/>
    <n v="1"/>
    <s v="D"/>
    <d v="2015-10-01T00:00:00"/>
    <x v="0"/>
    <x v="0"/>
    <x v="7"/>
    <m/>
    <m/>
    <e v="#DIV/0!"/>
    <n v="1"/>
    <n v="0.8"/>
    <n v="1"/>
    <m/>
    <m/>
  </r>
  <r>
    <n v="2016"/>
    <n v="1"/>
    <s v="D"/>
    <d v="2015-10-01T00:00:00"/>
    <x v="0"/>
    <x v="1"/>
    <x v="7"/>
    <m/>
    <m/>
    <e v="#DIV/0!"/>
    <n v="1"/>
    <n v="0.8"/>
    <n v="1"/>
    <m/>
    <m/>
  </r>
  <r>
    <n v="2016"/>
    <n v="1"/>
    <s v="D"/>
    <d v="2015-10-01T00:00:00"/>
    <x v="0"/>
    <x v="0"/>
    <x v="8"/>
    <m/>
    <m/>
    <e v="#DIV/0!"/>
    <n v="1"/>
    <n v="0.8"/>
    <n v="1"/>
    <m/>
    <m/>
  </r>
  <r>
    <n v="2016"/>
    <n v="1"/>
    <s v="D"/>
    <d v="2015-10-01T00:00:00"/>
    <x v="0"/>
    <x v="1"/>
    <x v="8"/>
    <m/>
    <m/>
    <e v="#DIV/0!"/>
    <n v="1"/>
    <n v="0.8"/>
    <n v="1"/>
    <m/>
    <m/>
  </r>
  <r>
    <n v="2016"/>
    <n v="1"/>
    <s v="D"/>
    <d v="2015-10-02T00:00:00"/>
    <x v="0"/>
    <x v="0"/>
    <x v="0"/>
    <m/>
    <m/>
    <e v="#DIV/0!"/>
    <n v="1"/>
    <n v="0.8"/>
    <n v="1"/>
    <m/>
    <m/>
  </r>
  <r>
    <n v="2016"/>
    <n v="1"/>
    <s v="D"/>
    <d v="2015-10-02T00:00:00"/>
    <x v="0"/>
    <x v="1"/>
    <x v="0"/>
    <m/>
    <m/>
    <e v="#DIV/0!"/>
    <n v="1"/>
    <n v="0.8"/>
    <n v="1"/>
    <m/>
    <m/>
  </r>
  <r>
    <n v="2016"/>
    <n v="1"/>
    <s v="D"/>
    <d v="2015-10-02T00:00:00"/>
    <x v="0"/>
    <x v="0"/>
    <x v="1"/>
    <m/>
    <m/>
    <e v="#DIV/0!"/>
    <n v="1"/>
    <n v="0.8"/>
    <n v="1"/>
    <m/>
    <m/>
  </r>
  <r>
    <n v="2016"/>
    <n v="1"/>
    <s v="D"/>
    <d v="2015-10-02T00:00:00"/>
    <x v="0"/>
    <x v="1"/>
    <x v="1"/>
    <m/>
    <m/>
    <e v="#DIV/0!"/>
    <n v="1"/>
    <n v="0.8"/>
    <n v="1"/>
    <m/>
    <m/>
  </r>
  <r>
    <n v="2016"/>
    <n v="1"/>
    <s v="D"/>
    <d v="2015-10-02T00:00:00"/>
    <x v="0"/>
    <x v="0"/>
    <x v="2"/>
    <m/>
    <m/>
    <e v="#DIV/0!"/>
    <n v="1"/>
    <n v="0.8"/>
    <n v="1"/>
    <m/>
    <m/>
  </r>
  <r>
    <n v="2016"/>
    <n v="1"/>
    <s v="D"/>
    <d v="2015-10-02T00:00:00"/>
    <x v="0"/>
    <x v="1"/>
    <x v="2"/>
    <m/>
    <m/>
    <e v="#DIV/0!"/>
    <n v="1"/>
    <n v="0.8"/>
    <n v="1"/>
    <m/>
    <m/>
  </r>
  <r>
    <n v="2016"/>
    <n v="1"/>
    <s v="D"/>
    <d v="2015-10-02T00:00:00"/>
    <x v="0"/>
    <x v="0"/>
    <x v="3"/>
    <m/>
    <m/>
    <e v="#DIV/0!"/>
    <n v="1"/>
    <n v="0.8"/>
    <n v="1"/>
    <m/>
    <m/>
  </r>
  <r>
    <n v="2016"/>
    <n v="1"/>
    <s v="D"/>
    <d v="2015-10-02T00:00:00"/>
    <x v="0"/>
    <x v="1"/>
    <x v="3"/>
    <m/>
    <m/>
    <e v="#DIV/0!"/>
    <n v="1"/>
    <n v="0.8"/>
    <n v="1"/>
    <m/>
    <m/>
  </r>
  <r>
    <n v="2016"/>
    <n v="1"/>
    <s v="D"/>
    <d v="2015-10-02T00:00:00"/>
    <x v="0"/>
    <x v="0"/>
    <x v="4"/>
    <m/>
    <m/>
    <e v="#DIV/0!"/>
    <n v="1"/>
    <n v="0.8"/>
    <n v="1"/>
    <m/>
    <m/>
  </r>
  <r>
    <n v="2016"/>
    <n v="1"/>
    <s v="D"/>
    <d v="2015-10-02T00:00:00"/>
    <x v="0"/>
    <x v="1"/>
    <x v="4"/>
    <m/>
    <m/>
    <e v="#DIV/0!"/>
    <n v="1"/>
    <n v="0.8"/>
    <n v="1"/>
    <m/>
    <m/>
  </r>
  <r>
    <n v="2016"/>
    <n v="1"/>
    <s v="D"/>
    <d v="2015-10-02T00:00:00"/>
    <x v="0"/>
    <x v="0"/>
    <x v="5"/>
    <m/>
    <m/>
    <e v="#DIV/0!"/>
    <n v="1"/>
    <n v="0.8"/>
    <n v="1"/>
    <m/>
    <m/>
  </r>
  <r>
    <n v="2016"/>
    <n v="1"/>
    <s v="D"/>
    <d v="2015-10-02T00:00:00"/>
    <x v="0"/>
    <x v="1"/>
    <x v="5"/>
    <m/>
    <m/>
    <e v="#DIV/0!"/>
    <n v="1"/>
    <n v="0.8"/>
    <n v="1"/>
    <m/>
    <m/>
  </r>
  <r>
    <n v="2016"/>
    <n v="1"/>
    <s v="D"/>
    <d v="2015-10-02T00:00:00"/>
    <x v="0"/>
    <x v="0"/>
    <x v="6"/>
    <m/>
    <m/>
    <e v="#DIV/0!"/>
    <n v="1"/>
    <n v="0.8"/>
    <n v="1"/>
    <m/>
    <m/>
  </r>
  <r>
    <n v="2016"/>
    <n v="1"/>
    <s v="D"/>
    <d v="2015-10-02T00:00:00"/>
    <x v="0"/>
    <x v="1"/>
    <x v="6"/>
    <m/>
    <m/>
    <e v="#DIV/0!"/>
    <n v="1"/>
    <n v="0.8"/>
    <n v="1"/>
    <m/>
    <m/>
  </r>
  <r>
    <n v="2016"/>
    <n v="1"/>
    <s v="D"/>
    <d v="2015-10-02T00:00:00"/>
    <x v="0"/>
    <x v="0"/>
    <x v="7"/>
    <m/>
    <m/>
    <e v="#DIV/0!"/>
    <n v="1"/>
    <n v="0.8"/>
    <n v="1"/>
    <m/>
    <m/>
  </r>
  <r>
    <n v="2016"/>
    <n v="1"/>
    <s v="D"/>
    <d v="2015-10-02T00:00:00"/>
    <x v="0"/>
    <x v="1"/>
    <x v="7"/>
    <m/>
    <m/>
    <e v="#DIV/0!"/>
    <n v="1"/>
    <n v="0.8"/>
    <n v="1"/>
    <m/>
    <m/>
  </r>
  <r>
    <n v="2016"/>
    <n v="1"/>
    <s v="D"/>
    <d v="2015-10-02T00:00:00"/>
    <x v="0"/>
    <x v="0"/>
    <x v="8"/>
    <m/>
    <m/>
    <e v="#DIV/0!"/>
    <n v="1"/>
    <n v="0.8"/>
    <n v="1"/>
    <m/>
    <m/>
  </r>
  <r>
    <n v="2016"/>
    <n v="1"/>
    <s v="D"/>
    <d v="2015-10-02T00:00:00"/>
    <x v="0"/>
    <x v="1"/>
    <x v="8"/>
    <m/>
    <m/>
    <e v="#DIV/0!"/>
    <n v="1"/>
    <n v="0.8"/>
    <n v="1"/>
    <m/>
    <m/>
  </r>
  <r>
    <n v="2016"/>
    <n v="1"/>
    <s v="D"/>
    <d v="2015-10-03T00:00:00"/>
    <x v="0"/>
    <x v="0"/>
    <x v="0"/>
    <m/>
    <m/>
    <e v="#DIV/0!"/>
    <n v="1"/>
    <n v="0.8"/>
    <n v="1"/>
    <m/>
    <m/>
  </r>
  <r>
    <n v="2016"/>
    <n v="1"/>
    <s v="D"/>
    <d v="2015-10-03T00:00:00"/>
    <x v="0"/>
    <x v="1"/>
    <x v="0"/>
    <m/>
    <m/>
    <e v="#DIV/0!"/>
    <n v="1"/>
    <n v="0.8"/>
    <n v="1"/>
    <m/>
    <m/>
  </r>
  <r>
    <n v="2016"/>
    <n v="1"/>
    <s v="D"/>
    <d v="2015-10-03T00:00:00"/>
    <x v="0"/>
    <x v="0"/>
    <x v="1"/>
    <m/>
    <m/>
    <e v="#DIV/0!"/>
    <n v="1"/>
    <n v="0.8"/>
    <n v="1"/>
    <m/>
    <m/>
  </r>
  <r>
    <n v="2016"/>
    <n v="1"/>
    <s v="D"/>
    <d v="2015-10-03T00:00:00"/>
    <x v="0"/>
    <x v="1"/>
    <x v="1"/>
    <m/>
    <m/>
    <e v="#DIV/0!"/>
    <n v="1"/>
    <n v="0.8"/>
    <n v="1"/>
    <m/>
    <m/>
  </r>
  <r>
    <n v="2016"/>
    <n v="1"/>
    <s v="D"/>
    <d v="2015-10-03T00:00:00"/>
    <x v="0"/>
    <x v="0"/>
    <x v="2"/>
    <m/>
    <m/>
    <e v="#DIV/0!"/>
    <n v="1"/>
    <n v="0.8"/>
    <n v="1"/>
    <m/>
    <m/>
  </r>
  <r>
    <n v="2016"/>
    <n v="1"/>
    <s v="D"/>
    <d v="2015-10-03T00:00:00"/>
    <x v="0"/>
    <x v="1"/>
    <x v="2"/>
    <m/>
    <m/>
    <e v="#DIV/0!"/>
    <n v="1"/>
    <n v="0.8"/>
    <n v="1"/>
    <m/>
    <m/>
  </r>
  <r>
    <n v="2016"/>
    <n v="1"/>
    <s v="D"/>
    <d v="2015-10-03T00:00:00"/>
    <x v="0"/>
    <x v="0"/>
    <x v="3"/>
    <m/>
    <m/>
    <e v="#DIV/0!"/>
    <n v="1"/>
    <n v="0.8"/>
    <n v="1"/>
    <m/>
    <m/>
  </r>
  <r>
    <n v="2016"/>
    <n v="1"/>
    <s v="D"/>
    <d v="2015-10-03T00:00:00"/>
    <x v="0"/>
    <x v="1"/>
    <x v="3"/>
    <m/>
    <m/>
    <e v="#DIV/0!"/>
    <n v="1"/>
    <n v="0.8"/>
    <n v="1"/>
    <m/>
    <m/>
  </r>
  <r>
    <n v="2016"/>
    <n v="1"/>
    <s v="D"/>
    <d v="2015-10-03T00:00:00"/>
    <x v="0"/>
    <x v="0"/>
    <x v="4"/>
    <m/>
    <m/>
    <e v="#DIV/0!"/>
    <n v="1"/>
    <n v="0.8"/>
    <n v="1"/>
    <m/>
    <m/>
  </r>
  <r>
    <n v="2016"/>
    <n v="1"/>
    <s v="D"/>
    <d v="2015-10-03T00:00:00"/>
    <x v="0"/>
    <x v="1"/>
    <x v="4"/>
    <m/>
    <m/>
    <e v="#DIV/0!"/>
    <n v="1"/>
    <n v="0.8"/>
    <n v="1"/>
    <m/>
    <m/>
  </r>
  <r>
    <n v="2016"/>
    <n v="1"/>
    <s v="D"/>
    <d v="2015-10-03T00:00:00"/>
    <x v="0"/>
    <x v="0"/>
    <x v="5"/>
    <m/>
    <m/>
    <e v="#DIV/0!"/>
    <n v="1"/>
    <n v="0.8"/>
    <n v="1"/>
    <m/>
    <m/>
  </r>
  <r>
    <n v="2016"/>
    <n v="1"/>
    <s v="D"/>
    <d v="2015-10-03T00:00:00"/>
    <x v="0"/>
    <x v="1"/>
    <x v="5"/>
    <m/>
    <m/>
    <e v="#DIV/0!"/>
    <n v="1"/>
    <n v="0.8"/>
    <n v="1"/>
    <m/>
    <m/>
  </r>
  <r>
    <n v="2016"/>
    <n v="1"/>
    <s v="D"/>
    <d v="2015-10-03T00:00:00"/>
    <x v="0"/>
    <x v="0"/>
    <x v="6"/>
    <m/>
    <m/>
    <e v="#DIV/0!"/>
    <n v="1"/>
    <n v="0.8"/>
    <n v="1"/>
    <m/>
    <m/>
  </r>
  <r>
    <n v="2016"/>
    <n v="1"/>
    <s v="D"/>
    <d v="2015-10-03T00:00:00"/>
    <x v="0"/>
    <x v="1"/>
    <x v="6"/>
    <m/>
    <m/>
    <e v="#DIV/0!"/>
    <n v="1"/>
    <n v="0.8"/>
    <n v="1"/>
    <m/>
    <m/>
  </r>
  <r>
    <n v="2016"/>
    <n v="1"/>
    <s v="D"/>
    <d v="2015-10-03T00:00:00"/>
    <x v="0"/>
    <x v="0"/>
    <x v="7"/>
    <m/>
    <m/>
    <e v="#DIV/0!"/>
    <n v="1"/>
    <n v="0.8"/>
    <n v="1"/>
    <m/>
    <m/>
  </r>
  <r>
    <n v="2016"/>
    <n v="1"/>
    <s v="D"/>
    <d v="2015-10-03T00:00:00"/>
    <x v="0"/>
    <x v="1"/>
    <x v="7"/>
    <m/>
    <m/>
    <e v="#DIV/0!"/>
    <n v="1"/>
    <n v="0.8"/>
    <n v="1"/>
    <m/>
    <m/>
  </r>
  <r>
    <n v="2016"/>
    <n v="1"/>
    <s v="D"/>
    <d v="2015-10-03T00:00:00"/>
    <x v="0"/>
    <x v="0"/>
    <x v="8"/>
    <m/>
    <m/>
    <e v="#DIV/0!"/>
    <n v="1"/>
    <n v="0.8"/>
    <n v="1"/>
    <m/>
    <m/>
  </r>
  <r>
    <n v="2016"/>
    <n v="1"/>
    <s v="D"/>
    <d v="2015-10-03T00:00:00"/>
    <x v="0"/>
    <x v="1"/>
    <x v="8"/>
    <m/>
    <m/>
    <e v="#DIV/0!"/>
    <n v="1"/>
    <n v="0.8"/>
    <n v="1"/>
    <m/>
    <m/>
  </r>
  <r>
    <n v="2016"/>
    <n v="1"/>
    <s v="D"/>
    <d v="2015-10-04T00:00:00"/>
    <x v="1"/>
    <x v="0"/>
    <x v="0"/>
    <m/>
    <m/>
    <e v="#DIV/0!"/>
    <n v="1"/>
    <n v="0.8"/>
    <n v="1"/>
    <m/>
    <m/>
  </r>
  <r>
    <n v="2016"/>
    <n v="1"/>
    <s v="D"/>
    <d v="2015-10-04T00:00:00"/>
    <x v="1"/>
    <x v="1"/>
    <x v="0"/>
    <m/>
    <m/>
    <e v="#DIV/0!"/>
    <n v="1"/>
    <n v="0.8"/>
    <n v="1"/>
    <m/>
    <m/>
  </r>
  <r>
    <n v="2016"/>
    <n v="1"/>
    <s v="D"/>
    <d v="2015-10-04T00:00:00"/>
    <x v="1"/>
    <x v="0"/>
    <x v="1"/>
    <m/>
    <m/>
    <e v="#DIV/0!"/>
    <n v="1"/>
    <n v="0.8"/>
    <n v="1"/>
    <m/>
    <m/>
  </r>
  <r>
    <n v="2016"/>
    <n v="1"/>
    <s v="D"/>
    <d v="2015-10-04T00:00:00"/>
    <x v="1"/>
    <x v="1"/>
    <x v="1"/>
    <m/>
    <m/>
    <e v="#DIV/0!"/>
    <n v="1"/>
    <n v="0.8"/>
    <n v="1"/>
    <m/>
    <m/>
  </r>
  <r>
    <n v="2016"/>
    <n v="1"/>
    <s v="D"/>
    <d v="2015-10-04T00:00:00"/>
    <x v="1"/>
    <x v="0"/>
    <x v="2"/>
    <m/>
    <m/>
    <e v="#DIV/0!"/>
    <n v="1"/>
    <n v="0.8"/>
    <n v="1"/>
    <m/>
    <m/>
  </r>
  <r>
    <n v="2016"/>
    <n v="1"/>
    <s v="D"/>
    <d v="2015-10-04T00:00:00"/>
    <x v="1"/>
    <x v="1"/>
    <x v="2"/>
    <m/>
    <m/>
    <e v="#DIV/0!"/>
    <n v="1"/>
    <n v="0.8"/>
    <n v="1"/>
    <m/>
    <m/>
  </r>
  <r>
    <n v="2016"/>
    <n v="1"/>
    <s v="D"/>
    <d v="2015-10-04T00:00:00"/>
    <x v="1"/>
    <x v="0"/>
    <x v="3"/>
    <m/>
    <m/>
    <e v="#DIV/0!"/>
    <n v="1"/>
    <n v="0.8"/>
    <n v="1"/>
    <m/>
    <m/>
  </r>
  <r>
    <n v="2016"/>
    <n v="1"/>
    <s v="D"/>
    <d v="2015-10-04T00:00:00"/>
    <x v="1"/>
    <x v="1"/>
    <x v="3"/>
    <m/>
    <m/>
    <e v="#DIV/0!"/>
    <n v="1"/>
    <n v="0.8"/>
    <n v="1"/>
    <m/>
    <m/>
  </r>
  <r>
    <n v="2016"/>
    <n v="1"/>
    <s v="D"/>
    <d v="2015-10-04T00:00:00"/>
    <x v="1"/>
    <x v="0"/>
    <x v="4"/>
    <m/>
    <m/>
    <e v="#DIV/0!"/>
    <n v="1"/>
    <n v="0.8"/>
    <n v="1"/>
    <m/>
    <m/>
  </r>
  <r>
    <n v="2016"/>
    <n v="1"/>
    <s v="D"/>
    <d v="2015-10-04T00:00:00"/>
    <x v="1"/>
    <x v="1"/>
    <x v="4"/>
    <m/>
    <m/>
    <e v="#DIV/0!"/>
    <n v="1"/>
    <n v="0.8"/>
    <n v="1"/>
    <m/>
    <m/>
  </r>
  <r>
    <n v="2016"/>
    <n v="1"/>
    <s v="D"/>
    <d v="2015-10-04T00:00:00"/>
    <x v="1"/>
    <x v="0"/>
    <x v="5"/>
    <m/>
    <m/>
    <e v="#DIV/0!"/>
    <n v="1"/>
    <n v="0.8"/>
    <n v="1"/>
    <m/>
    <m/>
  </r>
  <r>
    <n v="2016"/>
    <n v="1"/>
    <s v="D"/>
    <d v="2015-10-04T00:00:00"/>
    <x v="1"/>
    <x v="1"/>
    <x v="5"/>
    <m/>
    <m/>
    <e v="#DIV/0!"/>
    <n v="1"/>
    <n v="0.8"/>
    <n v="1"/>
    <m/>
    <m/>
  </r>
  <r>
    <n v="2016"/>
    <n v="1"/>
    <s v="D"/>
    <d v="2015-10-04T00:00:00"/>
    <x v="1"/>
    <x v="0"/>
    <x v="6"/>
    <m/>
    <m/>
    <e v="#DIV/0!"/>
    <n v="1"/>
    <n v="0.8"/>
    <n v="1"/>
    <m/>
    <m/>
  </r>
  <r>
    <n v="2016"/>
    <n v="1"/>
    <s v="D"/>
    <d v="2015-10-04T00:00:00"/>
    <x v="1"/>
    <x v="1"/>
    <x v="6"/>
    <m/>
    <m/>
    <e v="#DIV/0!"/>
    <n v="1"/>
    <n v="0.8"/>
    <n v="1"/>
    <m/>
    <m/>
  </r>
  <r>
    <n v="2016"/>
    <n v="1"/>
    <s v="D"/>
    <d v="2015-10-04T00:00:00"/>
    <x v="1"/>
    <x v="0"/>
    <x v="7"/>
    <m/>
    <m/>
    <e v="#DIV/0!"/>
    <n v="1"/>
    <n v="0.8"/>
    <n v="1"/>
    <m/>
    <m/>
  </r>
  <r>
    <n v="2016"/>
    <n v="1"/>
    <s v="D"/>
    <d v="2015-10-04T00:00:00"/>
    <x v="1"/>
    <x v="1"/>
    <x v="7"/>
    <m/>
    <m/>
    <e v="#DIV/0!"/>
    <n v="1"/>
    <n v="0.8"/>
    <n v="1"/>
    <m/>
    <m/>
  </r>
  <r>
    <n v="2016"/>
    <n v="1"/>
    <s v="D"/>
    <d v="2015-10-04T00:00:00"/>
    <x v="1"/>
    <x v="0"/>
    <x v="8"/>
    <m/>
    <m/>
    <e v="#DIV/0!"/>
    <n v="1"/>
    <n v="0.8"/>
    <n v="1"/>
    <m/>
    <m/>
  </r>
  <r>
    <n v="2016"/>
    <n v="1"/>
    <s v="D"/>
    <d v="2015-10-04T00:00:00"/>
    <x v="1"/>
    <x v="1"/>
    <x v="8"/>
    <m/>
    <m/>
    <e v="#DIV/0!"/>
    <n v="1"/>
    <n v="0.8"/>
    <n v="1"/>
    <m/>
    <m/>
  </r>
  <r>
    <n v="2016"/>
    <n v="1"/>
    <s v="D"/>
    <d v="2015-10-05T00:00:00"/>
    <x v="1"/>
    <x v="0"/>
    <x v="0"/>
    <m/>
    <m/>
    <e v="#DIV/0!"/>
    <n v="1"/>
    <n v="0.8"/>
    <n v="1"/>
    <m/>
    <m/>
  </r>
  <r>
    <n v="2016"/>
    <n v="1"/>
    <s v="D"/>
    <d v="2015-10-05T00:00:00"/>
    <x v="1"/>
    <x v="1"/>
    <x v="0"/>
    <m/>
    <m/>
    <e v="#DIV/0!"/>
    <n v="1"/>
    <n v="0.8"/>
    <n v="1"/>
    <m/>
    <m/>
  </r>
  <r>
    <n v="2016"/>
    <n v="1"/>
    <s v="D"/>
    <d v="2015-10-05T00:00:00"/>
    <x v="1"/>
    <x v="0"/>
    <x v="1"/>
    <m/>
    <m/>
    <e v="#DIV/0!"/>
    <n v="1"/>
    <n v="0.8"/>
    <n v="1"/>
    <m/>
    <m/>
  </r>
  <r>
    <n v="2016"/>
    <n v="1"/>
    <s v="D"/>
    <d v="2015-10-05T00:00:00"/>
    <x v="1"/>
    <x v="1"/>
    <x v="1"/>
    <m/>
    <m/>
    <e v="#DIV/0!"/>
    <n v="1"/>
    <n v="0.8"/>
    <n v="1"/>
    <m/>
    <m/>
  </r>
  <r>
    <n v="2016"/>
    <n v="1"/>
    <s v="D"/>
    <d v="2015-10-05T00:00:00"/>
    <x v="1"/>
    <x v="0"/>
    <x v="2"/>
    <m/>
    <m/>
    <e v="#DIV/0!"/>
    <n v="1"/>
    <n v="0.8"/>
    <n v="1"/>
    <m/>
    <m/>
  </r>
  <r>
    <n v="2016"/>
    <n v="1"/>
    <s v="D"/>
    <d v="2015-10-05T00:00:00"/>
    <x v="1"/>
    <x v="1"/>
    <x v="2"/>
    <m/>
    <m/>
    <e v="#DIV/0!"/>
    <n v="1"/>
    <n v="0.8"/>
    <n v="1"/>
    <m/>
    <m/>
  </r>
  <r>
    <n v="2016"/>
    <n v="1"/>
    <s v="D"/>
    <d v="2015-10-05T00:00:00"/>
    <x v="1"/>
    <x v="0"/>
    <x v="3"/>
    <m/>
    <m/>
    <e v="#DIV/0!"/>
    <n v="1"/>
    <n v="0.8"/>
    <n v="1"/>
    <m/>
    <m/>
  </r>
  <r>
    <n v="2016"/>
    <n v="1"/>
    <s v="D"/>
    <d v="2015-10-05T00:00:00"/>
    <x v="1"/>
    <x v="1"/>
    <x v="3"/>
    <m/>
    <m/>
    <e v="#DIV/0!"/>
    <n v="1"/>
    <n v="0.8"/>
    <n v="1"/>
    <m/>
    <m/>
  </r>
  <r>
    <n v="2016"/>
    <n v="1"/>
    <s v="D"/>
    <d v="2015-10-05T00:00:00"/>
    <x v="1"/>
    <x v="0"/>
    <x v="4"/>
    <m/>
    <m/>
    <e v="#DIV/0!"/>
    <n v="1"/>
    <n v="0.8"/>
    <n v="1"/>
    <m/>
    <m/>
  </r>
  <r>
    <n v="2016"/>
    <n v="1"/>
    <s v="D"/>
    <d v="2015-10-05T00:00:00"/>
    <x v="1"/>
    <x v="1"/>
    <x v="4"/>
    <m/>
    <m/>
    <e v="#DIV/0!"/>
    <n v="1"/>
    <n v="0.8"/>
    <n v="1"/>
    <m/>
    <m/>
  </r>
  <r>
    <n v="2016"/>
    <n v="1"/>
    <s v="D"/>
    <d v="2015-10-05T00:00:00"/>
    <x v="1"/>
    <x v="0"/>
    <x v="5"/>
    <m/>
    <m/>
    <e v="#DIV/0!"/>
    <n v="1"/>
    <n v="0.8"/>
    <n v="1"/>
    <m/>
    <m/>
  </r>
  <r>
    <n v="2016"/>
    <n v="1"/>
    <s v="D"/>
    <d v="2015-10-05T00:00:00"/>
    <x v="1"/>
    <x v="1"/>
    <x v="5"/>
    <m/>
    <m/>
    <e v="#DIV/0!"/>
    <n v="1"/>
    <n v="0.8"/>
    <n v="1"/>
    <m/>
    <m/>
  </r>
  <r>
    <n v="2016"/>
    <n v="1"/>
    <s v="D"/>
    <d v="2015-10-05T00:00:00"/>
    <x v="1"/>
    <x v="0"/>
    <x v="6"/>
    <m/>
    <m/>
    <e v="#DIV/0!"/>
    <n v="1"/>
    <n v="0.8"/>
    <n v="1"/>
    <m/>
    <m/>
  </r>
  <r>
    <n v="2016"/>
    <n v="1"/>
    <s v="D"/>
    <d v="2015-10-05T00:00:00"/>
    <x v="1"/>
    <x v="1"/>
    <x v="6"/>
    <m/>
    <m/>
    <e v="#DIV/0!"/>
    <n v="1"/>
    <n v="0.8"/>
    <n v="1"/>
    <m/>
    <m/>
  </r>
  <r>
    <n v="2016"/>
    <n v="1"/>
    <s v="D"/>
    <d v="2015-10-05T00:00:00"/>
    <x v="1"/>
    <x v="0"/>
    <x v="7"/>
    <m/>
    <m/>
    <e v="#DIV/0!"/>
    <n v="1"/>
    <n v="0.8"/>
    <n v="1"/>
    <m/>
    <m/>
  </r>
  <r>
    <n v="2016"/>
    <n v="1"/>
    <s v="D"/>
    <d v="2015-10-05T00:00:00"/>
    <x v="1"/>
    <x v="1"/>
    <x v="7"/>
    <m/>
    <m/>
    <e v="#DIV/0!"/>
    <n v="1"/>
    <n v="0.8"/>
    <n v="1"/>
    <m/>
    <m/>
  </r>
  <r>
    <n v="2016"/>
    <n v="1"/>
    <s v="D"/>
    <d v="2015-10-05T00:00:00"/>
    <x v="1"/>
    <x v="0"/>
    <x v="8"/>
    <m/>
    <m/>
    <e v="#DIV/0!"/>
    <n v="1"/>
    <n v="0.8"/>
    <n v="1"/>
    <m/>
    <m/>
  </r>
  <r>
    <n v="2016"/>
    <n v="1"/>
    <s v="D"/>
    <d v="2015-10-05T00:00:00"/>
    <x v="1"/>
    <x v="1"/>
    <x v="8"/>
    <m/>
    <m/>
    <e v="#DIV/0!"/>
    <n v="1"/>
    <n v="0.8"/>
    <n v="1"/>
    <m/>
    <m/>
  </r>
  <r>
    <n v="2016"/>
    <n v="1"/>
    <s v="D"/>
    <d v="2015-10-06T00:00:00"/>
    <x v="1"/>
    <x v="0"/>
    <x v="0"/>
    <m/>
    <m/>
    <e v="#DIV/0!"/>
    <n v="1"/>
    <n v="0.8"/>
    <n v="1"/>
    <m/>
    <m/>
  </r>
  <r>
    <n v="2016"/>
    <n v="1"/>
    <s v="D"/>
    <d v="2015-10-06T00:00:00"/>
    <x v="1"/>
    <x v="1"/>
    <x v="0"/>
    <m/>
    <m/>
    <e v="#DIV/0!"/>
    <n v="1"/>
    <n v="0.8"/>
    <n v="1"/>
    <m/>
    <m/>
  </r>
  <r>
    <n v="2016"/>
    <n v="1"/>
    <s v="D"/>
    <d v="2015-10-06T00:00:00"/>
    <x v="1"/>
    <x v="0"/>
    <x v="1"/>
    <m/>
    <m/>
    <e v="#DIV/0!"/>
    <n v="1"/>
    <n v="0.8"/>
    <n v="1"/>
    <m/>
    <m/>
  </r>
  <r>
    <n v="2016"/>
    <n v="1"/>
    <s v="D"/>
    <d v="2015-10-06T00:00:00"/>
    <x v="1"/>
    <x v="1"/>
    <x v="1"/>
    <m/>
    <m/>
    <e v="#DIV/0!"/>
    <n v="1"/>
    <n v="0.8"/>
    <n v="1"/>
    <m/>
    <m/>
  </r>
  <r>
    <n v="2016"/>
    <n v="1"/>
    <s v="D"/>
    <d v="2015-10-06T00:00:00"/>
    <x v="1"/>
    <x v="0"/>
    <x v="2"/>
    <m/>
    <m/>
    <e v="#DIV/0!"/>
    <n v="1"/>
    <n v="0.8"/>
    <n v="1"/>
    <m/>
    <m/>
  </r>
  <r>
    <n v="2016"/>
    <n v="1"/>
    <s v="D"/>
    <d v="2015-10-06T00:00:00"/>
    <x v="1"/>
    <x v="1"/>
    <x v="2"/>
    <m/>
    <m/>
    <e v="#DIV/0!"/>
    <n v="1"/>
    <n v="0.8"/>
    <n v="1"/>
    <m/>
    <m/>
  </r>
  <r>
    <n v="2016"/>
    <n v="1"/>
    <s v="D"/>
    <d v="2015-10-06T00:00:00"/>
    <x v="1"/>
    <x v="0"/>
    <x v="3"/>
    <m/>
    <m/>
    <e v="#DIV/0!"/>
    <n v="1"/>
    <n v="0.8"/>
    <n v="1"/>
    <m/>
    <m/>
  </r>
  <r>
    <n v="2016"/>
    <n v="1"/>
    <s v="D"/>
    <d v="2015-10-06T00:00:00"/>
    <x v="1"/>
    <x v="1"/>
    <x v="3"/>
    <m/>
    <m/>
    <e v="#DIV/0!"/>
    <n v="1"/>
    <n v="0.8"/>
    <n v="1"/>
    <m/>
    <m/>
  </r>
  <r>
    <n v="2016"/>
    <n v="1"/>
    <s v="D"/>
    <d v="2015-10-06T00:00:00"/>
    <x v="1"/>
    <x v="0"/>
    <x v="4"/>
    <m/>
    <m/>
    <e v="#DIV/0!"/>
    <n v="1"/>
    <n v="0.8"/>
    <n v="1"/>
    <m/>
    <m/>
  </r>
  <r>
    <n v="2016"/>
    <n v="1"/>
    <s v="D"/>
    <d v="2015-10-06T00:00:00"/>
    <x v="1"/>
    <x v="1"/>
    <x v="4"/>
    <m/>
    <m/>
    <e v="#DIV/0!"/>
    <n v="1"/>
    <n v="0.8"/>
    <n v="1"/>
    <m/>
    <m/>
  </r>
  <r>
    <n v="2016"/>
    <n v="1"/>
    <s v="D"/>
    <d v="2015-10-06T00:00:00"/>
    <x v="1"/>
    <x v="0"/>
    <x v="5"/>
    <m/>
    <m/>
    <e v="#DIV/0!"/>
    <n v="1"/>
    <n v="0.8"/>
    <n v="1"/>
    <m/>
    <m/>
  </r>
  <r>
    <n v="2016"/>
    <n v="1"/>
    <s v="D"/>
    <d v="2015-10-06T00:00:00"/>
    <x v="1"/>
    <x v="1"/>
    <x v="5"/>
    <m/>
    <m/>
    <e v="#DIV/0!"/>
    <n v="1"/>
    <n v="0.8"/>
    <n v="1"/>
    <m/>
    <m/>
  </r>
  <r>
    <n v="2016"/>
    <n v="1"/>
    <s v="D"/>
    <d v="2015-10-06T00:00:00"/>
    <x v="1"/>
    <x v="0"/>
    <x v="6"/>
    <m/>
    <m/>
    <e v="#DIV/0!"/>
    <n v="1"/>
    <n v="0.8"/>
    <n v="1"/>
    <m/>
    <m/>
  </r>
  <r>
    <n v="2016"/>
    <n v="1"/>
    <s v="D"/>
    <d v="2015-10-06T00:00:00"/>
    <x v="1"/>
    <x v="1"/>
    <x v="6"/>
    <m/>
    <m/>
    <e v="#DIV/0!"/>
    <n v="1"/>
    <n v="0.8"/>
    <n v="1"/>
    <m/>
    <m/>
  </r>
  <r>
    <n v="2016"/>
    <n v="1"/>
    <s v="D"/>
    <d v="2015-10-06T00:00:00"/>
    <x v="1"/>
    <x v="0"/>
    <x v="7"/>
    <m/>
    <m/>
    <e v="#DIV/0!"/>
    <n v="1"/>
    <n v="0.8"/>
    <n v="1"/>
    <m/>
    <m/>
  </r>
  <r>
    <n v="2016"/>
    <n v="1"/>
    <s v="D"/>
    <d v="2015-10-06T00:00:00"/>
    <x v="1"/>
    <x v="1"/>
    <x v="7"/>
    <m/>
    <m/>
    <e v="#DIV/0!"/>
    <n v="1"/>
    <n v="0.8"/>
    <n v="1"/>
    <m/>
    <m/>
  </r>
  <r>
    <n v="2016"/>
    <n v="1"/>
    <s v="D"/>
    <d v="2015-10-06T00:00:00"/>
    <x v="1"/>
    <x v="0"/>
    <x v="8"/>
    <m/>
    <m/>
    <e v="#DIV/0!"/>
    <n v="1"/>
    <n v="0.8"/>
    <n v="1"/>
    <m/>
    <m/>
  </r>
  <r>
    <n v="2016"/>
    <n v="1"/>
    <s v="D"/>
    <d v="2015-10-06T00:00:00"/>
    <x v="1"/>
    <x v="1"/>
    <x v="8"/>
    <m/>
    <m/>
    <e v="#DIV/0!"/>
    <n v="1"/>
    <n v="0.8"/>
    <n v="1"/>
    <m/>
    <m/>
  </r>
  <r>
    <n v="2016"/>
    <n v="1"/>
    <s v="D"/>
    <d v="2015-10-07T00:00:00"/>
    <x v="1"/>
    <x v="0"/>
    <x v="0"/>
    <m/>
    <m/>
    <e v="#DIV/0!"/>
    <n v="1"/>
    <n v="0.8"/>
    <n v="1"/>
    <m/>
    <m/>
  </r>
  <r>
    <n v="2016"/>
    <n v="1"/>
    <s v="D"/>
    <d v="2015-10-07T00:00:00"/>
    <x v="1"/>
    <x v="1"/>
    <x v="0"/>
    <m/>
    <m/>
    <e v="#DIV/0!"/>
    <n v="1"/>
    <n v="0.8"/>
    <n v="1"/>
    <m/>
    <m/>
  </r>
  <r>
    <n v="2016"/>
    <n v="1"/>
    <s v="D"/>
    <d v="2015-10-07T00:00:00"/>
    <x v="1"/>
    <x v="0"/>
    <x v="1"/>
    <m/>
    <m/>
    <e v="#DIV/0!"/>
    <n v="1"/>
    <n v="0.8"/>
    <n v="1"/>
    <m/>
    <m/>
  </r>
  <r>
    <n v="2016"/>
    <n v="1"/>
    <s v="D"/>
    <d v="2015-10-07T00:00:00"/>
    <x v="1"/>
    <x v="1"/>
    <x v="1"/>
    <m/>
    <m/>
    <e v="#DIV/0!"/>
    <n v="1"/>
    <n v="0.8"/>
    <n v="1"/>
    <m/>
    <m/>
  </r>
  <r>
    <n v="2016"/>
    <n v="1"/>
    <s v="D"/>
    <d v="2015-10-07T00:00:00"/>
    <x v="1"/>
    <x v="0"/>
    <x v="2"/>
    <m/>
    <m/>
    <e v="#DIV/0!"/>
    <n v="1"/>
    <n v="0.8"/>
    <n v="1"/>
    <m/>
    <m/>
  </r>
  <r>
    <n v="2016"/>
    <n v="1"/>
    <s v="D"/>
    <d v="2015-10-07T00:00:00"/>
    <x v="1"/>
    <x v="1"/>
    <x v="2"/>
    <m/>
    <m/>
    <e v="#DIV/0!"/>
    <n v="1"/>
    <n v="0.8"/>
    <n v="1"/>
    <m/>
    <m/>
  </r>
  <r>
    <n v="2016"/>
    <n v="1"/>
    <s v="D"/>
    <d v="2015-10-07T00:00:00"/>
    <x v="1"/>
    <x v="0"/>
    <x v="3"/>
    <m/>
    <m/>
    <e v="#DIV/0!"/>
    <n v="1"/>
    <n v="0.8"/>
    <n v="1"/>
    <m/>
    <m/>
  </r>
  <r>
    <n v="2016"/>
    <n v="1"/>
    <s v="D"/>
    <d v="2015-10-07T00:00:00"/>
    <x v="1"/>
    <x v="1"/>
    <x v="3"/>
    <m/>
    <m/>
    <e v="#DIV/0!"/>
    <n v="1"/>
    <n v="0.8"/>
    <n v="1"/>
    <m/>
    <m/>
  </r>
  <r>
    <n v="2016"/>
    <n v="1"/>
    <s v="D"/>
    <d v="2015-10-07T00:00:00"/>
    <x v="1"/>
    <x v="0"/>
    <x v="4"/>
    <m/>
    <m/>
    <e v="#DIV/0!"/>
    <n v="1"/>
    <n v="0.8"/>
    <n v="1"/>
    <m/>
    <m/>
  </r>
  <r>
    <n v="2016"/>
    <n v="1"/>
    <s v="D"/>
    <d v="2015-10-07T00:00:00"/>
    <x v="1"/>
    <x v="1"/>
    <x v="4"/>
    <m/>
    <m/>
    <e v="#DIV/0!"/>
    <n v="1"/>
    <n v="0.8"/>
    <n v="1"/>
    <m/>
    <m/>
  </r>
  <r>
    <n v="2016"/>
    <n v="1"/>
    <s v="D"/>
    <d v="2015-10-07T00:00:00"/>
    <x v="1"/>
    <x v="0"/>
    <x v="5"/>
    <m/>
    <m/>
    <e v="#DIV/0!"/>
    <n v="1"/>
    <n v="0.8"/>
    <n v="1"/>
    <m/>
    <m/>
  </r>
  <r>
    <n v="2016"/>
    <n v="1"/>
    <s v="D"/>
    <d v="2015-10-07T00:00:00"/>
    <x v="1"/>
    <x v="1"/>
    <x v="5"/>
    <m/>
    <m/>
    <e v="#DIV/0!"/>
    <n v="1"/>
    <n v="0.8"/>
    <n v="1"/>
    <m/>
    <m/>
  </r>
  <r>
    <n v="2016"/>
    <n v="1"/>
    <s v="D"/>
    <d v="2015-10-07T00:00:00"/>
    <x v="1"/>
    <x v="0"/>
    <x v="6"/>
    <m/>
    <m/>
    <e v="#DIV/0!"/>
    <n v="1"/>
    <n v="0.8"/>
    <n v="1"/>
    <m/>
    <m/>
  </r>
  <r>
    <n v="2016"/>
    <n v="1"/>
    <s v="D"/>
    <d v="2015-10-07T00:00:00"/>
    <x v="1"/>
    <x v="1"/>
    <x v="6"/>
    <m/>
    <m/>
    <e v="#DIV/0!"/>
    <n v="1"/>
    <n v="0.8"/>
    <n v="1"/>
    <m/>
    <m/>
  </r>
  <r>
    <n v="2016"/>
    <n v="1"/>
    <s v="D"/>
    <d v="2015-10-07T00:00:00"/>
    <x v="1"/>
    <x v="0"/>
    <x v="7"/>
    <m/>
    <m/>
    <e v="#DIV/0!"/>
    <n v="1"/>
    <n v="0.8"/>
    <n v="1"/>
    <m/>
    <m/>
  </r>
  <r>
    <n v="2016"/>
    <n v="1"/>
    <s v="D"/>
    <d v="2015-10-07T00:00:00"/>
    <x v="1"/>
    <x v="1"/>
    <x v="7"/>
    <m/>
    <m/>
    <e v="#DIV/0!"/>
    <n v="1"/>
    <n v="0.8"/>
    <n v="1"/>
    <m/>
    <m/>
  </r>
  <r>
    <n v="2016"/>
    <n v="1"/>
    <s v="D"/>
    <d v="2015-10-07T00:00:00"/>
    <x v="1"/>
    <x v="0"/>
    <x v="8"/>
    <m/>
    <m/>
    <e v="#DIV/0!"/>
    <n v="1"/>
    <n v="0.8"/>
    <n v="1"/>
    <m/>
    <m/>
  </r>
  <r>
    <n v="2016"/>
    <n v="1"/>
    <s v="D"/>
    <d v="2015-10-07T00:00:00"/>
    <x v="1"/>
    <x v="1"/>
    <x v="8"/>
    <m/>
    <m/>
    <e v="#DIV/0!"/>
    <n v="1"/>
    <n v="0.8"/>
    <n v="1"/>
    <m/>
    <m/>
  </r>
  <r>
    <n v="2016"/>
    <n v="1"/>
    <s v="D"/>
    <d v="2015-10-08T00:00:00"/>
    <x v="1"/>
    <x v="0"/>
    <x v="0"/>
    <m/>
    <m/>
    <e v="#DIV/0!"/>
    <n v="1"/>
    <n v="0.8"/>
    <n v="1"/>
    <m/>
    <m/>
  </r>
  <r>
    <n v="2016"/>
    <n v="1"/>
    <s v="D"/>
    <d v="2015-10-08T00:00:00"/>
    <x v="1"/>
    <x v="1"/>
    <x v="0"/>
    <m/>
    <m/>
    <e v="#DIV/0!"/>
    <n v="1"/>
    <n v="0.8"/>
    <n v="1"/>
    <m/>
    <m/>
  </r>
  <r>
    <n v="2016"/>
    <n v="1"/>
    <s v="D"/>
    <d v="2015-10-08T00:00:00"/>
    <x v="1"/>
    <x v="0"/>
    <x v="1"/>
    <m/>
    <m/>
    <e v="#DIV/0!"/>
    <n v="1"/>
    <n v="0.8"/>
    <n v="1"/>
    <m/>
    <m/>
  </r>
  <r>
    <n v="2016"/>
    <n v="1"/>
    <s v="D"/>
    <d v="2015-10-08T00:00:00"/>
    <x v="1"/>
    <x v="1"/>
    <x v="1"/>
    <m/>
    <m/>
    <e v="#DIV/0!"/>
    <n v="1"/>
    <n v="0.8"/>
    <n v="1"/>
    <m/>
    <m/>
  </r>
  <r>
    <n v="2016"/>
    <n v="1"/>
    <s v="D"/>
    <d v="2015-10-08T00:00:00"/>
    <x v="1"/>
    <x v="0"/>
    <x v="2"/>
    <m/>
    <m/>
    <e v="#DIV/0!"/>
    <n v="1"/>
    <n v="0.8"/>
    <n v="1"/>
    <m/>
    <m/>
  </r>
  <r>
    <n v="2016"/>
    <n v="1"/>
    <s v="D"/>
    <d v="2015-10-08T00:00:00"/>
    <x v="1"/>
    <x v="1"/>
    <x v="2"/>
    <m/>
    <m/>
    <e v="#DIV/0!"/>
    <n v="1"/>
    <n v="0.8"/>
    <n v="1"/>
    <m/>
    <m/>
  </r>
  <r>
    <n v="2016"/>
    <n v="1"/>
    <s v="D"/>
    <d v="2015-10-08T00:00:00"/>
    <x v="1"/>
    <x v="0"/>
    <x v="3"/>
    <m/>
    <m/>
    <e v="#DIV/0!"/>
    <n v="1"/>
    <n v="0.8"/>
    <n v="1"/>
    <m/>
    <m/>
  </r>
  <r>
    <n v="2016"/>
    <n v="1"/>
    <s v="D"/>
    <d v="2015-10-08T00:00:00"/>
    <x v="1"/>
    <x v="1"/>
    <x v="3"/>
    <m/>
    <m/>
    <e v="#DIV/0!"/>
    <n v="1"/>
    <n v="0.8"/>
    <n v="1"/>
    <m/>
    <m/>
  </r>
  <r>
    <n v="2016"/>
    <n v="1"/>
    <s v="D"/>
    <d v="2015-10-08T00:00:00"/>
    <x v="1"/>
    <x v="0"/>
    <x v="4"/>
    <m/>
    <m/>
    <e v="#DIV/0!"/>
    <n v="1"/>
    <n v="0.8"/>
    <n v="1"/>
    <m/>
    <m/>
  </r>
  <r>
    <n v="2016"/>
    <n v="1"/>
    <s v="D"/>
    <d v="2015-10-08T00:00:00"/>
    <x v="1"/>
    <x v="1"/>
    <x v="4"/>
    <m/>
    <m/>
    <e v="#DIV/0!"/>
    <n v="1"/>
    <n v="0.8"/>
    <n v="1"/>
    <m/>
    <m/>
  </r>
  <r>
    <n v="2016"/>
    <n v="1"/>
    <s v="D"/>
    <d v="2015-10-08T00:00:00"/>
    <x v="1"/>
    <x v="0"/>
    <x v="5"/>
    <m/>
    <m/>
    <e v="#DIV/0!"/>
    <n v="1"/>
    <n v="0.8"/>
    <n v="1"/>
    <m/>
    <m/>
  </r>
  <r>
    <n v="2016"/>
    <n v="1"/>
    <s v="D"/>
    <d v="2015-10-08T00:00:00"/>
    <x v="1"/>
    <x v="1"/>
    <x v="5"/>
    <m/>
    <m/>
    <e v="#DIV/0!"/>
    <n v="1"/>
    <n v="0.8"/>
    <n v="1"/>
    <m/>
    <m/>
  </r>
  <r>
    <n v="2016"/>
    <n v="1"/>
    <s v="D"/>
    <d v="2015-10-08T00:00:00"/>
    <x v="1"/>
    <x v="0"/>
    <x v="6"/>
    <m/>
    <m/>
    <e v="#DIV/0!"/>
    <n v="1"/>
    <n v="0.8"/>
    <n v="1"/>
    <m/>
    <m/>
  </r>
  <r>
    <n v="2016"/>
    <n v="1"/>
    <s v="D"/>
    <d v="2015-10-08T00:00:00"/>
    <x v="1"/>
    <x v="1"/>
    <x v="6"/>
    <m/>
    <m/>
    <e v="#DIV/0!"/>
    <n v="1"/>
    <n v="0.8"/>
    <n v="1"/>
    <m/>
    <m/>
  </r>
  <r>
    <n v="2016"/>
    <n v="1"/>
    <s v="D"/>
    <d v="2015-10-08T00:00:00"/>
    <x v="1"/>
    <x v="0"/>
    <x v="7"/>
    <m/>
    <m/>
    <e v="#DIV/0!"/>
    <n v="1"/>
    <n v="0.8"/>
    <n v="1"/>
    <m/>
    <m/>
  </r>
  <r>
    <n v="2016"/>
    <n v="1"/>
    <s v="D"/>
    <d v="2015-10-08T00:00:00"/>
    <x v="1"/>
    <x v="1"/>
    <x v="7"/>
    <m/>
    <m/>
    <e v="#DIV/0!"/>
    <n v="1"/>
    <n v="0.8"/>
    <n v="1"/>
    <m/>
    <m/>
  </r>
  <r>
    <n v="2016"/>
    <n v="1"/>
    <s v="D"/>
    <d v="2015-10-08T00:00:00"/>
    <x v="1"/>
    <x v="0"/>
    <x v="8"/>
    <m/>
    <m/>
    <e v="#DIV/0!"/>
    <n v="1"/>
    <n v="0.8"/>
    <n v="1"/>
    <m/>
    <m/>
  </r>
  <r>
    <n v="2016"/>
    <n v="1"/>
    <s v="D"/>
    <d v="2015-10-08T00:00:00"/>
    <x v="1"/>
    <x v="1"/>
    <x v="8"/>
    <m/>
    <m/>
    <e v="#DIV/0!"/>
    <n v="1"/>
    <n v="0.8"/>
    <n v="1"/>
    <m/>
    <m/>
  </r>
  <r>
    <n v="2016"/>
    <n v="1"/>
    <s v="D"/>
    <d v="2015-10-09T00:00:00"/>
    <x v="1"/>
    <x v="0"/>
    <x v="0"/>
    <m/>
    <m/>
    <e v="#DIV/0!"/>
    <n v="1"/>
    <n v="0.8"/>
    <n v="1"/>
    <m/>
    <m/>
  </r>
  <r>
    <n v="2016"/>
    <n v="1"/>
    <s v="D"/>
    <d v="2015-10-09T00:00:00"/>
    <x v="1"/>
    <x v="1"/>
    <x v="0"/>
    <m/>
    <m/>
    <e v="#DIV/0!"/>
    <n v="1"/>
    <n v="0.8"/>
    <n v="1"/>
    <m/>
    <m/>
  </r>
  <r>
    <n v="2016"/>
    <n v="1"/>
    <s v="D"/>
    <d v="2015-10-09T00:00:00"/>
    <x v="1"/>
    <x v="0"/>
    <x v="1"/>
    <m/>
    <m/>
    <e v="#DIV/0!"/>
    <n v="1"/>
    <n v="0.8"/>
    <n v="1"/>
    <m/>
    <m/>
  </r>
  <r>
    <n v="2016"/>
    <n v="1"/>
    <s v="D"/>
    <d v="2015-10-09T00:00:00"/>
    <x v="1"/>
    <x v="1"/>
    <x v="1"/>
    <m/>
    <m/>
    <e v="#DIV/0!"/>
    <n v="1"/>
    <n v="0.8"/>
    <n v="1"/>
    <m/>
    <m/>
  </r>
  <r>
    <n v="2016"/>
    <n v="1"/>
    <s v="D"/>
    <d v="2015-10-09T00:00:00"/>
    <x v="1"/>
    <x v="0"/>
    <x v="2"/>
    <m/>
    <m/>
    <e v="#DIV/0!"/>
    <n v="1"/>
    <n v="0.8"/>
    <n v="1"/>
    <m/>
    <m/>
  </r>
  <r>
    <n v="2016"/>
    <n v="1"/>
    <s v="D"/>
    <d v="2015-10-09T00:00:00"/>
    <x v="1"/>
    <x v="1"/>
    <x v="2"/>
    <m/>
    <m/>
    <e v="#DIV/0!"/>
    <n v="1"/>
    <n v="0.8"/>
    <n v="1"/>
    <m/>
    <m/>
  </r>
  <r>
    <n v="2016"/>
    <n v="1"/>
    <s v="D"/>
    <d v="2015-10-09T00:00:00"/>
    <x v="1"/>
    <x v="0"/>
    <x v="3"/>
    <m/>
    <m/>
    <e v="#DIV/0!"/>
    <n v="1"/>
    <n v="0.8"/>
    <n v="1"/>
    <m/>
    <m/>
  </r>
  <r>
    <n v="2016"/>
    <n v="1"/>
    <s v="D"/>
    <d v="2015-10-09T00:00:00"/>
    <x v="1"/>
    <x v="1"/>
    <x v="3"/>
    <m/>
    <m/>
    <e v="#DIV/0!"/>
    <n v="1"/>
    <n v="0.8"/>
    <n v="1"/>
    <m/>
    <m/>
  </r>
  <r>
    <n v="2016"/>
    <n v="1"/>
    <s v="D"/>
    <d v="2015-10-09T00:00:00"/>
    <x v="1"/>
    <x v="0"/>
    <x v="4"/>
    <m/>
    <m/>
    <e v="#DIV/0!"/>
    <n v="1"/>
    <n v="0.8"/>
    <n v="1"/>
    <m/>
    <m/>
  </r>
  <r>
    <n v="2016"/>
    <n v="1"/>
    <s v="D"/>
    <d v="2015-10-09T00:00:00"/>
    <x v="1"/>
    <x v="1"/>
    <x v="4"/>
    <m/>
    <m/>
    <e v="#DIV/0!"/>
    <n v="1"/>
    <n v="0.8"/>
    <n v="1"/>
    <m/>
    <m/>
  </r>
  <r>
    <n v="2016"/>
    <n v="1"/>
    <s v="D"/>
    <d v="2015-10-09T00:00:00"/>
    <x v="1"/>
    <x v="0"/>
    <x v="5"/>
    <m/>
    <m/>
    <e v="#DIV/0!"/>
    <n v="1"/>
    <n v="0.8"/>
    <n v="1"/>
    <m/>
    <m/>
  </r>
  <r>
    <n v="2016"/>
    <n v="1"/>
    <s v="D"/>
    <d v="2015-10-09T00:00:00"/>
    <x v="1"/>
    <x v="1"/>
    <x v="5"/>
    <m/>
    <m/>
    <e v="#DIV/0!"/>
    <n v="1"/>
    <n v="0.8"/>
    <n v="1"/>
    <m/>
    <m/>
  </r>
  <r>
    <n v="2016"/>
    <n v="1"/>
    <s v="D"/>
    <d v="2015-10-09T00:00:00"/>
    <x v="1"/>
    <x v="0"/>
    <x v="6"/>
    <m/>
    <m/>
    <e v="#DIV/0!"/>
    <n v="1"/>
    <n v="0.8"/>
    <n v="1"/>
    <m/>
    <m/>
  </r>
  <r>
    <n v="2016"/>
    <n v="1"/>
    <s v="D"/>
    <d v="2015-10-09T00:00:00"/>
    <x v="1"/>
    <x v="1"/>
    <x v="6"/>
    <m/>
    <m/>
    <e v="#DIV/0!"/>
    <n v="1"/>
    <n v="0.8"/>
    <n v="1"/>
    <m/>
    <m/>
  </r>
  <r>
    <n v="2016"/>
    <n v="1"/>
    <s v="D"/>
    <d v="2015-10-09T00:00:00"/>
    <x v="1"/>
    <x v="0"/>
    <x v="7"/>
    <m/>
    <m/>
    <e v="#DIV/0!"/>
    <n v="1"/>
    <n v="0.8"/>
    <n v="1"/>
    <m/>
    <m/>
  </r>
  <r>
    <n v="2016"/>
    <n v="1"/>
    <s v="D"/>
    <d v="2015-10-09T00:00:00"/>
    <x v="1"/>
    <x v="1"/>
    <x v="7"/>
    <m/>
    <m/>
    <e v="#DIV/0!"/>
    <n v="1"/>
    <n v="0.8"/>
    <n v="1"/>
    <m/>
    <m/>
  </r>
  <r>
    <n v="2016"/>
    <n v="1"/>
    <s v="D"/>
    <d v="2015-10-09T00:00:00"/>
    <x v="1"/>
    <x v="0"/>
    <x v="8"/>
    <m/>
    <m/>
    <e v="#DIV/0!"/>
    <n v="1"/>
    <n v="0.8"/>
    <n v="1"/>
    <m/>
    <m/>
  </r>
  <r>
    <n v="2016"/>
    <n v="1"/>
    <s v="D"/>
    <d v="2015-10-09T00:00:00"/>
    <x v="1"/>
    <x v="1"/>
    <x v="8"/>
    <m/>
    <m/>
    <e v="#DIV/0!"/>
    <n v="1"/>
    <n v="0.8"/>
    <n v="1"/>
    <m/>
    <m/>
  </r>
  <r>
    <n v="2016"/>
    <n v="1"/>
    <s v="D"/>
    <d v="2015-10-10T00:00:00"/>
    <x v="1"/>
    <x v="0"/>
    <x v="0"/>
    <m/>
    <m/>
    <e v="#DIV/0!"/>
    <n v="1"/>
    <n v="0.8"/>
    <n v="1"/>
    <m/>
    <m/>
  </r>
  <r>
    <n v="2016"/>
    <n v="1"/>
    <s v="D"/>
    <d v="2015-10-10T00:00:00"/>
    <x v="1"/>
    <x v="1"/>
    <x v="0"/>
    <m/>
    <m/>
    <e v="#DIV/0!"/>
    <n v="1"/>
    <n v="0.8"/>
    <n v="1"/>
    <m/>
    <m/>
  </r>
  <r>
    <n v="2016"/>
    <n v="1"/>
    <s v="D"/>
    <d v="2015-10-10T00:00:00"/>
    <x v="1"/>
    <x v="0"/>
    <x v="1"/>
    <m/>
    <m/>
    <e v="#DIV/0!"/>
    <n v="1"/>
    <n v="0.8"/>
    <n v="1"/>
    <m/>
    <m/>
  </r>
  <r>
    <n v="2016"/>
    <n v="1"/>
    <s v="D"/>
    <d v="2015-10-10T00:00:00"/>
    <x v="1"/>
    <x v="1"/>
    <x v="1"/>
    <m/>
    <m/>
    <e v="#DIV/0!"/>
    <n v="1"/>
    <n v="0.8"/>
    <n v="1"/>
    <m/>
    <m/>
  </r>
  <r>
    <n v="2016"/>
    <n v="1"/>
    <s v="D"/>
    <d v="2015-10-10T00:00:00"/>
    <x v="1"/>
    <x v="0"/>
    <x v="2"/>
    <m/>
    <m/>
    <e v="#DIV/0!"/>
    <n v="1"/>
    <n v="0.8"/>
    <n v="1"/>
    <m/>
    <m/>
  </r>
  <r>
    <n v="2016"/>
    <n v="1"/>
    <s v="D"/>
    <d v="2015-10-10T00:00:00"/>
    <x v="1"/>
    <x v="1"/>
    <x v="2"/>
    <m/>
    <m/>
    <e v="#DIV/0!"/>
    <n v="1"/>
    <n v="0.8"/>
    <n v="1"/>
    <m/>
    <m/>
  </r>
  <r>
    <n v="2016"/>
    <n v="1"/>
    <s v="D"/>
    <d v="2015-10-10T00:00:00"/>
    <x v="1"/>
    <x v="0"/>
    <x v="3"/>
    <m/>
    <m/>
    <e v="#DIV/0!"/>
    <n v="1"/>
    <n v="0.8"/>
    <n v="1"/>
    <m/>
    <m/>
  </r>
  <r>
    <n v="2016"/>
    <n v="1"/>
    <s v="D"/>
    <d v="2015-10-10T00:00:00"/>
    <x v="1"/>
    <x v="1"/>
    <x v="3"/>
    <m/>
    <m/>
    <e v="#DIV/0!"/>
    <n v="1"/>
    <n v="0.8"/>
    <n v="1"/>
    <m/>
    <m/>
  </r>
  <r>
    <n v="2016"/>
    <n v="1"/>
    <s v="D"/>
    <d v="2015-10-10T00:00:00"/>
    <x v="1"/>
    <x v="0"/>
    <x v="4"/>
    <m/>
    <m/>
    <e v="#DIV/0!"/>
    <n v="1"/>
    <n v="0.8"/>
    <n v="1"/>
    <m/>
    <m/>
  </r>
  <r>
    <n v="2016"/>
    <n v="1"/>
    <s v="D"/>
    <d v="2015-10-10T00:00:00"/>
    <x v="1"/>
    <x v="1"/>
    <x v="4"/>
    <m/>
    <m/>
    <e v="#DIV/0!"/>
    <n v="1"/>
    <n v="0.8"/>
    <n v="1"/>
    <m/>
    <m/>
  </r>
  <r>
    <n v="2016"/>
    <n v="1"/>
    <s v="D"/>
    <d v="2015-10-10T00:00:00"/>
    <x v="1"/>
    <x v="0"/>
    <x v="5"/>
    <m/>
    <m/>
    <e v="#DIV/0!"/>
    <n v="1"/>
    <n v="0.8"/>
    <n v="1"/>
    <m/>
    <m/>
  </r>
  <r>
    <n v="2016"/>
    <n v="1"/>
    <s v="D"/>
    <d v="2015-10-10T00:00:00"/>
    <x v="1"/>
    <x v="1"/>
    <x v="5"/>
    <m/>
    <m/>
    <e v="#DIV/0!"/>
    <n v="1"/>
    <n v="0.8"/>
    <n v="1"/>
    <m/>
    <m/>
  </r>
  <r>
    <n v="2016"/>
    <n v="1"/>
    <s v="D"/>
    <d v="2015-10-10T00:00:00"/>
    <x v="1"/>
    <x v="0"/>
    <x v="6"/>
    <m/>
    <m/>
    <e v="#DIV/0!"/>
    <n v="1"/>
    <n v="0.8"/>
    <n v="1"/>
    <m/>
    <m/>
  </r>
  <r>
    <n v="2016"/>
    <n v="1"/>
    <s v="D"/>
    <d v="2015-10-10T00:00:00"/>
    <x v="1"/>
    <x v="1"/>
    <x v="6"/>
    <m/>
    <m/>
    <e v="#DIV/0!"/>
    <n v="1"/>
    <n v="0.8"/>
    <n v="1"/>
    <m/>
    <m/>
  </r>
  <r>
    <n v="2016"/>
    <n v="1"/>
    <s v="D"/>
    <d v="2015-10-10T00:00:00"/>
    <x v="1"/>
    <x v="0"/>
    <x v="7"/>
    <m/>
    <m/>
    <e v="#DIV/0!"/>
    <n v="1"/>
    <n v="0.8"/>
    <n v="1"/>
    <m/>
    <m/>
  </r>
  <r>
    <n v="2016"/>
    <n v="1"/>
    <s v="D"/>
    <d v="2015-10-10T00:00:00"/>
    <x v="1"/>
    <x v="1"/>
    <x v="7"/>
    <m/>
    <m/>
    <e v="#DIV/0!"/>
    <n v="1"/>
    <n v="0.8"/>
    <n v="1"/>
    <m/>
    <m/>
  </r>
  <r>
    <n v="2016"/>
    <n v="1"/>
    <s v="D"/>
    <d v="2015-10-10T00:00:00"/>
    <x v="1"/>
    <x v="0"/>
    <x v="8"/>
    <m/>
    <m/>
    <e v="#DIV/0!"/>
    <n v="1"/>
    <n v="0.8"/>
    <n v="1"/>
    <m/>
    <m/>
  </r>
  <r>
    <n v="2016"/>
    <n v="1"/>
    <s v="D"/>
    <d v="2015-10-10T00:00:00"/>
    <x v="1"/>
    <x v="1"/>
    <x v="8"/>
    <m/>
    <m/>
    <e v="#DIV/0!"/>
    <n v="1"/>
    <n v="0.8"/>
    <n v="1"/>
    <m/>
    <m/>
  </r>
  <r>
    <n v="2016"/>
    <n v="1"/>
    <s v="D"/>
    <d v="2015-10-11T00:00:00"/>
    <x v="2"/>
    <x v="0"/>
    <x v="0"/>
    <m/>
    <m/>
    <e v="#DIV/0!"/>
    <n v="1"/>
    <n v="0.8"/>
    <n v="1"/>
    <m/>
    <m/>
  </r>
  <r>
    <n v="2016"/>
    <n v="1"/>
    <s v="D"/>
    <d v="2015-10-11T00:00:00"/>
    <x v="2"/>
    <x v="1"/>
    <x v="0"/>
    <m/>
    <m/>
    <e v="#DIV/0!"/>
    <n v="1"/>
    <n v="0.8"/>
    <n v="1"/>
    <m/>
    <m/>
  </r>
  <r>
    <n v="2016"/>
    <n v="1"/>
    <s v="D"/>
    <d v="2015-10-11T00:00:00"/>
    <x v="2"/>
    <x v="0"/>
    <x v="1"/>
    <m/>
    <m/>
    <e v="#DIV/0!"/>
    <n v="1"/>
    <n v="0.8"/>
    <n v="1"/>
    <m/>
    <m/>
  </r>
  <r>
    <n v="2016"/>
    <n v="1"/>
    <s v="D"/>
    <d v="2015-10-11T00:00:00"/>
    <x v="2"/>
    <x v="1"/>
    <x v="1"/>
    <m/>
    <m/>
    <e v="#DIV/0!"/>
    <n v="1"/>
    <n v="0.8"/>
    <n v="1"/>
    <m/>
    <m/>
  </r>
  <r>
    <n v="2016"/>
    <n v="1"/>
    <s v="D"/>
    <d v="2015-10-11T00:00:00"/>
    <x v="2"/>
    <x v="0"/>
    <x v="2"/>
    <m/>
    <m/>
    <e v="#DIV/0!"/>
    <n v="1"/>
    <n v="0.8"/>
    <n v="1"/>
    <m/>
    <m/>
  </r>
  <r>
    <n v="2016"/>
    <n v="1"/>
    <s v="D"/>
    <d v="2015-10-11T00:00:00"/>
    <x v="2"/>
    <x v="1"/>
    <x v="2"/>
    <m/>
    <m/>
    <e v="#DIV/0!"/>
    <n v="1"/>
    <n v="0.8"/>
    <n v="1"/>
    <m/>
    <m/>
  </r>
  <r>
    <n v="2016"/>
    <n v="1"/>
    <s v="D"/>
    <d v="2015-10-11T00:00:00"/>
    <x v="2"/>
    <x v="0"/>
    <x v="3"/>
    <m/>
    <m/>
    <e v="#DIV/0!"/>
    <n v="1"/>
    <n v="0.8"/>
    <n v="1"/>
    <m/>
    <m/>
  </r>
  <r>
    <n v="2016"/>
    <n v="1"/>
    <s v="D"/>
    <d v="2015-10-11T00:00:00"/>
    <x v="2"/>
    <x v="1"/>
    <x v="3"/>
    <m/>
    <m/>
    <e v="#DIV/0!"/>
    <n v="1"/>
    <n v="0.8"/>
    <n v="1"/>
    <m/>
    <m/>
  </r>
  <r>
    <n v="2016"/>
    <n v="1"/>
    <s v="D"/>
    <d v="2015-10-11T00:00:00"/>
    <x v="2"/>
    <x v="0"/>
    <x v="4"/>
    <m/>
    <m/>
    <e v="#DIV/0!"/>
    <n v="1"/>
    <n v="0.8"/>
    <n v="1"/>
    <m/>
    <m/>
  </r>
  <r>
    <n v="2016"/>
    <n v="1"/>
    <s v="D"/>
    <d v="2015-10-11T00:00:00"/>
    <x v="2"/>
    <x v="1"/>
    <x v="4"/>
    <m/>
    <m/>
    <e v="#DIV/0!"/>
    <n v="1"/>
    <n v="0.8"/>
    <n v="1"/>
    <m/>
    <m/>
  </r>
  <r>
    <n v="2016"/>
    <n v="1"/>
    <s v="D"/>
    <d v="2015-10-11T00:00:00"/>
    <x v="2"/>
    <x v="0"/>
    <x v="5"/>
    <m/>
    <m/>
    <e v="#DIV/0!"/>
    <n v="1"/>
    <n v="0.8"/>
    <n v="1"/>
    <m/>
    <m/>
  </r>
  <r>
    <n v="2016"/>
    <n v="1"/>
    <s v="D"/>
    <d v="2015-10-11T00:00:00"/>
    <x v="2"/>
    <x v="1"/>
    <x v="5"/>
    <m/>
    <m/>
    <e v="#DIV/0!"/>
    <n v="1"/>
    <n v="0.8"/>
    <n v="1"/>
    <m/>
    <m/>
  </r>
  <r>
    <n v="2016"/>
    <n v="1"/>
    <s v="D"/>
    <d v="2015-10-11T00:00:00"/>
    <x v="2"/>
    <x v="0"/>
    <x v="6"/>
    <m/>
    <m/>
    <e v="#DIV/0!"/>
    <n v="1"/>
    <n v="0.8"/>
    <n v="1"/>
    <m/>
    <m/>
  </r>
  <r>
    <n v="2016"/>
    <n v="1"/>
    <s v="D"/>
    <d v="2015-10-11T00:00:00"/>
    <x v="2"/>
    <x v="1"/>
    <x v="6"/>
    <m/>
    <m/>
    <e v="#DIV/0!"/>
    <n v="1"/>
    <n v="0.8"/>
    <n v="1"/>
    <m/>
    <m/>
  </r>
  <r>
    <n v="2016"/>
    <n v="1"/>
    <s v="D"/>
    <d v="2015-10-11T00:00:00"/>
    <x v="2"/>
    <x v="0"/>
    <x v="7"/>
    <m/>
    <m/>
    <e v="#DIV/0!"/>
    <n v="1"/>
    <n v="0.8"/>
    <n v="1"/>
    <m/>
    <m/>
  </r>
  <r>
    <n v="2016"/>
    <n v="1"/>
    <s v="D"/>
    <d v="2015-10-11T00:00:00"/>
    <x v="2"/>
    <x v="1"/>
    <x v="7"/>
    <m/>
    <m/>
    <e v="#DIV/0!"/>
    <n v="1"/>
    <n v="0.8"/>
    <n v="1"/>
    <m/>
    <m/>
  </r>
  <r>
    <n v="2016"/>
    <n v="1"/>
    <s v="D"/>
    <d v="2015-10-11T00:00:00"/>
    <x v="2"/>
    <x v="0"/>
    <x v="8"/>
    <m/>
    <m/>
    <e v="#DIV/0!"/>
    <n v="1"/>
    <n v="0.8"/>
    <n v="1"/>
    <m/>
    <m/>
  </r>
  <r>
    <n v="2016"/>
    <n v="1"/>
    <s v="D"/>
    <d v="2015-10-11T00:00:00"/>
    <x v="2"/>
    <x v="1"/>
    <x v="8"/>
    <m/>
    <m/>
    <e v="#DIV/0!"/>
    <n v="1"/>
    <n v="0.8"/>
    <n v="1"/>
    <m/>
    <m/>
  </r>
  <r>
    <n v="2016"/>
    <n v="1"/>
    <s v="D"/>
    <d v="2015-10-12T00:00:00"/>
    <x v="2"/>
    <x v="0"/>
    <x v="0"/>
    <m/>
    <m/>
    <e v="#DIV/0!"/>
    <n v="1"/>
    <n v="0.8"/>
    <n v="1"/>
    <m/>
    <m/>
  </r>
  <r>
    <n v="2016"/>
    <n v="1"/>
    <s v="D"/>
    <d v="2015-10-12T00:00:00"/>
    <x v="2"/>
    <x v="1"/>
    <x v="0"/>
    <m/>
    <m/>
    <e v="#DIV/0!"/>
    <n v="1"/>
    <n v="0.8"/>
    <n v="1"/>
    <m/>
    <m/>
  </r>
  <r>
    <n v="2016"/>
    <n v="1"/>
    <s v="D"/>
    <d v="2015-10-12T00:00:00"/>
    <x v="2"/>
    <x v="0"/>
    <x v="1"/>
    <m/>
    <m/>
    <e v="#DIV/0!"/>
    <n v="1"/>
    <n v="0.8"/>
    <n v="1"/>
    <m/>
    <m/>
  </r>
  <r>
    <n v="2016"/>
    <n v="1"/>
    <s v="D"/>
    <d v="2015-10-12T00:00:00"/>
    <x v="2"/>
    <x v="1"/>
    <x v="1"/>
    <m/>
    <m/>
    <e v="#DIV/0!"/>
    <n v="1"/>
    <n v="0.8"/>
    <n v="1"/>
    <m/>
    <m/>
  </r>
  <r>
    <n v="2016"/>
    <n v="1"/>
    <s v="D"/>
    <d v="2015-10-12T00:00:00"/>
    <x v="2"/>
    <x v="0"/>
    <x v="2"/>
    <m/>
    <m/>
    <e v="#DIV/0!"/>
    <n v="1"/>
    <n v="0.8"/>
    <n v="1"/>
    <m/>
    <m/>
  </r>
  <r>
    <n v="2016"/>
    <n v="1"/>
    <s v="D"/>
    <d v="2015-10-12T00:00:00"/>
    <x v="2"/>
    <x v="1"/>
    <x v="2"/>
    <m/>
    <m/>
    <e v="#DIV/0!"/>
    <n v="1"/>
    <n v="0.8"/>
    <n v="1"/>
    <m/>
    <m/>
  </r>
  <r>
    <n v="2016"/>
    <n v="1"/>
    <s v="D"/>
    <d v="2015-10-12T00:00:00"/>
    <x v="2"/>
    <x v="0"/>
    <x v="3"/>
    <m/>
    <m/>
    <e v="#DIV/0!"/>
    <n v="1"/>
    <n v="0.8"/>
    <n v="1"/>
    <m/>
    <m/>
  </r>
  <r>
    <n v="2016"/>
    <n v="1"/>
    <s v="D"/>
    <d v="2015-10-12T00:00:00"/>
    <x v="2"/>
    <x v="1"/>
    <x v="3"/>
    <m/>
    <m/>
    <e v="#DIV/0!"/>
    <n v="1"/>
    <n v="0.8"/>
    <n v="1"/>
    <m/>
    <m/>
  </r>
  <r>
    <n v="2016"/>
    <n v="1"/>
    <s v="D"/>
    <d v="2015-10-12T00:00:00"/>
    <x v="2"/>
    <x v="0"/>
    <x v="4"/>
    <m/>
    <m/>
    <e v="#DIV/0!"/>
    <n v="1"/>
    <n v="0.8"/>
    <n v="1"/>
    <m/>
    <m/>
  </r>
  <r>
    <n v="2016"/>
    <n v="1"/>
    <s v="D"/>
    <d v="2015-10-12T00:00:00"/>
    <x v="2"/>
    <x v="1"/>
    <x v="4"/>
    <m/>
    <m/>
    <e v="#DIV/0!"/>
    <n v="1"/>
    <n v="0.8"/>
    <n v="1"/>
    <m/>
    <m/>
  </r>
  <r>
    <n v="2016"/>
    <n v="1"/>
    <s v="D"/>
    <d v="2015-10-12T00:00:00"/>
    <x v="2"/>
    <x v="0"/>
    <x v="5"/>
    <m/>
    <m/>
    <e v="#DIV/0!"/>
    <n v="1"/>
    <n v="0.8"/>
    <n v="1"/>
    <m/>
    <m/>
  </r>
  <r>
    <n v="2016"/>
    <n v="1"/>
    <s v="D"/>
    <d v="2015-10-12T00:00:00"/>
    <x v="2"/>
    <x v="1"/>
    <x v="5"/>
    <m/>
    <m/>
    <e v="#DIV/0!"/>
    <n v="1"/>
    <n v="0.8"/>
    <n v="1"/>
    <m/>
    <m/>
  </r>
  <r>
    <n v="2016"/>
    <n v="1"/>
    <s v="D"/>
    <d v="2015-10-12T00:00:00"/>
    <x v="2"/>
    <x v="0"/>
    <x v="6"/>
    <m/>
    <m/>
    <e v="#DIV/0!"/>
    <n v="1"/>
    <n v="0.8"/>
    <n v="1"/>
    <m/>
    <m/>
  </r>
  <r>
    <n v="2016"/>
    <n v="1"/>
    <s v="D"/>
    <d v="2015-10-12T00:00:00"/>
    <x v="2"/>
    <x v="1"/>
    <x v="6"/>
    <m/>
    <m/>
    <e v="#DIV/0!"/>
    <n v="1"/>
    <n v="0.8"/>
    <n v="1"/>
    <m/>
    <m/>
  </r>
  <r>
    <n v="2016"/>
    <n v="1"/>
    <s v="D"/>
    <d v="2015-10-12T00:00:00"/>
    <x v="2"/>
    <x v="0"/>
    <x v="7"/>
    <m/>
    <m/>
    <e v="#DIV/0!"/>
    <n v="1"/>
    <n v="0.8"/>
    <n v="1"/>
    <m/>
    <m/>
  </r>
  <r>
    <n v="2016"/>
    <n v="1"/>
    <s v="D"/>
    <d v="2015-10-12T00:00:00"/>
    <x v="2"/>
    <x v="1"/>
    <x v="7"/>
    <m/>
    <m/>
    <e v="#DIV/0!"/>
    <n v="1"/>
    <n v="0.8"/>
    <n v="1"/>
    <m/>
    <m/>
  </r>
  <r>
    <n v="2016"/>
    <n v="1"/>
    <s v="D"/>
    <d v="2015-10-12T00:00:00"/>
    <x v="2"/>
    <x v="0"/>
    <x v="8"/>
    <m/>
    <m/>
    <e v="#DIV/0!"/>
    <n v="1"/>
    <n v="0.8"/>
    <n v="1"/>
    <m/>
    <m/>
  </r>
  <r>
    <n v="2016"/>
    <n v="1"/>
    <s v="D"/>
    <d v="2015-10-12T00:00:00"/>
    <x v="2"/>
    <x v="1"/>
    <x v="8"/>
    <m/>
    <m/>
    <e v="#DIV/0!"/>
    <n v="1"/>
    <n v="0.8"/>
    <n v="1"/>
    <m/>
    <m/>
  </r>
  <r>
    <n v="2016"/>
    <n v="1"/>
    <s v="D"/>
    <d v="2015-10-13T00:00:00"/>
    <x v="2"/>
    <x v="0"/>
    <x v="0"/>
    <n v="1108"/>
    <n v="465"/>
    <n v="0.41967509025270761"/>
    <n v="1"/>
    <n v="0.8"/>
    <n v="1"/>
    <m/>
    <n v="0"/>
  </r>
  <r>
    <n v="2016"/>
    <n v="1"/>
    <s v="D"/>
    <d v="2015-10-13T00:00:00"/>
    <x v="2"/>
    <x v="1"/>
    <x v="0"/>
    <m/>
    <m/>
    <e v="#DIV/0!"/>
    <n v="1"/>
    <n v="0.8"/>
    <n v="1"/>
    <m/>
    <m/>
  </r>
  <r>
    <n v="2016"/>
    <n v="1"/>
    <s v="D"/>
    <d v="2015-10-13T00:00:00"/>
    <x v="2"/>
    <x v="0"/>
    <x v="1"/>
    <n v="1108"/>
    <n v="1158"/>
    <n v="1.0451263537906137"/>
    <n v="1"/>
    <n v="0.8"/>
    <n v="1"/>
    <m/>
    <n v="0.71"/>
  </r>
  <r>
    <n v="2016"/>
    <n v="1"/>
    <s v="D"/>
    <d v="2015-10-13T00:00:00"/>
    <x v="2"/>
    <x v="1"/>
    <x v="1"/>
    <m/>
    <m/>
    <e v="#DIV/0!"/>
    <n v="1"/>
    <n v="0.8"/>
    <n v="1"/>
    <m/>
    <m/>
  </r>
  <r>
    <n v="2016"/>
    <n v="1"/>
    <s v="D"/>
    <d v="2015-10-13T00:00:00"/>
    <x v="2"/>
    <x v="0"/>
    <x v="2"/>
    <m/>
    <m/>
    <e v="#DIV/0!"/>
    <n v="1"/>
    <n v="0.8"/>
    <n v="1"/>
    <m/>
    <m/>
  </r>
  <r>
    <n v="2016"/>
    <n v="1"/>
    <s v="D"/>
    <d v="2015-10-13T00:00:00"/>
    <x v="2"/>
    <x v="1"/>
    <x v="2"/>
    <m/>
    <m/>
    <e v="#DIV/0!"/>
    <n v="1"/>
    <n v="0.8"/>
    <n v="1"/>
    <m/>
    <m/>
  </r>
  <r>
    <n v="2016"/>
    <n v="1"/>
    <s v="D"/>
    <d v="2015-10-13T00:00:00"/>
    <x v="2"/>
    <x v="0"/>
    <x v="3"/>
    <m/>
    <m/>
    <e v="#DIV/0!"/>
    <n v="1"/>
    <n v="0.8"/>
    <n v="1"/>
    <m/>
    <m/>
  </r>
  <r>
    <n v="2016"/>
    <n v="1"/>
    <s v="D"/>
    <d v="2015-10-13T00:00:00"/>
    <x v="2"/>
    <x v="1"/>
    <x v="3"/>
    <n v="446"/>
    <n v="141"/>
    <n v="0.31614349775784756"/>
    <n v="1"/>
    <n v="0.8"/>
    <n v="1"/>
    <m/>
    <n v="0"/>
  </r>
  <r>
    <n v="2016"/>
    <n v="1"/>
    <s v="D"/>
    <d v="2015-10-13T00:00:00"/>
    <x v="2"/>
    <x v="0"/>
    <x v="4"/>
    <n v="1710"/>
    <n v="835"/>
    <n v="0.48830409356725146"/>
    <n v="1"/>
    <n v="0.8"/>
    <n v="1"/>
    <m/>
    <n v="0.48"/>
  </r>
  <r>
    <n v="2016"/>
    <n v="1"/>
    <s v="D"/>
    <d v="2015-10-13T00:00:00"/>
    <x v="2"/>
    <x v="1"/>
    <x v="4"/>
    <n v="1674"/>
    <n v="827"/>
    <n v="0.49402628434886497"/>
    <n v="1"/>
    <n v="0.8"/>
    <n v="1"/>
    <m/>
    <n v="0.98"/>
  </r>
  <r>
    <n v="2016"/>
    <n v="1"/>
    <s v="D"/>
    <d v="2015-10-13T00:00:00"/>
    <x v="2"/>
    <x v="0"/>
    <x v="5"/>
    <n v="1606"/>
    <n v="932"/>
    <n v="0.58032378580323785"/>
    <n v="1"/>
    <n v="0.8"/>
    <n v="1"/>
    <m/>
    <n v="0.74"/>
  </r>
  <r>
    <n v="2016"/>
    <n v="1"/>
    <s v="D"/>
    <d v="2015-10-13T00:00:00"/>
    <x v="2"/>
    <x v="1"/>
    <x v="5"/>
    <m/>
    <m/>
    <e v="#DIV/0!"/>
    <n v="1"/>
    <n v="0.8"/>
    <n v="1"/>
    <m/>
    <m/>
  </r>
  <r>
    <n v="2016"/>
    <n v="1"/>
    <s v="D"/>
    <d v="2015-10-13T00:00:00"/>
    <x v="2"/>
    <x v="0"/>
    <x v="6"/>
    <n v="720"/>
    <n v="643"/>
    <n v="0.8930555555555556"/>
    <n v="1"/>
    <n v="0.8"/>
    <n v="1"/>
    <m/>
    <n v="0"/>
  </r>
  <r>
    <n v="2016"/>
    <n v="1"/>
    <s v="D"/>
    <d v="2015-10-13T00:00:00"/>
    <x v="2"/>
    <x v="1"/>
    <x v="6"/>
    <n v="705"/>
    <n v="541"/>
    <n v="0.76737588652482269"/>
    <n v="1"/>
    <n v="0.8"/>
    <n v="1"/>
    <m/>
    <n v="0.54"/>
  </r>
  <r>
    <n v="2016"/>
    <n v="1"/>
    <s v="D"/>
    <d v="2015-10-13T00:00:00"/>
    <x v="2"/>
    <x v="0"/>
    <x v="7"/>
    <n v="720"/>
    <n v="690"/>
    <n v="0.95833333333333337"/>
    <n v="1"/>
    <n v="0.8"/>
    <n v="1"/>
    <m/>
    <n v="0.44"/>
  </r>
  <r>
    <n v="2016"/>
    <n v="1"/>
    <s v="D"/>
    <d v="2015-10-13T00:00:00"/>
    <x v="2"/>
    <x v="1"/>
    <x v="7"/>
    <n v="705"/>
    <n v="682"/>
    <n v="0.96737588652482265"/>
    <n v="1"/>
    <n v="0.8"/>
    <n v="1"/>
    <m/>
    <n v="0.9"/>
  </r>
  <r>
    <n v="2016"/>
    <n v="1"/>
    <s v="D"/>
    <d v="2015-10-13T00:00:00"/>
    <x v="2"/>
    <x v="0"/>
    <x v="8"/>
    <n v="302"/>
    <n v="194"/>
    <n v="0.61"/>
    <n v="1"/>
    <n v="0.8"/>
    <n v="1"/>
    <m/>
    <n v="0.61"/>
  </r>
  <r>
    <n v="2016"/>
    <n v="1"/>
    <s v="D"/>
    <d v="2015-10-13T00:00:00"/>
    <x v="2"/>
    <x v="1"/>
    <x v="8"/>
    <n v="302"/>
    <n v="5"/>
    <n v="1.6556291390728478E-2"/>
    <n v="1"/>
    <n v="0.8"/>
    <n v="1"/>
    <m/>
    <n v="0.08"/>
  </r>
  <r>
    <n v="2016"/>
    <n v="1"/>
    <s v="D"/>
    <d v="2015-10-14T00:00:00"/>
    <x v="2"/>
    <x v="0"/>
    <x v="0"/>
    <n v="1108"/>
    <n v="610"/>
    <n v="0.55054151624548742"/>
    <n v="1"/>
    <n v="0.8"/>
    <n v="1"/>
    <m/>
    <n v="0.88"/>
  </r>
  <r>
    <n v="2016"/>
    <n v="1"/>
    <s v="D"/>
    <d v="2015-10-14T00:00:00"/>
    <x v="2"/>
    <x v="1"/>
    <x v="0"/>
    <m/>
    <m/>
    <e v="#DIV/0!"/>
    <n v="1"/>
    <n v="0.8"/>
    <n v="1"/>
    <m/>
    <m/>
  </r>
  <r>
    <n v="2016"/>
    <n v="1"/>
    <s v="D"/>
    <d v="2015-10-14T00:00:00"/>
    <x v="2"/>
    <x v="0"/>
    <x v="1"/>
    <n v="1269"/>
    <n v="1239"/>
    <n v="0.97635933806146569"/>
    <n v="1"/>
    <n v="0.8"/>
    <n v="1"/>
    <m/>
    <n v="1"/>
  </r>
  <r>
    <n v="2016"/>
    <n v="1"/>
    <s v="D"/>
    <d v="2015-10-14T00:00:00"/>
    <x v="2"/>
    <x v="1"/>
    <x v="1"/>
    <m/>
    <m/>
    <e v="#DIV/0!"/>
    <n v="1"/>
    <n v="0.8"/>
    <n v="1"/>
    <m/>
    <m/>
  </r>
  <r>
    <n v="2016"/>
    <n v="1"/>
    <s v="D"/>
    <d v="2015-10-14T00:00:00"/>
    <x v="2"/>
    <x v="0"/>
    <x v="2"/>
    <m/>
    <m/>
    <e v="#DIV/0!"/>
    <n v="1"/>
    <n v="0.8"/>
    <n v="1"/>
    <m/>
    <m/>
  </r>
  <r>
    <n v="2016"/>
    <n v="1"/>
    <s v="D"/>
    <d v="2015-10-14T00:00:00"/>
    <x v="2"/>
    <x v="1"/>
    <x v="2"/>
    <m/>
    <m/>
    <e v="#DIV/0!"/>
    <n v="1"/>
    <n v="0.8"/>
    <n v="1"/>
    <m/>
    <m/>
  </r>
  <r>
    <n v="2016"/>
    <n v="1"/>
    <s v="D"/>
    <d v="2015-10-14T00:00:00"/>
    <x v="2"/>
    <x v="0"/>
    <x v="3"/>
    <m/>
    <m/>
    <e v="#DIV/0!"/>
    <n v="1"/>
    <n v="0.8"/>
    <n v="1"/>
    <m/>
    <m/>
  </r>
  <r>
    <n v="2016"/>
    <n v="1"/>
    <s v="D"/>
    <d v="2015-10-14T00:00:00"/>
    <x v="2"/>
    <x v="1"/>
    <x v="3"/>
    <m/>
    <m/>
    <e v="#DIV/0!"/>
    <n v="1"/>
    <n v="0.8"/>
    <n v="1"/>
    <m/>
    <m/>
  </r>
  <r>
    <n v="2016"/>
    <n v="1"/>
    <s v="D"/>
    <d v="2015-10-14T00:00:00"/>
    <x v="2"/>
    <x v="0"/>
    <x v="4"/>
    <n v="1710"/>
    <n v="1533"/>
    <n v="0.89649122807017545"/>
    <n v="1"/>
    <n v="0.8"/>
    <n v="1"/>
    <m/>
    <n v="0.87"/>
  </r>
  <r>
    <n v="2016"/>
    <n v="1"/>
    <s v="D"/>
    <d v="2015-10-14T00:00:00"/>
    <x v="2"/>
    <x v="1"/>
    <x v="4"/>
    <n v="1674"/>
    <n v="948"/>
    <n v="0.56630824372759858"/>
    <n v="1"/>
    <n v="0.8"/>
    <n v="1"/>
    <m/>
    <n v="1.1299999999999999"/>
  </r>
  <r>
    <n v="2016"/>
    <n v="1"/>
    <s v="D"/>
    <d v="2015-10-14T00:00:00"/>
    <x v="2"/>
    <x v="0"/>
    <x v="5"/>
    <n v="1606"/>
    <n v="576"/>
    <n v="0.35865504358655043"/>
    <n v="1"/>
    <n v="0.8"/>
    <n v="1"/>
    <m/>
    <n v="0.36"/>
  </r>
  <r>
    <n v="2016"/>
    <n v="1"/>
    <s v="D"/>
    <d v="2015-10-14T00:00:00"/>
    <x v="2"/>
    <x v="1"/>
    <x v="5"/>
    <m/>
    <m/>
    <e v="#DIV/0!"/>
    <n v="1"/>
    <n v="0.8"/>
    <n v="1"/>
    <m/>
    <m/>
  </r>
  <r>
    <n v="2016"/>
    <n v="1"/>
    <s v="D"/>
    <d v="2015-10-14T00:00:00"/>
    <x v="2"/>
    <x v="0"/>
    <x v="6"/>
    <n v="720"/>
    <n v="651"/>
    <n v="0.90416666666666667"/>
    <n v="1"/>
    <n v="0.8"/>
    <n v="1"/>
    <m/>
    <n v="1"/>
  </r>
  <r>
    <n v="2016"/>
    <n v="1"/>
    <s v="D"/>
    <d v="2015-10-14T00:00:00"/>
    <x v="2"/>
    <x v="1"/>
    <x v="6"/>
    <n v="705"/>
    <n v="489"/>
    <n v="0.69361702127659575"/>
    <n v="1"/>
    <n v="0.8"/>
    <n v="1"/>
    <m/>
    <n v="0.24"/>
  </r>
  <r>
    <n v="2016"/>
    <n v="1"/>
    <s v="D"/>
    <d v="2015-10-14T00:00:00"/>
    <x v="2"/>
    <x v="0"/>
    <x v="7"/>
    <n v="720"/>
    <n v="706"/>
    <n v="0.98055555555555551"/>
    <n v="1"/>
    <n v="0.8"/>
    <n v="1"/>
    <m/>
    <n v="1.03"/>
  </r>
  <r>
    <n v="2016"/>
    <n v="1"/>
    <s v="D"/>
    <d v="2015-10-14T00:00:00"/>
    <x v="2"/>
    <x v="1"/>
    <x v="7"/>
    <n v="441"/>
    <n v="234"/>
    <n v="0.53061224489795922"/>
    <n v="1"/>
    <n v="0.8"/>
    <n v="1"/>
    <m/>
    <n v="1.04"/>
  </r>
  <r>
    <n v="2016"/>
    <n v="1"/>
    <s v="D"/>
    <d v="2015-10-14T00:00:00"/>
    <x v="2"/>
    <x v="0"/>
    <x v="8"/>
    <n v="302"/>
    <n v="252"/>
    <n v="0.83443708609271527"/>
    <n v="1"/>
    <n v="0.8"/>
    <n v="1"/>
    <m/>
    <n v="1.26"/>
  </r>
  <r>
    <n v="2016"/>
    <n v="1"/>
    <s v="D"/>
    <d v="2015-10-14T00:00:00"/>
    <x v="2"/>
    <x v="1"/>
    <x v="8"/>
    <n v="302"/>
    <n v="184"/>
    <n v="0.60927152317880795"/>
    <n v="1"/>
    <n v="0.8"/>
    <n v="1"/>
    <m/>
    <n v="0.63"/>
  </r>
  <r>
    <n v="2016"/>
    <n v="1"/>
    <s v="D"/>
    <d v="2015-10-15T00:00:00"/>
    <x v="2"/>
    <x v="0"/>
    <x v="0"/>
    <n v="1418"/>
    <n v="591"/>
    <n v="0.41678420310296194"/>
    <n v="1"/>
    <n v="0.8"/>
    <n v="1"/>
    <m/>
    <n v="0.59"/>
  </r>
  <r>
    <n v="2016"/>
    <n v="1"/>
    <s v="D"/>
    <d v="2015-10-15T00:00:00"/>
    <x v="2"/>
    <x v="1"/>
    <x v="0"/>
    <m/>
    <m/>
    <e v="#DIV/0!"/>
    <n v="1"/>
    <n v="0.8"/>
    <n v="1"/>
    <m/>
    <m/>
  </r>
  <r>
    <n v="2016"/>
    <n v="1"/>
    <s v="D"/>
    <d v="2015-10-15T00:00:00"/>
    <x v="2"/>
    <x v="0"/>
    <x v="1"/>
    <n v="777"/>
    <n v="587"/>
    <n v="0.75546975546975548"/>
    <n v="1"/>
    <n v="0.8"/>
    <n v="1"/>
    <m/>
    <n v="0"/>
  </r>
  <r>
    <n v="2016"/>
    <n v="1"/>
    <s v="D"/>
    <d v="2015-10-15T00:00:00"/>
    <x v="2"/>
    <x v="1"/>
    <x v="1"/>
    <m/>
    <m/>
    <e v="#DIV/0!"/>
    <n v="1"/>
    <n v="0.8"/>
    <n v="1"/>
    <m/>
    <m/>
  </r>
  <r>
    <n v="2016"/>
    <n v="1"/>
    <s v="D"/>
    <d v="2015-10-15T00:00:00"/>
    <x v="2"/>
    <x v="0"/>
    <x v="2"/>
    <m/>
    <m/>
    <e v="#DIV/0!"/>
    <n v="1"/>
    <n v="0.8"/>
    <n v="1"/>
    <m/>
    <m/>
  </r>
  <r>
    <n v="2016"/>
    <n v="1"/>
    <s v="D"/>
    <d v="2015-10-15T00:00:00"/>
    <x v="2"/>
    <x v="1"/>
    <x v="2"/>
    <m/>
    <m/>
    <e v="#DIV/0!"/>
    <n v="1"/>
    <n v="0.8"/>
    <n v="1"/>
    <m/>
    <m/>
  </r>
  <r>
    <n v="2016"/>
    <n v="1"/>
    <s v="D"/>
    <d v="2015-10-15T00:00:00"/>
    <x v="2"/>
    <x v="0"/>
    <x v="3"/>
    <m/>
    <m/>
    <e v="#DIV/0!"/>
    <n v="1"/>
    <n v="0.8"/>
    <n v="1"/>
    <m/>
    <m/>
  </r>
  <r>
    <n v="2016"/>
    <n v="1"/>
    <s v="D"/>
    <d v="2015-10-15T00:00:00"/>
    <x v="2"/>
    <x v="1"/>
    <x v="3"/>
    <m/>
    <m/>
    <e v="#DIV/0!"/>
    <n v="1"/>
    <n v="0.8"/>
    <n v="1"/>
    <m/>
    <m/>
  </r>
  <r>
    <n v="2016"/>
    <n v="1"/>
    <s v="D"/>
    <d v="2015-10-15T00:00:00"/>
    <x v="2"/>
    <x v="0"/>
    <x v="4"/>
    <n v="1710"/>
    <n v="1405"/>
    <n v="0.82163742690058483"/>
    <n v="1"/>
    <n v="0.8"/>
    <n v="1"/>
    <m/>
    <n v="0.28000000000000003"/>
  </r>
  <r>
    <n v="2016"/>
    <n v="1"/>
    <s v="D"/>
    <d v="2015-10-15T00:00:00"/>
    <x v="2"/>
    <x v="1"/>
    <x v="4"/>
    <n v="1674"/>
    <n v="1069"/>
    <n v="0.63859020310633219"/>
    <n v="1"/>
    <n v="0.8"/>
    <n v="1"/>
    <m/>
    <n v="0.75"/>
  </r>
  <r>
    <n v="2016"/>
    <n v="1"/>
    <s v="D"/>
    <d v="2015-10-15T00:00:00"/>
    <x v="2"/>
    <x v="0"/>
    <x v="5"/>
    <n v="727"/>
    <n v="400"/>
    <n v="0.55020632737276476"/>
    <n v="1"/>
    <n v="0.8"/>
    <n v="1"/>
    <m/>
    <n v="0.36"/>
  </r>
  <r>
    <n v="2016"/>
    <n v="1"/>
    <s v="D"/>
    <d v="2015-10-15T00:00:00"/>
    <x v="2"/>
    <x v="1"/>
    <x v="5"/>
    <m/>
    <m/>
    <e v="#DIV/0!"/>
    <n v="1"/>
    <n v="0.8"/>
    <n v="1"/>
    <m/>
    <m/>
  </r>
  <r>
    <n v="2016"/>
    <n v="1"/>
    <s v="D"/>
    <d v="2015-10-15T00:00:00"/>
    <x v="2"/>
    <x v="0"/>
    <x v="6"/>
    <n v="1008"/>
    <n v="586"/>
    <n v="0.58134920634920639"/>
    <n v="1"/>
    <n v="0.8"/>
    <n v="1"/>
    <m/>
    <n v="1.1399999999999999"/>
  </r>
  <r>
    <n v="2016"/>
    <n v="1"/>
    <s v="D"/>
    <d v="2015-10-15T00:00:00"/>
    <x v="2"/>
    <x v="1"/>
    <x v="6"/>
    <n v="1235"/>
    <n v="709"/>
    <n v="0.57408906882591093"/>
    <n v="1"/>
    <n v="0.8"/>
    <n v="1"/>
    <m/>
    <n v="0.19"/>
  </r>
  <r>
    <n v="2016"/>
    <n v="1"/>
    <s v="D"/>
    <d v="2015-10-15T00:00:00"/>
    <x v="2"/>
    <x v="0"/>
    <x v="7"/>
    <n v="302"/>
    <n v="253"/>
    <n v="0.83774834437086088"/>
    <n v="1"/>
    <n v="0.8"/>
    <n v="1"/>
    <m/>
    <n v="1"/>
  </r>
  <r>
    <n v="2016"/>
    <n v="1"/>
    <s v="D"/>
    <d v="2015-10-15T00:00:00"/>
    <x v="2"/>
    <x v="1"/>
    <x v="7"/>
    <n v="296"/>
    <n v="311"/>
    <n v="1.0506756756756757"/>
    <n v="1"/>
    <n v="0.8"/>
    <n v="1"/>
    <m/>
    <n v="1.03"/>
  </r>
  <r>
    <n v="2016"/>
    <n v="1"/>
    <s v="D"/>
    <d v="2015-10-15T00:00:00"/>
    <x v="2"/>
    <x v="0"/>
    <x v="8"/>
    <n v="302"/>
    <n v="318"/>
    <n v="1.0529801324503312"/>
    <n v="1"/>
    <n v="0.8"/>
    <n v="1"/>
    <m/>
    <n v="0.71"/>
  </r>
  <r>
    <n v="2016"/>
    <n v="1"/>
    <s v="D"/>
    <d v="2015-10-15T00:00:00"/>
    <x v="2"/>
    <x v="1"/>
    <x v="8"/>
    <n v="302"/>
    <n v="257"/>
    <n v="0.85099337748344372"/>
    <n v="1"/>
    <n v="0.8"/>
    <n v="1"/>
    <m/>
    <n v="0.47"/>
  </r>
  <r>
    <n v="2016"/>
    <n v="1"/>
    <s v="D"/>
    <d v="2015-10-16T00:00:00"/>
    <x v="2"/>
    <x v="0"/>
    <x v="0"/>
    <m/>
    <m/>
    <e v="#DIV/0!"/>
    <n v="1"/>
    <n v="0.8"/>
    <n v="1"/>
    <m/>
    <m/>
  </r>
  <r>
    <n v="2016"/>
    <n v="1"/>
    <s v="D"/>
    <d v="2015-10-16T00:00:00"/>
    <x v="2"/>
    <x v="1"/>
    <x v="0"/>
    <m/>
    <m/>
    <e v="#DIV/0!"/>
    <n v="1"/>
    <n v="0.8"/>
    <n v="1"/>
    <m/>
    <m/>
  </r>
  <r>
    <n v="2016"/>
    <n v="1"/>
    <s v="D"/>
    <d v="2015-10-16T00:00:00"/>
    <x v="2"/>
    <x v="0"/>
    <x v="1"/>
    <n v="777"/>
    <n v="587"/>
    <n v="0.75546975546975548"/>
    <n v="1"/>
    <n v="0.8"/>
    <n v="1"/>
    <m/>
    <n v="0"/>
  </r>
  <r>
    <n v="2016"/>
    <n v="1"/>
    <s v="D"/>
    <d v="2015-10-16T00:00:00"/>
    <x v="2"/>
    <x v="1"/>
    <x v="1"/>
    <n v="531"/>
    <n v="441"/>
    <n v="0.83050847457627119"/>
    <n v="1"/>
    <n v="0.8"/>
    <n v="1"/>
    <m/>
    <n v="1.1200000000000001"/>
  </r>
  <r>
    <n v="2016"/>
    <n v="1"/>
    <s v="D"/>
    <d v="2015-10-16T00:00:00"/>
    <x v="2"/>
    <x v="0"/>
    <x v="2"/>
    <m/>
    <m/>
    <e v="#DIV/0!"/>
    <n v="1"/>
    <n v="0.8"/>
    <n v="1"/>
    <m/>
    <m/>
  </r>
  <r>
    <n v="2016"/>
    <n v="1"/>
    <s v="D"/>
    <d v="2015-10-16T00:00:00"/>
    <x v="2"/>
    <x v="1"/>
    <x v="2"/>
    <m/>
    <m/>
    <e v="#DIV/0!"/>
    <n v="1"/>
    <n v="0.8"/>
    <n v="1"/>
    <m/>
    <m/>
  </r>
  <r>
    <n v="2016"/>
    <n v="1"/>
    <s v="D"/>
    <d v="2015-10-16T00:00:00"/>
    <x v="2"/>
    <x v="0"/>
    <x v="3"/>
    <m/>
    <m/>
    <e v="#DIV/0!"/>
    <n v="1"/>
    <n v="0.8"/>
    <n v="1"/>
    <m/>
    <m/>
  </r>
  <r>
    <n v="2016"/>
    <n v="1"/>
    <s v="D"/>
    <d v="2015-10-16T00:00:00"/>
    <x v="2"/>
    <x v="1"/>
    <x v="3"/>
    <m/>
    <m/>
    <e v="#DIV/0!"/>
    <n v="1"/>
    <n v="0.8"/>
    <n v="1"/>
    <m/>
    <m/>
  </r>
  <r>
    <n v="2016"/>
    <n v="1"/>
    <s v="D"/>
    <d v="2015-10-16T00:00:00"/>
    <x v="2"/>
    <x v="0"/>
    <x v="4"/>
    <n v="1170"/>
    <n v="1065"/>
    <n v="0.91025641025641024"/>
    <n v="1"/>
    <n v="0.8"/>
    <n v="1"/>
    <m/>
    <n v="0.83"/>
  </r>
  <r>
    <n v="2016"/>
    <n v="1"/>
    <s v="D"/>
    <d v="2015-10-16T00:00:00"/>
    <x v="2"/>
    <x v="1"/>
    <x v="4"/>
    <n v="666"/>
    <n v="369"/>
    <n v="0.55405405405405406"/>
    <n v="1"/>
    <n v="0.8"/>
    <n v="1"/>
    <m/>
    <n v="0.39"/>
  </r>
  <r>
    <n v="2016"/>
    <n v="1"/>
    <s v="D"/>
    <d v="2015-10-16T00:00:00"/>
    <x v="2"/>
    <x v="0"/>
    <x v="5"/>
    <n v="727"/>
    <n v="400"/>
    <n v="0.55020632737276476"/>
    <n v="1"/>
    <n v="0.8"/>
    <n v="1"/>
    <m/>
    <n v="0.36"/>
  </r>
  <r>
    <n v="2016"/>
    <n v="1"/>
    <s v="D"/>
    <d v="2015-10-16T00:00:00"/>
    <x v="2"/>
    <x v="1"/>
    <x v="5"/>
    <n v="202"/>
    <n v="56"/>
    <n v="0.27722772277227725"/>
    <n v="1"/>
    <n v="0.8"/>
    <n v="1"/>
    <m/>
    <n v="0.2"/>
  </r>
  <r>
    <n v="2016"/>
    <n v="1"/>
    <s v="D"/>
    <d v="2015-10-16T00:00:00"/>
    <x v="2"/>
    <x v="0"/>
    <x v="6"/>
    <m/>
    <m/>
    <e v="#DIV/0!"/>
    <n v="1"/>
    <n v="0.8"/>
    <n v="1"/>
    <m/>
    <m/>
  </r>
  <r>
    <n v="2016"/>
    <n v="1"/>
    <s v="D"/>
    <d v="2015-10-16T00:00:00"/>
    <x v="2"/>
    <x v="1"/>
    <x v="6"/>
    <m/>
    <m/>
    <e v="#DIV/0!"/>
    <n v="1"/>
    <n v="0.8"/>
    <n v="1"/>
    <m/>
    <m/>
  </r>
  <r>
    <n v="2016"/>
    <n v="1"/>
    <s v="D"/>
    <d v="2015-10-16T00:00:00"/>
    <x v="2"/>
    <x v="0"/>
    <x v="7"/>
    <m/>
    <m/>
    <e v="#DIV/0!"/>
    <n v="1"/>
    <n v="0.8"/>
    <n v="1"/>
    <m/>
    <m/>
  </r>
  <r>
    <n v="2016"/>
    <n v="1"/>
    <s v="D"/>
    <d v="2015-10-16T00:00:00"/>
    <x v="2"/>
    <x v="1"/>
    <x v="7"/>
    <m/>
    <m/>
    <e v="#DIV/0!"/>
    <n v="1"/>
    <n v="0.8"/>
    <n v="1"/>
    <m/>
    <m/>
  </r>
  <r>
    <n v="2016"/>
    <n v="1"/>
    <s v="D"/>
    <d v="2015-10-16T00:00:00"/>
    <x v="2"/>
    <x v="0"/>
    <x v="8"/>
    <m/>
    <m/>
    <e v="#DIV/0!"/>
    <n v="1"/>
    <n v="0.8"/>
    <n v="1"/>
    <m/>
    <m/>
  </r>
  <r>
    <n v="2016"/>
    <n v="1"/>
    <s v="D"/>
    <d v="2015-10-16T00:00:00"/>
    <x v="2"/>
    <x v="1"/>
    <x v="8"/>
    <m/>
    <m/>
    <e v="#DIV/0!"/>
    <n v="1"/>
    <n v="0.8"/>
    <n v="1"/>
    <m/>
    <m/>
  </r>
  <r>
    <n v="2016"/>
    <n v="1"/>
    <s v="D"/>
    <d v="2015-10-17T00:00:00"/>
    <x v="2"/>
    <x v="0"/>
    <x v="0"/>
    <m/>
    <m/>
    <e v="#DIV/0!"/>
    <n v="1"/>
    <n v="0.8"/>
    <n v="1"/>
    <m/>
    <m/>
  </r>
  <r>
    <n v="2016"/>
    <n v="1"/>
    <s v="D"/>
    <d v="2015-10-17T00:00:00"/>
    <x v="2"/>
    <x v="1"/>
    <x v="0"/>
    <m/>
    <m/>
    <e v="#DIV/0!"/>
    <n v="1"/>
    <n v="0.8"/>
    <n v="1"/>
    <m/>
    <m/>
  </r>
  <r>
    <n v="2016"/>
    <n v="1"/>
    <s v="D"/>
    <d v="2015-10-17T00:00:00"/>
    <x v="2"/>
    <x v="0"/>
    <x v="1"/>
    <m/>
    <m/>
    <e v="#DIV/0!"/>
    <n v="1"/>
    <n v="0.8"/>
    <n v="1"/>
    <m/>
    <m/>
  </r>
  <r>
    <n v="2016"/>
    <n v="1"/>
    <s v="D"/>
    <d v="2015-10-17T00:00:00"/>
    <x v="2"/>
    <x v="1"/>
    <x v="1"/>
    <m/>
    <m/>
    <e v="#DIV/0!"/>
    <n v="1"/>
    <n v="0.8"/>
    <n v="1"/>
    <m/>
    <m/>
  </r>
  <r>
    <n v="2016"/>
    <n v="1"/>
    <s v="D"/>
    <d v="2015-10-17T00:00:00"/>
    <x v="2"/>
    <x v="0"/>
    <x v="2"/>
    <m/>
    <m/>
    <e v="#DIV/0!"/>
    <n v="1"/>
    <n v="0.8"/>
    <n v="1"/>
    <m/>
    <m/>
  </r>
  <r>
    <n v="2016"/>
    <n v="1"/>
    <s v="D"/>
    <d v="2015-10-17T00:00:00"/>
    <x v="2"/>
    <x v="1"/>
    <x v="2"/>
    <m/>
    <m/>
    <e v="#DIV/0!"/>
    <n v="1"/>
    <n v="0.8"/>
    <n v="1"/>
    <m/>
    <m/>
  </r>
  <r>
    <n v="2016"/>
    <n v="1"/>
    <s v="D"/>
    <d v="2015-10-17T00:00:00"/>
    <x v="2"/>
    <x v="0"/>
    <x v="3"/>
    <m/>
    <m/>
    <e v="#DIV/0!"/>
    <n v="1"/>
    <n v="0.8"/>
    <n v="1"/>
    <m/>
    <m/>
  </r>
  <r>
    <n v="2016"/>
    <n v="1"/>
    <s v="D"/>
    <d v="2015-10-17T00:00:00"/>
    <x v="2"/>
    <x v="1"/>
    <x v="3"/>
    <m/>
    <m/>
    <e v="#DIV/0!"/>
    <n v="1"/>
    <n v="0.8"/>
    <n v="1"/>
    <m/>
    <m/>
  </r>
  <r>
    <n v="2016"/>
    <n v="1"/>
    <s v="D"/>
    <d v="2015-10-17T00:00:00"/>
    <x v="2"/>
    <x v="0"/>
    <x v="4"/>
    <m/>
    <m/>
    <e v="#DIV/0!"/>
    <n v="1"/>
    <n v="0.8"/>
    <n v="1"/>
    <m/>
    <m/>
  </r>
  <r>
    <n v="2016"/>
    <n v="1"/>
    <s v="D"/>
    <d v="2015-10-17T00:00:00"/>
    <x v="2"/>
    <x v="1"/>
    <x v="4"/>
    <m/>
    <m/>
    <e v="#DIV/0!"/>
    <n v="1"/>
    <n v="0.8"/>
    <n v="1"/>
    <m/>
    <m/>
  </r>
  <r>
    <n v="2016"/>
    <n v="1"/>
    <s v="D"/>
    <d v="2015-10-17T00:00:00"/>
    <x v="2"/>
    <x v="0"/>
    <x v="5"/>
    <m/>
    <m/>
    <e v="#DIV/0!"/>
    <n v="1"/>
    <n v="0.8"/>
    <n v="1"/>
    <m/>
    <m/>
  </r>
  <r>
    <n v="2016"/>
    <n v="1"/>
    <s v="D"/>
    <d v="2015-10-17T00:00:00"/>
    <x v="2"/>
    <x v="1"/>
    <x v="5"/>
    <m/>
    <m/>
    <e v="#DIV/0!"/>
    <n v="1"/>
    <n v="0.8"/>
    <n v="1"/>
    <m/>
    <m/>
  </r>
  <r>
    <n v="2016"/>
    <n v="1"/>
    <s v="D"/>
    <d v="2015-10-17T00:00:00"/>
    <x v="2"/>
    <x v="0"/>
    <x v="6"/>
    <m/>
    <m/>
    <e v="#DIV/0!"/>
    <n v="1"/>
    <n v="0.8"/>
    <n v="1"/>
    <m/>
    <m/>
  </r>
  <r>
    <n v="2016"/>
    <n v="1"/>
    <s v="D"/>
    <d v="2015-10-17T00:00:00"/>
    <x v="2"/>
    <x v="1"/>
    <x v="6"/>
    <m/>
    <m/>
    <e v="#DIV/0!"/>
    <n v="1"/>
    <n v="0.8"/>
    <n v="1"/>
    <m/>
    <m/>
  </r>
  <r>
    <n v="2016"/>
    <n v="1"/>
    <s v="D"/>
    <d v="2015-10-17T00:00:00"/>
    <x v="2"/>
    <x v="0"/>
    <x v="7"/>
    <m/>
    <m/>
    <e v="#DIV/0!"/>
    <n v="1"/>
    <n v="0.8"/>
    <n v="1"/>
    <m/>
    <m/>
  </r>
  <r>
    <n v="2016"/>
    <n v="1"/>
    <s v="D"/>
    <d v="2015-10-17T00:00:00"/>
    <x v="2"/>
    <x v="1"/>
    <x v="7"/>
    <m/>
    <m/>
    <e v="#DIV/0!"/>
    <n v="1"/>
    <n v="0.8"/>
    <n v="1"/>
    <m/>
    <m/>
  </r>
  <r>
    <n v="2016"/>
    <n v="1"/>
    <s v="D"/>
    <d v="2015-10-17T00:00:00"/>
    <x v="2"/>
    <x v="0"/>
    <x v="8"/>
    <m/>
    <m/>
    <e v="#DIV/0!"/>
    <n v="1"/>
    <n v="0.8"/>
    <n v="1"/>
    <m/>
    <m/>
  </r>
  <r>
    <n v="2016"/>
    <n v="1"/>
    <s v="D"/>
    <d v="2015-10-17T00:00:00"/>
    <x v="2"/>
    <x v="1"/>
    <x v="8"/>
    <m/>
    <m/>
    <e v="#DIV/0!"/>
    <n v="1"/>
    <n v="0.8"/>
    <n v="1"/>
    <m/>
    <m/>
  </r>
  <r>
    <n v="2016"/>
    <n v="1"/>
    <s v="D"/>
    <d v="2015-10-18T00:00:00"/>
    <x v="3"/>
    <x v="0"/>
    <x v="0"/>
    <m/>
    <m/>
    <e v="#DIV/0!"/>
    <n v="1"/>
    <n v="0.8"/>
    <n v="1"/>
    <m/>
    <m/>
  </r>
  <r>
    <n v="2016"/>
    <n v="1"/>
    <s v="D"/>
    <d v="2015-10-18T00:00:00"/>
    <x v="3"/>
    <x v="1"/>
    <x v="0"/>
    <m/>
    <m/>
    <e v="#DIV/0!"/>
    <n v="1"/>
    <n v="0.8"/>
    <n v="1"/>
    <m/>
    <m/>
  </r>
  <r>
    <n v="2016"/>
    <n v="1"/>
    <s v="D"/>
    <d v="2015-10-18T00:00:00"/>
    <x v="3"/>
    <x v="0"/>
    <x v="1"/>
    <m/>
    <m/>
    <e v="#DIV/0!"/>
    <n v="1"/>
    <n v="0.8"/>
    <n v="1"/>
    <m/>
    <m/>
  </r>
  <r>
    <n v="2016"/>
    <n v="1"/>
    <s v="D"/>
    <d v="2015-10-18T00:00:00"/>
    <x v="3"/>
    <x v="1"/>
    <x v="1"/>
    <m/>
    <m/>
    <e v="#DIV/0!"/>
    <n v="1"/>
    <n v="0.8"/>
    <n v="1"/>
    <m/>
    <m/>
  </r>
  <r>
    <n v="2016"/>
    <n v="1"/>
    <s v="D"/>
    <d v="2015-10-18T00:00:00"/>
    <x v="3"/>
    <x v="0"/>
    <x v="2"/>
    <m/>
    <m/>
    <e v="#DIV/0!"/>
    <n v="1"/>
    <n v="0.8"/>
    <n v="1"/>
    <m/>
    <m/>
  </r>
  <r>
    <n v="2016"/>
    <n v="1"/>
    <s v="D"/>
    <d v="2015-10-18T00:00:00"/>
    <x v="3"/>
    <x v="1"/>
    <x v="2"/>
    <m/>
    <m/>
    <e v="#DIV/0!"/>
    <n v="1"/>
    <n v="0.8"/>
    <n v="1"/>
    <m/>
    <m/>
  </r>
  <r>
    <n v="2016"/>
    <n v="1"/>
    <s v="D"/>
    <d v="2015-10-18T00:00:00"/>
    <x v="3"/>
    <x v="0"/>
    <x v="3"/>
    <m/>
    <m/>
    <e v="#DIV/0!"/>
    <n v="1"/>
    <n v="0.8"/>
    <n v="1"/>
    <m/>
    <m/>
  </r>
  <r>
    <n v="2016"/>
    <n v="1"/>
    <s v="D"/>
    <d v="2015-10-18T00:00:00"/>
    <x v="3"/>
    <x v="1"/>
    <x v="3"/>
    <m/>
    <m/>
    <e v="#DIV/0!"/>
    <n v="1"/>
    <n v="0.8"/>
    <n v="1"/>
    <m/>
    <m/>
  </r>
  <r>
    <n v="2016"/>
    <n v="1"/>
    <s v="D"/>
    <d v="2015-10-18T00:00:00"/>
    <x v="3"/>
    <x v="0"/>
    <x v="4"/>
    <m/>
    <m/>
    <e v="#DIV/0!"/>
    <n v="1"/>
    <n v="0.8"/>
    <n v="1"/>
    <m/>
    <m/>
  </r>
  <r>
    <n v="2016"/>
    <n v="1"/>
    <s v="D"/>
    <d v="2015-10-18T00:00:00"/>
    <x v="3"/>
    <x v="1"/>
    <x v="4"/>
    <m/>
    <m/>
    <e v="#DIV/0!"/>
    <n v="1"/>
    <n v="0.8"/>
    <n v="1"/>
    <m/>
    <m/>
  </r>
  <r>
    <n v="2016"/>
    <n v="1"/>
    <s v="D"/>
    <d v="2015-10-18T00:00:00"/>
    <x v="3"/>
    <x v="0"/>
    <x v="5"/>
    <m/>
    <m/>
    <e v="#DIV/0!"/>
    <n v="1"/>
    <n v="0.8"/>
    <n v="1"/>
    <m/>
    <m/>
  </r>
  <r>
    <n v="2016"/>
    <n v="1"/>
    <s v="D"/>
    <d v="2015-10-18T00:00:00"/>
    <x v="3"/>
    <x v="1"/>
    <x v="5"/>
    <m/>
    <m/>
    <e v="#DIV/0!"/>
    <n v="1"/>
    <n v="0.8"/>
    <n v="1"/>
    <m/>
    <m/>
  </r>
  <r>
    <n v="2016"/>
    <n v="1"/>
    <s v="D"/>
    <d v="2015-10-18T00:00:00"/>
    <x v="3"/>
    <x v="0"/>
    <x v="6"/>
    <m/>
    <m/>
    <e v="#DIV/0!"/>
    <n v="1"/>
    <n v="0.8"/>
    <n v="1"/>
    <m/>
    <m/>
  </r>
  <r>
    <n v="2016"/>
    <n v="1"/>
    <s v="D"/>
    <d v="2015-10-18T00:00:00"/>
    <x v="3"/>
    <x v="1"/>
    <x v="6"/>
    <m/>
    <m/>
    <e v="#DIV/0!"/>
    <n v="1"/>
    <n v="0.8"/>
    <n v="1"/>
    <m/>
    <m/>
  </r>
  <r>
    <n v="2016"/>
    <n v="1"/>
    <s v="D"/>
    <d v="2015-10-18T00:00:00"/>
    <x v="3"/>
    <x v="0"/>
    <x v="7"/>
    <m/>
    <m/>
    <e v="#DIV/0!"/>
    <n v="1"/>
    <n v="0.8"/>
    <n v="1"/>
    <m/>
    <m/>
  </r>
  <r>
    <n v="2016"/>
    <n v="1"/>
    <s v="D"/>
    <d v="2015-10-18T00:00:00"/>
    <x v="3"/>
    <x v="1"/>
    <x v="7"/>
    <m/>
    <m/>
    <e v="#DIV/0!"/>
    <n v="1"/>
    <n v="0.8"/>
    <n v="1"/>
    <m/>
    <m/>
  </r>
  <r>
    <n v="2016"/>
    <n v="1"/>
    <s v="D"/>
    <d v="2015-10-18T00:00:00"/>
    <x v="3"/>
    <x v="0"/>
    <x v="8"/>
    <m/>
    <m/>
    <e v="#DIV/0!"/>
    <n v="1"/>
    <n v="0.8"/>
    <n v="1"/>
    <m/>
    <m/>
  </r>
  <r>
    <n v="2016"/>
    <n v="1"/>
    <s v="D"/>
    <d v="2015-10-18T00:00:00"/>
    <x v="3"/>
    <x v="1"/>
    <x v="8"/>
    <m/>
    <m/>
    <e v="#DIV/0!"/>
    <n v="1"/>
    <n v="0.8"/>
    <n v="1"/>
    <m/>
    <m/>
  </r>
  <r>
    <n v="2016"/>
    <n v="1"/>
    <s v="D"/>
    <d v="2015-10-19T00:00:00"/>
    <x v="3"/>
    <x v="0"/>
    <x v="0"/>
    <m/>
    <m/>
    <e v="#DIV/0!"/>
    <n v="1"/>
    <n v="0.8"/>
    <n v="1"/>
    <m/>
    <m/>
  </r>
  <r>
    <n v="2016"/>
    <n v="1"/>
    <s v="D"/>
    <d v="2015-10-19T00:00:00"/>
    <x v="3"/>
    <x v="1"/>
    <x v="0"/>
    <m/>
    <m/>
    <e v="#DIV/0!"/>
    <n v="1"/>
    <n v="0.8"/>
    <n v="1"/>
    <m/>
    <m/>
  </r>
  <r>
    <n v="2016"/>
    <n v="1"/>
    <s v="D"/>
    <d v="2015-10-19T00:00:00"/>
    <x v="3"/>
    <x v="0"/>
    <x v="1"/>
    <n v="703"/>
    <n v="568"/>
    <n v="0.80796586059743958"/>
    <n v="1"/>
    <n v="0.8"/>
    <n v="1"/>
    <m/>
    <n v="0.61"/>
  </r>
  <r>
    <n v="2016"/>
    <n v="1"/>
    <s v="D"/>
    <d v="2015-10-19T00:00:00"/>
    <x v="3"/>
    <x v="1"/>
    <x v="1"/>
    <m/>
    <m/>
    <e v="#DIV/0!"/>
    <n v="1"/>
    <n v="0.8"/>
    <n v="1"/>
    <m/>
    <m/>
  </r>
  <r>
    <n v="2016"/>
    <n v="1"/>
    <s v="D"/>
    <d v="2015-10-19T00:00:00"/>
    <x v="3"/>
    <x v="0"/>
    <x v="2"/>
    <m/>
    <m/>
    <e v="#DIV/0!"/>
    <n v="1"/>
    <n v="0.8"/>
    <n v="1"/>
    <m/>
    <m/>
  </r>
  <r>
    <n v="2016"/>
    <n v="1"/>
    <s v="D"/>
    <d v="2015-10-19T00:00:00"/>
    <x v="3"/>
    <x v="1"/>
    <x v="2"/>
    <m/>
    <m/>
    <e v="#DIV/0!"/>
    <n v="1"/>
    <n v="0.8"/>
    <n v="1"/>
    <m/>
    <m/>
  </r>
  <r>
    <n v="2016"/>
    <n v="1"/>
    <s v="D"/>
    <d v="2015-10-19T00:00:00"/>
    <x v="3"/>
    <x v="0"/>
    <x v="3"/>
    <m/>
    <m/>
    <e v="#DIV/0!"/>
    <n v="1"/>
    <n v="0.8"/>
    <n v="1"/>
    <m/>
    <m/>
  </r>
  <r>
    <n v="2016"/>
    <n v="1"/>
    <s v="D"/>
    <d v="2015-10-19T00:00:00"/>
    <x v="3"/>
    <x v="1"/>
    <x v="3"/>
    <m/>
    <m/>
    <e v="#DIV/0!"/>
    <n v="1"/>
    <n v="0.8"/>
    <n v="1"/>
    <m/>
    <m/>
  </r>
  <r>
    <n v="2016"/>
    <n v="1"/>
    <s v="D"/>
    <d v="2015-10-19T00:00:00"/>
    <x v="3"/>
    <x v="0"/>
    <x v="4"/>
    <n v="1440"/>
    <n v="1000"/>
    <n v="0.69444444444444442"/>
    <n v="1"/>
    <n v="0.8"/>
    <n v="1"/>
    <m/>
    <n v="0.61"/>
  </r>
  <r>
    <n v="2016"/>
    <n v="1"/>
    <s v="D"/>
    <d v="2015-10-19T00:00:00"/>
    <x v="3"/>
    <x v="1"/>
    <x v="4"/>
    <n v="1458"/>
    <n v="1019"/>
    <n v="0.69890260631001366"/>
    <n v="1"/>
    <n v="0.8"/>
    <n v="1"/>
    <m/>
    <n v="1.04"/>
  </r>
  <r>
    <n v="2016"/>
    <n v="1"/>
    <s v="D"/>
    <d v="2015-10-19T00:00:00"/>
    <x v="3"/>
    <x v="0"/>
    <x v="5"/>
    <n v="675"/>
    <n v="408"/>
    <n v="0.60444444444444445"/>
    <n v="1"/>
    <n v="0.8"/>
    <n v="1"/>
    <m/>
    <n v="0.14000000000000001"/>
  </r>
  <r>
    <n v="2016"/>
    <n v="1"/>
    <s v="D"/>
    <d v="2015-10-19T00:00:00"/>
    <x v="3"/>
    <x v="1"/>
    <x v="5"/>
    <m/>
    <m/>
    <e v="#DIV/0!"/>
    <n v="1"/>
    <n v="0.8"/>
    <n v="1"/>
    <m/>
    <m/>
  </r>
  <r>
    <n v="2016"/>
    <n v="1"/>
    <s v="D"/>
    <d v="2015-10-19T00:00:00"/>
    <x v="3"/>
    <x v="0"/>
    <x v="6"/>
    <n v="1091"/>
    <n v="542"/>
    <n v="0.49679193400549954"/>
    <n v="1"/>
    <n v="0.8"/>
    <n v="1"/>
    <m/>
    <n v="0.5"/>
  </r>
  <r>
    <n v="2016"/>
    <n v="1"/>
    <s v="D"/>
    <d v="2015-10-19T00:00:00"/>
    <x v="3"/>
    <x v="1"/>
    <x v="6"/>
    <n v="1288"/>
    <n v="211"/>
    <n v="0.16381987577639751"/>
    <n v="1"/>
    <n v="0.8"/>
    <n v="1"/>
    <m/>
    <n v="0.16"/>
  </r>
  <r>
    <n v="2016"/>
    <n v="1"/>
    <s v="D"/>
    <d v="2015-10-19T00:00:00"/>
    <x v="3"/>
    <x v="0"/>
    <x v="7"/>
    <n v="293"/>
    <n v="278"/>
    <n v="0.94880546075085326"/>
    <n v="1"/>
    <n v="0.8"/>
    <n v="1"/>
    <m/>
    <n v="0.34"/>
  </r>
  <r>
    <n v="2016"/>
    <n v="1"/>
    <s v="D"/>
    <d v="2015-10-19T00:00:00"/>
    <x v="3"/>
    <x v="1"/>
    <x v="7"/>
    <n v="258"/>
    <n v="120"/>
    <n v="0.46511627906976744"/>
    <n v="1"/>
    <n v="0.8"/>
    <n v="1"/>
    <m/>
    <n v="0"/>
  </r>
  <r>
    <n v="2016"/>
    <n v="1"/>
    <s v="D"/>
    <d v="2015-10-19T00:00:00"/>
    <x v="3"/>
    <x v="0"/>
    <x v="8"/>
    <n v="293"/>
    <n v="110"/>
    <n v="0.37542662116040953"/>
    <n v="1"/>
    <n v="0.8"/>
    <n v="1"/>
    <m/>
    <n v="0"/>
  </r>
  <r>
    <n v="2016"/>
    <n v="1"/>
    <s v="D"/>
    <d v="2015-10-19T00:00:00"/>
    <x v="3"/>
    <x v="1"/>
    <x v="8"/>
    <n v="309"/>
    <n v="29"/>
    <n v="9.3851132686084138E-2"/>
    <n v="1"/>
    <n v="0.8"/>
    <n v="1"/>
    <m/>
    <n v="0"/>
  </r>
  <r>
    <n v="2016"/>
    <n v="1"/>
    <s v="D"/>
    <d v="2015-10-20T00:00:00"/>
    <x v="3"/>
    <x v="0"/>
    <x v="0"/>
    <n v="1664"/>
    <n v="1077"/>
    <n v="0.64723557692307687"/>
    <n v="1"/>
    <n v="0.8"/>
    <n v="1"/>
    <m/>
    <n v="1.01"/>
  </r>
  <r>
    <n v="2016"/>
    <n v="1"/>
    <s v="D"/>
    <d v="2015-10-20T00:00:00"/>
    <x v="3"/>
    <x v="1"/>
    <x v="0"/>
    <m/>
    <m/>
    <e v="#DIV/0!"/>
    <n v="1"/>
    <n v="0.8"/>
    <n v="1"/>
    <m/>
    <m/>
  </r>
  <r>
    <n v="2016"/>
    <n v="1"/>
    <s v="D"/>
    <d v="2015-10-20T00:00:00"/>
    <x v="3"/>
    <x v="0"/>
    <x v="1"/>
    <n v="1108"/>
    <n v="469"/>
    <n v="0.4232851985559567"/>
    <n v="1"/>
    <n v="0.8"/>
    <n v="1"/>
    <m/>
    <n v="0"/>
  </r>
  <r>
    <n v="2016"/>
    <n v="1"/>
    <s v="D"/>
    <d v="2015-10-20T00:00:00"/>
    <x v="3"/>
    <x v="1"/>
    <x v="1"/>
    <m/>
    <m/>
    <e v="#DIV/0!"/>
    <n v="1"/>
    <n v="0.8"/>
    <n v="1"/>
    <m/>
    <m/>
  </r>
  <r>
    <n v="2016"/>
    <n v="1"/>
    <s v="D"/>
    <d v="2015-10-20T00:00:00"/>
    <x v="3"/>
    <x v="0"/>
    <x v="2"/>
    <m/>
    <m/>
    <e v="#DIV/0!"/>
    <n v="1"/>
    <n v="0.8"/>
    <n v="1"/>
    <m/>
    <m/>
  </r>
  <r>
    <n v="2016"/>
    <n v="1"/>
    <s v="D"/>
    <d v="2015-10-20T00:00:00"/>
    <x v="3"/>
    <x v="1"/>
    <x v="2"/>
    <m/>
    <m/>
    <e v="#DIV/0!"/>
    <n v="1"/>
    <n v="0.8"/>
    <n v="1"/>
    <m/>
    <m/>
  </r>
  <r>
    <n v="2016"/>
    <n v="1"/>
    <s v="D"/>
    <d v="2015-10-20T00:00:00"/>
    <x v="3"/>
    <x v="0"/>
    <x v="3"/>
    <m/>
    <m/>
    <e v="#DIV/0!"/>
    <n v="1"/>
    <n v="0.8"/>
    <n v="1"/>
    <m/>
    <m/>
  </r>
  <r>
    <n v="2016"/>
    <n v="1"/>
    <s v="D"/>
    <d v="2015-10-20T00:00:00"/>
    <x v="3"/>
    <x v="1"/>
    <x v="3"/>
    <m/>
    <m/>
    <e v="#DIV/0!"/>
    <n v="1"/>
    <n v="0.8"/>
    <n v="1"/>
    <m/>
    <m/>
  </r>
  <r>
    <n v="2016"/>
    <n v="1"/>
    <s v="D"/>
    <d v="2015-10-20T00:00:00"/>
    <x v="3"/>
    <x v="0"/>
    <x v="4"/>
    <n v="1835"/>
    <n v="1018"/>
    <n v="0.55476839237057218"/>
    <n v="1"/>
    <n v="0.8"/>
    <n v="1"/>
    <m/>
    <n v="0.68"/>
  </r>
  <r>
    <n v="2016"/>
    <n v="1"/>
    <s v="D"/>
    <d v="2015-10-20T00:00:00"/>
    <x v="3"/>
    <x v="1"/>
    <x v="4"/>
    <n v="2037"/>
    <n v="1802"/>
    <n v="0.88463426607756501"/>
    <n v="1"/>
    <n v="0.8"/>
    <n v="1"/>
    <m/>
    <n v="1.05"/>
  </r>
  <r>
    <n v="2016"/>
    <n v="1"/>
    <s v="D"/>
    <d v="2015-10-20T00:00:00"/>
    <x v="3"/>
    <x v="0"/>
    <x v="5"/>
    <n v="1021"/>
    <n v="663"/>
    <n v="0.64936336924583737"/>
    <n v="1"/>
    <n v="0.8"/>
    <n v="1"/>
    <m/>
    <n v="0.65"/>
  </r>
  <r>
    <n v="2016"/>
    <n v="1"/>
    <s v="D"/>
    <d v="2015-10-20T00:00:00"/>
    <x v="3"/>
    <x v="1"/>
    <x v="5"/>
    <m/>
    <m/>
    <e v="#DIV/0!"/>
    <n v="1"/>
    <n v="0.8"/>
    <n v="1"/>
    <m/>
    <m/>
  </r>
  <r>
    <n v="2016"/>
    <n v="1"/>
    <s v="D"/>
    <d v="2015-10-20T00:00:00"/>
    <x v="3"/>
    <x v="0"/>
    <x v="6"/>
    <n v="1207"/>
    <n v="326"/>
    <n v="0.27009113504556753"/>
    <n v="1"/>
    <n v="0.8"/>
    <n v="1"/>
    <m/>
    <n v="0.47"/>
  </r>
  <r>
    <n v="2016"/>
    <n v="1"/>
    <s v="D"/>
    <d v="2015-10-20T00:00:00"/>
    <x v="3"/>
    <x v="1"/>
    <x v="6"/>
    <n v="857"/>
    <n v="524"/>
    <n v="0.61143523920653442"/>
    <n v="1"/>
    <n v="0.8"/>
    <n v="1"/>
    <m/>
    <n v="0.61"/>
  </r>
  <r>
    <n v="2016"/>
    <n v="1"/>
    <s v="D"/>
    <d v="2015-10-20T00:00:00"/>
    <x v="3"/>
    <x v="0"/>
    <x v="7"/>
    <n v="359"/>
    <n v="347"/>
    <n v="0.96657381615598881"/>
    <n v="1"/>
    <n v="0.8"/>
    <n v="1"/>
    <m/>
    <n v="0.71"/>
  </r>
  <r>
    <n v="2016"/>
    <n v="1"/>
    <s v="D"/>
    <d v="2015-10-20T00:00:00"/>
    <x v="3"/>
    <x v="1"/>
    <x v="7"/>
    <n v="360"/>
    <n v="236"/>
    <n v="0.65555555555555556"/>
    <n v="1"/>
    <n v="0.8"/>
    <n v="1"/>
    <m/>
    <n v="1"/>
  </r>
  <r>
    <n v="2016"/>
    <n v="1"/>
    <s v="D"/>
    <d v="2015-10-20T00:00:00"/>
    <x v="3"/>
    <x v="0"/>
    <x v="8"/>
    <n v="359"/>
    <n v="249"/>
    <n v="0.69359331476323116"/>
    <n v="1"/>
    <n v="0.8"/>
    <n v="1"/>
    <m/>
    <n v="0.11"/>
  </r>
  <r>
    <n v="2016"/>
    <n v="1"/>
    <s v="D"/>
    <d v="2015-10-20T00:00:00"/>
    <x v="3"/>
    <x v="1"/>
    <x v="8"/>
    <n v="360"/>
    <n v="303"/>
    <n v="0.84166666666666667"/>
    <n v="1"/>
    <n v="0.8"/>
    <n v="1"/>
    <m/>
    <n v="0.31"/>
  </r>
  <r>
    <n v="2016"/>
    <n v="1"/>
    <s v="D"/>
    <d v="2015-10-21T00:00:00"/>
    <x v="3"/>
    <x v="0"/>
    <x v="0"/>
    <n v="1517"/>
    <n v="664"/>
    <n v="0.43770599868160842"/>
    <n v="1"/>
    <n v="0.8"/>
    <n v="1"/>
    <m/>
    <n v="0.36"/>
  </r>
  <r>
    <n v="2016"/>
    <n v="1"/>
    <s v="D"/>
    <d v="2015-10-21T00:00:00"/>
    <x v="3"/>
    <x v="1"/>
    <x v="0"/>
    <m/>
    <m/>
    <e v="#DIV/0!"/>
    <n v="1"/>
    <n v="0.8"/>
    <n v="1"/>
    <m/>
    <m/>
  </r>
  <r>
    <n v="2016"/>
    <n v="1"/>
    <s v="D"/>
    <d v="2015-10-21T00:00:00"/>
    <x v="3"/>
    <x v="0"/>
    <x v="1"/>
    <n v="1108"/>
    <n v="168"/>
    <n v="0.15162454873646208"/>
    <n v="1"/>
    <n v="0.8"/>
    <n v="1"/>
    <m/>
    <n v="0.05"/>
  </r>
  <r>
    <n v="2016"/>
    <n v="1"/>
    <s v="D"/>
    <d v="2015-10-21T00:00:00"/>
    <x v="3"/>
    <x v="1"/>
    <x v="1"/>
    <m/>
    <m/>
    <e v="#DIV/0!"/>
    <n v="1"/>
    <n v="0.8"/>
    <n v="1"/>
    <m/>
    <m/>
  </r>
  <r>
    <n v="2016"/>
    <n v="1"/>
    <s v="D"/>
    <d v="2015-10-21T00:00:00"/>
    <x v="3"/>
    <x v="0"/>
    <x v="2"/>
    <m/>
    <m/>
    <e v="#DIV/0!"/>
    <n v="1"/>
    <n v="0.8"/>
    <n v="1"/>
    <m/>
    <m/>
  </r>
  <r>
    <n v="2016"/>
    <n v="1"/>
    <s v="D"/>
    <d v="2015-10-21T00:00:00"/>
    <x v="3"/>
    <x v="1"/>
    <x v="2"/>
    <m/>
    <m/>
    <e v="#DIV/0!"/>
    <n v="1"/>
    <n v="0.8"/>
    <n v="1"/>
    <m/>
    <m/>
  </r>
  <r>
    <n v="2016"/>
    <n v="1"/>
    <s v="D"/>
    <d v="2015-10-21T00:00:00"/>
    <x v="3"/>
    <x v="0"/>
    <x v="3"/>
    <m/>
    <m/>
    <e v="#DIV/0!"/>
    <n v="1"/>
    <n v="0.8"/>
    <n v="1"/>
    <m/>
    <m/>
  </r>
  <r>
    <n v="2016"/>
    <n v="1"/>
    <s v="D"/>
    <d v="2015-10-21T00:00:00"/>
    <x v="3"/>
    <x v="1"/>
    <x v="3"/>
    <m/>
    <m/>
    <e v="#DIV/0!"/>
    <n v="1"/>
    <n v="0.8"/>
    <n v="1"/>
    <m/>
    <m/>
  </r>
  <r>
    <n v="2016"/>
    <n v="1"/>
    <s v="D"/>
    <d v="2015-10-21T00:00:00"/>
    <x v="3"/>
    <x v="0"/>
    <x v="4"/>
    <n v="2081"/>
    <n v="1685"/>
    <n v="0.80970687169629985"/>
    <n v="1"/>
    <n v="0.8"/>
    <n v="1"/>
    <m/>
    <n v="0.92"/>
  </r>
  <r>
    <n v="2016"/>
    <n v="1"/>
    <s v="D"/>
    <d v="2015-10-21T00:00:00"/>
    <x v="3"/>
    <x v="1"/>
    <x v="4"/>
    <n v="2037"/>
    <n v="1386"/>
    <n v="0.68041237113402064"/>
    <n v="1"/>
    <n v="0.8"/>
    <n v="1"/>
    <m/>
    <n v="1.25"/>
  </r>
  <r>
    <n v="2016"/>
    <n v="1"/>
    <s v="D"/>
    <d v="2015-10-21T00:00:00"/>
    <x v="3"/>
    <x v="0"/>
    <x v="5"/>
    <n v="1488"/>
    <n v="1095"/>
    <n v="0.73588709677419351"/>
    <n v="1"/>
    <n v="0.8"/>
    <n v="1"/>
    <m/>
    <n v="0.77"/>
  </r>
  <r>
    <n v="2016"/>
    <n v="1"/>
    <s v="D"/>
    <d v="2015-10-21T00:00:00"/>
    <x v="3"/>
    <x v="1"/>
    <x v="5"/>
    <m/>
    <m/>
    <e v="#DIV/0!"/>
    <n v="1"/>
    <n v="0.8"/>
    <n v="1"/>
    <m/>
    <m/>
  </r>
  <r>
    <n v="2016"/>
    <n v="1"/>
    <s v="D"/>
    <d v="2015-10-21T00:00:00"/>
    <x v="3"/>
    <x v="0"/>
    <x v="6"/>
    <n v="849"/>
    <n v="589"/>
    <n v="0.69375736160188461"/>
    <n v="1"/>
    <n v="0.8"/>
    <n v="1"/>
    <m/>
    <n v="1.01"/>
  </r>
  <r>
    <n v="2016"/>
    <n v="1"/>
    <s v="D"/>
    <d v="2015-10-21T00:00:00"/>
    <x v="3"/>
    <x v="1"/>
    <x v="6"/>
    <n v="857"/>
    <n v="609"/>
    <n v="0.7106184364060677"/>
    <n v="1"/>
    <n v="0.8"/>
    <n v="1"/>
    <m/>
    <n v="0.77"/>
  </r>
  <r>
    <n v="2016"/>
    <n v="1"/>
    <s v="D"/>
    <d v="2015-10-21T00:00:00"/>
    <x v="3"/>
    <x v="0"/>
    <x v="7"/>
    <n v="359"/>
    <n v="336"/>
    <n v="0.93593314763231195"/>
    <n v="1"/>
    <n v="0.8"/>
    <n v="1"/>
    <m/>
    <n v="0.95"/>
  </r>
  <r>
    <n v="2016"/>
    <n v="1"/>
    <s v="D"/>
    <d v="2015-10-21T00:00:00"/>
    <x v="3"/>
    <x v="1"/>
    <x v="7"/>
    <n v="360"/>
    <n v="235"/>
    <n v="0.65277777777777779"/>
    <n v="1"/>
    <n v="0.8"/>
    <n v="1"/>
    <m/>
    <n v="1"/>
  </r>
  <r>
    <n v="2016"/>
    <n v="1"/>
    <s v="D"/>
    <d v="2015-10-21T00:00:00"/>
    <x v="3"/>
    <x v="0"/>
    <x v="8"/>
    <n v="356"/>
    <n v="374"/>
    <n v="1.050561797752809"/>
    <n v="1"/>
    <n v="0.8"/>
    <n v="1"/>
    <m/>
    <n v="1.03"/>
  </r>
  <r>
    <n v="2016"/>
    <n v="1"/>
    <s v="D"/>
    <d v="2015-10-21T00:00:00"/>
    <x v="3"/>
    <x v="1"/>
    <x v="8"/>
    <n v="360"/>
    <n v="255"/>
    <n v="0.70833333333333337"/>
    <n v="1"/>
    <n v="0.8"/>
    <n v="1"/>
    <m/>
    <n v="7.0000000000000007E-2"/>
  </r>
  <r>
    <n v="2016"/>
    <n v="1"/>
    <s v="D"/>
    <d v="2015-10-22T00:00:00"/>
    <x v="3"/>
    <x v="0"/>
    <x v="0"/>
    <n v="1108"/>
    <n v="1095"/>
    <n v="0.98826714801444049"/>
    <n v="1"/>
    <n v="0.8"/>
    <n v="1"/>
    <m/>
    <n v="0.86"/>
  </r>
  <r>
    <n v="2016"/>
    <n v="1"/>
    <s v="D"/>
    <d v="2015-10-22T00:00:00"/>
    <x v="3"/>
    <x v="1"/>
    <x v="0"/>
    <m/>
    <m/>
    <e v="#DIV/0!"/>
    <n v="1"/>
    <n v="0.8"/>
    <n v="1"/>
    <m/>
    <m/>
  </r>
  <r>
    <n v="2016"/>
    <n v="1"/>
    <s v="D"/>
    <d v="2015-10-22T00:00:00"/>
    <x v="3"/>
    <x v="0"/>
    <x v="1"/>
    <n v="1108"/>
    <n v="463"/>
    <n v="0.41787003610108303"/>
    <n v="1"/>
    <n v="0.8"/>
    <n v="1"/>
    <m/>
    <n v="0.61"/>
  </r>
  <r>
    <n v="2016"/>
    <n v="1"/>
    <s v="D"/>
    <d v="2015-10-22T00:00:00"/>
    <x v="3"/>
    <x v="1"/>
    <x v="1"/>
    <m/>
    <m/>
    <e v="#DIV/0!"/>
    <n v="1"/>
    <n v="0.8"/>
    <n v="1"/>
    <m/>
    <m/>
  </r>
  <r>
    <n v="2016"/>
    <n v="1"/>
    <s v="D"/>
    <d v="2015-10-22T00:00:00"/>
    <x v="3"/>
    <x v="0"/>
    <x v="2"/>
    <m/>
    <m/>
    <e v="#DIV/0!"/>
    <n v="1"/>
    <n v="0.8"/>
    <n v="1"/>
    <m/>
    <m/>
  </r>
  <r>
    <n v="2016"/>
    <n v="1"/>
    <s v="D"/>
    <d v="2015-10-22T00:00:00"/>
    <x v="3"/>
    <x v="1"/>
    <x v="2"/>
    <m/>
    <m/>
    <e v="#DIV/0!"/>
    <n v="1"/>
    <n v="0.8"/>
    <n v="1"/>
    <m/>
    <m/>
  </r>
  <r>
    <n v="2016"/>
    <n v="1"/>
    <s v="D"/>
    <d v="2015-10-22T00:00:00"/>
    <x v="3"/>
    <x v="0"/>
    <x v="3"/>
    <m/>
    <m/>
    <e v="#DIV/0!"/>
    <n v="1"/>
    <n v="0.8"/>
    <n v="1"/>
    <m/>
    <m/>
  </r>
  <r>
    <n v="2016"/>
    <n v="1"/>
    <s v="D"/>
    <d v="2015-10-22T00:00:00"/>
    <x v="3"/>
    <x v="1"/>
    <x v="3"/>
    <m/>
    <m/>
    <e v="#DIV/0!"/>
    <n v="1"/>
    <n v="0.8"/>
    <n v="1"/>
    <m/>
    <m/>
  </r>
  <r>
    <n v="2016"/>
    <n v="1"/>
    <s v="D"/>
    <d v="2015-10-22T00:00:00"/>
    <x v="3"/>
    <x v="0"/>
    <x v="4"/>
    <n v="2081"/>
    <n v="1681"/>
    <n v="0.80778471888515135"/>
    <n v="1"/>
    <n v="0.8"/>
    <n v="1"/>
    <m/>
    <n v="0.9"/>
  </r>
  <r>
    <n v="2016"/>
    <n v="1"/>
    <s v="D"/>
    <d v="2015-10-22T00:00:00"/>
    <x v="3"/>
    <x v="1"/>
    <x v="4"/>
    <n v="2037"/>
    <n v="1528"/>
    <n v="0.7501227295041728"/>
    <n v="1"/>
    <n v="0.8"/>
    <n v="1"/>
    <m/>
    <n v="1.1599999999999999"/>
  </r>
  <r>
    <n v="2016"/>
    <n v="1"/>
    <s v="D"/>
    <d v="2015-10-22T00:00:00"/>
    <x v="3"/>
    <x v="0"/>
    <x v="5"/>
    <n v="801"/>
    <n v="553"/>
    <n v="0.69038701622971288"/>
    <n v="1"/>
    <n v="0.8"/>
    <n v="1"/>
    <m/>
    <n v="0.7"/>
  </r>
  <r>
    <n v="2016"/>
    <n v="1"/>
    <s v="D"/>
    <d v="2015-10-22T00:00:00"/>
    <x v="3"/>
    <x v="1"/>
    <x v="5"/>
    <m/>
    <m/>
    <e v="#DIV/0!"/>
    <n v="1"/>
    <n v="0.8"/>
    <n v="1"/>
    <m/>
    <m/>
  </r>
  <r>
    <n v="2016"/>
    <n v="1"/>
    <s v="D"/>
    <d v="2015-10-22T00:00:00"/>
    <x v="3"/>
    <x v="0"/>
    <x v="6"/>
    <n v="796"/>
    <n v="611"/>
    <n v="0.76758793969849248"/>
    <n v="1"/>
    <n v="0.8"/>
    <n v="1"/>
    <m/>
    <n v="0.93"/>
  </r>
  <r>
    <n v="2016"/>
    <n v="1"/>
    <s v="D"/>
    <d v="2015-10-22T00:00:00"/>
    <x v="3"/>
    <x v="1"/>
    <x v="6"/>
    <n v="811"/>
    <n v="487"/>
    <n v="0.6004932182490752"/>
    <n v="1"/>
    <n v="0.8"/>
    <n v="1"/>
    <m/>
    <n v="0.32"/>
  </r>
  <r>
    <n v="2016"/>
    <n v="1"/>
    <s v="D"/>
    <d v="2015-10-22T00:00:00"/>
    <x v="3"/>
    <x v="0"/>
    <x v="7"/>
    <n v="334"/>
    <n v="351"/>
    <n v="1.0508982035928143"/>
    <n v="1"/>
    <n v="0.8"/>
    <n v="1"/>
    <m/>
    <n v="1.05"/>
  </r>
  <r>
    <n v="2016"/>
    <n v="1"/>
    <s v="D"/>
    <d v="2015-10-22T00:00:00"/>
    <x v="3"/>
    <x v="1"/>
    <x v="7"/>
    <m/>
    <m/>
    <e v="#DIV/0!"/>
    <n v="1"/>
    <n v="0.8"/>
    <n v="1"/>
    <m/>
    <m/>
  </r>
  <r>
    <n v="2016"/>
    <n v="1"/>
    <s v="D"/>
    <d v="2015-10-22T00:00:00"/>
    <x v="3"/>
    <x v="0"/>
    <x v="8"/>
    <n v="334"/>
    <n v="345"/>
    <n v="1.032934131736527"/>
    <n v="1"/>
    <n v="0.8"/>
    <n v="1"/>
    <m/>
    <n v="1"/>
  </r>
  <r>
    <n v="2016"/>
    <n v="1"/>
    <s v="D"/>
    <d v="2015-10-22T00:00:00"/>
    <x v="3"/>
    <x v="1"/>
    <x v="8"/>
    <n v="313"/>
    <n v="227"/>
    <n v="0.72523961661341851"/>
    <n v="1"/>
    <n v="0.8"/>
    <n v="1"/>
    <m/>
    <n v="7.0000000000000007E-2"/>
  </r>
  <r>
    <n v="2016"/>
    <n v="1"/>
    <s v="D"/>
    <d v="2015-10-23T00:00:00"/>
    <x v="3"/>
    <x v="0"/>
    <x v="0"/>
    <n v="1108"/>
    <n v="1095"/>
    <n v="0.98826714801444049"/>
    <n v="1"/>
    <n v="0.8"/>
    <n v="1"/>
    <m/>
    <n v="0.86"/>
  </r>
  <r>
    <n v="2016"/>
    <n v="1"/>
    <s v="D"/>
    <d v="2015-10-23T00:00:00"/>
    <x v="3"/>
    <x v="1"/>
    <x v="0"/>
    <m/>
    <m/>
    <e v="#DIV/0!"/>
    <n v="1"/>
    <n v="0.8"/>
    <n v="1"/>
    <m/>
    <m/>
  </r>
  <r>
    <n v="2016"/>
    <n v="1"/>
    <s v="D"/>
    <d v="2015-10-23T00:00:00"/>
    <x v="3"/>
    <x v="0"/>
    <x v="1"/>
    <n v="1108"/>
    <n v="463"/>
    <n v="0.41787003610108303"/>
    <n v="1"/>
    <n v="0.8"/>
    <n v="1"/>
    <m/>
    <n v="0.61"/>
  </r>
  <r>
    <n v="2016"/>
    <n v="1"/>
    <s v="D"/>
    <d v="2015-10-23T00:00:00"/>
    <x v="3"/>
    <x v="1"/>
    <x v="1"/>
    <m/>
    <m/>
    <e v="#DIV/0!"/>
    <n v="1"/>
    <n v="0.8"/>
    <n v="1"/>
    <m/>
    <m/>
  </r>
  <r>
    <n v="2016"/>
    <n v="1"/>
    <s v="D"/>
    <d v="2015-10-23T00:00:00"/>
    <x v="3"/>
    <x v="0"/>
    <x v="2"/>
    <m/>
    <m/>
    <e v="#DIV/0!"/>
    <n v="1"/>
    <n v="0.8"/>
    <n v="1"/>
    <m/>
    <m/>
  </r>
  <r>
    <n v="2016"/>
    <n v="1"/>
    <s v="D"/>
    <d v="2015-10-23T00:00:00"/>
    <x v="3"/>
    <x v="1"/>
    <x v="2"/>
    <m/>
    <m/>
    <e v="#DIV/0!"/>
    <n v="1"/>
    <n v="0.8"/>
    <n v="1"/>
    <m/>
    <m/>
  </r>
  <r>
    <n v="2016"/>
    <n v="1"/>
    <s v="D"/>
    <d v="2015-10-23T00:00:00"/>
    <x v="3"/>
    <x v="0"/>
    <x v="3"/>
    <m/>
    <m/>
    <e v="#DIV/0!"/>
    <n v="1"/>
    <n v="0.8"/>
    <n v="1"/>
    <m/>
    <m/>
  </r>
  <r>
    <n v="2016"/>
    <n v="1"/>
    <s v="D"/>
    <d v="2015-10-23T00:00:00"/>
    <x v="3"/>
    <x v="1"/>
    <x v="3"/>
    <m/>
    <m/>
    <e v="#DIV/0!"/>
    <n v="1"/>
    <n v="0.8"/>
    <n v="1"/>
    <m/>
    <m/>
  </r>
  <r>
    <n v="2016"/>
    <n v="1"/>
    <s v="D"/>
    <d v="2015-10-23T00:00:00"/>
    <x v="3"/>
    <x v="0"/>
    <x v="4"/>
    <n v="1424"/>
    <n v="914"/>
    <n v="0.6418539325842697"/>
    <n v="1"/>
    <n v="0.8"/>
    <n v="1"/>
    <m/>
    <n v="0.85"/>
  </r>
  <r>
    <n v="2016"/>
    <n v="1"/>
    <s v="D"/>
    <d v="2015-10-23T00:00:00"/>
    <x v="3"/>
    <x v="1"/>
    <x v="4"/>
    <n v="1337"/>
    <n v="633"/>
    <n v="0.47344801795063574"/>
    <n v="1"/>
    <n v="0.8"/>
    <n v="1"/>
    <m/>
    <n v="0.93"/>
  </r>
  <r>
    <n v="2016"/>
    <n v="1"/>
    <s v="D"/>
    <d v="2015-10-23T00:00:00"/>
    <x v="3"/>
    <x v="0"/>
    <x v="5"/>
    <n v="548"/>
    <n v="339"/>
    <n v="0.61861313868613144"/>
    <n v="1"/>
    <n v="0.8"/>
    <n v="1"/>
    <m/>
    <n v="0.93"/>
  </r>
  <r>
    <n v="2016"/>
    <n v="1"/>
    <s v="D"/>
    <d v="2015-10-23T00:00:00"/>
    <x v="3"/>
    <x v="1"/>
    <x v="5"/>
    <m/>
    <m/>
    <e v="#DIV/0!"/>
    <n v="1"/>
    <n v="0.8"/>
    <n v="1"/>
    <m/>
    <m/>
  </r>
  <r>
    <n v="2016"/>
    <n v="1"/>
    <s v="D"/>
    <d v="2015-10-23T00:00:00"/>
    <x v="3"/>
    <x v="0"/>
    <x v="6"/>
    <n v="1023"/>
    <n v="636"/>
    <n v="0.6217008797653959"/>
    <n v="1"/>
    <n v="0.8"/>
    <n v="1"/>
    <m/>
    <n v="0.8"/>
  </r>
  <r>
    <n v="2016"/>
    <n v="1"/>
    <s v="D"/>
    <d v="2015-10-23T00:00:00"/>
    <x v="3"/>
    <x v="1"/>
    <x v="6"/>
    <n v="1377"/>
    <n v="612"/>
    <n v="0.44444444444444442"/>
    <n v="1"/>
    <n v="0.8"/>
    <n v="1"/>
    <m/>
    <n v="0.5"/>
  </r>
  <r>
    <n v="2016"/>
    <n v="1"/>
    <s v="D"/>
    <d v="2015-10-23T00:00:00"/>
    <x v="3"/>
    <x v="0"/>
    <x v="7"/>
    <n v="400"/>
    <n v="414"/>
    <n v="1.0349999999999999"/>
    <n v="1"/>
    <n v="0.8"/>
    <n v="1"/>
    <m/>
    <m/>
  </r>
  <r>
    <n v="2016"/>
    <n v="1"/>
    <s v="D"/>
    <d v="2015-10-23T00:00:00"/>
    <x v="3"/>
    <x v="1"/>
    <x v="7"/>
    <n v="400"/>
    <n v="350"/>
    <n v="0.875"/>
    <n v="1"/>
    <n v="0.8"/>
    <n v="1"/>
    <m/>
    <m/>
  </r>
  <r>
    <n v="2016"/>
    <n v="1"/>
    <s v="D"/>
    <d v="2015-10-23T00:00:00"/>
    <x v="3"/>
    <x v="0"/>
    <x v="8"/>
    <n v="400"/>
    <n v="376"/>
    <n v="0.94"/>
    <n v="1"/>
    <n v="0.8"/>
    <n v="1"/>
    <m/>
    <m/>
  </r>
  <r>
    <n v="2016"/>
    <n v="1"/>
    <s v="D"/>
    <d v="2015-10-23T00:00:00"/>
    <x v="3"/>
    <x v="1"/>
    <x v="8"/>
    <m/>
    <m/>
    <e v="#DIV/0!"/>
    <n v="1"/>
    <n v="0.8"/>
    <n v="1"/>
    <m/>
    <m/>
  </r>
  <r>
    <n v="2016"/>
    <n v="1"/>
    <s v="D"/>
    <d v="2015-10-24T00:00:00"/>
    <x v="3"/>
    <x v="0"/>
    <x v="0"/>
    <m/>
    <m/>
    <e v="#DIV/0!"/>
    <n v="1"/>
    <n v="0.8"/>
    <n v="1"/>
    <m/>
    <m/>
  </r>
  <r>
    <n v="2016"/>
    <n v="1"/>
    <s v="D"/>
    <d v="2015-10-24T00:00:00"/>
    <x v="3"/>
    <x v="1"/>
    <x v="0"/>
    <m/>
    <m/>
    <e v="#DIV/0!"/>
    <n v="1"/>
    <n v="0.8"/>
    <n v="1"/>
    <m/>
    <m/>
  </r>
  <r>
    <n v="2016"/>
    <n v="1"/>
    <s v="D"/>
    <d v="2015-10-24T00:00:00"/>
    <x v="3"/>
    <x v="0"/>
    <x v="1"/>
    <m/>
    <m/>
    <e v="#DIV/0!"/>
    <n v="1"/>
    <n v="0.8"/>
    <n v="1"/>
    <m/>
    <m/>
  </r>
  <r>
    <n v="2016"/>
    <n v="1"/>
    <s v="D"/>
    <d v="2015-10-24T00:00:00"/>
    <x v="3"/>
    <x v="1"/>
    <x v="1"/>
    <m/>
    <m/>
    <e v="#DIV/0!"/>
    <n v="1"/>
    <n v="0.8"/>
    <n v="1"/>
    <m/>
    <m/>
  </r>
  <r>
    <n v="2016"/>
    <n v="1"/>
    <s v="D"/>
    <d v="2015-10-24T00:00:00"/>
    <x v="3"/>
    <x v="0"/>
    <x v="2"/>
    <m/>
    <m/>
    <e v="#DIV/0!"/>
    <n v="1"/>
    <n v="0.8"/>
    <n v="1"/>
    <m/>
    <m/>
  </r>
  <r>
    <n v="2016"/>
    <n v="1"/>
    <s v="D"/>
    <d v="2015-10-24T00:00:00"/>
    <x v="3"/>
    <x v="1"/>
    <x v="2"/>
    <m/>
    <m/>
    <e v="#DIV/0!"/>
    <n v="1"/>
    <n v="0.8"/>
    <n v="1"/>
    <m/>
    <m/>
  </r>
  <r>
    <n v="2016"/>
    <n v="1"/>
    <s v="D"/>
    <d v="2015-10-24T00:00:00"/>
    <x v="3"/>
    <x v="0"/>
    <x v="3"/>
    <m/>
    <m/>
    <e v="#DIV/0!"/>
    <n v="1"/>
    <n v="0.8"/>
    <n v="1"/>
    <m/>
    <m/>
  </r>
  <r>
    <n v="2016"/>
    <n v="1"/>
    <s v="D"/>
    <d v="2015-10-24T00:00:00"/>
    <x v="3"/>
    <x v="1"/>
    <x v="3"/>
    <m/>
    <m/>
    <e v="#DIV/0!"/>
    <n v="1"/>
    <n v="0.8"/>
    <n v="1"/>
    <m/>
    <m/>
  </r>
  <r>
    <n v="2016"/>
    <n v="1"/>
    <s v="D"/>
    <d v="2015-10-24T00:00:00"/>
    <x v="3"/>
    <x v="0"/>
    <x v="4"/>
    <m/>
    <m/>
    <e v="#DIV/0!"/>
    <n v="1"/>
    <n v="0.8"/>
    <n v="1"/>
    <m/>
    <m/>
  </r>
  <r>
    <n v="2016"/>
    <n v="1"/>
    <s v="D"/>
    <d v="2015-10-24T00:00:00"/>
    <x v="3"/>
    <x v="1"/>
    <x v="4"/>
    <m/>
    <m/>
    <e v="#DIV/0!"/>
    <n v="1"/>
    <n v="0.8"/>
    <n v="1"/>
    <m/>
    <m/>
  </r>
  <r>
    <n v="2016"/>
    <n v="1"/>
    <s v="D"/>
    <d v="2015-10-24T00:00:00"/>
    <x v="3"/>
    <x v="0"/>
    <x v="5"/>
    <m/>
    <m/>
    <e v="#DIV/0!"/>
    <n v="1"/>
    <n v="0.8"/>
    <n v="1"/>
    <m/>
    <m/>
  </r>
  <r>
    <n v="2016"/>
    <n v="1"/>
    <s v="D"/>
    <d v="2015-10-24T00:00:00"/>
    <x v="3"/>
    <x v="1"/>
    <x v="5"/>
    <m/>
    <m/>
    <e v="#DIV/0!"/>
    <n v="1"/>
    <n v="0.8"/>
    <n v="1"/>
    <m/>
    <m/>
  </r>
  <r>
    <n v="2016"/>
    <n v="1"/>
    <s v="D"/>
    <d v="2015-10-24T00:00:00"/>
    <x v="3"/>
    <x v="0"/>
    <x v="6"/>
    <n v="931"/>
    <n v="524"/>
    <n v="0.56283566058002144"/>
    <n v="1"/>
    <n v="0.8"/>
    <n v="1"/>
    <m/>
    <m/>
  </r>
  <r>
    <n v="2016"/>
    <n v="1"/>
    <s v="D"/>
    <d v="2015-10-24T00:00:00"/>
    <x v="3"/>
    <x v="1"/>
    <x v="6"/>
    <n v="931"/>
    <n v="900"/>
    <n v="0.96670247046186897"/>
    <n v="1"/>
    <n v="0.8"/>
    <n v="1"/>
    <m/>
    <m/>
  </r>
  <r>
    <n v="2016"/>
    <n v="1"/>
    <s v="D"/>
    <d v="2015-10-24T00:00:00"/>
    <x v="3"/>
    <x v="0"/>
    <x v="7"/>
    <n v="400"/>
    <n v="381"/>
    <n v="0.95250000000000001"/>
    <n v="1"/>
    <n v="0.8"/>
    <n v="1"/>
    <m/>
    <m/>
  </r>
  <r>
    <n v="2016"/>
    <n v="1"/>
    <s v="D"/>
    <d v="2015-10-24T00:00:00"/>
    <x v="3"/>
    <x v="1"/>
    <x v="7"/>
    <n v="400"/>
    <n v="381"/>
    <n v="0.95250000000000001"/>
    <n v="1"/>
    <n v="0.8"/>
    <n v="1"/>
    <m/>
    <m/>
  </r>
  <r>
    <n v="2016"/>
    <n v="1"/>
    <s v="D"/>
    <d v="2015-10-24T00:00:00"/>
    <x v="3"/>
    <x v="0"/>
    <x v="8"/>
    <n v="400"/>
    <n v="329"/>
    <n v="0.82250000000000001"/>
    <n v="1"/>
    <n v="0.8"/>
    <n v="1"/>
    <m/>
    <m/>
  </r>
  <r>
    <n v="2016"/>
    <n v="1"/>
    <s v="D"/>
    <d v="2015-10-24T00:00:00"/>
    <x v="3"/>
    <x v="1"/>
    <x v="8"/>
    <n v="400"/>
    <n v="60"/>
    <n v="0.15"/>
    <n v="1"/>
    <n v="0.8"/>
    <n v="1"/>
    <m/>
    <m/>
  </r>
  <r>
    <n v="2016"/>
    <n v="2"/>
    <s v="D"/>
    <d v="2015-10-25T00:00:00"/>
    <x v="4"/>
    <x v="0"/>
    <x v="0"/>
    <m/>
    <m/>
    <e v="#DIV/0!"/>
    <n v="1"/>
    <n v="0.8"/>
    <n v="1"/>
    <m/>
    <m/>
  </r>
  <r>
    <n v="2016"/>
    <n v="2"/>
    <s v="D"/>
    <d v="2015-10-25T00:00:00"/>
    <x v="4"/>
    <x v="1"/>
    <x v="0"/>
    <m/>
    <m/>
    <e v="#DIV/0!"/>
    <n v="1"/>
    <n v="0.8"/>
    <n v="1"/>
    <m/>
    <m/>
  </r>
  <r>
    <n v="2016"/>
    <n v="2"/>
    <s v="D"/>
    <d v="2015-10-25T00:00:00"/>
    <x v="4"/>
    <x v="0"/>
    <x v="1"/>
    <m/>
    <m/>
    <e v="#DIV/0!"/>
    <n v="1"/>
    <n v="0.8"/>
    <n v="1"/>
    <m/>
    <m/>
  </r>
  <r>
    <n v="2016"/>
    <n v="2"/>
    <s v="D"/>
    <d v="2015-10-25T00:00:00"/>
    <x v="4"/>
    <x v="1"/>
    <x v="1"/>
    <m/>
    <m/>
    <e v="#DIV/0!"/>
    <n v="1"/>
    <n v="0.8"/>
    <n v="1"/>
    <m/>
    <m/>
  </r>
  <r>
    <n v="2016"/>
    <n v="2"/>
    <s v="D"/>
    <d v="2015-10-25T00:00:00"/>
    <x v="4"/>
    <x v="0"/>
    <x v="2"/>
    <m/>
    <m/>
    <e v="#DIV/0!"/>
    <n v="1"/>
    <n v="0.8"/>
    <n v="1"/>
    <m/>
    <m/>
  </r>
  <r>
    <n v="2016"/>
    <n v="2"/>
    <s v="D"/>
    <d v="2015-10-25T00:00:00"/>
    <x v="4"/>
    <x v="1"/>
    <x v="2"/>
    <m/>
    <m/>
    <e v="#DIV/0!"/>
    <n v="1"/>
    <n v="0.8"/>
    <n v="1"/>
    <m/>
    <m/>
  </r>
  <r>
    <n v="2016"/>
    <n v="2"/>
    <s v="D"/>
    <d v="2015-10-25T00:00:00"/>
    <x v="4"/>
    <x v="0"/>
    <x v="3"/>
    <m/>
    <m/>
    <e v="#DIV/0!"/>
    <n v="1"/>
    <n v="0.8"/>
    <n v="1"/>
    <m/>
    <m/>
  </r>
  <r>
    <n v="2016"/>
    <n v="2"/>
    <s v="D"/>
    <d v="2015-10-25T00:00:00"/>
    <x v="4"/>
    <x v="1"/>
    <x v="3"/>
    <m/>
    <m/>
    <e v="#DIV/0!"/>
    <n v="1"/>
    <n v="0.8"/>
    <n v="1"/>
    <m/>
    <m/>
  </r>
  <r>
    <n v="2016"/>
    <n v="2"/>
    <s v="D"/>
    <d v="2015-10-25T00:00:00"/>
    <x v="4"/>
    <x v="0"/>
    <x v="4"/>
    <m/>
    <m/>
    <e v="#DIV/0!"/>
    <n v="1"/>
    <n v="0.8"/>
    <n v="1"/>
    <m/>
    <m/>
  </r>
  <r>
    <n v="2016"/>
    <n v="2"/>
    <s v="D"/>
    <d v="2015-10-25T00:00:00"/>
    <x v="4"/>
    <x v="1"/>
    <x v="4"/>
    <m/>
    <m/>
    <e v="#DIV/0!"/>
    <n v="1"/>
    <n v="0.8"/>
    <n v="1"/>
    <m/>
    <m/>
  </r>
  <r>
    <n v="2016"/>
    <n v="2"/>
    <s v="D"/>
    <d v="2015-10-25T00:00:00"/>
    <x v="4"/>
    <x v="0"/>
    <x v="5"/>
    <m/>
    <m/>
    <e v="#DIV/0!"/>
    <n v="1"/>
    <n v="0.8"/>
    <n v="1"/>
    <m/>
    <m/>
  </r>
  <r>
    <n v="2016"/>
    <n v="2"/>
    <s v="D"/>
    <d v="2015-10-25T00:00:00"/>
    <x v="4"/>
    <x v="1"/>
    <x v="5"/>
    <m/>
    <m/>
    <e v="#DIV/0!"/>
    <n v="1"/>
    <n v="0.8"/>
    <n v="1"/>
    <m/>
    <m/>
  </r>
  <r>
    <n v="2016"/>
    <n v="2"/>
    <s v="D"/>
    <d v="2015-10-25T00:00:00"/>
    <x v="4"/>
    <x v="0"/>
    <x v="6"/>
    <n v="955"/>
    <n v="617"/>
    <n v="0.64607329842931938"/>
    <n v="1"/>
    <n v="0.8"/>
    <n v="1"/>
    <m/>
    <m/>
  </r>
  <r>
    <n v="2016"/>
    <n v="2"/>
    <s v="D"/>
    <d v="2015-10-25T00:00:00"/>
    <x v="4"/>
    <x v="1"/>
    <x v="6"/>
    <n v="931"/>
    <n v="600"/>
    <n v="0.64446831364124602"/>
    <n v="1"/>
    <n v="0.8"/>
    <n v="1"/>
    <m/>
    <m/>
  </r>
  <r>
    <n v="2016"/>
    <n v="2"/>
    <s v="D"/>
    <d v="2015-10-25T00:00:00"/>
    <x v="4"/>
    <x v="0"/>
    <x v="7"/>
    <n v="400"/>
    <n v="225"/>
    <n v="0.5625"/>
    <n v="1"/>
    <n v="0.8"/>
    <n v="1"/>
    <m/>
    <m/>
  </r>
  <r>
    <n v="2016"/>
    <n v="2"/>
    <s v="D"/>
    <d v="2015-10-25T00:00:00"/>
    <x v="4"/>
    <x v="1"/>
    <x v="7"/>
    <n v="402"/>
    <n v="443"/>
    <n v="1.1019900497512438"/>
    <n v="1"/>
    <n v="0.8"/>
    <n v="1"/>
    <m/>
    <m/>
  </r>
  <r>
    <n v="2016"/>
    <n v="2"/>
    <s v="D"/>
    <d v="2015-10-25T00:00:00"/>
    <x v="4"/>
    <x v="0"/>
    <x v="8"/>
    <n v="400"/>
    <n v="54"/>
    <n v="0.13500000000000001"/>
    <n v="1"/>
    <n v="0.8"/>
    <n v="1"/>
    <m/>
    <m/>
  </r>
  <r>
    <n v="2016"/>
    <n v="2"/>
    <s v="D"/>
    <d v="2015-10-25T00:00:00"/>
    <x v="4"/>
    <x v="1"/>
    <x v="8"/>
    <n v="400"/>
    <n v="284"/>
    <n v="0.71"/>
    <n v="1"/>
    <n v="0.8"/>
    <n v="1"/>
    <m/>
    <m/>
  </r>
  <r>
    <n v="2016"/>
    <n v="2"/>
    <s v="D"/>
    <d v="2015-10-26T00:00:00"/>
    <x v="4"/>
    <x v="0"/>
    <x v="0"/>
    <n v="1307"/>
    <n v="1134"/>
    <n v="0.86763580719204281"/>
    <n v="1"/>
    <n v="0.8"/>
    <n v="1"/>
    <m/>
    <n v="0.5"/>
  </r>
  <r>
    <n v="2016"/>
    <n v="2"/>
    <s v="D"/>
    <d v="2015-10-26T00:00:00"/>
    <x v="4"/>
    <x v="1"/>
    <x v="0"/>
    <m/>
    <m/>
    <e v="#DIV/0!"/>
    <n v="1"/>
    <n v="0.8"/>
    <n v="1"/>
    <m/>
    <m/>
  </r>
  <r>
    <n v="2016"/>
    <n v="2"/>
    <s v="D"/>
    <d v="2015-10-26T00:00:00"/>
    <x v="4"/>
    <x v="0"/>
    <x v="1"/>
    <n v="1108"/>
    <n v="846"/>
    <n v="0.76353790613718409"/>
    <n v="1"/>
    <n v="0.8"/>
    <n v="1"/>
    <m/>
    <n v="0.21"/>
  </r>
  <r>
    <n v="2016"/>
    <n v="2"/>
    <s v="D"/>
    <d v="2015-10-26T00:00:00"/>
    <x v="4"/>
    <x v="1"/>
    <x v="1"/>
    <m/>
    <m/>
    <e v="#DIV/0!"/>
    <n v="1"/>
    <n v="0.8"/>
    <n v="1"/>
    <m/>
    <m/>
  </r>
  <r>
    <n v="2016"/>
    <n v="2"/>
    <s v="D"/>
    <d v="2015-10-26T00:00:00"/>
    <x v="4"/>
    <x v="0"/>
    <x v="2"/>
    <m/>
    <m/>
    <e v="#DIV/0!"/>
    <n v="1"/>
    <n v="0.8"/>
    <n v="1"/>
    <m/>
    <m/>
  </r>
  <r>
    <n v="2016"/>
    <n v="2"/>
    <s v="D"/>
    <d v="2015-10-26T00:00:00"/>
    <x v="4"/>
    <x v="1"/>
    <x v="2"/>
    <m/>
    <m/>
    <e v="#DIV/0!"/>
    <n v="1"/>
    <n v="0.8"/>
    <n v="1"/>
    <m/>
    <m/>
  </r>
  <r>
    <n v="2016"/>
    <n v="2"/>
    <s v="D"/>
    <d v="2015-10-26T00:00:00"/>
    <x v="4"/>
    <x v="0"/>
    <x v="3"/>
    <n v="1414"/>
    <n v="371"/>
    <n v="0.26237623762376239"/>
    <n v="1"/>
    <n v="0.8"/>
    <n v="1"/>
    <m/>
    <n v="0"/>
  </r>
  <r>
    <n v="2016"/>
    <n v="2"/>
    <s v="D"/>
    <d v="2015-10-26T00:00:00"/>
    <x v="4"/>
    <x v="1"/>
    <x v="3"/>
    <m/>
    <m/>
    <e v="#DIV/0!"/>
    <n v="1"/>
    <n v="0.8"/>
    <n v="1"/>
    <m/>
    <m/>
  </r>
  <r>
    <n v="2016"/>
    <n v="2"/>
    <s v="D"/>
    <d v="2015-10-26T00:00:00"/>
    <x v="4"/>
    <x v="0"/>
    <x v="4"/>
    <n v="2081"/>
    <n v="1205"/>
    <n v="0.57904853435848147"/>
    <n v="1"/>
    <n v="0.8"/>
    <n v="1"/>
    <m/>
    <n v="0"/>
  </r>
  <r>
    <n v="2016"/>
    <n v="2"/>
    <s v="D"/>
    <d v="2015-10-26T00:00:00"/>
    <x v="4"/>
    <x v="1"/>
    <x v="4"/>
    <n v="1850"/>
    <n v="626"/>
    <n v="0.33837837837837836"/>
    <n v="1"/>
    <n v="0.8"/>
    <n v="1"/>
    <m/>
    <n v="0.4"/>
  </r>
  <r>
    <n v="2016"/>
    <n v="2"/>
    <s v="D"/>
    <d v="2015-10-26T00:00:00"/>
    <x v="4"/>
    <x v="0"/>
    <x v="5"/>
    <n v="801"/>
    <n v="610"/>
    <n v="0.76154806491885141"/>
    <n v="1"/>
    <n v="0.8"/>
    <n v="1"/>
    <m/>
    <n v="0.61"/>
  </r>
  <r>
    <n v="2016"/>
    <n v="2"/>
    <s v="D"/>
    <d v="2015-10-26T00:00:00"/>
    <x v="4"/>
    <x v="1"/>
    <x v="5"/>
    <m/>
    <m/>
    <e v="#DIV/0!"/>
    <n v="1"/>
    <n v="0.8"/>
    <n v="1"/>
    <m/>
    <m/>
  </r>
  <r>
    <n v="2016"/>
    <n v="2"/>
    <s v="D"/>
    <d v="2015-10-26T00:00:00"/>
    <x v="4"/>
    <x v="0"/>
    <x v="6"/>
    <n v="849"/>
    <n v="408"/>
    <n v="0.48056537102473496"/>
    <n v="1"/>
    <n v="0.8"/>
    <n v="1"/>
    <m/>
    <n v="0"/>
  </r>
  <r>
    <n v="2016"/>
    <n v="2"/>
    <s v="D"/>
    <d v="2015-10-26T00:00:00"/>
    <x v="4"/>
    <x v="1"/>
    <x v="6"/>
    <n v="716"/>
    <n v="559"/>
    <n v="0.78072625698324027"/>
    <n v="1"/>
    <n v="0.8"/>
    <n v="1"/>
    <m/>
    <n v="0.56999999999999995"/>
  </r>
  <r>
    <n v="2016"/>
    <n v="2"/>
    <s v="D"/>
    <d v="2015-10-26T00:00:00"/>
    <x v="4"/>
    <x v="0"/>
    <x v="7"/>
    <n v="356"/>
    <n v="318"/>
    <n v="0.8932584269662921"/>
    <n v="1"/>
    <n v="0.8"/>
    <n v="1"/>
    <m/>
    <n v="0.84"/>
  </r>
  <r>
    <n v="2016"/>
    <n v="2"/>
    <s v="D"/>
    <d v="2015-10-26T00:00:00"/>
    <x v="4"/>
    <x v="1"/>
    <x v="7"/>
    <n v="360"/>
    <n v="234"/>
    <n v="0.65"/>
    <n v="1"/>
    <n v="0.8"/>
    <n v="1"/>
    <m/>
    <n v="0.62"/>
  </r>
  <r>
    <n v="2016"/>
    <n v="2"/>
    <s v="D"/>
    <d v="2015-10-26T00:00:00"/>
    <x v="4"/>
    <x v="0"/>
    <x v="8"/>
    <n v="356"/>
    <n v="35"/>
    <n v="9.8314606741573038E-2"/>
    <n v="1"/>
    <n v="0.8"/>
    <n v="1"/>
    <m/>
    <n v="0"/>
  </r>
  <r>
    <n v="2016"/>
    <n v="2"/>
    <s v="D"/>
    <d v="2015-10-26T00:00:00"/>
    <x v="4"/>
    <x v="1"/>
    <x v="8"/>
    <n v="360"/>
    <n v="192"/>
    <n v="0.53333333333333333"/>
    <n v="1"/>
    <n v="0.8"/>
    <n v="1"/>
    <m/>
    <n v="0"/>
  </r>
  <r>
    <n v="2016"/>
    <n v="2"/>
    <s v="D"/>
    <d v="2015-10-27T00:00:00"/>
    <x v="4"/>
    <x v="0"/>
    <x v="0"/>
    <n v="1108"/>
    <n v="1112"/>
    <n v="1.0036101083032491"/>
    <n v="1"/>
    <n v="0.8"/>
    <n v="1"/>
    <m/>
    <n v="1.05"/>
  </r>
  <r>
    <n v="2016"/>
    <n v="2"/>
    <s v="D"/>
    <d v="2015-10-27T00:00:00"/>
    <x v="4"/>
    <x v="1"/>
    <x v="0"/>
    <m/>
    <m/>
    <e v="#DIV/0!"/>
    <n v="1"/>
    <n v="0.8"/>
    <n v="1"/>
    <m/>
    <m/>
  </r>
  <r>
    <n v="2016"/>
    <n v="2"/>
    <s v="D"/>
    <d v="2015-10-27T00:00:00"/>
    <x v="4"/>
    <x v="0"/>
    <x v="1"/>
    <n v="1108"/>
    <n v="715"/>
    <n v="0.64530685920577613"/>
    <n v="1"/>
    <n v="0.8"/>
    <n v="1"/>
    <m/>
    <n v="0.91"/>
  </r>
  <r>
    <n v="2016"/>
    <n v="2"/>
    <s v="D"/>
    <d v="2015-10-27T00:00:00"/>
    <x v="4"/>
    <x v="1"/>
    <x v="1"/>
    <m/>
    <m/>
    <e v="#DIV/0!"/>
    <n v="1"/>
    <n v="0.8"/>
    <n v="1"/>
    <m/>
    <m/>
  </r>
  <r>
    <n v="2016"/>
    <n v="2"/>
    <s v="D"/>
    <d v="2015-10-27T00:00:00"/>
    <x v="4"/>
    <x v="0"/>
    <x v="2"/>
    <m/>
    <m/>
    <e v="#DIV/0!"/>
    <n v="1"/>
    <n v="0.8"/>
    <n v="1"/>
    <m/>
    <m/>
  </r>
  <r>
    <n v="2016"/>
    <n v="2"/>
    <s v="D"/>
    <d v="2015-10-27T00:00:00"/>
    <x v="4"/>
    <x v="1"/>
    <x v="2"/>
    <m/>
    <m/>
    <e v="#DIV/0!"/>
    <n v="1"/>
    <n v="0.8"/>
    <n v="1"/>
    <m/>
    <m/>
  </r>
  <r>
    <n v="2016"/>
    <n v="2"/>
    <s v="D"/>
    <d v="2015-10-27T00:00:00"/>
    <x v="4"/>
    <x v="0"/>
    <x v="3"/>
    <n v="981"/>
    <n v="716"/>
    <n v="0.72986748216106012"/>
    <n v="1"/>
    <n v="0.8"/>
    <n v="1"/>
    <m/>
    <n v="0.42"/>
  </r>
  <r>
    <n v="2016"/>
    <n v="2"/>
    <s v="D"/>
    <d v="2015-10-27T00:00:00"/>
    <x v="4"/>
    <x v="1"/>
    <x v="3"/>
    <m/>
    <m/>
    <e v="#DIV/0!"/>
    <n v="1"/>
    <n v="0.8"/>
    <n v="1"/>
    <m/>
    <m/>
  </r>
  <r>
    <n v="2016"/>
    <n v="2"/>
    <s v="D"/>
    <d v="2015-10-27T00:00:00"/>
    <x v="4"/>
    <x v="0"/>
    <x v="4"/>
    <n v="1710"/>
    <n v="1075"/>
    <n v="0.62865497076023391"/>
    <n v="1"/>
    <n v="0.8"/>
    <n v="1"/>
    <m/>
    <n v="0.36"/>
  </r>
  <r>
    <n v="2016"/>
    <n v="2"/>
    <s v="D"/>
    <d v="2015-10-27T00:00:00"/>
    <x v="4"/>
    <x v="1"/>
    <x v="4"/>
    <n v="1674"/>
    <n v="1028"/>
    <n v="0.61409796893667856"/>
    <n v="1"/>
    <n v="0.8"/>
    <n v="1"/>
    <m/>
    <n v="0.69"/>
  </r>
  <r>
    <n v="2016"/>
    <n v="2"/>
    <s v="D"/>
    <d v="2015-10-27T00:00:00"/>
    <x v="4"/>
    <x v="0"/>
    <x v="5"/>
    <n v="801"/>
    <n v="578"/>
    <n v="0.72159800249687889"/>
    <n v="1"/>
    <n v="0.8"/>
    <n v="1"/>
    <m/>
    <n v="0.6"/>
  </r>
  <r>
    <n v="2016"/>
    <n v="2"/>
    <s v="D"/>
    <d v="2015-10-27T00:00:00"/>
    <x v="4"/>
    <x v="1"/>
    <x v="5"/>
    <m/>
    <m/>
    <e v="#DIV/0!"/>
    <n v="1"/>
    <n v="0.8"/>
    <n v="1"/>
    <m/>
    <m/>
  </r>
  <r>
    <n v="2016"/>
    <n v="2"/>
    <s v="D"/>
    <d v="2015-10-27T00:00:00"/>
    <x v="4"/>
    <x v="0"/>
    <x v="6"/>
    <n v="747"/>
    <n v="304"/>
    <n v="0.4069611780455154"/>
    <n v="1"/>
    <n v="0.8"/>
    <n v="1"/>
    <m/>
    <n v="0.42"/>
  </r>
  <r>
    <n v="2016"/>
    <n v="2"/>
    <s v="D"/>
    <d v="2015-10-27T00:00:00"/>
    <x v="4"/>
    <x v="1"/>
    <x v="6"/>
    <n v="716"/>
    <n v="623"/>
    <n v="0.87011173184357538"/>
    <n v="1"/>
    <n v="0.8"/>
    <n v="1"/>
    <m/>
    <n v="0.87"/>
  </r>
  <r>
    <n v="2016"/>
    <n v="2"/>
    <s v="D"/>
    <d v="2015-10-27T00:00:00"/>
    <x v="4"/>
    <x v="0"/>
    <x v="7"/>
    <n v="356"/>
    <n v="313"/>
    <n v="0.8792134831460674"/>
    <n v="1"/>
    <n v="0.8"/>
    <n v="1"/>
    <m/>
    <n v="0.42"/>
  </r>
  <r>
    <n v="2016"/>
    <n v="2"/>
    <s v="D"/>
    <d v="2015-10-27T00:00:00"/>
    <x v="4"/>
    <x v="1"/>
    <x v="7"/>
    <n v="360"/>
    <n v="300"/>
    <n v="0.83333333333333337"/>
    <n v="1"/>
    <n v="0.8"/>
    <n v="1"/>
    <m/>
    <n v="0.62"/>
  </r>
  <r>
    <n v="2016"/>
    <n v="2"/>
    <s v="D"/>
    <d v="2015-10-27T00:00:00"/>
    <x v="4"/>
    <x v="0"/>
    <x v="8"/>
    <n v="356"/>
    <n v="18"/>
    <n v="5.0561797752808987E-2"/>
    <n v="1"/>
    <n v="0.8"/>
    <n v="1"/>
    <m/>
    <n v="0.08"/>
  </r>
  <r>
    <n v="2016"/>
    <n v="2"/>
    <s v="D"/>
    <d v="2015-10-27T00:00:00"/>
    <x v="4"/>
    <x v="1"/>
    <x v="8"/>
    <n v="360"/>
    <n v="181"/>
    <n v="0.50277777777777777"/>
    <n v="1"/>
    <n v="0.8"/>
    <n v="1"/>
    <m/>
    <n v="0.35"/>
  </r>
  <r>
    <n v="2016"/>
    <n v="2"/>
    <s v="D"/>
    <d v="2015-10-28T00:00:00"/>
    <x v="4"/>
    <x v="0"/>
    <x v="0"/>
    <n v="1108"/>
    <n v="874"/>
    <n v="0.78880866425992779"/>
    <n v="1"/>
    <n v="0.8"/>
    <n v="1"/>
    <m/>
    <n v="1.1000000000000001"/>
  </r>
  <r>
    <n v="2016"/>
    <n v="2"/>
    <s v="D"/>
    <d v="2015-10-28T00:00:00"/>
    <x v="4"/>
    <x v="1"/>
    <x v="0"/>
    <m/>
    <m/>
    <e v="#DIV/0!"/>
    <n v="1"/>
    <n v="0.8"/>
    <n v="1"/>
    <m/>
    <m/>
  </r>
  <r>
    <n v="2016"/>
    <n v="2"/>
    <s v="D"/>
    <d v="2015-10-28T00:00:00"/>
    <x v="4"/>
    <x v="0"/>
    <x v="1"/>
    <n v="1108"/>
    <n v="731"/>
    <n v="0.65974729241877261"/>
    <n v="1"/>
    <n v="0.8"/>
    <n v="1"/>
    <m/>
    <n v="0.5"/>
  </r>
  <r>
    <n v="2016"/>
    <n v="2"/>
    <s v="D"/>
    <d v="2015-10-28T00:00:00"/>
    <x v="4"/>
    <x v="1"/>
    <x v="1"/>
    <m/>
    <m/>
    <e v="#DIV/0!"/>
    <n v="1"/>
    <n v="0.8"/>
    <n v="1"/>
    <m/>
    <m/>
  </r>
  <r>
    <n v="2016"/>
    <n v="2"/>
    <s v="D"/>
    <d v="2015-10-28T00:00:00"/>
    <x v="4"/>
    <x v="0"/>
    <x v="2"/>
    <m/>
    <m/>
    <e v="#DIV/0!"/>
    <n v="1"/>
    <n v="0.8"/>
    <n v="1"/>
    <m/>
    <m/>
  </r>
  <r>
    <n v="2016"/>
    <n v="2"/>
    <s v="D"/>
    <d v="2015-10-28T00:00:00"/>
    <x v="4"/>
    <x v="1"/>
    <x v="2"/>
    <m/>
    <m/>
    <e v="#DIV/0!"/>
    <n v="1"/>
    <n v="0.8"/>
    <n v="1"/>
    <m/>
    <m/>
  </r>
  <r>
    <n v="2016"/>
    <n v="2"/>
    <s v="D"/>
    <d v="2015-10-28T00:00:00"/>
    <x v="4"/>
    <x v="0"/>
    <x v="3"/>
    <m/>
    <m/>
    <e v="#DIV/0!"/>
    <n v="1"/>
    <n v="0.8"/>
    <n v="1"/>
    <m/>
    <m/>
  </r>
  <r>
    <n v="2016"/>
    <n v="2"/>
    <s v="D"/>
    <d v="2015-10-28T00:00:00"/>
    <x v="4"/>
    <x v="1"/>
    <x v="3"/>
    <m/>
    <m/>
    <e v="#DIV/0!"/>
    <n v="1"/>
    <n v="0.8"/>
    <n v="1"/>
    <m/>
    <m/>
  </r>
  <r>
    <n v="2016"/>
    <n v="2"/>
    <s v="D"/>
    <d v="2015-10-28T00:00:00"/>
    <x v="4"/>
    <x v="0"/>
    <x v="4"/>
    <n v="1710"/>
    <n v="912"/>
    <n v="0.53333333333333333"/>
    <n v="1"/>
    <n v="0.8"/>
    <n v="1"/>
    <m/>
    <n v="0.52"/>
  </r>
  <r>
    <n v="2016"/>
    <n v="2"/>
    <s v="D"/>
    <d v="2015-10-28T00:00:00"/>
    <x v="4"/>
    <x v="1"/>
    <x v="4"/>
    <n v="1674"/>
    <n v="557"/>
    <n v="0.33273596176821985"/>
    <n v="1"/>
    <n v="0.8"/>
    <n v="1"/>
    <m/>
    <n v="0.51"/>
  </r>
  <r>
    <n v="2016"/>
    <n v="2"/>
    <s v="D"/>
    <d v="2015-10-28T00:00:00"/>
    <x v="4"/>
    <x v="0"/>
    <x v="5"/>
    <n v="801"/>
    <n v="508"/>
    <n v="0.63420724094881398"/>
    <n v="1"/>
    <n v="0.8"/>
    <n v="1"/>
    <m/>
    <n v="0.83"/>
  </r>
  <r>
    <n v="2016"/>
    <n v="2"/>
    <s v="D"/>
    <d v="2015-10-28T00:00:00"/>
    <x v="4"/>
    <x v="1"/>
    <x v="5"/>
    <m/>
    <m/>
    <e v="#DIV/0!"/>
    <n v="1"/>
    <n v="0.8"/>
    <n v="1"/>
    <m/>
    <m/>
  </r>
  <r>
    <n v="2016"/>
    <n v="2"/>
    <s v="D"/>
    <d v="2015-10-28T00:00:00"/>
    <x v="4"/>
    <x v="0"/>
    <x v="6"/>
    <n v="747"/>
    <n v="437"/>
    <n v="0.58500669344042833"/>
    <n v="1"/>
    <n v="0.8"/>
    <n v="1"/>
    <m/>
    <n v="0.59"/>
  </r>
  <r>
    <n v="2016"/>
    <n v="2"/>
    <s v="D"/>
    <d v="2015-10-28T00:00:00"/>
    <x v="4"/>
    <x v="1"/>
    <x v="6"/>
    <n v="716"/>
    <n v="730"/>
    <n v="1.0195530726256983"/>
    <n v="1"/>
    <n v="0.8"/>
    <n v="1"/>
    <m/>
    <n v="0.8"/>
  </r>
  <r>
    <n v="2016"/>
    <n v="2"/>
    <s v="D"/>
    <d v="2015-10-28T00:00:00"/>
    <x v="4"/>
    <x v="0"/>
    <x v="7"/>
    <n v="356"/>
    <n v="261"/>
    <n v="0.7331460674157303"/>
    <n v="1"/>
    <n v="0.8"/>
    <n v="1"/>
    <m/>
    <n v="0.74"/>
  </r>
  <r>
    <n v="2016"/>
    <n v="2"/>
    <s v="D"/>
    <d v="2015-10-28T00:00:00"/>
    <x v="4"/>
    <x v="1"/>
    <x v="7"/>
    <n v="360"/>
    <n v="298"/>
    <n v="0.82777777777777772"/>
    <n v="1"/>
    <n v="0.8"/>
    <n v="1"/>
    <m/>
    <n v="0.5"/>
  </r>
  <r>
    <n v="2016"/>
    <n v="2"/>
    <s v="D"/>
    <d v="2015-10-28T00:00:00"/>
    <x v="4"/>
    <x v="0"/>
    <x v="8"/>
    <n v="356"/>
    <n v="271"/>
    <n v="0.7612359550561798"/>
    <n v="1"/>
    <n v="0.8"/>
    <n v="1"/>
    <m/>
    <n v="0.45"/>
  </r>
  <r>
    <n v="2016"/>
    <n v="2"/>
    <s v="D"/>
    <d v="2015-10-28T00:00:00"/>
    <x v="4"/>
    <x v="1"/>
    <x v="8"/>
    <n v="360"/>
    <n v="269"/>
    <n v="0.74722222222222223"/>
    <n v="1"/>
    <n v="0.8"/>
    <n v="1"/>
    <m/>
    <n v="0"/>
  </r>
  <r>
    <n v="2016"/>
    <n v="2"/>
    <s v="D"/>
    <d v="2015-10-29T00:00:00"/>
    <x v="4"/>
    <x v="0"/>
    <x v="0"/>
    <n v="1108"/>
    <n v="914"/>
    <n v="0.82490974729241873"/>
    <n v="1"/>
    <n v="0.8"/>
    <n v="1"/>
    <m/>
    <n v="0"/>
  </r>
  <r>
    <n v="2016"/>
    <n v="2"/>
    <s v="D"/>
    <d v="2015-10-29T00:00:00"/>
    <x v="4"/>
    <x v="1"/>
    <x v="0"/>
    <m/>
    <m/>
    <e v="#DIV/0!"/>
    <n v="1"/>
    <n v="0.8"/>
    <n v="1"/>
    <m/>
    <m/>
  </r>
  <r>
    <n v="2016"/>
    <n v="2"/>
    <s v="D"/>
    <d v="2015-10-29T00:00:00"/>
    <x v="4"/>
    <x v="0"/>
    <x v="1"/>
    <n v="1108"/>
    <n v="432"/>
    <n v="0.38989169675090252"/>
    <n v="1"/>
    <n v="0.8"/>
    <n v="1"/>
    <m/>
    <n v="0.38"/>
  </r>
  <r>
    <n v="2016"/>
    <n v="2"/>
    <s v="D"/>
    <d v="2015-10-29T00:00:00"/>
    <x v="4"/>
    <x v="1"/>
    <x v="1"/>
    <m/>
    <m/>
    <e v="#DIV/0!"/>
    <n v="1"/>
    <n v="0.8"/>
    <n v="1"/>
    <m/>
    <m/>
  </r>
  <r>
    <n v="2016"/>
    <n v="2"/>
    <s v="D"/>
    <d v="2015-10-29T00:00:00"/>
    <x v="4"/>
    <x v="0"/>
    <x v="2"/>
    <m/>
    <m/>
    <e v="#DIV/0!"/>
    <n v="1"/>
    <n v="0.8"/>
    <n v="1"/>
    <m/>
    <m/>
  </r>
  <r>
    <n v="2016"/>
    <n v="2"/>
    <s v="D"/>
    <d v="2015-10-29T00:00:00"/>
    <x v="4"/>
    <x v="1"/>
    <x v="2"/>
    <m/>
    <m/>
    <e v="#DIV/0!"/>
    <n v="1"/>
    <n v="0.8"/>
    <n v="1"/>
    <m/>
    <m/>
  </r>
  <r>
    <n v="2016"/>
    <n v="2"/>
    <s v="D"/>
    <d v="2015-10-29T00:00:00"/>
    <x v="4"/>
    <x v="0"/>
    <x v="3"/>
    <m/>
    <m/>
    <e v="#DIV/0!"/>
    <n v="1"/>
    <n v="0.8"/>
    <n v="1"/>
    <m/>
    <m/>
  </r>
  <r>
    <n v="2016"/>
    <n v="2"/>
    <s v="D"/>
    <d v="2015-10-29T00:00:00"/>
    <x v="4"/>
    <x v="1"/>
    <x v="3"/>
    <n v="586"/>
    <n v="59"/>
    <n v="0.10068259385665529"/>
    <n v="1"/>
    <n v="0.8"/>
    <n v="1"/>
    <m/>
    <n v="0.33"/>
  </r>
  <r>
    <n v="2016"/>
    <n v="2"/>
    <s v="D"/>
    <d v="2015-10-29T00:00:00"/>
    <x v="4"/>
    <x v="0"/>
    <x v="4"/>
    <n v="1710"/>
    <n v="1340"/>
    <n v="0.783625730994152"/>
    <n v="1"/>
    <n v="0.8"/>
    <n v="1"/>
    <m/>
    <n v="0.57999999999999996"/>
  </r>
  <r>
    <n v="2016"/>
    <n v="2"/>
    <s v="D"/>
    <d v="2015-10-29T00:00:00"/>
    <x v="4"/>
    <x v="1"/>
    <x v="4"/>
    <m/>
    <m/>
    <e v="#DIV/0!"/>
    <n v="1"/>
    <n v="0.8"/>
    <n v="1"/>
    <m/>
    <m/>
  </r>
  <r>
    <n v="2016"/>
    <n v="2"/>
    <s v="D"/>
    <d v="2015-10-29T00:00:00"/>
    <x v="4"/>
    <x v="0"/>
    <x v="5"/>
    <n v="1181"/>
    <n v="379"/>
    <n v="0.32091447925486877"/>
    <n v="1"/>
    <n v="0.8"/>
    <n v="1"/>
    <m/>
    <n v="0.69"/>
  </r>
  <r>
    <n v="2016"/>
    <n v="2"/>
    <s v="D"/>
    <d v="2015-10-29T00:00:00"/>
    <x v="4"/>
    <x v="1"/>
    <x v="5"/>
    <m/>
    <m/>
    <e v="#DIV/0!"/>
    <n v="1"/>
    <n v="0.8"/>
    <n v="1"/>
    <m/>
    <m/>
  </r>
  <r>
    <n v="2016"/>
    <n v="2"/>
    <s v="D"/>
    <d v="2015-10-29T00:00:00"/>
    <x v="4"/>
    <x v="0"/>
    <x v="6"/>
    <n v="665"/>
    <n v="640"/>
    <n v="0.96240601503759393"/>
    <n v="1"/>
    <n v="0.8"/>
    <n v="1"/>
    <m/>
    <n v="1"/>
  </r>
  <r>
    <n v="2016"/>
    <n v="2"/>
    <s v="D"/>
    <d v="2015-10-29T00:00:00"/>
    <x v="4"/>
    <x v="1"/>
    <x v="6"/>
    <n v="678"/>
    <n v="598"/>
    <n v="0.88200589970501475"/>
    <n v="1"/>
    <n v="0.8"/>
    <n v="1"/>
    <m/>
    <n v="0"/>
  </r>
  <r>
    <n v="2016"/>
    <n v="2"/>
    <s v="D"/>
    <d v="2015-10-29T00:00:00"/>
    <x v="4"/>
    <x v="0"/>
    <x v="7"/>
    <n v="334"/>
    <n v="175"/>
    <n v="0.5239520958083832"/>
    <n v="1"/>
    <n v="0.8"/>
    <n v="1"/>
    <m/>
    <n v="0.66"/>
  </r>
  <r>
    <n v="2016"/>
    <n v="2"/>
    <s v="D"/>
    <d v="2015-10-29T00:00:00"/>
    <x v="4"/>
    <x v="1"/>
    <x v="7"/>
    <n v="341"/>
    <n v="256"/>
    <n v="0.75073313782991202"/>
    <n v="1"/>
    <n v="0.8"/>
    <n v="1"/>
    <m/>
    <n v="0.74"/>
  </r>
  <r>
    <n v="2016"/>
    <n v="2"/>
    <s v="D"/>
    <d v="2015-10-29T00:00:00"/>
    <x v="4"/>
    <x v="0"/>
    <x v="8"/>
    <n v="334"/>
    <n v="279"/>
    <n v="0.83532934131736525"/>
    <n v="1"/>
    <n v="0.8"/>
    <n v="1"/>
    <m/>
    <n v="0.95"/>
  </r>
  <r>
    <n v="2016"/>
    <n v="2"/>
    <s v="D"/>
    <d v="2015-10-29T00:00:00"/>
    <x v="4"/>
    <x v="1"/>
    <x v="8"/>
    <n v="313"/>
    <n v="241"/>
    <n v="0.76996805111821087"/>
    <n v="1"/>
    <n v="0.8"/>
    <n v="1"/>
    <m/>
    <n v="0.74"/>
  </r>
  <r>
    <n v="2016"/>
    <n v="2"/>
    <s v="D"/>
    <d v="2015-10-30T00:00:00"/>
    <x v="4"/>
    <x v="0"/>
    <x v="0"/>
    <n v="758"/>
    <n v="191"/>
    <n v="0.25197889182058048"/>
    <n v="1"/>
    <n v="0.8"/>
    <n v="1"/>
    <m/>
    <n v="0"/>
  </r>
  <r>
    <n v="2016"/>
    <n v="2"/>
    <s v="D"/>
    <d v="2015-10-30T00:00:00"/>
    <x v="4"/>
    <x v="1"/>
    <x v="0"/>
    <m/>
    <m/>
    <e v="#DIV/0!"/>
    <n v="1"/>
    <n v="0.8"/>
    <n v="1"/>
    <m/>
    <m/>
  </r>
  <r>
    <n v="2016"/>
    <n v="2"/>
    <s v="D"/>
    <d v="2015-10-30T00:00:00"/>
    <x v="4"/>
    <x v="0"/>
    <x v="1"/>
    <n v="758"/>
    <n v="589"/>
    <n v="0.77704485488126651"/>
    <n v="1"/>
    <n v="0.8"/>
    <n v="1"/>
    <m/>
    <n v="1.01"/>
  </r>
  <r>
    <n v="2016"/>
    <n v="2"/>
    <s v="D"/>
    <d v="2015-10-30T00:00:00"/>
    <x v="4"/>
    <x v="1"/>
    <x v="1"/>
    <m/>
    <m/>
    <e v="#DIV/0!"/>
    <n v="1"/>
    <n v="0.8"/>
    <n v="1"/>
    <m/>
    <m/>
  </r>
  <r>
    <n v="2016"/>
    <n v="2"/>
    <s v="D"/>
    <d v="2015-10-30T00:00:00"/>
    <x v="4"/>
    <x v="0"/>
    <x v="2"/>
    <m/>
    <m/>
    <e v="#DIV/0!"/>
    <n v="1"/>
    <n v="0.8"/>
    <n v="1"/>
    <m/>
    <m/>
  </r>
  <r>
    <n v="2016"/>
    <n v="2"/>
    <s v="D"/>
    <d v="2015-10-30T00:00:00"/>
    <x v="4"/>
    <x v="1"/>
    <x v="2"/>
    <m/>
    <m/>
    <e v="#DIV/0!"/>
    <n v="1"/>
    <n v="0.8"/>
    <n v="1"/>
    <m/>
    <m/>
  </r>
  <r>
    <n v="2016"/>
    <n v="2"/>
    <s v="D"/>
    <d v="2015-10-30T00:00:00"/>
    <x v="4"/>
    <x v="0"/>
    <x v="3"/>
    <m/>
    <m/>
    <e v="#DIV/0!"/>
    <n v="1"/>
    <n v="0.8"/>
    <n v="1"/>
    <m/>
    <m/>
  </r>
  <r>
    <n v="2016"/>
    <n v="2"/>
    <s v="D"/>
    <d v="2015-10-30T00:00:00"/>
    <x v="4"/>
    <x v="1"/>
    <x v="3"/>
    <m/>
    <m/>
    <e v="#DIV/0!"/>
    <n v="1"/>
    <n v="0.8"/>
    <n v="1"/>
    <m/>
    <m/>
  </r>
  <r>
    <n v="2016"/>
    <n v="2"/>
    <s v="D"/>
    <d v="2015-10-30T00:00:00"/>
    <x v="4"/>
    <x v="0"/>
    <x v="4"/>
    <n v="1170"/>
    <n v="906"/>
    <n v="0.77435897435897438"/>
    <n v="1"/>
    <n v="0.8"/>
    <n v="1"/>
    <m/>
    <n v="0.01"/>
  </r>
  <r>
    <n v="2016"/>
    <n v="2"/>
    <s v="D"/>
    <d v="2015-10-30T00:00:00"/>
    <x v="4"/>
    <x v="1"/>
    <x v="4"/>
    <m/>
    <m/>
    <e v="#DIV/0!"/>
    <n v="1"/>
    <n v="0.8"/>
    <n v="1"/>
    <m/>
    <m/>
  </r>
  <r>
    <n v="2016"/>
    <n v="2"/>
    <s v="D"/>
    <d v="2015-10-30T00:00:00"/>
    <x v="4"/>
    <x v="0"/>
    <x v="5"/>
    <n v="752"/>
    <n v="473"/>
    <n v="0.62898936170212771"/>
    <n v="1"/>
    <n v="0.8"/>
    <n v="1"/>
    <m/>
    <n v="0.81"/>
  </r>
  <r>
    <n v="2016"/>
    <n v="2"/>
    <s v="D"/>
    <d v="2015-10-30T00:00:00"/>
    <x v="4"/>
    <x v="1"/>
    <x v="5"/>
    <m/>
    <m/>
    <e v="#DIV/0!"/>
    <n v="1"/>
    <n v="0.8"/>
    <n v="1"/>
    <m/>
    <m/>
  </r>
  <r>
    <n v="2016"/>
    <n v="2"/>
    <s v="D"/>
    <d v="2015-10-30T00:00:00"/>
    <x v="4"/>
    <x v="0"/>
    <x v="6"/>
    <n v="741"/>
    <n v="536"/>
    <n v="0.72334682860998656"/>
    <n v="1"/>
    <n v="0.8"/>
    <n v="1"/>
    <m/>
    <n v="0.34"/>
  </r>
  <r>
    <n v="2016"/>
    <n v="2"/>
    <s v="D"/>
    <d v="2015-10-30T00:00:00"/>
    <x v="4"/>
    <x v="1"/>
    <x v="6"/>
    <n v="609"/>
    <n v="436"/>
    <n v="0.71592775041050905"/>
    <n v="1"/>
    <n v="0.8"/>
    <n v="1"/>
    <m/>
    <n v="0"/>
  </r>
  <r>
    <n v="2016"/>
    <n v="2"/>
    <s v="D"/>
    <d v="2015-10-30T00:00:00"/>
    <x v="4"/>
    <x v="0"/>
    <x v="7"/>
    <n v="401"/>
    <n v="309"/>
    <n v="0.770573566084788"/>
    <n v="1"/>
    <n v="0.8"/>
    <n v="1"/>
    <m/>
    <n v="0"/>
  </r>
  <r>
    <n v="2016"/>
    <n v="2"/>
    <s v="D"/>
    <d v="2015-10-30T00:00:00"/>
    <x v="4"/>
    <x v="1"/>
    <x v="7"/>
    <n v="401"/>
    <n v="258"/>
    <n v="0.64339152119700749"/>
    <n v="1"/>
    <n v="0.8"/>
    <n v="1"/>
    <m/>
    <n v="0.81"/>
  </r>
  <r>
    <n v="2016"/>
    <n v="2"/>
    <s v="D"/>
    <d v="2015-10-30T00:00:00"/>
    <x v="4"/>
    <x v="0"/>
    <x v="8"/>
    <n v="401"/>
    <n v="223"/>
    <n v="0.55610972568578554"/>
    <n v="1"/>
    <n v="0.8"/>
    <n v="1"/>
    <m/>
    <n v="0.6"/>
  </r>
  <r>
    <n v="2016"/>
    <n v="2"/>
    <s v="D"/>
    <d v="2015-10-30T00:00:00"/>
    <x v="4"/>
    <x v="1"/>
    <x v="8"/>
    <n v="401"/>
    <n v="305"/>
    <n v="0.76059850374064841"/>
    <n v="1"/>
    <n v="0.8"/>
    <n v="1"/>
    <m/>
    <n v="0.55000000000000004"/>
  </r>
  <r>
    <n v="2016"/>
    <n v="2"/>
    <s v="D"/>
    <d v="2015-10-31T00:00:00"/>
    <x v="4"/>
    <x v="0"/>
    <x v="0"/>
    <m/>
    <m/>
    <e v="#DIV/0!"/>
    <n v="1"/>
    <n v="0.8"/>
    <n v="1"/>
    <m/>
    <m/>
  </r>
  <r>
    <n v="2016"/>
    <n v="2"/>
    <s v="D"/>
    <d v="2015-10-31T00:00:00"/>
    <x v="4"/>
    <x v="1"/>
    <x v="0"/>
    <m/>
    <m/>
    <e v="#DIV/0!"/>
    <n v="1"/>
    <n v="0.8"/>
    <n v="1"/>
    <m/>
    <m/>
  </r>
  <r>
    <n v="2016"/>
    <n v="2"/>
    <s v="D"/>
    <d v="2015-10-31T00:00:00"/>
    <x v="4"/>
    <x v="0"/>
    <x v="1"/>
    <m/>
    <m/>
    <e v="#DIV/0!"/>
    <n v="1"/>
    <n v="0.8"/>
    <n v="1"/>
    <m/>
    <m/>
  </r>
  <r>
    <n v="2016"/>
    <n v="2"/>
    <s v="D"/>
    <d v="2015-10-31T00:00:00"/>
    <x v="4"/>
    <x v="1"/>
    <x v="1"/>
    <m/>
    <m/>
    <e v="#DIV/0!"/>
    <n v="1"/>
    <n v="0.8"/>
    <n v="1"/>
    <m/>
    <m/>
  </r>
  <r>
    <n v="2016"/>
    <n v="2"/>
    <s v="D"/>
    <d v="2015-10-31T00:00:00"/>
    <x v="4"/>
    <x v="0"/>
    <x v="2"/>
    <m/>
    <m/>
    <e v="#DIV/0!"/>
    <n v="1"/>
    <n v="0.8"/>
    <n v="1"/>
    <m/>
    <m/>
  </r>
  <r>
    <n v="2016"/>
    <n v="2"/>
    <s v="D"/>
    <d v="2015-10-31T00:00:00"/>
    <x v="4"/>
    <x v="1"/>
    <x v="2"/>
    <m/>
    <m/>
    <e v="#DIV/0!"/>
    <n v="1"/>
    <n v="0.8"/>
    <n v="1"/>
    <m/>
    <m/>
  </r>
  <r>
    <n v="2016"/>
    <n v="2"/>
    <s v="D"/>
    <d v="2015-10-31T00:00:00"/>
    <x v="4"/>
    <x v="0"/>
    <x v="3"/>
    <m/>
    <m/>
    <e v="#DIV/0!"/>
    <n v="1"/>
    <n v="0.8"/>
    <n v="1"/>
    <m/>
    <m/>
  </r>
  <r>
    <n v="2016"/>
    <n v="2"/>
    <s v="D"/>
    <d v="2015-10-31T00:00:00"/>
    <x v="4"/>
    <x v="1"/>
    <x v="3"/>
    <m/>
    <m/>
    <e v="#DIV/0!"/>
    <n v="1"/>
    <n v="0.8"/>
    <n v="1"/>
    <m/>
    <m/>
  </r>
  <r>
    <n v="2016"/>
    <n v="2"/>
    <s v="D"/>
    <d v="2015-10-31T00:00:00"/>
    <x v="4"/>
    <x v="0"/>
    <x v="4"/>
    <m/>
    <m/>
    <e v="#DIV/0!"/>
    <n v="1"/>
    <n v="0.8"/>
    <n v="1"/>
    <m/>
    <m/>
  </r>
  <r>
    <n v="2016"/>
    <n v="2"/>
    <s v="D"/>
    <d v="2015-10-31T00:00:00"/>
    <x v="4"/>
    <x v="1"/>
    <x v="4"/>
    <m/>
    <m/>
    <e v="#DIV/0!"/>
    <n v="1"/>
    <n v="0.8"/>
    <n v="1"/>
    <m/>
    <m/>
  </r>
  <r>
    <n v="2016"/>
    <n v="2"/>
    <s v="D"/>
    <d v="2015-10-31T00:00:00"/>
    <x v="4"/>
    <x v="0"/>
    <x v="5"/>
    <m/>
    <m/>
    <e v="#DIV/0!"/>
    <n v="1"/>
    <n v="0.8"/>
    <n v="1"/>
    <m/>
    <m/>
  </r>
  <r>
    <n v="2016"/>
    <n v="2"/>
    <s v="D"/>
    <d v="2015-10-31T00:00:00"/>
    <x v="4"/>
    <x v="1"/>
    <x v="5"/>
    <m/>
    <m/>
    <e v="#DIV/0!"/>
    <n v="1"/>
    <n v="0.8"/>
    <n v="1"/>
    <m/>
    <m/>
  </r>
  <r>
    <n v="2016"/>
    <n v="2"/>
    <s v="D"/>
    <d v="2015-10-31T00:00:00"/>
    <x v="4"/>
    <x v="0"/>
    <x v="6"/>
    <n v="401"/>
    <n v="228"/>
    <n v="0.5685785536159601"/>
    <n v="1"/>
    <n v="0.8"/>
    <n v="1"/>
    <m/>
    <n v="0.63"/>
  </r>
  <r>
    <n v="2016"/>
    <n v="2"/>
    <s v="D"/>
    <d v="2015-10-31T00:00:00"/>
    <x v="4"/>
    <x v="1"/>
    <x v="6"/>
    <n v="401"/>
    <n v="282"/>
    <n v="0.70324189526184544"/>
    <n v="1"/>
    <n v="0.8"/>
    <n v="1"/>
    <m/>
    <n v="0.65"/>
  </r>
  <r>
    <n v="2016"/>
    <n v="2"/>
    <s v="D"/>
    <d v="2015-10-31T00:00:00"/>
    <x v="4"/>
    <x v="0"/>
    <x v="7"/>
    <n v="401"/>
    <n v="350"/>
    <n v="0.87281795511221949"/>
    <n v="1"/>
    <n v="0.8"/>
    <n v="1"/>
    <m/>
    <n v="1"/>
  </r>
  <r>
    <n v="2016"/>
    <n v="2"/>
    <s v="D"/>
    <d v="2015-10-31T00:00:00"/>
    <x v="4"/>
    <x v="1"/>
    <x v="7"/>
    <n v="401"/>
    <n v="184"/>
    <n v="0.46"/>
    <n v="1"/>
    <n v="0.8"/>
    <n v="1"/>
    <m/>
    <n v="1"/>
  </r>
  <r>
    <n v="2016"/>
    <n v="2"/>
    <s v="D"/>
    <d v="2015-10-31T00:00:00"/>
    <x v="4"/>
    <x v="0"/>
    <x v="8"/>
    <n v="382"/>
    <n v="278"/>
    <n v="0.72774869109947649"/>
    <n v="1"/>
    <n v="0.8"/>
    <n v="1"/>
    <m/>
    <n v="0"/>
  </r>
  <r>
    <n v="2016"/>
    <n v="2"/>
    <s v="D"/>
    <d v="2015-10-31T00:00:00"/>
    <x v="4"/>
    <x v="1"/>
    <x v="8"/>
    <n v="401"/>
    <n v="282"/>
    <n v="0.70324189526184544"/>
    <n v="1"/>
    <n v="0.8"/>
    <n v="1"/>
    <m/>
    <n v="0.65"/>
  </r>
  <r>
    <n v="2016"/>
    <n v="2"/>
    <s v="D"/>
    <d v="2015-11-01T00:00:00"/>
    <x v="5"/>
    <x v="0"/>
    <x v="0"/>
    <m/>
    <m/>
    <e v="#DIV/0!"/>
    <n v="1"/>
    <n v="0.8"/>
    <n v="1"/>
    <m/>
    <m/>
  </r>
  <r>
    <n v="2016"/>
    <n v="2"/>
    <s v="D"/>
    <d v="2015-11-01T00:00:00"/>
    <x v="5"/>
    <x v="1"/>
    <x v="0"/>
    <m/>
    <m/>
    <e v="#DIV/0!"/>
    <n v="1"/>
    <n v="0.8"/>
    <n v="1"/>
    <m/>
    <m/>
  </r>
  <r>
    <n v="2016"/>
    <n v="2"/>
    <s v="D"/>
    <d v="2015-11-01T00:00:00"/>
    <x v="5"/>
    <x v="0"/>
    <x v="1"/>
    <m/>
    <m/>
    <e v="#DIV/0!"/>
    <n v="1"/>
    <n v="0.8"/>
    <n v="1"/>
    <m/>
    <m/>
  </r>
  <r>
    <n v="2016"/>
    <n v="2"/>
    <s v="D"/>
    <d v="2015-11-01T00:00:00"/>
    <x v="5"/>
    <x v="1"/>
    <x v="1"/>
    <m/>
    <m/>
    <e v="#DIV/0!"/>
    <n v="1"/>
    <n v="0.8"/>
    <n v="1"/>
    <m/>
    <m/>
  </r>
  <r>
    <n v="2016"/>
    <n v="2"/>
    <s v="D"/>
    <d v="2015-11-01T00:00:00"/>
    <x v="5"/>
    <x v="0"/>
    <x v="2"/>
    <m/>
    <m/>
    <e v="#DIV/0!"/>
    <n v="1"/>
    <n v="0.8"/>
    <n v="1"/>
    <m/>
    <m/>
  </r>
  <r>
    <n v="2016"/>
    <n v="2"/>
    <s v="D"/>
    <d v="2015-11-01T00:00:00"/>
    <x v="5"/>
    <x v="1"/>
    <x v="2"/>
    <m/>
    <m/>
    <e v="#DIV/0!"/>
    <n v="1"/>
    <n v="0.8"/>
    <n v="1"/>
    <m/>
    <m/>
  </r>
  <r>
    <n v="2016"/>
    <n v="2"/>
    <s v="D"/>
    <d v="2015-11-01T00:00:00"/>
    <x v="5"/>
    <x v="0"/>
    <x v="3"/>
    <m/>
    <m/>
    <e v="#DIV/0!"/>
    <n v="1"/>
    <n v="0.8"/>
    <n v="1"/>
    <m/>
    <m/>
  </r>
  <r>
    <n v="2016"/>
    <n v="2"/>
    <s v="D"/>
    <d v="2015-11-01T00:00:00"/>
    <x v="5"/>
    <x v="1"/>
    <x v="3"/>
    <m/>
    <m/>
    <e v="#DIV/0!"/>
    <n v="1"/>
    <n v="0.8"/>
    <n v="1"/>
    <m/>
    <m/>
  </r>
  <r>
    <n v="2016"/>
    <n v="2"/>
    <s v="D"/>
    <d v="2015-11-01T00:00:00"/>
    <x v="5"/>
    <x v="0"/>
    <x v="4"/>
    <m/>
    <m/>
    <e v="#DIV/0!"/>
    <n v="1"/>
    <n v="0.8"/>
    <n v="1"/>
    <m/>
    <m/>
  </r>
  <r>
    <n v="2016"/>
    <n v="2"/>
    <s v="D"/>
    <d v="2015-11-01T00:00:00"/>
    <x v="5"/>
    <x v="1"/>
    <x v="4"/>
    <m/>
    <m/>
    <e v="#DIV/0!"/>
    <n v="1"/>
    <n v="0.8"/>
    <n v="1"/>
    <m/>
    <m/>
  </r>
  <r>
    <n v="2016"/>
    <n v="2"/>
    <s v="D"/>
    <d v="2015-11-01T00:00:00"/>
    <x v="5"/>
    <x v="0"/>
    <x v="5"/>
    <m/>
    <m/>
    <e v="#DIV/0!"/>
    <n v="1"/>
    <n v="0.8"/>
    <n v="1"/>
    <m/>
    <m/>
  </r>
  <r>
    <n v="2016"/>
    <n v="2"/>
    <s v="D"/>
    <d v="2015-11-01T00:00:00"/>
    <x v="5"/>
    <x v="1"/>
    <x v="5"/>
    <m/>
    <m/>
    <e v="#DIV/0!"/>
    <n v="1"/>
    <n v="0.8"/>
    <n v="1"/>
    <m/>
    <m/>
  </r>
  <r>
    <n v="2016"/>
    <n v="2"/>
    <s v="D"/>
    <d v="2015-11-01T00:00:00"/>
    <x v="5"/>
    <x v="0"/>
    <x v="6"/>
    <n v="401"/>
    <n v="341"/>
    <n v="0.85037406483790523"/>
    <n v="1"/>
    <n v="0.8"/>
    <n v="1"/>
    <m/>
    <n v="0.65"/>
  </r>
  <r>
    <n v="2016"/>
    <n v="2"/>
    <s v="D"/>
    <d v="2015-11-01T00:00:00"/>
    <x v="5"/>
    <x v="1"/>
    <x v="6"/>
    <n v="401"/>
    <n v="402"/>
    <n v="1.0024937655860349"/>
    <n v="1"/>
    <n v="0.8"/>
    <n v="1"/>
    <m/>
    <n v="1.05"/>
  </r>
  <r>
    <n v="2016"/>
    <n v="2"/>
    <s v="D"/>
    <d v="2015-11-01T00:00:00"/>
    <x v="5"/>
    <x v="0"/>
    <x v="7"/>
    <n v="401"/>
    <n v="377"/>
    <n v="0.94014962593516205"/>
    <n v="1"/>
    <n v="0.8"/>
    <n v="1"/>
    <m/>
    <n v="0.55000000000000004"/>
  </r>
  <r>
    <n v="2016"/>
    <n v="2"/>
    <s v="D"/>
    <d v="2015-11-01T00:00:00"/>
    <x v="5"/>
    <x v="1"/>
    <x v="7"/>
    <n v="402"/>
    <n v="447"/>
    <n v="1.1119402985074627"/>
    <n v="1"/>
    <n v="0.8"/>
    <n v="1"/>
    <m/>
    <n v="1.05"/>
  </r>
  <r>
    <n v="2016"/>
    <n v="2"/>
    <s v="D"/>
    <d v="2015-11-01T00:00:00"/>
    <x v="5"/>
    <x v="0"/>
    <x v="8"/>
    <n v="401"/>
    <n v="318"/>
    <n v="0.79301745635910226"/>
    <n v="1"/>
    <n v="0.8"/>
    <n v="1"/>
    <m/>
    <n v="0.79"/>
  </r>
  <r>
    <n v="2016"/>
    <n v="2"/>
    <s v="D"/>
    <d v="2015-11-01T00:00:00"/>
    <x v="5"/>
    <x v="1"/>
    <x v="8"/>
    <n v="401"/>
    <n v="338"/>
    <n v="0.84289276807980051"/>
    <n v="1"/>
    <n v="0.8"/>
    <n v="1"/>
    <m/>
    <n v="0.65"/>
  </r>
  <r>
    <n v="2016"/>
    <n v="2"/>
    <s v="D"/>
    <d v="2015-11-02T00:00:00"/>
    <x v="5"/>
    <x v="0"/>
    <x v="0"/>
    <n v="1120"/>
    <n v="475"/>
    <n v="0.42410714285714285"/>
    <n v="1"/>
    <n v="0.8"/>
    <n v="1"/>
    <m/>
    <n v="0.28999999999999998"/>
  </r>
  <r>
    <n v="2016"/>
    <n v="2"/>
    <s v="D"/>
    <d v="2015-11-02T00:00:00"/>
    <x v="5"/>
    <x v="1"/>
    <x v="0"/>
    <m/>
    <m/>
    <e v="#DIV/0!"/>
    <n v="1"/>
    <n v="0.8"/>
    <n v="1"/>
    <m/>
    <m/>
  </r>
  <r>
    <n v="2016"/>
    <n v="2"/>
    <s v="D"/>
    <d v="2015-11-02T00:00:00"/>
    <x v="5"/>
    <x v="0"/>
    <x v="1"/>
    <n v="1108"/>
    <n v="584"/>
    <n v="0.52707581227436828"/>
    <n v="1"/>
    <n v="0.8"/>
    <n v="1"/>
    <m/>
    <n v="0.64"/>
  </r>
  <r>
    <n v="2016"/>
    <n v="2"/>
    <s v="D"/>
    <d v="2015-11-02T00:00:00"/>
    <x v="5"/>
    <x v="1"/>
    <x v="1"/>
    <m/>
    <m/>
    <e v="#DIV/0!"/>
    <n v="1"/>
    <n v="0.8"/>
    <n v="1"/>
    <m/>
    <m/>
  </r>
  <r>
    <n v="2016"/>
    <n v="2"/>
    <s v="D"/>
    <d v="2015-11-02T00:00:00"/>
    <x v="5"/>
    <x v="0"/>
    <x v="2"/>
    <m/>
    <m/>
    <e v="#DIV/0!"/>
    <n v="1"/>
    <n v="0.8"/>
    <n v="1"/>
    <m/>
    <m/>
  </r>
  <r>
    <n v="2016"/>
    <n v="2"/>
    <s v="D"/>
    <d v="2015-11-02T00:00:00"/>
    <x v="5"/>
    <x v="1"/>
    <x v="2"/>
    <m/>
    <m/>
    <e v="#DIV/0!"/>
    <n v="1"/>
    <n v="0.8"/>
    <n v="1"/>
    <m/>
    <m/>
  </r>
  <r>
    <n v="2016"/>
    <n v="2"/>
    <s v="D"/>
    <d v="2015-11-02T00:00:00"/>
    <x v="5"/>
    <x v="0"/>
    <x v="3"/>
    <m/>
    <m/>
    <e v="#DIV/0!"/>
    <n v="1"/>
    <n v="0.8"/>
    <n v="1"/>
    <m/>
    <m/>
  </r>
  <r>
    <n v="2016"/>
    <n v="2"/>
    <s v="D"/>
    <d v="2015-11-02T00:00:00"/>
    <x v="5"/>
    <x v="1"/>
    <x v="3"/>
    <m/>
    <m/>
    <e v="#DIV/0!"/>
    <n v="1"/>
    <n v="0.8"/>
    <n v="1"/>
    <m/>
    <m/>
  </r>
  <r>
    <n v="2016"/>
    <n v="2"/>
    <s v="D"/>
    <d v="2015-11-02T00:00:00"/>
    <x v="5"/>
    <x v="0"/>
    <x v="4"/>
    <n v="1710"/>
    <n v="1535"/>
    <n v="0.89766081871345027"/>
    <n v="1"/>
    <n v="0.8"/>
    <n v="1"/>
    <m/>
    <n v="0.8"/>
  </r>
  <r>
    <n v="2016"/>
    <n v="2"/>
    <s v="D"/>
    <d v="2015-11-02T00:00:00"/>
    <x v="5"/>
    <x v="1"/>
    <x v="4"/>
    <n v="1674"/>
    <n v="1066"/>
    <n v="0.63679808841099161"/>
    <n v="1"/>
    <n v="0.8"/>
    <n v="1"/>
    <m/>
    <n v="0.93"/>
  </r>
  <r>
    <n v="2016"/>
    <n v="2"/>
    <s v="D"/>
    <d v="2015-11-02T00:00:00"/>
    <x v="5"/>
    <x v="0"/>
    <x v="5"/>
    <n v="801"/>
    <n v="565"/>
    <n v="0.70536828963795251"/>
    <n v="1"/>
    <n v="0.8"/>
    <n v="1"/>
    <m/>
    <n v="0.75"/>
  </r>
  <r>
    <n v="2016"/>
    <n v="2"/>
    <s v="D"/>
    <d v="2015-11-02T00:00:00"/>
    <x v="5"/>
    <x v="1"/>
    <x v="5"/>
    <m/>
    <m/>
    <e v="#DIV/0!"/>
    <n v="1"/>
    <n v="0.8"/>
    <n v="1"/>
    <m/>
    <m/>
  </r>
  <r>
    <n v="2016"/>
    <n v="2"/>
    <s v="D"/>
    <d v="2015-11-02T00:00:00"/>
    <x v="5"/>
    <x v="0"/>
    <x v="6"/>
    <n v="356"/>
    <n v="279"/>
    <n v="0.7837078651685393"/>
    <n v="1"/>
    <n v="0.8"/>
    <n v="1"/>
    <m/>
    <n v="0.16"/>
  </r>
  <r>
    <n v="2016"/>
    <n v="2"/>
    <s v="D"/>
    <d v="2015-11-02T00:00:00"/>
    <x v="5"/>
    <x v="1"/>
    <x v="6"/>
    <n v="769"/>
    <n v="331"/>
    <n v="0.4304291287386216"/>
    <n v="1"/>
    <n v="0.8"/>
    <n v="1"/>
    <m/>
    <n v="0.65"/>
  </r>
  <r>
    <n v="2016"/>
    <n v="2"/>
    <s v="D"/>
    <d v="2015-11-02T00:00:00"/>
    <x v="5"/>
    <x v="0"/>
    <x v="7"/>
    <n v="356"/>
    <n v="194"/>
    <n v="0.5449438202247191"/>
    <n v="1"/>
    <n v="0.8"/>
    <n v="1"/>
    <m/>
    <n v="0.73"/>
  </r>
  <r>
    <n v="2016"/>
    <n v="2"/>
    <s v="D"/>
    <d v="2015-11-02T00:00:00"/>
    <x v="5"/>
    <x v="1"/>
    <x v="7"/>
    <n v="357"/>
    <n v="307"/>
    <n v="0.85994397759103647"/>
    <n v="1"/>
    <n v="0.8"/>
    <n v="1"/>
    <m/>
    <n v="0.54"/>
  </r>
  <r>
    <n v="2016"/>
    <n v="2"/>
    <s v="D"/>
    <d v="2015-11-02T00:00:00"/>
    <x v="5"/>
    <x v="0"/>
    <x v="8"/>
    <n v="356"/>
    <n v="302"/>
    <n v="0.848314606741573"/>
    <n v="1"/>
    <n v="0.8"/>
    <n v="1"/>
    <m/>
    <n v="0.89"/>
  </r>
  <r>
    <n v="2016"/>
    <n v="2"/>
    <s v="D"/>
    <d v="2015-11-02T00:00:00"/>
    <x v="5"/>
    <x v="1"/>
    <x v="8"/>
    <n v="360"/>
    <n v="258"/>
    <n v="0.71666666666666667"/>
    <n v="1"/>
    <n v="0.8"/>
    <n v="1"/>
    <m/>
    <n v="0.23"/>
  </r>
  <r>
    <n v="2016"/>
    <n v="2"/>
    <s v="D"/>
    <d v="2015-11-03T00:00:00"/>
    <x v="5"/>
    <x v="0"/>
    <x v="0"/>
    <n v="1108"/>
    <n v="1026"/>
    <n v="0.92599277978339345"/>
    <n v="1"/>
    <n v="0.8"/>
    <n v="1"/>
    <m/>
    <n v="0.26"/>
  </r>
  <r>
    <n v="2016"/>
    <n v="2"/>
    <s v="D"/>
    <d v="2015-11-03T00:00:00"/>
    <x v="5"/>
    <x v="1"/>
    <x v="0"/>
    <m/>
    <m/>
    <e v="#DIV/0!"/>
    <n v="1"/>
    <n v="0.8"/>
    <n v="1"/>
    <m/>
    <m/>
  </r>
  <r>
    <n v="2016"/>
    <n v="2"/>
    <s v="D"/>
    <d v="2015-11-03T00:00:00"/>
    <x v="5"/>
    <x v="0"/>
    <x v="1"/>
    <n v="1272"/>
    <n v="706"/>
    <n v="0.55503144654088055"/>
    <n v="1"/>
    <n v="0.8"/>
    <n v="1"/>
    <m/>
    <n v="0.35"/>
  </r>
  <r>
    <n v="2016"/>
    <n v="2"/>
    <s v="D"/>
    <d v="2015-11-03T00:00:00"/>
    <x v="5"/>
    <x v="1"/>
    <x v="1"/>
    <m/>
    <m/>
    <e v="#DIV/0!"/>
    <n v="1"/>
    <n v="0.8"/>
    <n v="1"/>
    <m/>
    <m/>
  </r>
  <r>
    <n v="2016"/>
    <n v="2"/>
    <s v="D"/>
    <d v="2015-11-03T00:00:00"/>
    <x v="5"/>
    <x v="0"/>
    <x v="2"/>
    <m/>
    <m/>
    <e v="#DIV/0!"/>
    <n v="1"/>
    <n v="0.8"/>
    <n v="1"/>
    <m/>
    <m/>
  </r>
  <r>
    <n v="2016"/>
    <n v="2"/>
    <s v="D"/>
    <d v="2015-11-03T00:00:00"/>
    <x v="5"/>
    <x v="1"/>
    <x v="2"/>
    <m/>
    <m/>
    <e v="#DIV/0!"/>
    <n v="1"/>
    <n v="0.8"/>
    <n v="1"/>
    <m/>
    <m/>
  </r>
  <r>
    <n v="2016"/>
    <n v="2"/>
    <s v="D"/>
    <d v="2015-11-03T00:00:00"/>
    <x v="5"/>
    <x v="0"/>
    <x v="3"/>
    <m/>
    <m/>
    <e v="#DIV/0!"/>
    <n v="1"/>
    <n v="0.8"/>
    <n v="1"/>
    <m/>
    <m/>
  </r>
  <r>
    <n v="2016"/>
    <n v="2"/>
    <s v="D"/>
    <d v="2015-11-03T00:00:00"/>
    <x v="5"/>
    <x v="1"/>
    <x v="3"/>
    <n v="507"/>
    <n v="415"/>
    <n v="0.81854043392504927"/>
    <n v="1"/>
    <n v="0.8"/>
    <n v="1"/>
    <m/>
    <n v="1"/>
  </r>
  <r>
    <n v="2016"/>
    <n v="2"/>
    <s v="D"/>
    <d v="2015-11-03T00:00:00"/>
    <x v="5"/>
    <x v="0"/>
    <x v="4"/>
    <n v="1710"/>
    <n v="875"/>
    <n v="0.51169590643274854"/>
    <n v="1"/>
    <n v="0.8"/>
    <n v="1"/>
    <m/>
    <n v="0.87"/>
  </r>
  <r>
    <n v="2016"/>
    <n v="2"/>
    <s v="D"/>
    <d v="2015-11-03T00:00:00"/>
    <x v="5"/>
    <x v="1"/>
    <x v="4"/>
    <n v="1674"/>
    <n v="1001"/>
    <n v="0.59796893667861406"/>
    <n v="1"/>
    <n v="0.8"/>
    <n v="1"/>
    <m/>
    <n v="1"/>
  </r>
  <r>
    <n v="2016"/>
    <n v="2"/>
    <s v="D"/>
    <d v="2015-11-03T00:00:00"/>
    <x v="5"/>
    <x v="0"/>
    <x v="5"/>
    <n v="801"/>
    <n v="575"/>
    <n v="0.71785268414481895"/>
    <n v="1"/>
    <n v="0.8"/>
    <n v="1"/>
    <m/>
    <n v="0.72"/>
  </r>
  <r>
    <n v="2016"/>
    <n v="2"/>
    <s v="D"/>
    <d v="2015-11-03T00:00:00"/>
    <x v="5"/>
    <x v="1"/>
    <x v="5"/>
    <m/>
    <m/>
    <e v="#DIV/0!"/>
    <n v="1"/>
    <n v="0.8"/>
    <n v="1"/>
    <m/>
    <m/>
  </r>
  <r>
    <n v="2016"/>
    <n v="2"/>
    <s v="D"/>
    <d v="2015-11-03T00:00:00"/>
    <x v="5"/>
    <x v="0"/>
    <x v="6"/>
    <n v="849"/>
    <n v="665"/>
    <n v="0.78327444051825679"/>
    <n v="1"/>
    <n v="0.8"/>
    <n v="1"/>
    <m/>
    <n v="0.74"/>
  </r>
  <r>
    <n v="2016"/>
    <n v="2"/>
    <s v="D"/>
    <d v="2015-11-03T00:00:00"/>
    <x v="5"/>
    <x v="1"/>
    <x v="6"/>
    <n v="1149"/>
    <n v="644"/>
    <n v="0.56048738033072232"/>
    <n v="1"/>
    <n v="0.8"/>
    <n v="1"/>
    <m/>
    <n v="0.56000000000000005"/>
  </r>
  <r>
    <n v="2016"/>
    <n v="2"/>
    <s v="D"/>
    <d v="2015-11-03T00:00:00"/>
    <x v="5"/>
    <x v="0"/>
    <x v="7"/>
    <n v="356"/>
    <n v="309"/>
    <n v="0.8679775280898876"/>
    <n v="1"/>
    <n v="0.8"/>
    <n v="1"/>
    <m/>
    <n v="0.76"/>
  </r>
  <r>
    <n v="2016"/>
    <n v="2"/>
    <s v="D"/>
    <d v="2015-11-03T00:00:00"/>
    <x v="5"/>
    <x v="1"/>
    <x v="7"/>
    <n v="360"/>
    <n v="379"/>
    <n v="1.0527777777777778"/>
    <n v="1"/>
    <n v="0.8"/>
    <n v="1"/>
    <m/>
    <n v="0.62"/>
  </r>
  <r>
    <n v="2016"/>
    <n v="2"/>
    <s v="D"/>
    <d v="2015-11-03T00:00:00"/>
    <x v="5"/>
    <x v="0"/>
    <x v="8"/>
    <n v="356"/>
    <n v="356"/>
    <n v="1"/>
    <n v="1"/>
    <n v="0.8"/>
    <n v="1"/>
    <m/>
    <n v="1"/>
  </r>
  <r>
    <n v="2016"/>
    <n v="2"/>
    <s v="D"/>
    <d v="2015-11-03T00:00:00"/>
    <x v="5"/>
    <x v="1"/>
    <x v="8"/>
    <n v="360"/>
    <n v="317"/>
    <n v="0.88055555555555554"/>
    <n v="1"/>
    <n v="0.8"/>
    <n v="1"/>
    <m/>
    <n v="0.89"/>
  </r>
  <r>
    <n v="2016"/>
    <n v="2"/>
    <s v="D"/>
    <d v="2015-11-04T00:00:00"/>
    <x v="5"/>
    <x v="0"/>
    <x v="0"/>
    <n v="968"/>
    <n v="535"/>
    <n v="0.5526859504132231"/>
    <n v="1"/>
    <n v="0.8"/>
    <n v="1"/>
    <m/>
    <n v="1.0900000000000001"/>
  </r>
  <r>
    <n v="2016"/>
    <n v="2"/>
    <s v="D"/>
    <d v="2015-11-04T00:00:00"/>
    <x v="5"/>
    <x v="1"/>
    <x v="0"/>
    <m/>
    <m/>
    <e v="#DIV/0!"/>
    <n v="1"/>
    <n v="0.8"/>
    <n v="1"/>
    <m/>
    <m/>
  </r>
  <r>
    <n v="2016"/>
    <n v="2"/>
    <s v="D"/>
    <d v="2015-11-04T00:00:00"/>
    <x v="5"/>
    <x v="0"/>
    <x v="1"/>
    <n v="1038"/>
    <n v="629"/>
    <n v="0.60597302504816952"/>
    <n v="1"/>
    <n v="0.8"/>
    <n v="1"/>
    <m/>
    <n v="0.91"/>
  </r>
  <r>
    <n v="2016"/>
    <n v="2"/>
    <s v="D"/>
    <d v="2015-11-04T00:00:00"/>
    <x v="5"/>
    <x v="1"/>
    <x v="1"/>
    <m/>
    <m/>
    <e v="#DIV/0!"/>
    <n v="1"/>
    <n v="0.8"/>
    <n v="1"/>
    <m/>
    <m/>
  </r>
  <r>
    <n v="2016"/>
    <n v="2"/>
    <s v="D"/>
    <d v="2015-11-04T00:00:00"/>
    <x v="5"/>
    <x v="0"/>
    <x v="2"/>
    <m/>
    <m/>
    <e v="#DIV/0!"/>
    <n v="1"/>
    <n v="0.8"/>
    <n v="1"/>
    <m/>
    <m/>
  </r>
  <r>
    <n v="2016"/>
    <n v="2"/>
    <s v="D"/>
    <d v="2015-11-04T00:00:00"/>
    <x v="5"/>
    <x v="1"/>
    <x v="2"/>
    <m/>
    <m/>
    <e v="#DIV/0!"/>
    <n v="1"/>
    <n v="0.8"/>
    <n v="1"/>
    <m/>
    <m/>
  </r>
  <r>
    <n v="2016"/>
    <n v="2"/>
    <s v="D"/>
    <d v="2015-11-04T00:00:00"/>
    <x v="5"/>
    <x v="0"/>
    <x v="3"/>
    <m/>
    <m/>
    <e v="#DIV/0!"/>
    <n v="1"/>
    <n v="0.8"/>
    <n v="1"/>
    <m/>
    <m/>
  </r>
  <r>
    <n v="2016"/>
    <n v="2"/>
    <s v="D"/>
    <d v="2015-11-04T00:00:00"/>
    <x v="5"/>
    <x v="1"/>
    <x v="3"/>
    <m/>
    <m/>
    <e v="#DIV/0!"/>
    <n v="1"/>
    <n v="0.8"/>
    <n v="1"/>
    <m/>
    <m/>
  </r>
  <r>
    <n v="2016"/>
    <n v="2"/>
    <s v="D"/>
    <d v="2015-11-04T00:00:00"/>
    <x v="5"/>
    <x v="0"/>
    <x v="4"/>
    <n v="1494"/>
    <n v="1479"/>
    <n v="0.98995983935742971"/>
    <n v="1"/>
    <n v="0.8"/>
    <n v="1"/>
    <m/>
    <n v="1.02"/>
  </r>
  <r>
    <n v="2016"/>
    <n v="2"/>
    <s v="D"/>
    <d v="2015-11-04T00:00:00"/>
    <x v="5"/>
    <x v="1"/>
    <x v="4"/>
    <n v="1674"/>
    <n v="756"/>
    <n v="0.45161290322580644"/>
    <n v="1"/>
    <n v="0.8"/>
    <n v="1"/>
    <m/>
    <n v="0"/>
  </r>
  <r>
    <n v="2016"/>
    <n v="2"/>
    <s v="D"/>
    <d v="2015-11-04T00:00:00"/>
    <x v="5"/>
    <x v="0"/>
    <x v="5"/>
    <m/>
    <m/>
    <e v="#DIV/0!"/>
    <n v="1"/>
    <n v="0.8"/>
    <n v="1"/>
    <m/>
    <m/>
  </r>
  <r>
    <n v="2016"/>
    <n v="2"/>
    <s v="D"/>
    <d v="2015-11-04T00:00:00"/>
    <x v="5"/>
    <x v="1"/>
    <x v="5"/>
    <m/>
    <m/>
    <e v="#DIV/0!"/>
    <n v="1"/>
    <n v="0.8"/>
    <n v="1"/>
    <m/>
    <m/>
  </r>
  <r>
    <n v="2016"/>
    <n v="2"/>
    <s v="D"/>
    <d v="2015-11-04T00:00:00"/>
    <x v="5"/>
    <x v="0"/>
    <x v="6"/>
    <n v="1070"/>
    <n v="593"/>
    <n v="0.5542056074766355"/>
    <n v="1"/>
    <n v="0.8"/>
    <n v="1"/>
    <m/>
    <n v="0.55000000000000004"/>
  </r>
  <r>
    <n v="2016"/>
    <n v="2"/>
    <s v="D"/>
    <d v="2015-11-04T00:00:00"/>
    <x v="5"/>
    <x v="1"/>
    <x v="6"/>
    <n v="627"/>
    <n v="554"/>
    <n v="0.88357256778309412"/>
    <n v="1"/>
    <n v="0.8"/>
    <n v="1"/>
    <m/>
    <n v="0.39"/>
  </r>
  <r>
    <n v="2016"/>
    <n v="2"/>
    <s v="D"/>
    <d v="2015-11-04T00:00:00"/>
    <x v="5"/>
    <x v="0"/>
    <x v="7"/>
    <n v="318"/>
    <n v="256"/>
    <n v="0.80503144654088055"/>
    <n v="1"/>
    <n v="0.8"/>
    <n v="1"/>
    <m/>
    <n v="0.34"/>
  </r>
  <r>
    <n v="2016"/>
    <n v="2"/>
    <s v="D"/>
    <d v="2015-11-04T00:00:00"/>
    <x v="5"/>
    <x v="1"/>
    <x v="7"/>
    <n v="315"/>
    <n v="330"/>
    <n v="1.0476190476190477"/>
    <n v="1"/>
    <n v="0.8"/>
    <n v="1"/>
    <m/>
    <n v="0.47"/>
  </r>
  <r>
    <n v="2016"/>
    <n v="2"/>
    <s v="D"/>
    <d v="2015-11-04T00:00:00"/>
    <x v="5"/>
    <x v="0"/>
    <x v="8"/>
    <n v="318"/>
    <n v="187"/>
    <n v="0.58805031446540879"/>
    <n v="1"/>
    <n v="0.8"/>
    <n v="1"/>
    <m/>
    <n v="0.26"/>
  </r>
  <r>
    <n v="2016"/>
    <n v="2"/>
    <s v="D"/>
    <d v="2015-11-04T00:00:00"/>
    <x v="5"/>
    <x v="1"/>
    <x v="8"/>
    <n v="360"/>
    <n v="190"/>
    <n v="0.52777777777777779"/>
    <n v="1"/>
    <n v="0.8"/>
    <n v="1"/>
    <m/>
    <n v="0.53"/>
  </r>
  <r>
    <n v="2016"/>
    <n v="2"/>
    <s v="D"/>
    <d v="2015-11-05T00:00:00"/>
    <x v="5"/>
    <x v="0"/>
    <x v="0"/>
    <n v="1108"/>
    <n v="908"/>
    <n v="0.81949458483754511"/>
    <n v="1"/>
    <n v="0.8"/>
    <n v="1"/>
    <m/>
    <n v="0.43"/>
  </r>
  <r>
    <n v="2016"/>
    <n v="2"/>
    <s v="D"/>
    <d v="2015-11-05T00:00:00"/>
    <x v="5"/>
    <x v="1"/>
    <x v="0"/>
    <m/>
    <m/>
    <e v="#DIV/0!"/>
    <n v="1"/>
    <n v="0.8"/>
    <n v="1"/>
    <m/>
    <m/>
  </r>
  <r>
    <n v="2016"/>
    <n v="2"/>
    <s v="D"/>
    <d v="2015-11-05T00:00:00"/>
    <x v="5"/>
    <x v="0"/>
    <x v="1"/>
    <n v="1005"/>
    <n v="479"/>
    <n v="0.47661691542288559"/>
    <n v="1"/>
    <n v="0.8"/>
    <n v="1"/>
    <m/>
    <n v="0.48"/>
  </r>
  <r>
    <n v="2016"/>
    <n v="2"/>
    <s v="D"/>
    <d v="2015-11-05T00:00:00"/>
    <x v="5"/>
    <x v="1"/>
    <x v="1"/>
    <m/>
    <m/>
    <e v="#DIV/0!"/>
    <n v="1"/>
    <n v="0.8"/>
    <n v="1"/>
    <m/>
    <m/>
  </r>
  <r>
    <n v="2016"/>
    <n v="2"/>
    <s v="D"/>
    <d v="2015-11-05T00:00:00"/>
    <x v="5"/>
    <x v="0"/>
    <x v="2"/>
    <m/>
    <m/>
    <e v="#DIV/0!"/>
    <n v="1"/>
    <n v="0.8"/>
    <n v="1"/>
    <m/>
    <m/>
  </r>
  <r>
    <n v="2016"/>
    <n v="2"/>
    <s v="D"/>
    <d v="2015-11-05T00:00:00"/>
    <x v="5"/>
    <x v="1"/>
    <x v="2"/>
    <m/>
    <m/>
    <e v="#DIV/0!"/>
    <n v="1"/>
    <n v="0.8"/>
    <n v="1"/>
    <m/>
    <m/>
  </r>
  <r>
    <n v="2016"/>
    <n v="2"/>
    <s v="D"/>
    <d v="2015-11-05T00:00:00"/>
    <x v="5"/>
    <x v="0"/>
    <x v="3"/>
    <m/>
    <m/>
    <e v="#DIV/0!"/>
    <n v="1"/>
    <n v="0.8"/>
    <n v="1"/>
    <m/>
    <m/>
  </r>
  <r>
    <n v="2016"/>
    <n v="2"/>
    <s v="D"/>
    <d v="2015-11-05T00:00:00"/>
    <x v="5"/>
    <x v="1"/>
    <x v="3"/>
    <n v="917"/>
    <n v="495"/>
    <n v="0.53980370774263908"/>
    <n v="1"/>
    <n v="0.8"/>
    <n v="1"/>
    <m/>
    <n v="0.78"/>
  </r>
  <r>
    <n v="2016"/>
    <n v="2"/>
    <s v="D"/>
    <d v="2015-11-05T00:00:00"/>
    <x v="5"/>
    <x v="0"/>
    <x v="4"/>
    <n v="1710"/>
    <n v="1405"/>
    <n v="0.82163742690058483"/>
    <n v="1"/>
    <n v="0.8"/>
    <n v="1"/>
    <m/>
    <n v="0.82"/>
  </r>
  <r>
    <n v="2016"/>
    <n v="2"/>
    <s v="D"/>
    <d v="2015-11-05T00:00:00"/>
    <x v="5"/>
    <x v="1"/>
    <x v="4"/>
    <n v="1674"/>
    <n v="832"/>
    <n v="0.49701314217443249"/>
    <n v="1"/>
    <n v="0.8"/>
    <n v="1"/>
    <m/>
    <n v="1.1100000000000001"/>
  </r>
  <r>
    <n v="2016"/>
    <n v="2"/>
    <s v="D"/>
    <d v="2015-11-05T00:00:00"/>
    <x v="5"/>
    <x v="0"/>
    <x v="5"/>
    <n v="1122"/>
    <n v="1053"/>
    <n v="0.93850267379679142"/>
    <n v="1"/>
    <n v="0.8"/>
    <n v="1"/>
    <m/>
    <n v="1.1000000000000001"/>
  </r>
  <r>
    <n v="2016"/>
    <n v="2"/>
    <s v="D"/>
    <d v="2015-11-05T00:00:00"/>
    <x v="5"/>
    <x v="1"/>
    <x v="5"/>
    <m/>
    <m/>
    <e v="#DIV/0!"/>
    <n v="1"/>
    <n v="0.8"/>
    <n v="1"/>
    <m/>
    <m/>
  </r>
  <r>
    <n v="2016"/>
    <n v="2"/>
    <s v="D"/>
    <d v="2015-11-05T00:00:00"/>
    <x v="5"/>
    <x v="0"/>
    <x v="6"/>
    <n v="665"/>
    <n v="591"/>
    <n v="0.88872180451127825"/>
    <n v="1"/>
    <n v="0.8"/>
    <n v="1"/>
    <m/>
    <n v="0.97"/>
  </r>
  <r>
    <n v="2016"/>
    <n v="2"/>
    <s v="D"/>
    <d v="2015-11-05T00:00:00"/>
    <x v="5"/>
    <x v="1"/>
    <x v="6"/>
    <n v="715"/>
    <n v="436"/>
    <n v="0.60979020979020981"/>
    <n v="1"/>
    <n v="0.8"/>
    <n v="1"/>
    <m/>
    <n v="0.21"/>
  </r>
  <r>
    <n v="2016"/>
    <n v="2"/>
    <s v="D"/>
    <d v="2015-11-05T00:00:00"/>
    <x v="5"/>
    <x v="0"/>
    <x v="7"/>
    <n v="334"/>
    <n v="208"/>
    <n v="0.6227544910179641"/>
    <n v="1"/>
    <n v="0.8"/>
    <n v="1"/>
    <m/>
    <n v="0.32"/>
  </r>
  <r>
    <n v="2016"/>
    <n v="2"/>
    <s v="D"/>
    <d v="2015-11-05T00:00:00"/>
    <x v="5"/>
    <x v="1"/>
    <x v="7"/>
    <n v="341"/>
    <n v="203"/>
    <n v="0.59530791788856308"/>
    <n v="1"/>
    <n v="0.8"/>
    <n v="1"/>
    <m/>
    <n v="0.26"/>
  </r>
  <r>
    <n v="2016"/>
    <n v="2"/>
    <s v="D"/>
    <d v="2015-11-05T00:00:00"/>
    <x v="5"/>
    <x v="0"/>
    <x v="8"/>
    <n v="334"/>
    <n v="177"/>
    <n v="0.52994011976047906"/>
    <n v="1"/>
    <n v="0.8"/>
    <n v="1"/>
    <m/>
    <n v="0.84"/>
  </r>
  <r>
    <n v="2016"/>
    <n v="2"/>
    <s v="D"/>
    <d v="2015-11-05T00:00:00"/>
    <x v="5"/>
    <x v="1"/>
    <x v="8"/>
    <n v="341"/>
    <n v="97"/>
    <n v="0.28445747800586513"/>
    <n v="1"/>
    <n v="0.8"/>
    <n v="1"/>
    <m/>
    <n v="0"/>
  </r>
  <r>
    <n v="2016"/>
    <n v="2"/>
    <s v="D"/>
    <d v="2015-11-06T00:00:00"/>
    <x v="5"/>
    <x v="0"/>
    <x v="0"/>
    <n v="758"/>
    <n v="803"/>
    <n v="1.0593667546174141"/>
    <n v="1"/>
    <n v="0.8"/>
    <n v="1"/>
    <m/>
    <n v="1.02"/>
  </r>
  <r>
    <n v="2016"/>
    <n v="2"/>
    <s v="D"/>
    <d v="2015-11-06T00:00:00"/>
    <x v="5"/>
    <x v="1"/>
    <x v="0"/>
    <m/>
    <m/>
    <e v="#DIV/0!"/>
    <n v="1"/>
    <n v="0.8"/>
    <n v="1"/>
    <m/>
    <m/>
  </r>
  <r>
    <n v="2016"/>
    <n v="2"/>
    <s v="D"/>
    <d v="2015-11-06T00:00:00"/>
    <x v="5"/>
    <x v="0"/>
    <x v="1"/>
    <n v="531"/>
    <n v="221"/>
    <n v="0.41619585687382299"/>
    <n v="1"/>
    <n v="0.8"/>
    <n v="1"/>
    <m/>
    <n v="0"/>
  </r>
  <r>
    <n v="2016"/>
    <n v="2"/>
    <s v="D"/>
    <d v="2015-11-06T00:00:00"/>
    <x v="5"/>
    <x v="1"/>
    <x v="1"/>
    <m/>
    <m/>
    <e v="#DIV/0!"/>
    <n v="1"/>
    <n v="0.8"/>
    <n v="1"/>
    <m/>
    <m/>
  </r>
  <r>
    <n v="2016"/>
    <n v="2"/>
    <s v="D"/>
    <d v="2015-11-06T00:00:00"/>
    <x v="5"/>
    <x v="0"/>
    <x v="2"/>
    <m/>
    <m/>
    <e v="#DIV/0!"/>
    <n v="1"/>
    <n v="0.8"/>
    <n v="1"/>
    <m/>
    <m/>
  </r>
  <r>
    <n v="2016"/>
    <n v="2"/>
    <s v="D"/>
    <d v="2015-11-06T00:00:00"/>
    <x v="5"/>
    <x v="1"/>
    <x v="2"/>
    <m/>
    <m/>
    <e v="#DIV/0!"/>
    <n v="1"/>
    <n v="0.8"/>
    <n v="1"/>
    <m/>
    <m/>
  </r>
  <r>
    <n v="2016"/>
    <n v="2"/>
    <s v="D"/>
    <d v="2015-11-06T00:00:00"/>
    <x v="5"/>
    <x v="0"/>
    <x v="3"/>
    <m/>
    <m/>
    <e v="#DIV/0!"/>
    <n v="1"/>
    <n v="0.8"/>
    <n v="1"/>
    <m/>
    <m/>
  </r>
  <r>
    <n v="2016"/>
    <n v="2"/>
    <s v="D"/>
    <d v="2015-11-06T00:00:00"/>
    <x v="5"/>
    <x v="1"/>
    <x v="3"/>
    <m/>
    <m/>
    <e v="#DIV/0!"/>
    <n v="1"/>
    <n v="0.8"/>
    <n v="1"/>
    <m/>
    <m/>
  </r>
  <r>
    <n v="2016"/>
    <n v="2"/>
    <s v="D"/>
    <d v="2015-11-06T00:00:00"/>
    <x v="5"/>
    <x v="0"/>
    <x v="4"/>
    <n v="1170"/>
    <n v="483"/>
    <n v="0.4128205128205128"/>
    <n v="1"/>
    <n v="0.8"/>
    <n v="1"/>
    <m/>
    <n v="0.61"/>
  </r>
  <r>
    <n v="2016"/>
    <n v="2"/>
    <s v="D"/>
    <d v="2015-11-06T00:00:00"/>
    <x v="5"/>
    <x v="1"/>
    <x v="4"/>
    <m/>
    <m/>
    <e v="#DIV/0!"/>
    <n v="1"/>
    <n v="0.8"/>
    <n v="1"/>
    <m/>
    <m/>
  </r>
  <r>
    <n v="2016"/>
    <n v="2"/>
    <s v="D"/>
    <d v="2015-11-06T00:00:00"/>
    <x v="5"/>
    <x v="0"/>
    <x v="5"/>
    <m/>
    <m/>
    <e v="#DIV/0!"/>
    <n v="1"/>
    <n v="0.8"/>
    <n v="1"/>
    <m/>
    <m/>
  </r>
  <r>
    <n v="2016"/>
    <n v="2"/>
    <s v="D"/>
    <d v="2015-11-06T00:00:00"/>
    <x v="5"/>
    <x v="1"/>
    <x v="5"/>
    <m/>
    <m/>
    <e v="#DIV/0!"/>
    <n v="1"/>
    <n v="0.8"/>
    <n v="1"/>
    <m/>
    <m/>
  </r>
  <r>
    <n v="2016"/>
    <n v="2"/>
    <s v="D"/>
    <d v="2015-11-06T00:00:00"/>
    <x v="5"/>
    <x v="0"/>
    <x v="6"/>
    <n v="955"/>
    <n v="594"/>
    <n v="0.62198952879581149"/>
    <n v="1"/>
    <n v="0.8"/>
    <n v="1"/>
    <m/>
    <n v="0.5"/>
  </r>
  <r>
    <n v="2016"/>
    <n v="2"/>
    <s v="D"/>
    <d v="2015-11-06T00:00:00"/>
    <x v="5"/>
    <x v="1"/>
    <x v="6"/>
    <n v="955"/>
    <n v="583"/>
    <n v="0.61047120418848166"/>
    <n v="1"/>
    <n v="0.8"/>
    <n v="1"/>
    <m/>
    <n v="0.5"/>
  </r>
  <r>
    <n v="2016"/>
    <n v="2"/>
    <s v="D"/>
    <d v="2015-11-06T00:00:00"/>
    <x v="5"/>
    <x v="0"/>
    <x v="7"/>
    <n v="398"/>
    <n v="273"/>
    <n v="0.68592964824120606"/>
    <n v="1"/>
    <n v="0.8"/>
    <n v="1"/>
    <m/>
    <n v="0"/>
  </r>
  <r>
    <n v="2016"/>
    <n v="2"/>
    <s v="D"/>
    <d v="2015-11-06T00:00:00"/>
    <x v="5"/>
    <x v="1"/>
    <x v="7"/>
    <n v="398"/>
    <n v="410"/>
    <n v="1.0301507537688441"/>
    <n v="1"/>
    <n v="0.8"/>
    <n v="1"/>
    <m/>
    <n v="0"/>
  </r>
  <r>
    <n v="2016"/>
    <n v="2"/>
    <s v="D"/>
    <d v="2015-11-06T00:00:00"/>
    <x v="5"/>
    <x v="0"/>
    <x v="8"/>
    <n v="351"/>
    <n v="248"/>
    <n v="0.70655270655270652"/>
    <n v="1"/>
    <n v="0.8"/>
    <n v="1"/>
    <m/>
    <n v="0"/>
  </r>
  <r>
    <n v="2016"/>
    <n v="2"/>
    <s v="D"/>
    <d v="2015-11-06T00:00:00"/>
    <x v="5"/>
    <x v="1"/>
    <x v="8"/>
    <n v="351"/>
    <n v="228"/>
    <n v="0.6495726495726496"/>
    <n v="1"/>
    <n v="0.8"/>
    <n v="1"/>
    <m/>
    <n v="0"/>
  </r>
  <r>
    <n v="2016"/>
    <n v="2"/>
    <s v="D"/>
    <d v="2015-11-07T00:00:00"/>
    <x v="5"/>
    <x v="0"/>
    <x v="0"/>
    <m/>
    <m/>
    <e v="#DIV/0!"/>
    <n v="1"/>
    <n v="0.8"/>
    <n v="1"/>
    <m/>
    <m/>
  </r>
  <r>
    <n v="2016"/>
    <n v="2"/>
    <s v="D"/>
    <d v="2015-11-07T00:00:00"/>
    <x v="5"/>
    <x v="1"/>
    <x v="0"/>
    <m/>
    <m/>
    <e v="#DIV/0!"/>
    <n v="1"/>
    <n v="0.8"/>
    <n v="1"/>
    <m/>
    <m/>
  </r>
  <r>
    <n v="2016"/>
    <n v="2"/>
    <s v="D"/>
    <d v="2015-11-07T00:00:00"/>
    <x v="5"/>
    <x v="0"/>
    <x v="1"/>
    <m/>
    <m/>
    <e v="#DIV/0!"/>
    <n v="1"/>
    <n v="0.8"/>
    <n v="1"/>
    <m/>
    <m/>
  </r>
  <r>
    <n v="2016"/>
    <n v="2"/>
    <s v="D"/>
    <d v="2015-11-07T00:00:00"/>
    <x v="5"/>
    <x v="1"/>
    <x v="1"/>
    <m/>
    <m/>
    <e v="#DIV/0!"/>
    <n v="1"/>
    <n v="0.8"/>
    <n v="1"/>
    <m/>
    <m/>
  </r>
  <r>
    <n v="2016"/>
    <n v="2"/>
    <s v="D"/>
    <d v="2015-11-07T00:00:00"/>
    <x v="5"/>
    <x v="0"/>
    <x v="2"/>
    <m/>
    <m/>
    <e v="#DIV/0!"/>
    <n v="1"/>
    <n v="0.8"/>
    <n v="1"/>
    <m/>
    <m/>
  </r>
  <r>
    <n v="2016"/>
    <n v="2"/>
    <s v="D"/>
    <d v="2015-11-07T00:00:00"/>
    <x v="5"/>
    <x v="1"/>
    <x v="2"/>
    <m/>
    <m/>
    <e v="#DIV/0!"/>
    <n v="1"/>
    <n v="0.8"/>
    <n v="1"/>
    <m/>
    <m/>
  </r>
  <r>
    <n v="2016"/>
    <n v="2"/>
    <s v="D"/>
    <d v="2015-11-07T00:00:00"/>
    <x v="5"/>
    <x v="0"/>
    <x v="3"/>
    <m/>
    <m/>
    <e v="#DIV/0!"/>
    <n v="1"/>
    <n v="0.8"/>
    <n v="1"/>
    <m/>
    <m/>
  </r>
  <r>
    <n v="2016"/>
    <n v="2"/>
    <s v="D"/>
    <d v="2015-11-07T00:00:00"/>
    <x v="5"/>
    <x v="1"/>
    <x v="3"/>
    <m/>
    <m/>
    <e v="#DIV/0!"/>
    <n v="1"/>
    <n v="0.8"/>
    <n v="1"/>
    <m/>
    <m/>
  </r>
  <r>
    <n v="2016"/>
    <n v="2"/>
    <s v="D"/>
    <d v="2015-11-07T00:00:00"/>
    <x v="5"/>
    <x v="0"/>
    <x v="4"/>
    <m/>
    <m/>
    <e v="#DIV/0!"/>
    <n v="1"/>
    <n v="0.8"/>
    <n v="1"/>
    <m/>
    <m/>
  </r>
  <r>
    <n v="2016"/>
    <n v="2"/>
    <s v="D"/>
    <d v="2015-11-07T00:00:00"/>
    <x v="5"/>
    <x v="1"/>
    <x v="4"/>
    <m/>
    <m/>
    <e v="#DIV/0!"/>
    <n v="1"/>
    <n v="0.8"/>
    <n v="1"/>
    <m/>
    <m/>
  </r>
  <r>
    <n v="2016"/>
    <n v="2"/>
    <s v="D"/>
    <d v="2015-11-07T00:00:00"/>
    <x v="5"/>
    <x v="0"/>
    <x v="5"/>
    <m/>
    <m/>
    <e v="#DIV/0!"/>
    <n v="1"/>
    <n v="0.8"/>
    <n v="1"/>
    <m/>
    <m/>
  </r>
  <r>
    <n v="2016"/>
    <n v="2"/>
    <s v="D"/>
    <d v="2015-11-07T00:00:00"/>
    <x v="5"/>
    <x v="1"/>
    <x v="5"/>
    <m/>
    <m/>
    <e v="#DIV/0!"/>
    <n v="1"/>
    <n v="0.8"/>
    <n v="1"/>
    <m/>
    <m/>
  </r>
  <r>
    <n v="2016"/>
    <n v="2"/>
    <s v="D"/>
    <d v="2015-11-07T00:00:00"/>
    <x v="5"/>
    <x v="0"/>
    <x v="6"/>
    <n v="945"/>
    <n v="534"/>
    <n v="0.56507936507936507"/>
    <n v="1"/>
    <n v="0.8"/>
    <n v="1"/>
    <m/>
    <n v="0.5"/>
  </r>
  <r>
    <n v="2016"/>
    <n v="2"/>
    <s v="D"/>
    <d v="2015-11-07T00:00:00"/>
    <x v="5"/>
    <x v="1"/>
    <x v="6"/>
    <n v="842"/>
    <n v="752"/>
    <n v="0.89311163895486934"/>
    <n v="1"/>
    <n v="0.8"/>
    <n v="1"/>
    <m/>
    <n v="1"/>
  </r>
  <r>
    <n v="2016"/>
    <n v="2"/>
    <s v="D"/>
    <d v="2015-11-07T00:00:00"/>
    <x v="5"/>
    <x v="0"/>
    <x v="7"/>
    <n v="398"/>
    <n v="144"/>
    <n v="0.36180904522613067"/>
    <n v="1"/>
    <n v="0.8"/>
    <n v="1"/>
    <m/>
    <n v="0"/>
  </r>
  <r>
    <n v="2016"/>
    <n v="2"/>
    <s v="D"/>
    <d v="2015-11-07T00:00:00"/>
    <x v="5"/>
    <x v="1"/>
    <x v="7"/>
    <n v="402"/>
    <n v="420"/>
    <n v="1.044776119402985"/>
    <n v="1"/>
    <n v="0.8"/>
    <n v="1"/>
    <m/>
    <n v="1"/>
  </r>
  <r>
    <n v="2016"/>
    <n v="2"/>
    <s v="D"/>
    <d v="2015-11-07T00:00:00"/>
    <x v="5"/>
    <x v="0"/>
    <x v="8"/>
    <n v="537"/>
    <n v="291"/>
    <n v="0.54189944134078216"/>
    <n v="1"/>
    <n v="0.8"/>
    <n v="1"/>
    <m/>
    <n v="0.71"/>
  </r>
  <r>
    <n v="2016"/>
    <n v="2"/>
    <s v="D"/>
    <d v="2015-11-07T00:00:00"/>
    <x v="5"/>
    <x v="1"/>
    <x v="8"/>
    <n v="351"/>
    <n v="112"/>
    <n v="0.31908831908831908"/>
    <n v="1"/>
    <n v="0.8"/>
    <n v="1"/>
    <m/>
    <n v="0.21"/>
  </r>
  <r>
    <n v="2016"/>
    <n v="2"/>
    <s v="D"/>
    <d v="2015-11-08T00:00:00"/>
    <x v="6"/>
    <x v="0"/>
    <x v="0"/>
    <m/>
    <m/>
    <e v="#DIV/0!"/>
    <n v="1"/>
    <n v="0.8"/>
    <n v="1"/>
    <m/>
    <m/>
  </r>
  <r>
    <n v="2016"/>
    <n v="2"/>
    <s v="D"/>
    <d v="2015-11-08T00:00:00"/>
    <x v="6"/>
    <x v="1"/>
    <x v="0"/>
    <m/>
    <m/>
    <e v="#DIV/0!"/>
    <n v="1"/>
    <n v="0.8"/>
    <n v="1"/>
    <m/>
    <m/>
  </r>
  <r>
    <n v="2016"/>
    <n v="2"/>
    <s v="D"/>
    <d v="2015-11-08T00:00:00"/>
    <x v="6"/>
    <x v="0"/>
    <x v="1"/>
    <m/>
    <m/>
    <e v="#DIV/0!"/>
    <n v="1"/>
    <n v="0.8"/>
    <n v="1"/>
    <m/>
    <m/>
  </r>
  <r>
    <n v="2016"/>
    <n v="2"/>
    <s v="D"/>
    <d v="2015-11-08T00:00:00"/>
    <x v="6"/>
    <x v="1"/>
    <x v="1"/>
    <m/>
    <m/>
    <e v="#DIV/0!"/>
    <n v="1"/>
    <n v="0.8"/>
    <n v="1"/>
    <m/>
    <m/>
  </r>
  <r>
    <n v="2016"/>
    <n v="2"/>
    <s v="D"/>
    <d v="2015-11-08T00:00:00"/>
    <x v="6"/>
    <x v="0"/>
    <x v="2"/>
    <m/>
    <m/>
    <e v="#DIV/0!"/>
    <n v="1"/>
    <n v="0.8"/>
    <n v="1"/>
    <m/>
    <m/>
  </r>
  <r>
    <n v="2016"/>
    <n v="2"/>
    <s v="D"/>
    <d v="2015-11-08T00:00:00"/>
    <x v="6"/>
    <x v="1"/>
    <x v="2"/>
    <m/>
    <m/>
    <e v="#DIV/0!"/>
    <n v="1"/>
    <n v="0.8"/>
    <n v="1"/>
    <m/>
    <m/>
  </r>
  <r>
    <n v="2016"/>
    <n v="2"/>
    <s v="D"/>
    <d v="2015-11-08T00:00:00"/>
    <x v="6"/>
    <x v="0"/>
    <x v="3"/>
    <m/>
    <m/>
    <e v="#DIV/0!"/>
    <n v="1"/>
    <n v="0.8"/>
    <n v="1"/>
    <m/>
    <m/>
  </r>
  <r>
    <n v="2016"/>
    <n v="2"/>
    <s v="D"/>
    <d v="2015-11-08T00:00:00"/>
    <x v="6"/>
    <x v="1"/>
    <x v="3"/>
    <m/>
    <m/>
    <e v="#DIV/0!"/>
    <n v="1"/>
    <n v="0.8"/>
    <n v="1"/>
    <m/>
    <m/>
  </r>
  <r>
    <n v="2016"/>
    <n v="2"/>
    <s v="D"/>
    <d v="2015-11-08T00:00:00"/>
    <x v="6"/>
    <x v="0"/>
    <x v="4"/>
    <m/>
    <m/>
    <e v="#DIV/0!"/>
    <n v="1"/>
    <n v="0.8"/>
    <n v="1"/>
    <m/>
    <m/>
  </r>
  <r>
    <n v="2016"/>
    <n v="2"/>
    <s v="D"/>
    <d v="2015-11-08T00:00:00"/>
    <x v="6"/>
    <x v="1"/>
    <x v="4"/>
    <m/>
    <m/>
    <e v="#DIV/0!"/>
    <n v="1"/>
    <n v="0.8"/>
    <n v="1"/>
    <m/>
    <m/>
  </r>
  <r>
    <n v="2016"/>
    <n v="2"/>
    <s v="D"/>
    <d v="2015-11-08T00:00:00"/>
    <x v="6"/>
    <x v="0"/>
    <x v="5"/>
    <m/>
    <m/>
    <e v="#DIV/0!"/>
    <n v="1"/>
    <n v="0.8"/>
    <n v="1"/>
    <m/>
    <m/>
  </r>
  <r>
    <n v="2016"/>
    <n v="2"/>
    <s v="D"/>
    <d v="2015-11-08T00:00:00"/>
    <x v="6"/>
    <x v="1"/>
    <x v="5"/>
    <m/>
    <m/>
    <e v="#DIV/0!"/>
    <n v="1"/>
    <n v="0.8"/>
    <n v="1"/>
    <m/>
    <m/>
  </r>
  <r>
    <n v="2016"/>
    <n v="2"/>
    <s v="D"/>
    <d v="2015-11-08T00:00:00"/>
    <x v="6"/>
    <x v="0"/>
    <x v="6"/>
    <m/>
    <m/>
    <e v="#DIV/0!"/>
    <n v="1"/>
    <n v="0.8"/>
    <n v="1"/>
    <m/>
    <m/>
  </r>
  <r>
    <n v="2016"/>
    <n v="2"/>
    <s v="D"/>
    <d v="2015-11-08T00:00:00"/>
    <x v="6"/>
    <x v="1"/>
    <x v="6"/>
    <m/>
    <m/>
    <e v="#DIV/0!"/>
    <n v="1"/>
    <n v="0.8"/>
    <n v="1"/>
    <m/>
    <m/>
  </r>
  <r>
    <n v="2016"/>
    <n v="2"/>
    <s v="D"/>
    <d v="2015-11-08T00:00:00"/>
    <x v="6"/>
    <x v="0"/>
    <x v="7"/>
    <m/>
    <m/>
    <e v="#DIV/0!"/>
    <n v="1"/>
    <n v="0.8"/>
    <n v="1"/>
    <m/>
    <m/>
  </r>
  <r>
    <n v="2016"/>
    <n v="2"/>
    <s v="D"/>
    <d v="2015-11-08T00:00:00"/>
    <x v="6"/>
    <x v="1"/>
    <x v="7"/>
    <m/>
    <m/>
    <e v="#DIV/0!"/>
    <n v="1"/>
    <n v="0.8"/>
    <n v="1"/>
    <m/>
    <m/>
  </r>
  <r>
    <n v="2016"/>
    <n v="2"/>
    <s v="D"/>
    <d v="2015-11-08T00:00:00"/>
    <x v="6"/>
    <x v="0"/>
    <x v="8"/>
    <m/>
    <m/>
    <e v="#DIV/0!"/>
    <n v="1"/>
    <n v="0.8"/>
    <n v="1"/>
    <m/>
    <m/>
  </r>
  <r>
    <n v="2016"/>
    <n v="2"/>
    <s v="D"/>
    <d v="2015-11-08T00:00:00"/>
    <x v="6"/>
    <x v="1"/>
    <x v="8"/>
    <m/>
    <m/>
    <e v="#DIV/0!"/>
    <n v="1"/>
    <n v="0.8"/>
    <n v="1"/>
    <m/>
    <m/>
  </r>
  <r>
    <n v="2016"/>
    <n v="2"/>
    <s v="D"/>
    <d v="2015-11-09T00:00:00"/>
    <x v="6"/>
    <x v="0"/>
    <x v="0"/>
    <n v="1108"/>
    <n v="790"/>
    <n v="0.71299638989169678"/>
    <n v="1"/>
    <n v="0.8"/>
    <n v="1"/>
    <m/>
    <n v="0.46"/>
  </r>
  <r>
    <n v="2016"/>
    <n v="2"/>
    <s v="D"/>
    <d v="2015-11-09T00:00:00"/>
    <x v="6"/>
    <x v="1"/>
    <x v="0"/>
    <m/>
    <m/>
    <e v="#DIV/0!"/>
    <n v="1"/>
    <n v="0.8"/>
    <n v="1"/>
    <m/>
    <m/>
  </r>
  <r>
    <n v="2016"/>
    <n v="2"/>
    <s v="D"/>
    <d v="2015-11-09T00:00:00"/>
    <x v="6"/>
    <x v="0"/>
    <x v="1"/>
    <n v="777"/>
    <n v="380"/>
    <n v="0.48906048906048905"/>
    <n v="1"/>
    <n v="0.8"/>
    <n v="1"/>
    <m/>
    <n v="0"/>
  </r>
  <r>
    <n v="2016"/>
    <n v="2"/>
    <s v="D"/>
    <d v="2015-11-09T00:00:00"/>
    <x v="6"/>
    <x v="1"/>
    <x v="1"/>
    <n v="761"/>
    <n v="590"/>
    <n v="0.7752956636005256"/>
    <n v="1"/>
    <n v="0.8"/>
    <n v="1"/>
    <m/>
    <n v="0.42"/>
  </r>
  <r>
    <n v="2016"/>
    <n v="2"/>
    <s v="D"/>
    <d v="2015-11-09T00:00:00"/>
    <x v="6"/>
    <x v="0"/>
    <x v="2"/>
    <m/>
    <m/>
    <e v="#DIV/0!"/>
    <n v="1"/>
    <n v="0.8"/>
    <n v="1"/>
    <m/>
    <m/>
  </r>
  <r>
    <n v="2016"/>
    <n v="2"/>
    <s v="D"/>
    <d v="2015-11-09T00:00:00"/>
    <x v="6"/>
    <x v="1"/>
    <x v="2"/>
    <m/>
    <m/>
    <e v="#DIV/0!"/>
    <n v="1"/>
    <n v="0.8"/>
    <n v="1"/>
    <m/>
    <m/>
  </r>
  <r>
    <n v="2016"/>
    <n v="2"/>
    <s v="D"/>
    <d v="2015-11-09T00:00:00"/>
    <x v="6"/>
    <x v="0"/>
    <x v="3"/>
    <n v="981"/>
    <n v="698"/>
    <n v="0.71151885830784911"/>
    <n v="1"/>
    <n v="0.8"/>
    <n v="1"/>
    <m/>
    <n v="0"/>
  </r>
  <r>
    <n v="2016"/>
    <n v="2"/>
    <s v="D"/>
    <d v="2015-11-09T00:00:00"/>
    <x v="6"/>
    <x v="1"/>
    <x v="3"/>
    <m/>
    <m/>
    <e v="#DIV/0!"/>
    <n v="1"/>
    <n v="0.8"/>
    <n v="1"/>
    <m/>
    <m/>
  </r>
  <r>
    <n v="2016"/>
    <n v="2"/>
    <s v="D"/>
    <d v="2015-11-09T00:00:00"/>
    <x v="6"/>
    <x v="0"/>
    <x v="4"/>
    <n v="1710"/>
    <n v="1527"/>
    <n v="0.89298245614035088"/>
    <n v="1"/>
    <n v="0.8"/>
    <n v="1"/>
    <m/>
    <n v="0.49"/>
  </r>
  <r>
    <n v="2016"/>
    <n v="2"/>
    <s v="D"/>
    <d v="2015-11-09T00:00:00"/>
    <x v="6"/>
    <x v="1"/>
    <x v="4"/>
    <m/>
    <m/>
    <e v="#DIV/0!"/>
    <n v="1"/>
    <n v="0.8"/>
    <n v="1"/>
    <m/>
    <m/>
  </r>
  <r>
    <n v="2016"/>
    <n v="2"/>
    <s v="D"/>
    <d v="2015-11-09T00:00:00"/>
    <x v="6"/>
    <x v="0"/>
    <x v="5"/>
    <n v="801"/>
    <n v="517"/>
    <n v="0.64544319600499378"/>
    <n v="1"/>
    <n v="0.8"/>
    <n v="1"/>
    <m/>
    <n v="0.57999999999999996"/>
  </r>
  <r>
    <n v="2016"/>
    <n v="2"/>
    <s v="D"/>
    <d v="2015-11-09T00:00:00"/>
    <x v="6"/>
    <x v="1"/>
    <x v="5"/>
    <m/>
    <m/>
    <e v="#DIV/0!"/>
    <n v="1"/>
    <n v="0.8"/>
    <n v="1"/>
    <m/>
    <m/>
  </r>
  <r>
    <n v="2016"/>
    <n v="2"/>
    <s v="D"/>
    <d v="2015-11-09T00:00:00"/>
    <x v="6"/>
    <x v="0"/>
    <x v="6"/>
    <n v="785"/>
    <n v="601"/>
    <n v="0.76"/>
    <n v="1"/>
    <n v="0.8"/>
    <n v="1"/>
    <m/>
    <n v="0.62"/>
  </r>
  <r>
    <n v="2016"/>
    <n v="2"/>
    <s v="D"/>
    <d v="2015-11-09T00:00:00"/>
    <x v="6"/>
    <x v="1"/>
    <x v="6"/>
    <n v="716"/>
    <n v="422"/>
    <n v="0.58938547486033521"/>
    <n v="1"/>
    <n v="0.8"/>
    <n v="1"/>
    <m/>
    <n v="0.49"/>
  </r>
  <r>
    <n v="2016"/>
    <n v="2"/>
    <s v="D"/>
    <d v="2015-11-09T00:00:00"/>
    <x v="6"/>
    <x v="0"/>
    <x v="7"/>
    <n v="393"/>
    <n v="362"/>
    <n v="0.92111959287531808"/>
    <n v="1"/>
    <n v="0.8"/>
    <n v="1"/>
    <m/>
    <n v="1.03"/>
  </r>
  <r>
    <n v="2016"/>
    <n v="2"/>
    <s v="D"/>
    <d v="2015-11-09T00:00:00"/>
    <x v="6"/>
    <x v="1"/>
    <x v="7"/>
    <n v="360"/>
    <n v="313"/>
    <n v="0.86944444444444446"/>
    <n v="1"/>
    <n v="0.8"/>
    <n v="1"/>
    <m/>
    <n v="0"/>
  </r>
  <r>
    <n v="2016"/>
    <n v="2"/>
    <s v="D"/>
    <d v="2015-11-09T00:00:00"/>
    <x v="6"/>
    <x v="0"/>
    <x v="8"/>
    <n v="393"/>
    <n v="234"/>
    <n v="0.59541984732824427"/>
    <n v="1"/>
    <n v="0.8"/>
    <n v="1"/>
    <m/>
    <n v="0.11"/>
  </r>
  <r>
    <n v="2016"/>
    <n v="2"/>
    <s v="D"/>
    <d v="2015-11-09T00:00:00"/>
    <x v="6"/>
    <x v="1"/>
    <x v="8"/>
    <n v="360"/>
    <n v="259"/>
    <n v="0.71944444444444444"/>
    <n v="1"/>
    <n v="0.8"/>
    <n v="1"/>
    <m/>
    <n v="0"/>
  </r>
  <r>
    <n v="2016"/>
    <n v="2"/>
    <s v="D"/>
    <d v="2015-11-10T00:00:00"/>
    <x v="6"/>
    <x v="0"/>
    <x v="0"/>
    <m/>
    <m/>
    <e v="#DIV/0!"/>
    <n v="1"/>
    <n v="0.8"/>
    <n v="1"/>
    <m/>
    <m/>
  </r>
  <r>
    <n v="2016"/>
    <n v="2"/>
    <s v="D"/>
    <d v="2015-11-10T00:00:00"/>
    <x v="6"/>
    <x v="1"/>
    <x v="0"/>
    <n v="1108"/>
    <n v="1041"/>
    <n v="0.93953068592057765"/>
    <n v="1"/>
    <n v="0.8"/>
    <n v="1"/>
    <m/>
    <n v="0.89"/>
  </r>
  <r>
    <n v="2016"/>
    <n v="2"/>
    <s v="D"/>
    <d v="2015-11-10T00:00:00"/>
    <x v="6"/>
    <x v="0"/>
    <x v="1"/>
    <n v="1108"/>
    <n v="297"/>
    <n v="0.26805054151624547"/>
    <n v="1"/>
    <n v="0.8"/>
    <n v="1"/>
    <m/>
    <n v="0"/>
  </r>
  <r>
    <n v="2016"/>
    <n v="2"/>
    <s v="D"/>
    <d v="2015-11-10T00:00:00"/>
    <x v="6"/>
    <x v="1"/>
    <x v="1"/>
    <n v="1085"/>
    <n v="616"/>
    <n v="0.56774193548387097"/>
    <n v="1"/>
    <n v="0.8"/>
    <n v="1"/>
    <m/>
    <n v="0.5"/>
  </r>
  <r>
    <n v="2016"/>
    <n v="2"/>
    <s v="D"/>
    <d v="2015-11-10T00:00:00"/>
    <x v="6"/>
    <x v="0"/>
    <x v="2"/>
    <m/>
    <m/>
    <e v="#DIV/0!"/>
    <n v="1"/>
    <n v="0.8"/>
    <n v="1"/>
    <m/>
    <m/>
  </r>
  <r>
    <n v="2016"/>
    <n v="2"/>
    <s v="D"/>
    <d v="2015-11-10T00:00:00"/>
    <x v="6"/>
    <x v="1"/>
    <x v="2"/>
    <m/>
    <m/>
    <e v="#DIV/0!"/>
    <n v="1"/>
    <n v="0.8"/>
    <n v="1"/>
    <m/>
    <m/>
  </r>
  <r>
    <n v="2016"/>
    <n v="2"/>
    <s v="D"/>
    <d v="2015-11-10T00:00:00"/>
    <x v="6"/>
    <x v="0"/>
    <x v="3"/>
    <n v="981"/>
    <n v="731"/>
    <n v="0.74515800203873594"/>
    <n v="1"/>
    <n v="0.8"/>
    <n v="1"/>
    <m/>
    <n v="0.43"/>
  </r>
  <r>
    <n v="2016"/>
    <n v="2"/>
    <s v="D"/>
    <d v="2015-11-10T00:00:00"/>
    <x v="6"/>
    <x v="1"/>
    <x v="3"/>
    <m/>
    <m/>
    <e v="#DIV/0!"/>
    <n v="1"/>
    <n v="0.8"/>
    <n v="1"/>
    <m/>
    <m/>
  </r>
  <r>
    <n v="2016"/>
    <n v="2"/>
    <s v="D"/>
    <d v="2015-11-10T00:00:00"/>
    <x v="6"/>
    <x v="0"/>
    <x v="4"/>
    <n v="2081"/>
    <n v="695"/>
    <n v="0.33397405093704952"/>
    <n v="1"/>
    <n v="0.8"/>
    <n v="1"/>
    <m/>
    <m/>
  </r>
  <r>
    <n v="2016"/>
    <n v="2"/>
    <s v="D"/>
    <d v="2015-11-10T00:00:00"/>
    <x v="6"/>
    <x v="1"/>
    <x v="4"/>
    <n v="2037"/>
    <n v="1217"/>
    <n v="0.59744722631320568"/>
    <n v="1"/>
    <n v="0.8"/>
    <n v="1"/>
    <m/>
    <n v="0.51"/>
  </r>
  <r>
    <n v="2016"/>
    <n v="2"/>
    <s v="D"/>
    <d v="2015-11-10T00:00:00"/>
    <x v="6"/>
    <x v="0"/>
    <x v="5"/>
    <m/>
    <m/>
    <e v="#DIV/0!"/>
    <n v="1"/>
    <n v="0.8"/>
    <n v="1"/>
    <m/>
    <m/>
  </r>
  <r>
    <n v="2016"/>
    <n v="2"/>
    <s v="D"/>
    <d v="2015-11-10T00:00:00"/>
    <x v="6"/>
    <x v="1"/>
    <x v="5"/>
    <m/>
    <m/>
    <e v="#DIV/0!"/>
    <n v="1"/>
    <n v="0.8"/>
    <n v="1"/>
    <m/>
    <m/>
  </r>
  <r>
    <n v="2016"/>
    <n v="2"/>
    <s v="D"/>
    <d v="2015-11-10T00:00:00"/>
    <x v="6"/>
    <x v="0"/>
    <x v="6"/>
    <n v="785"/>
    <n v="554"/>
    <n v="0.70573248407643308"/>
    <n v="1"/>
    <n v="0.8"/>
    <n v="1"/>
    <m/>
    <n v="1.05"/>
  </r>
  <r>
    <n v="2016"/>
    <n v="2"/>
    <s v="D"/>
    <d v="2015-11-10T00:00:00"/>
    <x v="6"/>
    <x v="1"/>
    <x v="6"/>
    <n v="716"/>
    <n v="539"/>
    <n v="0.7527932960893855"/>
    <n v="1"/>
    <n v="0.8"/>
    <n v="1"/>
    <m/>
    <n v="0.14000000000000001"/>
  </r>
  <r>
    <n v="2016"/>
    <n v="2"/>
    <s v="D"/>
    <d v="2015-11-10T00:00:00"/>
    <x v="6"/>
    <x v="0"/>
    <x v="7"/>
    <n v="393"/>
    <n v="388"/>
    <n v="0.98727735368956748"/>
    <n v="1"/>
    <n v="0.8"/>
    <n v="1"/>
    <m/>
    <n v="0.23"/>
  </r>
  <r>
    <n v="2016"/>
    <n v="2"/>
    <s v="D"/>
    <d v="2015-11-10T00:00:00"/>
    <x v="6"/>
    <x v="1"/>
    <x v="7"/>
    <n v="360"/>
    <n v="268"/>
    <n v="0.74444444444444446"/>
    <n v="1"/>
    <n v="0.8"/>
    <n v="1"/>
    <m/>
    <n v="0.81"/>
  </r>
  <r>
    <n v="2016"/>
    <n v="2"/>
    <s v="D"/>
    <d v="2015-11-10T00:00:00"/>
    <x v="6"/>
    <x v="0"/>
    <x v="8"/>
    <n v="393"/>
    <n v="173"/>
    <n v="0.44020356234096691"/>
    <n v="1"/>
    <n v="0.8"/>
    <n v="1"/>
    <m/>
    <n v="1"/>
  </r>
  <r>
    <n v="2016"/>
    <n v="2"/>
    <s v="D"/>
    <d v="2015-11-10T00:00:00"/>
    <x v="6"/>
    <x v="1"/>
    <x v="8"/>
    <n v="360"/>
    <n v="227"/>
    <n v="0.63055555555555554"/>
    <n v="1"/>
    <n v="0.8"/>
    <n v="1"/>
    <m/>
    <n v="0"/>
  </r>
  <r>
    <n v="2016"/>
    <n v="2"/>
    <s v="D"/>
    <d v="2015-11-11T00:00:00"/>
    <x v="6"/>
    <x v="0"/>
    <x v="0"/>
    <n v="1296"/>
    <n v="1025"/>
    <n v="0.79089506172839508"/>
    <n v="1"/>
    <n v="0.8"/>
    <n v="1"/>
    <m/>
    <n v="1.25"/>
  </r>
  <r>
    <n v="2016"/>
    <n v="2"/>
    <s v="D"/>
    <d v="2015-11-11T00:00:00"/>
    <x v="6"/>
    <x v="1"/>
    <x v="0"/>
    <m/>
    <m/>
    <e v="#DIV/0!"/>
    <n v="1"/>
    <n v="0.8"/>
    <n v="1"/>
    <m/>
    <m/>
  </r>
  <r>
    <n v="2016"/>
    <n v="2"/>
    <s v="D"/>
    <d v="2015-11-11T00:00:00"/>
    <x v="6"/>
    <x v="0"/>
    <x v="1"/>
    <n v="77"/>
    <n v="471"/>
    <n v="6.116883116883117"/>
    <n v="1"/>
    <n v="0.8"/>
    <n v="1"/>
    <m/>
    <n v="0"/>
  </r>
  <r>
    <n v="2016"/>
    <n v="2"/>
    <s v="D"/>
    <d v="2015-11-11T00:00:00"/>
    <x v="6"/>
    <x v="1"/>
    <x v="1"/>
    <n v="659"/>
    <n v="209"/>
    <n v="0.3171471927162367"/>
    <n v="1"/>
    <n v="0.8"/>
    <n v="1"/>
    <m/>
    <n v="0.43"/>
  </r>
  <r>
    <n v="2016"/>
    <n v="2"/>
    <s v="D"/>
    <d v="2015-11-11T00:00:00"/>
    <x v="6"/>
    <x v="0"/>
    <x v="2"/>
    <m/>
    <m/>
    <e v="#DIV/0!"/>
    <n v="1"/>
    <n v="0.8"/>
    <n v="1"/>
    <m/>
    <m/>
  </r>
  <r>
    <n v="2016"/>
    <n v="2"/>
    <s v="D"/>
    <d v="2015-11-11T00:00:00"/>
    <x v="6"/>
    <x v="1"/>
    <x v="2"/>
    <m/>
    <m/>
    <e v="#DIV/0!"/>
    <n v="1"/>
    <n v="0.8"/>
    <n v="1"/>
    <m/>
    <m/>
  </r>
  <r>
    <n v="2016"/>
    <n v="2"/>
    <s v="D"/>
    <d v="2015-11-11T00:00:00"/>
    <x v="6"/>
    <x v="0"/>
    <x v="3"/>
    <m/>
    <m/>
    <e v="#DIV/0!"/>
    <n v="1"/>
    <n v="0.8"/>
    <n v="1"/>
    <m/>
    <m/>
  </r>
  <r>
    <n v="2016"/>
    <n v="2"/>
    <s v="D"/>
    <d v="2015-11-11T00:00:00"/>
    <x v="6"/>
    <x v="1"/>
    <x v="3"/>
    <n v="981"/>
    <n v="716"/>
    <n v="0.72986748216106012"/>
    <n v="1"/>
    <n v="0.8"/>
    <n v="1"/>
    <m/>
    <n v="0"/>
  </r>
  <r>
    <n v="2016"/>
    <n v="2"/>
    <s v="D"/>
    <d v="2015-11-11T00:00:00"/>
    <x v="6"/>
    <x v="0"/>
    <x v="4"/>
    <n v="2081"/>
    <n v="1697"/>
    <n v="0.81547333012974532"/>
    <n v="1"/>
    <n v="0.8"/>
    <n v="1"/>
    <m/>
    <n v="0.24"/>
  </r>
  <r>
    <n v="2016"/>
    <n v="2"/>
    <s v="D"/>
    <d v="2015-11-11T00:00:00"/>
    <x v="6"/>
    <x v="1"/>
    <x v="4"/>
    <n v="2037"/>
    <n v="1669"/>
    <n v="0.81934216985763375"/>
    <n v="1"/>
    <n v="0.8"/>
    <n v="1"/>
    <m/>
    <n v="1.05"/>
  </r>
  <r>
    <n v="2016"/>
    <n v="2"/>
    <s v="D"/>
    <d v="2015-11-11T00:00:00"/>
    <x v="6"/>
    <x v="0"/>
    <x v="5"/>
    <m/>
    <m/>
    <e v="#DIV/0!"/>
    <n v="1"/>
    <n v="0.8"/>
    <n v="1"/>
    <m/>
    <m/>
  </r>
  <r>
    <n v="2016"/>
    <n v="2"/>
    <s v="D"/>
    <d v="2015-11-11T00:00:00"/>
    <x v="6"/>
    <x v="1"/>
    <x v="5"/>
    <m/>
    <m/>
    <e v="#DIV/0!"/>
    <n v="1"/>
    <n v="0.8"/>
    <n v="1"/>
    <m/>
    <m/>
  </r>
  <r>
    <n v="2016"/>
    <n v="2"/>
    <s v="D"/>
    <d v="2015-11-11T00:00:00"/>
    <x v="6"/>
    <x v="0"/>
    <x v="6"/>
    <n v="785"/>
    <n v="907"/>
    <n v="1.1554140127388535"/>
    <n v="1"/>
    <n v="0.8"/>
    <n v="1"/>
    <m/>
    <n v="1.1499999999999999"/>
  </r>
  <r>
    <n v="2016"/>
    <n v="2"/>
    <s v="D"/>
    <d v="2015-11-11T00:00:00"/>
    <x v="6"/>
    <x v="1"/>
    <x v="6"/>
    <n v="716"/>
    <n v="645"/>
    <n v="0.90083798882681565"/>
    <n v="1"/>
    <n v="0.8"/>
    <n v="1"/>
    <m/>
    <n v="0.91"/>
  </r>
  <r>
    <n v="2016"/>
    <n v="2"/>
    <s v="D"/>
    <d v="2015-11-11T00:00:00"/>
    <x v="6"/>
    <x v="0"/>
    <x v="7"/>
    <n v="393"/>
    <n v="357"/>
    <n v="0.90839694656488545"/>
    <n v="1"/>
    <n v="0.8"/>
    <n v="1"/>
    <m/>
    <n v="0"/>
  </r>
  <r>
    <n v="2016"/>
    <n v="2"/>
    <s v="D"/>
    <d v="2015-11-11T00:00:00"/>
    <x v="6"/>
    <x v="1"/>
    <x v="7"/>
    <n v="360"/>
    <n v="322"/>
    <n v="0.89444444444444449"/>
    <n v="1"/>
    <n v="0.8"/>
    <n v="1"/>
    <m/>
    <n v="0.66"/>
  </r>
  <r>
    <n v="2016"/>
    <n v="2"/>
    <s v="D"/>
    <d v="2015-11-11T00:00:00"/>
    <x v="6"/>
    <x v="0"/>
    <x v="8"/>
    <n v="393"/>
    <n v="449"/>
    <n v="1.1424936386768447"/>
    <n v="1"/>
    <n v="0.8"/>
    <n v="1"/>
    <m/>
    <n v="0.68"/>
  </r>
  <r>
    <n v="2016"/>
    <n v="2"/>
    <s v="D"/>
    <d v="2015-11-11T00:00:00"/>
    <x v="6"/>
    <x v="1"/>
    <x v="8"/>
    <n v="360"/>
    <n v="320"/>
    <n v="0.88888888888888884"/>
    <n v="1"/>
    <n v="0.8"/>
    <n v="1"/>
    <m/>
    <n v="0.89"/>
  </r>
  <r>
    <n v="2016"/>
    <n v="2"/>
    <s v="D"/>
    <d v="2015-11-12T00:00:00"/>
    <x v="6"/>
    <x v="0"/>
    <x v="0"/>
    <n v="1454"/>
    <n v="932"/>
    <n v="0.64099037138927095"/>
    <n v="1"/>
    <n v="0.8"/>
    <n v="1"/>
    <m/>
    <n v="0.48"/>
  </r>
  <r>
    <n v="2016"/>
    <n v="2"/>
    <s v="D"/>
    <d v="2015-11-12T00:00:00"/>
    <x v="6"/>
    <x v="1"/>
    <x v="0"/>
    <m/>
    <m/>
    <e v="#DIV/0!"/>
    <n v="1"/>
    <n v="0.8"/>
    <n v="1"/>
    <m/>
    <m/>
  </r>
  <r>
    <n v="2016"/>
    <n v="2"/>
    <s v="D"/>
    <d v="2015-11-12T00:00:00"/>
    <x v="6"/>
    <x v="0"/>
    <x v="1"/>
    <n v="679"/>
    <n v="196"/>
    <n v="0.28865979381443296"/>
    <n v="1"/>
    <n v="0.8"/>
    <n v="1"/>
    <m/>
    <n v="0"/>
  </r>
  <r>
    <n v="2016"/>
    <n v="2"/>
    <s v="D"/>
    <d v="2015-11-12T00:00:00"/>
    <x v="6"/>
    <x v="1"/>
    <x v="1"/>
    <n v="570"/>
    <n v="202"/>
    <n v="0.35438596491228069"/>
    <n v="1"/>
    <n v="0.8"/>
    <n v="1"/>
    <m/>
    <n v="0.16"/>
  </r>
  <r>
    <n v="2016"/>
    <n v="2"/>
    <s v="D"/>
    <d v="2015-11-12T00:00:00"/>
    <x v="6"/>
    <x v="0"/>
    <x v="2"/>
    <m/>
    <m/>
    <e v="#DIV/0!"/>
    <n v="1"/>
    <n v="0.8"/>
    <n v="1"/>
    <m/>
    <m/>
  </r>
  <r>
    <n v="2016"/>
    <n v="2"/>
    <s v="D"/>
    <d v="2015-11-12T00:00:00"/>
    <x v="6"/>
    <x v="1"/>
    <x v="2"/>
    <m/>
    <m/>
    <e v="#DIV/0!"/>
    <n v="1"/>
    <n v="0.8"/>
    <n v="1"/>
    <m/>
    <m/>
  </r>
  <r>
    <n v="2016"/>
    <n v="2"/>
    <s v="D"/>
    <d v="2015-11-12T00:00:00"/>
    <x v="6"/>
    <x v="0"/>
    <x v="3"/>
    <m/>
    <m/>
    <e v="#DIV/0!"/>
    <n v="1"/>
    <n v="0.8"/>
    <n v="1"/>
    <m/>
    <m/>
  </r>
  <r>
    <n v="2016"/>
    <n v="2"/>
    <s v="D"/>
    <d v="2015-11-12T00:00:00"/>
    <x v="6"/>
    <x v="1"/>
    <x v="3"/>
    <n v="981"/>
    <n v="716"/>
    <n v="0.72986748216106012"/>
    <n v="1"/>
    <n v="0.8"/>
    <n v="1"/>
    <m/>
    <n v="0"/>
  </r>
  <r>
    <n v="2016"/>
    <n v="2"/>
    <s v="D"/>
    <d v="2015-11-12T00:00:00"/>
    <x v="6"/>
    <x v="0"/>
    <x v="4"/>
    <n v="1818"/>
    <n v="1480"/>
    <n v="0.81408140814081409"/>
    <n v="1"/>
    <n v="0.8"/>
    <n v="1"/>
    <m/>
    <n v="0.84"/>
  </r>
  <r>
    <n v="2016"/>
    <n v="2"/>
    <s v="D"/>
    <d v="2015-11-12T00:00:00"/>
    <x v="6"/>
    <x v="1"/>
    <x v="4"/>
    <n v="260"/>
    <n v="240"/>
    <n v="0.92307692307692313"/>
    <n v="1"/>
    <n v="0.8"/>
    <n v="1"/>
    <m/>
    <n v="0.92"/>
  </r>
  <r>
    <n v="2016"/>
    <n v="2"/>
    <s v="D"/>
    <d v="2015-11-12T00:00:00"/>
    <x v="6"/>
    <x v="0"/>
    <x v="5"/>
    <m/>
    <m/>
    <e v="#DIV/0!"/>
    <n v="1"/>
    <n v="0.8"/>
    <n v="1"/>
    <m/>
    <m/>
  </r>
  <r>
    <n v="2016"/>
    <n v="2"/>
    <s v="D"/>
    <d v="2015-11-12T00:00:00"/>
    <x v="6"/>
    <x v="1"/>
    <x v="5"/>
    <m/>
    <m/>
    <e v="#DIV/0!"/>
    <n v="1"/>
    <n v="0.8"/>
    <n v="1"/>
    <m/>
    <m/>
  </r>
  <r>
    <n v="2016"/>
    <n v="2"/>
    <s v="D"/>
    <d v="2015-11-12T00:00:00"/>
    <x v="6"/>
    <x v="0"/>
    <x v="6"/>
    <n v="653"/>
    <n v="760"/>
    <n v="1.1638591117917305"/>
    <n v="1"/>
    <n v="0.8"/>
    <n v="1"/>
    <m/>
    <n v="1.22"/>
  </r>
  <r>
    <n v="2016"/>
    <n v="2"/>
    <s v="D"/>
    <d v="2015-11-12T00:00:00"/>
    <x v="6"/>
    <x v="1"/>
    <x v="6"/>
    <n v="589"/>
    <n v="545"/>
    <n v="0.9252971137521222"/>
    <n v="1"/>
    <n v="0.8"/>
    <n v="1"/>
    <m/>
    <n v="1"/>
  </r>
  <r>
    <n v="2016"/>
    <n v="2"/>
    <s v="D"/>
    <d v="2015-11-12T00:00:00"/>
    <x v="6"/>
    <x v="0"/>
    <x v="7"/>
    <n v="368"/>
    <n v="418"/>
    <n v="1.1358695652173914"/>
    <n v="1"/>
    <n v="0.8"/>
    <n v="1"/>
    <m/>
    <n v="1"/>
  </r>
  <r>
    <n v="2016"/>
    <n v="2"/>
    <s v="D"/>
    <d v="2015-11-12T00:00:00"/>
    <x v="6"/>
    <x v="1"/>
    <x v="7"/>
    <n v="297"/>
    <n v="133"/>
    <n v="0.44781144781144783"/>
    <n v="1"/>
    <n v="0.8"/>
    <n v="1"/>
    <m/>
    <n v="0"/>
  </r>
  <r>
    <n v="2016"/>
    <n v="2"/>
    <s v="D"/>
    <d v="2015-11-12T00:00:00"/>
    <x v="6"/>
    <x v="0"/>
    <x v="8"/>
    <n v="360"/>
    <n v="320"/>
    <n v="0.88888888888888884"/>
    <n v="1"/>
    <n v="0.8"/>
    <n v="1"/>
    <m/>
    <n v="0.92"/>
  </r>
  <r>
    <n v="2016"/>
    <n v="2"/>
    <s v="D"/>
    <d v="2015-11-12T00:00:00"/>
    <x v="6"/>
    <x v="1"/>
    <x v="8"/>
    <m/>
    <m/>
    <e v="#DIV/0!"/>
    <n v="1"/>
    <n v="0.8"/>
    <n v="1"/>
    <m/>
    <m/>
  </r>
  <r>
    <n v="2016"/>
    <n v="2"/>
    <s v="D"/>
    <d v="2015-11-13T00:00:00"/>
    <x v="6"/>
    <x v="0"/>
    <x v="0"/>
    <m/>
    <m/>
    <e v="#DIV/0!"/>
    <n v="1"/>
    <n v="0.8"/>
    <n v="1"/>
    <m/>
    <m/>
  </r>
  <r>
    <n v="2016"/>
    <n v="2"/>
    <s v="D"/>
    <d v="2015-11-13T00:00:00"/>
    <x v="6"/>
    <x v="1"/>
    <x v="0"/>
    <m/>
    <m/>
    <e v="#DIV/0!"/>
    <n v="1"/>
    <n v="0.8"/>
    <n v="1"/>
    <m/>
    <m/>
  </r>
  <r>
    <n v="2016"/>
    <n v="2"/>
    <s v="D"/>
    <d v="2015-11-13T00:00:00"/>
    <x v="6"/>
    <x v="0"/>
    <x v="1"/>
    <n v="531"/>
    <n v="335"/>
    <n v="0.63088512241054617"/>
    <n v="1"/>
    <n v="0.8"/>
    <n v="1"/>
    <m/>
    <n v="1.01"/>
  </r>
  <r>
    <n v="2016"/>
    <n v="2"/>
    <s v="D"/>
    <d v="2015-11-13T00:00:00"/>
    <x v="6"/>
    <x v="1"/>
    <x v="1"/>
    <m/>
    <m/>
    <e v="#DIV/0!"/>
    <n v="1"/>
    <n v="0.8"/>
    <n v="1"/>
    <m/>
    <m/>
  </r>
  <r>
    <n v="2016"/>
    <n v="2"/>
    <s v="D"/>
    <d v="2015-11-13T00:00:00"/>
    <x v="6"/>
    <x v="0"/>
    <x v="2"/>
    <m/>
    <m/>
    <e v="#DIV/0!"/>
    <n v="1"/>
    <n v="0.8"/>
    <n v="1"/>
    <m/>
    <m/>
  </r>
  <r>
    <n v="2016"/>
    <n v="2"/>
    <s v="D"/>
    <d v="2015-11-13T00:00:00"/>
    <x v="6"/>
    <x v="1"/>
    <x v="2"/>
    <m/>
    <m/>
    <e v="#DIV/0!"/>
    <n v="1"/>
    <n v="0.8"/>
    <n v="1"/>
    <m/>
    <m/>
  </r>
  <r>
    <n v="2016"/>
    <n v="2"/>
    <s v="D"/>
    <d v="2015-11-13T00:00:00"/>
    <x v="6"/>
    <x v="0"/>
    <x v="3"/>
    <m/>
    <m/>
    <e v="#DIV/0!"/>
    <n v="1"/>
    <n v="0.8"/>
    <n v="1"/>
    <m/>
    <m/>
  </r>
  <r>
    <n v="2016"/>
    <n v="2"/>
    <s v="D"/>
    <d v="2015-11-13T00:00:00"/>
    <x v="6"/>
    <x v="1"/>
    <x v="3"/>
    <m/>
    <m/>
    <e v="#DIV/0!"/>
    <n v="1"/>
    <n v="0.8"/>
    <n v="1"/>
    <m/>
    <m/>
  </r>
  <r>
    <n v="2016"/>
    <n v="2"/>
    <s v="D"/>
    <d v="2015-11-13T00:00:00"/>
    <x v="6"/>
    <x v="0"/>
    <x v="4"/>
    <m/>
    <m/>
    <e v="#DIV/0!"/>
    <n v="1"/>
    <n v="0.8"/>
    <n v="1"/>
    <m/>
    <m/>
  </r>
  <r>
    <n v="2016"/>
    <n v="2"/>
    <s v="D"/>
    <d v="2015-11-13T00:00:00"/>
    <x v="6"/>
    <x v="1"/>
    <x v="4"/>
    <m/>
    <m/>
    <e v="#DIV/0!"/>
    <n v="1"/>
    <n v="0.8"/>
    <n v="1"/>
    <m/>
    <m/>
  </r>
  <r>
    <n v="2016"/>
    <n v="2"/>
    <s v="D"/>
    <d v="2015-11-13T00:00:00"/>
    <x v="6"/>
    <x v="0"/>
    <x v="5"/>
    <m/>
    <m/>
    <e v="#DIV/0!"/>
    <n v="1"/>
    <n v="0.8"/>
    <n v="1"/>
    <m/>
    <m/>
  </r>
  <r>
    <n v="2016"/>
    <n v="2"/>
    <s v="D"/>
    <d v="2015-11-13T00:00:00"/>
    <x v="6"/>
    <x v="1"/>
    <x v="5"/>
    <m/>
    <m/>
    <e v="#DIV/0!"/>
    <n v="1"/>
    <n v="0.8"/>
    <n v="1"/>
    <m/>
    <m/>
  </r>
  <r>
    <n v="2016"/>
    <n v="2"/>
    <s v="D"/>
    <d v="2015-11-13T00:00:00"/>
    <x v="6"/>
    <x v="0"/>
    <x v="6"/>
    <n v="558"/>
    <n v="461"/>
    <n v="0.8261648745519713"/>
    <n v="1"/>
    <n v="0.8"/>
    <n v="1"/>
    <m/>
    <n v="0.5"/>
  </r>
  <r>
    <n v="2016"/>
    <n v="2"/>
    <s v="D"/>
    <d v="2015-11-13T00:00:00"/>
    <x v="6"/>
    <x v="1"/>
    <x v="6"/>
    <n v="634"/>
    <n v="695"/>
    <n v="1.0962145110410095"/>
    <n v="1"/>
    <n v="0.8"/>
    <n v="1"/>
    <m/>
    <n v="0.7"/>
  </r>
  <r>
    <n v="2016"/>
    <n v="2"/>
    <s v="D"/>
    <d v="2015-11-13T00:00:00"/>
    <x v="6"/>
    <x v="0"/>
    <x v="7"/>
    <n v="306"/>
    <n v="295"/>
    <n v="0.96405228758169936"/>
    <n v="1"/>
    <n v="0.8"/>
    <n v="1"/>
    <m/>
    <n v="0.5"/>
  </r>
  <r>
    <n v="2016"/>
    <n v="2"/>
    <s v="D"/>
    <d v="2015-11-13T00:00:00"/>
    <x v="6"/>
    <x v="1"/>
    <x v="7"/>
    <n v="398"/>
    <n v="376"/>
    <n v="0.94472361809045224"/>
    <n v="1"/>
    <n v="0.8"/>
    <n v="1"/>
    <m/>
    <n v="0.4"/>
  </r>
  <r>
    <n v="2016"/>
    <n v="2"/>
    <s v="D"/>
    <d v="2015-11-13T00:00:00"/>
    <x v="6"/>
    <x v="0"/>
    <x v="8"/>
    <m/>
    <m/>
    <e v="#DIV/0!"/>
    <n v="1"/>
    <n v="0.8"/>
    <n v="1"/>
    <m/>
    <m/>
  </r>
  <r>
    <n v="2016"/>
    <n v="2"/>
    <s v="D"/>
    <d v="2015-11-13T00:00:00"/>
    <x v="6"/>
    <x v="1"/>
    <x v="8"/>
    <n v="353"/>
    <n v="347"/>
    <n v="0.98300283286118983"/>
    <n v="1"/>
    <n v="0.8"/>
    <n v="1"/>
    <m/>
    <m/>
  </r>
  <r>
    <n v="2016"/>
    <n v="2"/>
    <s v="D"/>
    <d v="2015-11-14T00:00:00"/>
    <x v="6"/>
    <x v="0"/>
    <x v="0"/>
    <m/>
    <m/>
    <e v="#DIV/0!"/>
    <n v="1"/>
    <n v="0.8"/>
    <n v="1"/>
    <m/>
    <m/>
  </r>
  <r>
    <n v="2016"/>
    <n v="2"/>
    <s v="D"/>
    <d v="2015-11-14T00:00:00"/>
    <x v="6"/>
    <x v="1"/>
    <x v="0"/>
    <m/>
    <m/>
    <e v="#DIV/0!"/>
    <n v="1"/>
    <n v="0.8"/>
    <n v="1"/>
    <m/>
    <m/>
  </r>
  <r>
    <n v="2016"/>
    <n v="2"/>
    <s v="D"/>
    <d v="2015-11-14T00:00:00"/>
    <x v="6"/>
    <x v="0"/>
    <x v="1"/>
    <m/>
    <m/>
    <e v="#DIV/0!"/>
    <n v="1"/>
    <n v="0.8"/>
    <n v="1"/>
    <m/>
    <m/>
  </r>
  <r>
    <n v="2016"/>
    <n v="2"/>
    <s v="D"/>
    <d v="2015-11-14T00:00:00"/>
    <x v="6"/>
    <x v="1"/>
    <x v="1"/>
    <m/>
    <m/>
    <e v="#DIV/0!"/>
    <n v="1"/>
    <n v="0.8"/>
    <n v="1"/>
    <m/>
    <m/>
  </r>
  <r>
    <n v="2016"/>
    <n v="2"/>
    <s v="D"/>
    <d v="2015-11-14T00:00:00"/>
    <x v="6"/>
    <x v="0"/>
    <x v="2"/>
    <m/>
    <m/>
    <e v="#DIV/0!"/>
    <n v="1"/>
    <n v="0.8"/>
    <n v="1"/>
    <m/>
    <m/>
  </r>
  <r>
    <n v="2016"/>
    <n v="2"/>
    <s v="D"/>
    <d v="2015-11-14T00:00:00"/>
    <x v="6"/>
    <x v="1"/>
    <x v="2"/>
    <m/>
    <m/>
    <e v="#DIV/0!"/>
    <n v="1"/>
    <n v="0.8"/>
    <n v="1"/>
    <m/>
    <m/>
  </r>
  <r>
    <n v="2016"/>
    <n v="2"/>
    <s v="D"/>
    <d v="2015-11-14T00:00:00"/>
    <x v="6"/>
    <x v="0"/>
    <x v="3"/>
    <m/>
    <m/>
    <e v="#DIV/0!"/>
    <n v="1"/>
    <n v="0.8"/>
    <n v="1"/>
    <m/>
    <m/>
  </r>
  <r>
    <n v="2016"/>
    <n v="2"/>
    <s v="D"/>
    <d v="2015-11-14T00:00:00"/>
    <x v="6"/>
    <x v="1"/>
    <x v="3"/>
    <m/>
    <m/>
    <e v="#DIV/0!"/>
    <n v="1"/>
    <n v="0.8"/>
    <n v="1"/>
    <m/>
    <m/>
  </r>
  <r>
    <n v="2016"/>
    <n v="2"/>
    <s v="D"/>
    <d v="2015-11-14T00:00:00"/>
    <x v="6"/>
    <x v="0"/>
    <x v="4"/>
    <m/>
    <m/>
    <e v="#DIV/0!"/>
    <n v="1"/>
    <n v="0.8"/>
    <n v="1"/>
    <m/>
    <m/>
  </r>
  <r>
    <n v="2016"/>
    <n v="2"/>
    <s v="D"/>
    <d v="2015-11-14T00:00:00"/>
    <x v="6"/>
    <x v="1"/>
    <x v="4"/>
    <m/>
    <m/>
    <e v="#DIV/0!"/>
    <n v="1"/>
    <n v="0.8"/>
    <n v="1"/>
    <m/>
    <m/>
  </r>
  <r>
    <n v="2016"/>
    <n v="2"/>
    <s v="D"/>
    <d v="2015-11-14T00:00:00"/>
    <x v="6"/>
    <x v="0"/>
    <x v="5"/>
    <m/>
    <m/>
    <e v="#DIV/0!"/>
    <n v="1"/>
    <n v="0.8"/>
    <n v="1"/>
    <m/>
    <m/>
  </r>
  <r>
    <n v="2016"/>
    <n v="2"/>
    <s v="D"/>
    <d v="2015-11-14T00:00:00"/>
    <x v="6"/>
    <x v="1"/>
    <x v="5"/>
    <m/>
    <m/>
    <e v="#DIV/0!"/>
    <n v="1"/>
    <n v="0.8"/>
    <n v="1"/>
    <m/>
    <m/>
  </r>
  <r>
    <n v="2016"/>
    <n v="2"/>
    <s v="D"/>
    <d v="2015-11-14T00:00:00"/>
    <x v="6"/>
    <x v="0"/>
    <x v="6"/>
    <m/>
    <m/>
    <e v="#DIV/0!"/>
    <n v="1"/>
    <n v="0.8"/>
    <n v="1"/>
    <m/>
    <m/>
  </r>
  <r>
    <n v="2016"/>
    <n v="2"/>
    <s v="D"/>
    <d v="2015-11-14T00:00:00"/>
    <x v="6"/>
    <x v="1"/>
    <x v="6"/>
    <n v="1091"/>
    <n v="819"/>
    <n v="0.75068744271310728"/>
    <n v="1"/>
    <n v="0.8"/>
    <n v="1"/>
    <m/>
    <n v="0.3"/>
  </r>
  <r>
    <n v="2016"/>
    <n v="2"/>
    <s v="D"/>
    <d v="2015-11-14T00:00:00"/>
    <x v="6"/>
    <x v="0"/>
    <x v="7"/>
    <m/>
    <m/>
    <e v="#DIV/0!"/>
    <n v="1"/>
    <n v="0.8"/>
    <n v="1"/>
    <m/>
    <m/>
  </r>
  <r>
    <n v="2016"/>
    <n v="2"/>
    <s v="D"/>
    <d v="2015-11-14T00:00:00"/>
    <x v="6"/>
    <x v="1"/>
    <x v="7"/>
    <n v="398"/>
    <n v="347"/>
    <n v="0.87185929648241201"/>
    <n v="1"/>
    <n v="0.8"/>
    <n v="1"/>
    <m/>
    <n v="0.5"/>
  </r>
  <r>
    <n v="2016"/>
    <n v="2"/>
    <s v="D"/>
    <d v="2015-11-14T00:00:00"/>
    <x v="6"/>
    <x v="0"/>
    <x v="8"/>
    <n v="391"/>
    <n v="187"/>
    <n v="0.47826086956521741"/>
    <n v="1"/>
    <n v="0.8"/>
    <n v="1"/>
    <m/>
    <n v="0"/>
  </r>
  <r>
    <n v="2016"/>
    <n v="2"/>
    <s v="D"/>
    <d v="2015-11-14T00:00:00"/>
    <x v="6"/>
    <x v="1"/>
    <x v="8"/>
    <m/>
    <m/>
    <e v="#DIV/0!"/>
    <n v="1"/>
    <n v="0.8"/>
    <n v="1"/>
    <m/>
    <m/>
  </r>
  <r>
    <n v="2016"/>
    <n v="2"/>
    <s v="D"/>
    <d v="2015-11-15T00:00:00"/>
    <x v="7"/>
    <x v="0"/>
    <x v="0"/>
    <m/>
    <m/>
    <e v="#DIV/0!"/>
    <n v="1"/>
    <n v="0.8"/>
    <n v="1"/>
    <m/>
    <m/>
  </r>
  <r>
    <n v="2016"/>
    <n v="2"/>
    <s v="D"/>
    <d v="2015-11-15T00:00:00"/>
    <x v="7"/>
    <x v="1"/>
    <x v="0"/>
    <m/>
    <m/>
    <e v="#DIV/0!"/>
    <n v="1"/>
    <n v="0.8"/>
    <n v="1"/>
    <m/>
    <m/>
  </r>
  <r>
    <n v="2016"/>
    <n v="2"/>
    <s v="D"/>
    <d v="2015-11-15T00:00:00"/>
    <x v="7"/>
    <x v="0"/>
    <x v="1"/>
    <m/>
    <m/>
    <e v="#DIV/0!"/>
    <n v="1"/>
    <n v="0.8"/>
    <n v="1"/>
    <m/>
    <m/>
  </r>
  <r>
    <n v="2016"/>
    <n v="2"/>
    <s v="D"/>
    <d v="2015-11-15T00:00:00"/>
    <x v="7"/>
    <x v="1"/>
    <x v="1"/>
    <m/>
    <m/>
    <e v="#DIV/0!"/>
    <n v="1"/>
    <n v="0.8"/>
    <n v="1"/>
    <m/>
    <m/>
  </r>
  <r>
    <n v="2016"/>
    <n v="2"/>
    <s v="D"/>
    <d v="2015-11-15T00:00:00"/>
    <x v="7"/>
    <x v="0"/>
    <x v="2"/>
    <m/>
    <m/>
    <e v="#DIV/0!"/>
    <n v="1"/>
    <n v="0.8"/>
    <n v="1"/>
    <m/>
    <m/>
  </r>
  <r>
    <n v="2016"/>
    <n v="2"/>
    <s v="D"/>
    <d v="2015-11-15T00:00:00"/>
    <x v="7"/>
    <x v="1"/>
    <x v="2"/>
    <m/>
    <m/>
    <e v="#DIV/0!"/>
    <n v="1"/>
    <n v="0.8"/>
    <n v="1"/>
    <m/>
    <m/>
  </r>
  <r>
    <n v="2016"/>
    <n v="2"/>
    <s v="D"/>
    <d v="2015-11-15T00:00:00"/>
    <x v="7"/>
    <x v="0"/>
    <x v="3"/>
    <m/>
    <m/>
    <e v="#DIV/0!"/>
    <n v="1"/>
    <n v="0.8"/>
    <n v="1"/>
    <m/>
    <m/>
  </r>
  <r>
    <n v="2016"/>
    <n v="2"/>
    <s v="D"/>
    <d v="2015-11-15T00:00:00"/>
    <x v="7"/>
    <x v="1"/>
    <x v="3"/>
    <m/>
    <m/>
    <e v="#DIV/0!"/>
    <n v="1"/>
    <n v="0.8"/>
    <n v="1"/>
    <m/>
    <m/>
  </r>
  <r>
    <n v="2016"/>
    <n v="2"/>
    <s v="D"/>
    <d v="2015-11-15T00:00:00"/>
    <x v="7"/>
    <x v="0"/>
    <x v="4"/>
    <m/>
    <m/>
    <e v="#DIV/0!"/>
    <n v="1"/>
    <n v="0.8"/>
    <n v="1"/>
    <m/>
    <m/>
  </r>
  <r>
    <n v="2016"/>
    <n v="2"/>
    <s v="D"/>
    <d v="2015-11-15T00:00:00"/>
    <x v="7"/>
    <x v="1"/>
    <x v="4"/>
    <m/>
    <m/>
    <e v="#DIV/0!"/>
    <n v="1"/>
    <n v="0.8"/>
    <n v="1"/>
    <m/>
    <m/>
  </r>
  <r>
    <n v="2016"/>
    <n v="2"/>
    <s v="D"/>
    <d v="2015-11-15T00:00:00"/>
    <x v="7"/>
    <x v="0"/>
    <x v="5"/>
    <m/>
    <m/>
    <e v="#DIV/0!"/>
    <n v="1"/>
    <n v="0.8"/>
    <n v="1"/>
    <m/>
    <m/>
  </r>
  <r>
    <n v="2016"/>
    <n v="2"/>
    <s v="D"/>
    <d v="2015-11-15T00:00:00"/>
    <x v="7"/>
    <x v="1"/>
    <x v="5"/>
    <m/>
    <m/>
    <e v="#DIV/0!"/>
    <n v="1"/>
    <n v="0.8"/>
    <n v="1"/>
    <m/>
    <m/>
  </r>
  <r>
    <n v="2016"/>
    <n v="2"/>
    <s v="D"/>
    <d v="2015-11-15T00:00:00"/>
    <x v="7"/>
    <x v="0"/>
    <x v="6"/>
    <n v="987"/>
    <n v="558"/>
    <n v="0.56534954407294835"/>
    <n v="1"/>
    <n v="0.8"/>
    <n v="1"/>
    <m/>
    <n v="0.33"/>
  </r>
  <r>
    <n v="2016"/>
    <n v="2"/>
    <s v="D"/>
    <d v="2015-11-15T00:00:00"/>
    <x v="7"/>
    <x v="1"/>
    <x v="6"/>
    <n v="1673"/>
    <n v="1105"/>
    <n v="0.66049013747758523"/>
    <n v="1"/>
    <n v="0.8"/>
    <n v="1"/>
    <m/>
    <n v="0.73"/>
  </r>
  <r>
    <n v="2016"/>
    <n v="2"/>
    <s v="D"/>
    <d v="2015-11-15T00:00:00"/>
    <x v="7"/>
    <x v="0"/>
    <x v="7"/>
    <n v="408"/>
    <n v="205"/>
    <n v="0.50245098039215685"/>
    <n v="1"/>
    <n v="0.8"/>
    <n v="1"/>
    <m/>
    <n v="0.42"/>
  </r>
  <r>
    <n v="2016"/>
    <n v="2"/>
    <s v="D"/>
    <d v="2015-11-15T00:00:00"/>
    <x v="7"/>
    <x v="1"/>
    <x v="7"/>
    <n v="398"/>
    <n v="293"/>
    <n v="0.73618090452261309"/>
    <n v="1"/>
    <n v="0.8"/>
    <n v="1"/>
    <m/>
    <n v="0.95"/>
  </r>
  <r>
    <n v="2016"/>
    <n v="2"/>
    <s v="D"/>
    <d v="2015-11-15T00:00:00"/>
    <x v="7"/>
    <x v="0"/>
    <x v="8"/>
    <n v="408"/>
    <n v="119"/>
    <n v="0.29166666666666669"/>
    <n v="1"/>
    <n v="0.8"/>
    <n v="1"/>
    <m/>
    <n v="0.63"/>
  </r>
  <r>
    <n v="2016"/>
    <n v="2"/>
    <s v="D"/>
    <d v="2015-11-15T00:00:00"/>
    <x v="7"/>
    <x v="1"/>
    <x v="8"/>
    <n v="391"/>
    <n v="301"/>
    <n v="0.76982097186700771"/>
    <n v="1"/>
    <n v="0.8"/>
    <n v="1"/>
    <m/>
    <n v="0.16"/>
  </r>
  <r>
    <n v="2016"/>
    <n v="2"/>
    <s v="D"/>
    <d v="2015-11-16T00:00:00"/>
    <x v="7"/>
    <x v="0"/>
    <x v="0"/>
    <n v="1147"/>
    <n v="1227"/>
    <n v="1.06974716652136"/>
    <n v="1"/>
    <n v="0.8"/>
    <n v="1"/>
    <m/>
    <n v="0.83"/>
  </r>
  <r>
    <n v="2016"/>
    <n v="2"/>
    <s v="D"/>
    <d v="2015-11-16T00:00:00"/>
    <x v="7"/>
    <x v="1"/>
    <x v="0"/>
    <m/>
    <m/>
    <e v="#DIV/0!"/>
    <n v="1"/>
    <n v="0.8"/>
    <n v="1"/>
    <m/>
    <m/>
  </r>
  <r>
    <n v="2016"/>
    <n v="2"/>
    <s v="D"/>
    <d v="2015-11-16T00:00:00"/>
    <x v="7"/>
    <x v="0"/>
    <x v="1"/>
    <n v="777"/>
    <n v="784"/>
    <n v="1.0090090090090089"/>
    <n v="1"/>
    <n v="0.8"/>
    <n v="1"/>
    <m/>
    <n v="0.67"/>
  </r>
  <r>
    <n v="2016"/>
    <n v="2"/>
    <s v="D"/>
    <d v="2015-11-16T00:00:00"/>
    <x v="7"/>
    <x v="1"/>
    <x v="1"/>
    <n v="761"/>
    <n v="766"/>
    <n v="1.0065703022339028"/>
    <n v="1"/>
    <n v="0.8"/>
    <n v="1"/>
    <m/>
    <n v="1.01"/>
  </r>
  <r>
    <n v="2016"/>
    <n v="2"/>
    <s v="D"/>
    <d v="2015-11-16T00:00:00"/>
    <x v="7"/>
    <x v="0"/>
    <x v="2"/>
    <m/>
    <m/>
    <e v="#DIV/0!"/>
    <n v="1"/>
    <n v="0.8"/>
    <n v="1"/>
    <m/>
    <m/>
  </r>
  <r>
    <n v="2016"/>
    <n v="2"/>
    <s v="D"/>
    <d v="2015-11-16T00:00:00"/>
    <x v="7"/>
    <x v="1"/>
    <x v="2"/>
    <m/>
    <m/>
    <e v="#DIV/0!"/>
    <n v="1"/>
    <n v="0.8"/>
    <n v="1"/>
    <m/>
    <m/>
  </r>
  <r>
    <n v="2016"/>
    <n v="2"/>
    <s v="D"/>
    <d v="2015-11-16T00:00:00"/>
    <x v="7"/>
    <x v="0"/>
    <x v="3"/>
    <m/>
    <m/>
    <e v="#DIV/0!"/>
    <n v="1"/>
    <n v="0.8"/>
    <n v="1"/>
    <m/>
    <m/>
  </r>
  <r>
    <n v="2016"/>
    <n v="2"/>
    <s v="D"/>
    <d v="2015-11-16T00:00:00"/>
    <x v="7"/>
    <x v="1"/>
    <x v="3"/>
    <n v="953"/>
    <n v="584"/>
    <n v="0.61280167890870929"/>
    <n v="1"/>
    <n v="0.8"/>
    <n v="1"/>
    <m/>
    <n v="0.86"/>
  </r>
  <r>
    <n v="2016"/>
    <n v="2"/>
    <s v="D"/>
    <d v="2015-11-16T00:00:00"/>
    <x v="7"/>
    <x v="0"/>
    <x v="4"/>
    <m/>
    <m/>
    <e v="#DIV/0!"/>
    <n v="1"/>
    <n v="0.8"/>
    <n v="1"/>
    <m/>
    <m/>
  </r>
  <r>
    <n v="2016"/>
    <n v="2"/>
    <s v="D"/>
    <d v="2015-11-16T00:00:00"/>
    <x v="7"/>
    <x v="1"/>
    <x v="4"/>
    <n v="1710"/>
    <n v="490"/>
    <n v="0.28654970760233917"/>
    <n v="1"/>
    <n v="0.8"/>
    <n v="1"/>
    <m/>
    <n v="0"/>
  </r>
  <r>
    <n v="2016"/>
    <n v="2"/>
    <s v="D"/>
    <d v="2015-11-16T00:00:00"/>
    <x v="7"/>
    <x v="0"/>
    <x v="5"/>
    <m/>
    <m/>
    <e v="#DIV/0!"/>
    <n v="1"/>
    <n v="0.8"/>
    <n v="1"/>
    <m/>
    <m/>
  </r>
  <r>
    <n v="2016"/>
    <n v="2"/>
    <s v="D"/>
    <d v="2015-11-16T00:00:00"/>
    <x v="7"/>
    <x v="1"/>
    <x v="5"/>
    <m/>
    <m/>
    <e v="#DIV/0!"/>
    <n v="1"/>
    <n v="0.8"/>
    <n v="1"/>
    <m/>
    <m/>
  </r>
  <r>
    <n v="2016"/>
    <n v="2"/>
    <s v="D"/>
    <d v="2015-11-16T00:00:00"/>
    <x v="7"/>
    <x v="0"/>
    <x v="6"/>
    <n v="1486"/>
    <n v="886"/>
    <n v="0.59623149394347241"/>
    <n v="1"/>
    <n v="0.8"/>
    <n v="1"/>
    <m/>
    <n v="0.48"/>
  </r>
  <r>
    <n v="2016"/>
    <n v="2"/>
    <s v="D"/>
    <d v="2015-11-16T00:00:00"/>
    <x v="7"/>
    <x v="1"/>
    <x v="6"/>
    <n v="1500"/>
    <n v="873"/>
    <n v="0.58199999999999996"/>
    <n v="1"/>
    <n v="0.8"/>
    <n v="1"/>
    <m/>
    <n v="0.49"/>
  </r>
  <r>
    <n v="2016"/>
    <n v="2"/>
    <s v="D"/>
    <d v="2015-11-16T00:00:00"/>
    <x v="7"/>
    <x v="0"/>
    <x v="7"/>
    <n v="350"/>
    <n v="228"/>
    <n v="0.65142857142857147"/>
    <n v="1"/>
    <n v="0.8"/>
    <n v="1"/>
    <m/>
    <n v="0.82"/>
  </r>
  <r>
    <n v="2016"/>
    <n v="2"/>
    <s v="D"/>
    <d v="2015-11-16T00:00:00"/>
    <x v="7"/>
    <x v="1"/>
    <x v="7"/>
    <n v="360"/>
    <n v="301"/>
    <n v="0.83611111111111114"/>
    <n v="1"/>
    <n v="0.8"/>
    <n v="1"/>
    <m/>
    <n v="0.01"/>
  </r>
  <r>
    <n v="2016"/>
    <n v="2"/>
    <s v="D"/>
    <d v="2015-11-16T00:00:00"/>
    <x v="7"/>
    <x v="0"/>
    <x v="8"/>
    <n v="356"/>
    <n v="326"/>
    <n v="0.9157303370786517"/>
    <n v="1"/>
    <n v="0.8"/>
    <n v="1"/>
    <m/>
    <n v="0.92"/>
  </r>
  <r>
    <n v="2016"/>
    <n v="2"/>
    <s v="D"/>
    <d v="2015-11-16T00:00:00"/>
    <x v="7"/>
    <x v="1"/>
    <x v="8"/>
    <n v="360"/>
    <n v="313"/>
    <n v="0.86944444444444446"/>
    <n v="1"/>
    <n v="0.8"/>
    <n v="1"/>
    <m/>
    <n v="0.87"/>
  </r>
  <r>
    <n v="2016"/>
    <n v="2"/>
    <s v="D"/>
    <d v="2015-11-17T00:00:00"/>
    <x v="7"/>
    <x v="0"/>
    <x v="0"/>
    <n v="1664"/>
    <n v="511"/>
    <n v="0.30709134615384615"/>
    <n v="1"/>
    <n v="0.8"/>
    <n v="1"/>
    <m/>
    <n v="0"/>
  </r>
  <r>
    <n v="2016"/>
    <n v="2"/>
    <s v="D"/>
    <d v="2015-11-17T00:00:00"/>
    <x v="7"/>
    <x v="1"/>
    <x v="0"/>
    <m/>
    <m/>
    <e v="#DIV/0!"/>
    <n v="1"/>
    <n v="0.8"/>
    <n v="1"/>
    <m/>
    <m/>
  </r>
  <r>
    <n v="2016"/>
    <n v="2"/>
    <s v="D"/>
    <d v="2015-11-17T00:00:00"/>
    <x v="7"/>
    <x v="0"/>
    <x v="1"/>
    <n v="1108"/>
    <n v="255"/>
    <n v="0.23014440433212996"/>
    <n v="1"/>
    <n v="0.8"/>
    <n v="1"/>
    <m/>
    <n v="0"/>
  </r>
  <r>
    <n v="2016"/>
    <n v="2"/>
    <s v="D"/>
    <d v="2015-11-17T00:00:00"/>
    <x v="7"/>
    <x v="1"/>
    <x v="1"/>
    <n v="1108"/>
    <n v="759"/>
    <n v="0.68501805054151621"/>
    <n v="1"/>
    <n v="0.8"/>
    <n v="1"/>
    <m/>
    <n v="0.97"/>
  </r>
  <r>
    <n v="2016"/>
    <n v="2"/>
    <s v="D"/>
    <d v="2015-11-17T00:00:00"/>
    <x v="7"/>
    <x v="0"/>
    <x v="2"/>
    <m/>
    <m/>
    <e v="#DIV/0!"/>
    <n v="1"/>
    <n v="0.8"/>
    <n v="1"/>
    <m/>
    <m/>
  </r>
  <r>
    <n v="2016"/>
    <n v="2"/>
    <s v="D"/>
    <d v="2015-11-17T00:00:00"/>
    <x v="7"/>
    <x v="1"/>
    <x v="2"/>
    <m/>
    <m/>
    <e v="#DIV/0!"/>
    <n v="1"/>
    <n v="0.8"/>
    <n v="1"/>
    <m/>
    <m/>
  </r>
  <r>
    <n v="2016"/>
    <n v="2"/>
    <s v="D"/>
    <d v="2015-11-17T00:00:00"/>
    <x v="7"/>
    <x v="0"/>
    <x v="3"/>
    <m/>
    <m/>
    <e v="#DIV/0!"/>
    <n v="1"/>
    <n v="0.8"/>
    <n v="1"/>
    <m/>
    <m/>
  </r>
  <r>
    <n v="2016"/>
    <n v="2"/>
    <s v="D"/>
    <d v="2015-11-17T00:00:00"/>
    <x v="7"/>
    <x v="1"/>
    <x v="3"/>
    <n v="904"/>
    <n v="595"/>
    <n v="0.6581858407079646"/>
    <n v="1"/>
    <n v="0.8"/>
    <n v="1"/>
    <m/>
    <n v="1"/>
  </r>
  <r>
    <n v="2016"/>
    <n v="2"/>
    <s v="D"/>
    <d v="2015-11-17T00:00:00"/>
    <x v="7"/>
    <x v="0"/>
    <x v="4"/>
    <n v="1710"/>
    <n v="1092"/>
    <n v="0.63859649122807016"/>
    <n v="1"/>
    <n v="0.8"/>
    <n v="1"/>
    <m/>
    <n v="0.76"/>
  </r>
  <r>
    <n v="2016"/>
    <n v="2"/>
    <s v="D"/>
    <d v="2015-11-17T00:00:00"/>
    <x v="7"/>
    <x v="1"/>
    <x v="4"/>
    <n v="1674"/>
    <n v="1093"/>
    <n v="0.65292712066905612"/>
    <n v="1"/>
    <n v="0.8"/>
    <n v="1"/>
    <m/>
    <n v="0.31"/>
  </r>
  <r>
    <n v="2016"/>
    <n v="2"/>
    <s v="D"/>
    <d v="2015-11-17T00:00:00"/>
    <x v="7"/>
    <x v="0"/>
    <x v="5"/>
    <m/>
    <m/>
    <e v="#DIV/0!"/>
    <n v="1"/>
    <n v="0.8"/>
    <n v="1"/>
    <m/>
    <m/>
  </r>
  <r>
    <n v="2016"/>
    <n v="2"/>
    <s v="D"/>
    <d v="2015-11-17T00:00:00"/>
    <x v="7"/>
    <x v="1"/>
    <x v="5"/>
    <m/>
    <m/>
    <e v="#DIV/0!"/>
    <n v="1"/>
    <n v="0.8"/>
    <n v="1"/>
    <m/>
    <m/>
  </r>
  <r>
    <n v="2016"/>
    <n v="2"/>
    <s v="D"/>
    <d v="2015-11-17T00:00:00"/>
    <x v="7"/>
    <x v="0"/>
    <x v="6"/>
    <n v="486"/>
    <n v="614"/>
    <n v="1.2633744855967077"/>
    <n v="1"/>
    <n v="0.8"/>
    <n v="1"/>
    <m/>
    <n v="0.6"/>
  </r>
  <r>
    <n v="2016"/>
    <n v="2"/>
    <s v="D"/>
    <d v="2015-11-17T00:00:00"/>
    <x v="7"/>
    <x v="1"/>
    <x v="6"/>
    <n v="1500"/>
    <n v="707"/>
    <n v="0.47133333333333333"/>
    <n v="1"/>
    <n v="0.8"/>
    <n v="1"/>
    <m/>
    <n v="0.47"/>
  </r>
  <r>
    <n v="2016"/>
    <n v="2"/>
    <s v="D"/>
    <d v="2015-11-17T00:00:00"/>
    <x v="7"/>
    <x v="0"/>
    <x v="7"/>
    <n v="356"/>
    <n v="175"/>
    <n v="0.49157303370786515"/>
    <n v="1"/>
    <n v="0.8"/>
    <n v="1"/>
    <m/>
    <n v="0.37"/>
  </r>
  <r>
    <n v="2016"/>
    <n v="2"/>
    <s v="D"/>
    <d v="2015-11-17T00:00:00"/>
    <x v="7"/>
    <x v="1"/>
    <x v="7"/>
    <n v="360"/>
    <n v="260"/>
    <n v="0.72222222222222221"/>
    <n v="1"/>
    <n v="0.8"/>
    <n v="1"/>
    <m/>
    <n v="0.85"/>
  </r>
  <r>
    <n v="2016"/>
    <n v="2"/>
    <s v="D"/>
    <d v="2015-11-17T00:00:00"/>
    <x v="7"/>
    <x v="0"/>
    <x v="8"/>
    <n v="356"/>
    <n v="119"/>
    <n v="0.3342696629213483"/>
    <n v="1"/>
    <n v="0.8"/>
    <n v="1"/>
    <m/>
    <n v="0.53"/>
  </r>
  <r>
    <n v="2016"/>
    <n v="2"/>
    <s v="D"/>
    <d v="2015-11-17T00:00:00"/>
    <x v="7"/>
    <x v="1"/>
    <x v="8"/>
    <n v="360"/>
    <n v="363"/>
    <n v="1.0083333333333333"/>
    <n v="1"/>
    <n v="0.8"/>
    <n v="1"/>
    <m/>
    <n v="0.77"/>
  </r>
  <r>
    <n v="2016"/>
    <n v="2"/>
    <s v="D"/>
    <d v="2015-11-18T00:00:00"/>
    <x v="7"/>
    <x v="0"/>
    <x v="0"/>
    <n v="1664"/>
    <n v="975"/>
    <n v="0.5859375"/>
    <n v="1"/>
    <n v="0.8"/>
    <n v="1"/>
    <m/>
    <n v="0.53"/>
  </r>
  <r>
    <n v="2016"/>
    <n v="2"/>
    <s v="D"/>
    <d v="2015-11-18T00:00:00"/>
    <x v="7"/>
    <x v="1"/>
    <x v="0"/>
    <m/>
    <m/>
    <e v="#DIV/0!"/>
    <n v="1"/>
    <n v="0.8"/>
    <n v="1"/>
    <m/>
    <m/>
  </r>
  <r>
    <n v="2016"/>
    <n v="2"/>
    <s v="D"/>
    <d v="2015-11-18T00:00:00"/>
    <x v="7"/>
    <x v="0"/>
    <x v="1"/>
    <n v="1108"/>
    <n v="1108"/>
    <n v="1"/>
    <n v="1"/>
    <n v="0.8"/>
    <n v="1"/>
    <m/>
    <n v="1.02"/>
  </r>
  <r>
    <n v="2016"/>
    <n v="2"/>
    <s v="D"/>
    <d v="2015-11-18T00:00:00"/>
    <x v="7"/>
    <x v="1"/>
    <x v="1"/>
    <n v="1108"/>
    <n v="714"/>
    <n v="0.64440433212996395"/>
    <n v="1"/>
    <n v="0.8"/>
    <n v="1"/>
    <m/>
    <n v="0.91"/>
  </r>
  <r>
    <n v="2016"/>
    <n v="2"/>
    <s v="D"/>
    <d v="2015-11-18T00:00:00"/>
    <x v="7"/>
    <x v="0"/>
    <x v="2"/>
    <m/>
    <m/>
    <e v="#DIV/0!"/>
    <n v="1"/>
    <n v="0.8"/>
    <n v="1"/>
    <m/>
    <m/>
  </r>
  <r>
    <n v="2016"/>
    <n v="2"/>
    <s v="D"/>
    <d v="2015-11-18T00:00:00"/>
    <x v="7"/>
    <x v="1"/>
    <x v="2"/>
    <m/>
    <m/>
    <e v="#DIV/0!"/>
    <n v="1"/>
    <n v="0.8"/>
    <n v="1"/>
    <m/>
    <m/>
  </r>
  <r>
    <n v="2016"/>
    <n v="2"/>
    <s v="D"/>
    <d v="2015-11-18T00:00:00"/>
    <x v="7"/>
    <x v="0"/>
    <x v="3"/>
    <m/>
    <m/>
    <e v="#DIV/0!"/>
    <n v="1"/>
    <n v="0.8"/>
    <n v="1"/>
    <m/>
    <m/>
  </r>
  <r>
    <n v="2016"/>
    <n v="2"/>
    <s v="D"/>
    <d v="2015-11-18T00:00:00"/>
    <x v="7"/>
    <x v="1"/>
    <x v="3"/>
    <n v="1065"/>
    <n v="579"/>
    <n v="0.54366197183098597"/>
    <n v="1"/>
    <n v="0.8"/>
    <n v="1"/>
    <m/>
    <n v="0"/>
  </r>
  <r>
    <n v="2016"/>
    <n v="2"/>
    <s v="D"/>
    <d v="2015-11-18T00:00:00"/>
    <x v="7"/>
    <x v="0"/>
    <x v="4"/>
    <n v="1710"/>
    <n v="1088"/>
    <n v="0.63625730994152052"/>
    <n v="1"/>
    <n v="0.8"/>
    <n v="1"/>
    <m/>
    <n v="0.87"/>
  </r>
  <r>
    <n v="2016"/>
    <n v="2"/>
    <s v="D"/>
    <d v="2015-11-18T00:00:00"/>
    <x v="7"/>
    <x v="1"/>
    <x v="4"/>
    <n v="1674"/>
    <n v="1146"/>
    <n v="0.68458781362007171"/>
    <n v="1"/>
    <n v="0.8"/>
    <n v="1"/>
    <m/>
    <n v="0.5"/>
  </r>
  <r>
    <n v="2016"/>
    <n v="2"/>
    <s v="D"/>
    <d v="2015-11-18T00:00:00"/>
    <x v="7"/>
    <x v="0"/>
    <x v="5"/>
    <m/>
    <m/>
    <e v="#DIV/0!"/>
    <n v="1"/>
    <n v="0.8"/>
    <n v="1"/>
    <m/>
    <m/>
  </r>
  <r>
    <n v="2016"/>
    <n v="2"/>
    <s v="D"/>
    <d v="2015-11-18T00:00:00"/>
    <x v="7"/>
    <x v="1"/>
    <x v="5"/>
    <m/>
    <m/>
    <e v="#DIV/0!"/>
    <n v="1"/>
    <n v="0.8"/>
    <n v="1"/>
    <m/>
    <m/>
  </r>
  <r>
    <n v="2016"/>
    <n v="2"/>
    <s v="D"/>
    <d v="2015-11-18T00:00:00"/>
    <x v="7"/>
    <x v="0"/>
    <x v="6"/>
    <n v="849"/>
    <n v="700"/>
    <n v="0.82449941107184921"/>
    <n v="1"/>
    <n v="0.8"/>
    <n v="1"/>
    <m/>
    <n v="0.83"/>
  </r>
  <r>
    <n v="2016"/>
    <n v="2"/>
    <s v="D"/>
    <d v="2015-11-18T00:00:00"/>
    <x v="7"/>
    <x v="1"/>
    <x v="6"/>
    <n v="857"/>
    <n v="539"/>
    <n v="0.62893815635939321"/>
    <n v="1"/>
    <n v="0.8"/>
    <n v="1"/>
    <m/>
    <n v="0.63"/>
  </r>
  <r>
    <n v="2016"/>
    <n v="2"/>
    <s v="D"/>
    <d v="2015-11-18T00:00:00"/>
    <x v="7"/>
    <x v="0"/>
    <x v="7"/>
    <n v="356"/>
    <n v="177"/>
    <n v="0.49719101123595505"/>
    <n v="1"/>
    <n v="0.8"/>
    <n v="1"/>
    <m/>
    <n v="0"/>
  </r>
  <r>
    <n v="2016"/>
    <n v="2"/>
    <s v="D"/>
    <d v="2015-11-18T00:00:00"/>
    <x v="7"/>
    <x v="1"/>
    <x v="7"/>
    <n v="360"/>
    <n v="347"/>
    <n v="0.96388888888888891"/>
    <n v="1"/>
    <n v="0.8"/>
    <n v="1"/>
    <m/>
    <n v="0.65"/>
  </r>
  <r>
    <n v="2016"/>
    <n v="2"/>
    <s v="D"/>
    <d v="2015-11-18T00:00:00"/>
    <x v="7"/>
    <x v="0"/>
    <x v="8"/>
    <n v="356"/>
    <n v="170"/>
    <n v="0.47752808988764045"/>
    <n v="1"/>
    <n v="0.8"/>
    <n v="1"/>
    <m/>
    <n v="1.08"/>
  </r>
  <r>
    <n v="2016"/>
    <n v="2"/>
    <s v="D"/>
    <d v="2015-11-18T00:00:00"/>
    <x v="7"/>
    <x v="1"/>
    <x v="8"/>
    <n v="360"/>
    <n v="259"/>
    <n v="0.71944444444444444"/>
    <n v="1"/>
    <n v="0.8"/>
    <n v="1"/>
    <m/>
    <n v="0.57999999999999996"/>
  </r>
  <r>
    <n v="2016"/>
    <n v="2"/>
    <s v="D"/>
    <d v="2015-11-19T00:00:00"/>
    <x v="7"/>
    <x v="0"/>
    <x v="0"/>
    <n v="1664"/>
    <n v="1319"/>
    <n v="0.79266826923076927"/>
    <n v="1"/>
    <n v="0.8"/>
    <n v="1"/>
    <m/>
    <n v="0"/>
  </r>
  <r>
    <n v="2016"/>
    <n v="2"/>
    <s v="D"/>
    <d v="2015-11-19T00:00:00"/>
    <x v="7"/>
    <x v="1"/>
    <x v="0"/>
    <m/>
    <m/>
    <e v="#DIV/0!"/>
    <n v="1"/>
    <n v="0.8"/>
    <n v="1"/>
    <m/>
    <m/>
  </r>
  <r>
    <n v="2016"/>
    <n v="2"/>
    <s v="D"/>
    <d v="2015-11-19T00:00:00"/>
    <x v="7"/>
    <x v="0"/>
    <x v="1"/>
    <n v="1108"/>
    <n v="679"/>
    <n v="0.61281588447653434"/>
    <n v="1"/>
    <n v="0.8"/>
    <n v="1"/>
    <m/>
    <n v="0"/>
  </r>
  <r>
    <n v="2016"/>
    <n v="2"/>
    <s v="D"/>
    <d v="2015-11-19T00:00:00"/>
    <x v="7"/>
    <x v="1"/>
    <x v="1"/>
    <n v="1108"/>
    <n v="903"/>
    <n v="0.81498194945848379"/>
    <n v="1"/>
    <n v="0.8"/>
    <n v="1"/>
    <m/>
    <n v="0.46"/>
  </r>
  <r>
    <n v="2016"/>
    <n v="2"/>
    <s v="D"/>
    <d v="2015-11-19T00:00:00"/>
    <x v="7"/>
    <x v="0"/>
    <x v="2"/>
    <m/>
    <m/>
    <e v="#DIV/0!"/>
    <n v="1"/>
    <n v="0.8"/>
    <n v="1"/>
    <m/>
    <m/>
  </r>
  <r>
    <n v="2016"/>
    <n v="2"/>
    <s v="D"/>
    <d v="2015-11-19T00:00:00"/>
    <x v="7"/>
    <x v="1"/>
    <x v="2"/>
    <m/>
    <m/>
    <e v="#DIV/0!"/>
    <n v="1"/>
    <n v="0.8"/>
    <n v="1"/>
    <m/>
    <m/>
  </r>
  <r>
    <n v="2016"/>
    <n v="2"/>
    <s v="D"/>
    <d v="2015-11-19T00:00:00"/>
    <x v="7"/>
    <x v="0"/>
    <x v="3"/>
    <m/>
    <m/>
    <e v="#DIV/0!"/>
    <n v="1"/>
    <n v="0.8"/>
    <n v="1"/>
    <m/>
    <m/>
  </r>
  <r>
    <n v="2016"/>
    <n v="2"/>
    <s v="D"/>
    <d v="2015-11-19T00:00:00"/>
    <x v="7"/>
    <x v="1"/>
    <x v="3"/>
    <n v="981"/>
    <n v="475"/>
    <n v="0.48419979612640163"/>
    <n v="1"/>
    <n v="0.8"/>
    <n v="1"/>
    <m/>
    <n v="0.89"/>
  </r>
  <r>
    <n v="2016"/>
    <n v="2"/>
    <s v="D"/>
    <d v="2015-11-19T00:00:00"/>
    <x v="7"/>
    <x v="0"/>
    <x v="4"/>
    <n v="1710"/>
    <n v="1118"/>
    <n v="0.65380116959064327"/>
    <n v="1"/>
    <n v="0.8"/>
    <n v="1"/>
    <m/>
    <n v="0.66"/>
  </r>
  <r>
    <n v="2016"/>
    <n v="2"/>
    <s v="D"/>
    <d v="2015-11-19T00:00:00"/>
    <x v="7"/>
    <x v="1"/>
    <x v="4"/>
    <n v="1674"/>
    <n v="1562"/>
    <n v="0.93309438470728789"/>
    <n v="1"/>
    <n v="0.8"/>
    <n v="1"/>
    <m/>
    <m/>
  </r>
  <r>
    <n v="2016"/>
    <n v="2"/>
    <s v="D"/>
    <d v="2015-11-19T00:00:00"/>
    <x v="7"/>
    <x v="0"/>
    <x v="5"/>
    <m/>
    <m/>
    <e v="#DIV/0!"/>
    <n v="1"/>
    <n v="0.8"/>
    <n v="1"/>
    <m/>
    <m/>
  </r>
  <r>
    <n v="2016"/>
    <n v="2"/>
    <s v="D"/>
    <d v="2015-11-19T00:00:00"/>
    <x v="7"/>
    <x v="1"/>
    <x v="5"/>
    <m/>
    <m/>
    <e v="#DIV/0!"/>
    <n v="1"/>
    <n v="0.8"/>
    <n v="1"/>
    <m/>
    <m/>
  </r>
  <r>
    <n v="2016"/>
    <n v="2"/>
    <s v="D"/>
    <d v="2015-11-19T00:00:00"/>
    <x v="7"/>
    <x v="0"/>
    <x v="6"/>
    <n v="796"/>
    <n v="685"/>
    <n v="0.86055276381909551"/>
    <n v="1"/>
    <n v="0.8"/>
    <n v="1"/>
    <m/>
    <n v="0.32"/>
  </r>
  <r>
    <n v="2016"/>
    <n v="2"/>
    <s v="D"/>
    <d v="2015-11-19T00:00:00"/>
    <x v="7"/>
    <x v="1"/>
    <x v="6"/>
    <n v="920"/>
    <n v="410"/>
    <n v="0.44565217391304346"/>
    <n v="1"/>
    <n v="0.8"/>
    <n v="1"/>
    <m/>
    <n v="0.54"/>
  </r>
  <r>
    <n v="2016"/>
    <n v="2"/>
    <s v="D"/>
    <d v="2015-11-19T00:00:00"/>
    <x v="7"/>
    <x v="0"/>
    <x v="7"/>
    <n v="334"/>
    <n v="252"/>
    <n v="0.75449101796407181"/>
    <n v="1"/>
    <n v="0.8"/>
    <n v="1"/>
    <m/>
    <n v="0.66"/>
  </r>
  <r>
    <n v="2016"/>
    <n v="2"/>
    <s v="D"/>
    <d v="2015-11-19T00:00:00"/>
    <x v="7"/>
    <x v="1"/>
    <x v="7"/>
    <n v="342"/>
    <n v="212"/>
    <n v="0.61988304093567248"/>
    <n v="1"/>
    <n v="0.8"/>
    <n v="1"/>
    <m/>
    <n v="0"/>
  </r>
  <r>
    <n v="2016"/>
    <n v="2"/>
    <s v="D"/>
    <d v="2015-11-19T00:00:00"/>
    <x v="7"/>
    <x v="0"/>
    <x v="8"/>
    <n v="334"/>
    <n v="49"/>
    <n v="0.1467065868263473"/>
    <n v="1"/>
    <n v="0.8"/>
    <n v="1"/>
    <m/>
    <n v="0.78"/>
  </r>
  <r>
    <n v="2016"/>
    <n v="2"/>
    <s v="D"/>
    <d v="2015-11-19T00:00:00"/>
    <x v="7"/>
    <x v="1"/>
    <x v="8"/>
    <n v="342"/>
    <n v="215"/>
    <n v="0.62865497076023391"/>
    <n v="1"/>
    <n v="0.8"/>
    <n v="1"/>
    <m/>
    <n v="0"/>
  </r>
  <r>
    <n v="2016"/>
    <n v="2"/>
    <s v="D"/>
    <d v="2015-11-20T00:00:00"/>
    <x v="7"/>
    <x v="0"/>
    <x v="0"/>
    <n v="1086"/>
    <n v="631"/>
    <n v="0.58103130755064458"/>
    <n v="1"/>
    <n v="0.8"/>
    <n v="1"/>
    <m/>
    <n v="0.3"/>
  </r>
  <r>
    <n v="2016"/>
    <n v="2"/>
    <s v="D"/>
    <d v="2015-11-20T00:00:00"/>
    <x v="7"/>
    <x v="1"/>
    <x v="0"/>
    <m/>
    <m/>
    <e v="#DIV/0!"/>
    <n v="1"/>
    <n v="0.8"/>
    <n v="1"/>
    <m/>
    <m/>
  </r>
  <r>
    <n v="2016"/>
    <n v="2"/>
    <s v="D"/>
    <d v="2015-11-20T00:00:00"/>
    <x v="7"/>
    <x v="0"/>
    <x v="1"/>
    <n v="723"/>
    <n v="487"/>
    <n v="0.67358229598893504"/>
    <n v="1"/>
    <n v="0.8"/>
    <n v="1"/>
    <m/>
    <n v="0.28999999999999998"/>
  </r>
  <r>
    <n v="2016"/>
    <n v="2"/>
    <s v="D"/>
    <d v="2015-11-20T00:00:00"/>
    <x v="7"/>
    <x v="1"/>
    <x v="1"/>
    <n v="712"/>
    <n v="367"/>
    <n v="0.5154494382022472"/>
    <n v="1"/>
    <n v="0.8"/>
    <n v="1"/>
    <m/>
    <n v="0"/>
  </r>
  <r>
    <n v="2016"/>
    <n v="2"/>
    <s v="D"/>
    <d v="2015-11-20T00:00:00"/>
    <x v="7"/>
    <x v="0"/>
    <x v="2"/>
    <m/>
    <m/>
    <e v="#DIV/0!"/>
    <n v="1"/>
    <n v="0.8"/>
    <n v="1"/>
    <m/>
    <m/>
  </r>
  <r>
    <n v="2016"/>
    <n v="2"/>
    <s v="D"/>
    <d v="2015-11-20T00:00:00"/>
    <x v="7"/>
    <x v="1"/>
    <x v="2"/>
    <m/>
    <m/>
    <e v="#DIV/0!"/>
    <n v="1"/>
    <n v="0.8"/>
    <n v="1"/>
    <m/>
    <m/>
  </r>
  <r>
    <n v="2016"/>
    <n v="2"/>
    <s v="D"/>
    <d v="2015-11-20T00:00:00"/>
    <x v="7"/>
    <x v="0"/>
    <x v="3"/>
    <m/>
    <m/>
    <e v="#DIV/0!"/>
    <n v="1"/>
    <n v="0.8"/>
    <n v="1"/>
    <m/>
    <m/>
  </r>
  <r>
    <n v="2016"/>
    <n v="2"/>
    <s v="D"/>
    <d v="2015-11-20T00:00:00"/>
    <x v="7"/>
    <x v="1"/>
    <x v="3"/>
    <m/>
    <m/>
    <e v="#DIV/0!"/>
    <n v="1"/>
    <n v="0.8"/>
    <n v="1"/>
    <m/>
    <m/>
  </r>
  <r>
    <n v="2016"/>
    <n v="2"/>
    <s v="D"/>
    <d v="2015-11-20T00:00:00"/>
    <x v="7"/>
    <x v="0"/>
    <x v="4"/>
    <n v="1116"/>
    <n v="967"/>
    <n v="0.86648745519713266"/>
    <n v="1"/>
    <n v="0.8"/>
    <n v="1"/>
    <m/>
    <n v="0.4"/>
  </r>
  <r>
    <n v="2016"/>
    <n v="2"/>
    <s v="D"/>
    <d v="2015-11-20T00:00:00"/>
    <x v="7"/>
    <x v="1"/>
    <x v="4"/>
    <m/>
    <m/>
    <e v="#DIV/0!"/>
    <n v="1"/>
    <n v="0.8"/>
    <n v="1"/>
    <m/>
    <m/>
  </r>
  <r>
    <n v="2016"/>
    <n v="2"/>
    <s v="D"/>
    <d v="2015-11-20T00:00:00"/>
    <x v="7"/>
    <x v="0"/>
    <x v="5"/>
    <m/>
    <m/>
    <e v="#DIV/0!"/>
    <n v="1"/>
    <n v="0.8"/>
    <n v="1"/>
    <m/>
    <m/>
  </r>
  <r>
    <n v="2016"/>
    <n v="2"/>
    <s v="D"/>
    <d v="2015-11-20T00:00:00"/>
    <x v="7"/>
    <x v="1"/>
    <x v="5"/>
    <m/>
    <m/>
    <e v="#DIV/0!"/>
    <n v="1"/>
    <n v="0.8"/>
    <n v="1"/>
    <m/>
    <m/>
  </r>
  <r>
    <n v="2016"/>
    <n v="2"/>
    <s v="D"/>
    <d v="2015-11-20T00:00:00"/>
    <x v="7"/>
    <x v="0"/>
    <x v="6"/>
    <n v="576"/>
    <n v="395"/>
    <n v="0.68576388888888884"/>
    <n v="1"/>
    <n v="0.8"/>
    <n v="1"/>
    <m/>
    <n v="0.68"/>
  </r>
  <r>
    <n v="2016"/>
    <n v="2"/>
    <s v="D"/>
    <d v="2015-11-20T00:00:00"/>
    <x v="7"/>
    <x v="1"/>
    <x v="6"/>
    <n v="799"/>
    <n v="399"/>
    <n v="0.49937421777221525"/>
    <n v="1"/>
    <n v="0.8"/>
    <n v="1"/>
    <m/>
    <n v="0.5"/>
  </r>
  <r>
    <n v="2016"/>
    <n v="2"/>
    <s v="D"/>
    <d v="2015-11-20T00:00:00"/>
    <x v="7"/>
    <x v="0"/>
    <x v="7"/>
    <n v="956"/>
    <n v="724"/>
    <n v="0.75732217573221761"/>
    <n v="1"/>
    <n v="0.8"/>
    <n v="1"/>
    <m/>
    <n v="0.56000000000000005"/>
  </r>
  <r>
    <n v="2016"/>
    <n v="2"/>
    <s v="D"/>
    <d v="2015-11-20T00:00:00"/>
    <x v="7"/>
    <x v="1"/>
    <x v="7"/>
    <n v="782"/>
    <n v="367"/>
    <n v="0.46930946291560105"/>
    <n v="1"/>
    <n v="0.8"/>
    <n v="1"/>
    <m/>
    <n v="0"/>
  </r>
  <r>
    <n v="2016"/>
    <n v="2"/>
    <s v="D"/>
    <d v="2015-11-20T00:00:00"/>
    <x v="7"/>
    <x v="0"/>
    <x v="8"/>
    <n v="334"/>
    <n v="98"/>
    <n v="0.29341317365269459"/>
    <n v="1"/>
    <n v="0.8"/>
    <n v="1"/>
    <m/>
    <n v="0.18"/>
  </r>
  <r>
    <n v="2016"/>
    <n v="2"/>
    <s v="D"/>
    <d v="2015-11-20T00:00:00"/>
    <x v="7"/>
    <x v="1"/>
    <x v="8"/>
    <n v="401"/>
    <n v="383"/>
    <n v="0.95511221945137159"/>
    <n v="1"/>
    <n v="0.8"/>
    <n v="1"/>
    <m/>
    <n v="0"/>
  </r>
  <r>
    <n v="2016"/>
    <n v="2"/>
    <s v="D"/>
    <d v="2015-11-21T00:00:00"/>
    <x v="7"/>
    <x v="0"/>
    <x v="0"/>
    <m/>
    <m/>
    <e v="#DIV/0!"/>
    <n v="1"/>
    <n v="0.8"/>
    <n v="1"/>
    <m/>
    <m/>
  </r>
  <r>
    <n v="2016"/>
    <n v="2"/>
    <s v="D"/>
    <d v="2015-11-21T00:00:00"/>
    <x v="7"/>
    <x v="1"/>
    <x v="0"/>
    <m/>
    <m/>
    <e v="#DIV/0!"/>
    <n v="1"/>
    <n v="0.8"/>
    <n v="1"/>
    <m/>
    <m/>
  </r>
  <r>
    <n v="2016"/>
    <n v="2"/>
    <s v="D"/>
    <d v="2015-11-21T00:00:00"/>
    <x v="7"/>
    <x v="0"/>
    <x v="1"/>
    <m/>
    <m/>
    <e v="#DIV/0!"/>
    <n v="1"/>
    <n v="0.8"/>
    <n v="1"/>
    <m/>
    <m/>
  </r>
  <r>
    <n v="2016"/>
    <n v="2"/>
    <s v="D"/>
    <d v="2015-11-21T00:00:00"/>
    <x v="7"/>
    <x v="1"/>
    <x v="1"/>
    <m/>
    <m/>
    <e v="#DIV/0!"/>
    <n v="1"/>
    <n v="0.8"/>
    <n v="1"/>
    <m/>
    <m/>
  </r>
  <r>
    <n v="2016"/>
    <n v="2"/>
    <s v="D"/>
    <d v="2015-11-21T00:00:00"/>
    <x v="7"/>
    <x v="0"/>
    <x v="2"/>
    <m/>
    <m/>
    <e v="#DIV/0!"/>
    <n v="1"/>
    <n v="0.8"/>
    <n v="1"/>
    <m/>
    <m/>
  </r>
  <r>
    <n v="2016"/>
    <n v="2"/>
    <s v="D"/>
    <d v="2015-11-21T00:00:00"/>
    <x v="7"/>
    <x v="1"/>
    <x v="2"/>
    <m/>
    <m/>
    <e v="#DIV/0!"/>
    <n v="1"/>
    <n v="0.8"/>
    <n v="1"/>
    <m/>
    <m/>
  </r>
  <r>
    <n v="2016"/>
    <n v="2"/>
    <s v="D"/>
    <d v="2015-11-21T00:00:00"/>
    <x v="7"/>
    <x v="0"/>
    <x v="3"/>
    <m/>
    <m/>
    <e v="#DIV/0!"/>
    <n v="1"/>
    <n v="0.8"/>
    <n v="1"/>
    <m/>
    <m/>
  </r>
  <r>
    <n v="2016"/>
    <n v="2"/>
    <s v="D"/>
    <d v="2015-11-21T00:00:00"/>
    <x v="7"/>
    <x v="1"/>
    <x v="3"/>
    <m/>
    <m/>
    <e v="#DIV/0!"/>
    <n v="1"/>
    <n v="0.8"/>
    <n v="1"/>
    <m/>
    <m/>
  </r>
  <r>
    <n v="2016"/>
    <n v="2"/>
    <s v="D"/>
    <d v="2015-11-21T00:00:00"/>
    <x v="7"/>
    <x v="0"/>
    <x v="4"/>
    <m/>
    <m/>
    <e v="#DIV/0!"/>
    <n v="1"/>
    <n v="0.8"/>
    <n v="1"/>
    <m/>
    <m/>
  </r>
  <r>
    <n v="2016"/>
    <n v="2"/>
    <s v="D"/>
    <d v="2015-11-21T00:00:00"/>
    <x v="7"/>
    <x v="1"/>
    <x v="4"/>
    <m/>
    <m/>
    <e v="#DIV/0!"/>
    <n v="1"/>
    <n v="0.8"/>
    <n v="1"/>
    <m/>
    <m/>
  </r>
  <r>
    <n v="2016"/>
    <n v="2"/>
    <s v="D"/>
    <d v="2015-11-21T00:00:00"/>
    <x v="7"/>
    <x v="0"/>
    <x v="5"/>
    <m/>
    <m/>
    <e v="#DIV/0!"/>
    <n v="1"/>
    <n v="0.8"/>
    <n v="1"/>
    <m/>
    <m/>
  </r>
  <r>
    <n v="2016"/>
    <n v="2"/>
    <s v="D"/>
    <d v="2015-11-21T00:00:00"/>
    <x v="7"/>
    <x v="1"/>
    <x v="5"/>
    <m/>
    <m/>
    <e v="#DIV/0!"/>
    <n v="1"/>
    <n v="0.8"/>
    <n v="1"/>
    <m/>
    <m/>
  </r>
  <r>
    <n v="2016"/>
    <n v="2"/>
    <s v="D"/>
    <d v="2015-11-21T00:00:00"/>
    <x v="7"/>
    <x v="0"/>
    <x v="6"/>
    <n v="798"/>
    <n v="277"/>
    <n v="0.34711779448621555"/>
    <n v="1"/>
    <n v="0.8"/>
    <n v="1"/>
    <m/>
    <n v="0"/>
  </r>
  <r>
    <n v="2016"/>
    <n v="2"/>
    <s v="D"/>
    <d v="2015-11-21T00:00:00"/>
    <x v="7"/>
    <x v="1"/>
    <x v="6"/>
    <n v="799"/>
    <n v="685"/>
    <n v="0.85732165206508137"/>
    <n v="1"/>
    <n v="0.8"/>
    <n v="1"/>
    <m/>
    <n v="0"/>
  </r>
  <r>
    <n v="2016"/>
    <n v="2"/>
    <s v="D"/>
    <d v="2015-11-21T00:00:00"/>
    <x v="7"/>
    <x v="0"/>
    <x v="7"/>
    <n v="388"/>
    <n v="207"/>
    <n v="0.53350515463917525"/>
    <n v="1"/>
    <n v="0.8"/>
    <n v="1"/>
    <m/>
    <n v="0"/>
  </r>
  <r>
    <n v="2016"/>
    <n v="2"/>
    <s v="D"/>
    <d v="2015-11-21T00:00:00"/>
    <x v="7"/>
    <x v="1"/>
    <x v="7"/>
    <n v="401"/>
    <n v="425"/>
    <n v="1.059850374064838"/>
    <n v="1"/>
    <n v="0.8"/>
    <n v="1"/>
    <m/>
    <n v="0"/>
  </r>
  <r>
    <n v="2016"/>
    <n v="2"/>
    <s v="D"/>
    <d v="2015-11-21T00:00:00"/>
    <x v="7"/>
    <x v="0"/>
    <x v="8"/>
    <n v="401"/>
    <n v="338"/>
    <n v="0.84289276807980051"/>
    <n v="1"/>
    <n v="0.8"/>
    <n v="1"/>
    <m/>
    <n v="0.15"/>
  </r>
  <r>
    <n v="2016"/>
    <n v="2"/>
    <s v="D"/>
    <d v="2015-11-21T00:00:00"/>
    <x v="7"/>
    <x v="1"/>
    <x v="8"/>
    <n v="401"/>
    <n v="333"/>
    <n v="0.83042394014962595"/>
    <n v="1"/>
    <n v="0.8"/>
    <n v="1"/>
    <m/>
    <n v="0"/>
  </r>
  <r>
    <n v="2016"/>
    <n v="3"/>
    <s v="D"/>
    <d v="2015-11-22T00:00:00"/>
    <x v="8"/>
    <x v="0"/>
    <x v="0"/>
    <m/>
    <m/>
    <e v="#DIV/0!"/>
    <n v="1"/>
    <n v="0.8"/>
    <n v="1"/>
    <m/>
    <m/>
  </r>
  <r>
    <n v="2016"/>
    <n v="3"/>
    <s v="D"/>
    <d v="2015-11-22T00:00:00"/>
    <x v="8"/>
    <x v="1"/>
    <x v="0"/>
    <m/>
    <m/>
    <e v="#DIV/0!"/>
    <n v="1"/>
    <n v="0.8"/>
    <n v="1"/>
    <m/>
    <m/>
  </r>
  <r>
    <n v="2016"/>
    <n v="3"/>
    <s v="D"/>
    <d v="2015-11-22T00:00:00"/>
    <x v="8"/>
    <x v="0"/>
    <x v="1"/>
    <m/>
    <m/>
    <e v="#DIV/0!"/>
    <n v="1"/>
    <n v="0.8"/>
    <n v="1"/>
    <m/>
    <m/>
  </r>
  <r>
    <n v="2016"/>
    <n v="3"/>
    <s v="D"/>
    <d v="2015-11-22T00:00:00"/>
    <x v="8"/>
    <x v="1"/>
    <x v="1"/>
    <m/>
    <m/>
    <e v="#DIV/0!"/>
    <n v="1"/>
    <n v="0.8"/>
    <n v="1"/>
    <m/>
    <m/>
  </r>
  <r>
    <n v="2016"/>
    <n v="3"/>
    <s v="D"/>
    <d v="2015-11-22T00:00:00"/>
    <x v="8"/>
    <x v="0"/>
    <x v="2"/>
    <m/>
    <m/>
    <e v="#DIV/0!"/>
    <n v="1"/>
    <n v="0.8"/>
    <n v="1"/>
    <m/>
    <m/>
  </r>
  <r>
    <n v="2016"/>
    <n v="3"/>
    <s v="D"/>
    <d v="2015-11-22T00:00:00"/>
    <x v="8"/>
    <x v="1"/>
    <x v="2"/>
    <m/>
    <m/>
    <e v="#DIV/0!"/>
    <n v="1"/>
    <n v="0.8"/>
    <n v="1"/>
    <m/>
    <m/>
  </r>
  <r>
    <n v="2016"/>
    <n v="3"/>
    <s v="D"/>
    <d v="2015-11-22T00:00:00"/>
    <x v="8"/>
    <x v="0"/>
    <x v="3"/>
    <m/>
    <m/>
    <e v="#DIV/0!"/>
    <n v="1"/>
    <n v="0.8"/>
    <n v="1"/>
    <m/>
    <m/>
  </r>
  <r>
    <n v="2016"/>
    <n v="3"/>
    <s v="D"/>
    <d v="2015-11-22T00:00:00"/>
    <x v="8"/>
    <x v="1"/>
    <x v="3"/>
    <m/>
    <m/>
    <e v="#DIV/0!"/>
    <n v="1"/>
    <n v="0.8"/>
    <n v="1"/>
    <m/>
    <m/>
  </r>
  <r>
    <n v="2016"/>
    <n v="3"/>
    <s v="D"/>
    <d v="2015-11-22T00:00:00"/>
    <x v="8"/>
    <x v="0"/>
    <x v="4"/>
    <m/>
    <m/>
    <e v="#DIV/0!"/>
    <n v="1"/>
    <n v="0.8"/>
    <n v="1"/>
    <m/>
    <m/>
  </r>
  <r>
    <n v="2016"/>
    <n v="3"/>
    <s v="D"/>
    <d v="2015-11-22T00:00:00"/>
    <x v="8"/>
    <x v="1"/>
    <x v="4"/>
    <m/>
    <m/>
    <e v="#DIV/0!"/>
    <n v="1"/>
    <n v="0.8"/>
    <n v="1"/>
    <m/>
    <m/>
  </r>
  <r>
    <n v="2016"/>
    <n v="3"/>
    <s v="D"/>
    <d v="2015-11-22T00:00:00"/>
    <x v="8"/>
    <x v="0"/>
    <x v="5"/>
    <m/>
    <m/>
    <e v="#DIV/0!"/>
    <n v="1"/>
    <n v="0.8"/>
    <n v="1"/>
    <m/>
    <m/>
  </r>
  <r>
    <n v="2016"/>
    <n v="3"/>
    <s v="D"/>
    <d v="2015-11-22T00:00:00"/>
    <x v="8"/>
    <x v="1"/>
    <x v="5"/>
    <m/>
    <m/>
    <e v="#DIV/0!"/>
    <n v="1"/>
    <n v="0.8"/>
    <n v="1"/>
    <m/>
    <m/>
  </r>
  <r>
    <n v="2016"/>
    <n v="3"/>
    <s v="D"/>
    <d v="2015-11-22T00:00:00"/>
    <x v="8"/>
    <x v="0"/>
    <x v="6"/>
    <n v="798"/>
    <n v="483"/>
    <n v="0.60526315789473684"/>
    <n v="1"/>
    <n v="0.8"/>
    <n v="1"/>
    <m/>
    <n v="0.34"/>
  </r>
  <r>
    <n v="2016"/>
    <n v="3"/>
    <s v="D"/>
    <d v="2015-11-22T00:00:00"/>
    <x v="8"/>
    <x v="1"/>
    <x v="6"/>
    <n v="799"/>
    <n v="638"/>
    <n v="0.79849812265331666"/>
    <n v="1"/>
    <n v="0.8"/>
    <n v="1"/>
    <m/>
    <n v="0"/>
  </r>
  <r>
    <n v="2016"/>
    <n v="3"/>
    <s v="D"/>
    <d v="2015-11-22T00:00:00"/>
    <x v="8"/>
    <x v="0"/>
    <x v="7"/>
    <n v="388"/>
    <n v="376"/>
    <n v="0.96907216494845361"/>
    <n v="1"/>
    <n v="0.8"/>
    <n v="1"/>
    <m/>
    <n v="0.55000000000000004"/>
  </r>
  <r>
    <n v="2016"/>
    <n v="3"/>
    <s v="D"/>
    <d v="2015-11-22T00:00:00"/>
    <x v="8"/>
    <x v="1"/>
    <x v="7"/>
    <n v="401"/>
    <n v="317"/>
    <n v="0.79052369077306728"/>
    <n v="1"/>
    <n v="0.8"/>
    <n v="1"/>
    <m/>
    <n v="0.89"/>
  </r>
  <r>
    <n v="2016"/>
    <n v="3"/>
    <s v="D"/>
    <d v="2015-11-22T00:00:00"/>
    <x v="8"/>
    <x v="0"/>
    <x v="8"/>
    <n v="401"/>
    <n v="293"/>
    <n v="0.73067331670822944"/>
    <n v="1"/>
    <n v="0.8"/>
    <n v="1"/>
    <m/>
    <n v="0.71"/>
  </r>
  <r>
    <n v="2016"/>
    <n v="3"/>
    <s v="D"/>
    <d v="2015-11-22T00:00:00"/>
    <x v="8"/>
    <x v="1"/>
    <x v="8"/>
    <n v="391"/>
    <n v="345"/>
    <n v="0.88235294117647056"/>
    <n v="1"/>
    <n v="0.8"/>
    <n v="1"/>
    <m/>
    <n v="1.05"/>
  </r>
  <r>
    <n v="2016"/>
    <n v="3"/>
    <s v="D"/>
    <d v="2015-11-23T00:00:00"/>
    <x v="8"/>
    <x v="0"/>
    <x v="0"/>
    <n v="1511"/>
    <n v="1018"/>
    <n v="0.67372600926538717"/>
    <n v="1"/>
    <n v="0.8"/>
    <n v="1"/>
    <m/>
    <n v="1"/>
  </r>
  <r>
    <n v="2016"/>
    <n v="3"/>
    <s v="D"/>
    <d v="2015-11-23T00:00:00"/>
    <x v="8"/>
    <x v="1"/>
    <x v="0"/>
    <m/>
    <m/>
    <e v="#DIV/0!"/>
    <n v="1"/>
    <n v="0.8"/>
    <n v="1"/>
    <m/>
    <m/>
  </r>
  <r>
    <n v="2016"/>
    <n v="3"/>
    <s v="D"/>
    <d v="2015-11-23T00:00:00"/>
    <x v="8"/>
    <x v="0"/>
    <x v="1"/>
    <n v="1108"/>
    <n v="1007"/>
    <n v="0.90884476534296033"/>
    <n v="1"/>
    <n v="0.8"/>
    <n v="1"/>
    <m/>
    <n v="0.82"/>
  </r>
  <r>
    <n v="2016"/>
    <n v="3"/>
    <s v="D"/>
    <d v="2015-11-23T00:00:00"/>
    <x v="8"/>
    <x v="1"/>
    <x v="1"/>
    <n v="1085"/>
    <n v="616"/>
    <n v="0.56774193548387097"/>
    <n v="1"/>
    <n v="0.8"/>
    <n v="1"/>
    <m/>
    <n v="0.77"/>
  </r>
  <r>
    <n v="2016"/>
    <n v="3"/>
    <s v="D"/>
    <d v="2015-11-23T00:00:00"/>
    <x v="8"/>
    <x v="0"/>
    <x v="2"/>
    <m/>
    <m/>
    <e v="#DIV/0!"/>
    <n v="1"/>
    <n v="0.8"/>
    <n v="1"/>
    <m/>
    <m/>
  </r>
  <r>
    <n v="2016"/>
    <n v="3"/>
    <s v="D"/>
    <d v="2015-11-23T00:00:00"/>
    <x v="8"/>
    <x v="1"/>
    <x v="2"/>
    <m/>
    <m/>
    <e v="#DIV/0!"/>
    <n v="1"/>
    <n v="0.8"/>
    <n v="1"/>
    <m/>
    <m/>
  </r>
  <r>
    <n v="2016"/>
    <n v="3"/>
    <s v="D"/>
    <d v="2015-11-23T00:00:00"/>
    <x v="8"/>
    <x v="0"/>
    <x v="3"/>
    <m/>
    <m/>
    <e v="#DIV/0!"/>
    <n v="1"/>
    <n v="0.8"/>
    <n v="1"/>
    <m/>
    <m/>
  </r>
  <r>
    <n v="2016"/>
    <n v="3"/>
    <s v="D"/>
    <d v="2015-11-23T00:00:00"/>
    <x v="8"/>
    <x v="1"/>
    <x v="3"/>
    <n v="1380"/>
    <n v="1114"/>
    <n v="0.80724637681159417"/>
    <n v="1"/>
    <n v="0.8"/>
    <n v="1"/>
    <m/>
    <n v="0.31"/>
  </r>
  <r>
    <n v="2016"/>
    <n v="3"/>
    <s v="D"/>
    <d v="2015-11-23T00:00:00"/>
    <x v="8"/>
    <x v="0"/>
    <x v="4"/>
    <m/>
    <m/>
    <e v="#DIV/0!"/>
    <n v="1"/>
    <n v="0.8"/>
    <n v="1"/>
    <m/>
    <m/>
  </r>
  <r>
    <n v="2016"/>
    <n v="3"/>
    <s v="D"/>
    <d v="2015-11-23T00:00:00"/>
    <x v="8"/>
    <x v="1"/>
    <x v="4"/>
    <m/>
    <m/>
    <e v="#DIV/0!"/>
    <n v="1"/>
    <n v="0.8"/>
    <n v="1"/>
    <m/>
    <m/>
  </r>
  <r>
    <n v="2016"/>
    <n v="3"/>
    <s v="D"/>
    <d v="2015-11-23T00:00:00"/>
    <x v="8"/>
    <x v="0"/>
    <x v="5"/>
    <n v="1351"/>
    <n v="1027"/>
    <n v="0.76017764618800887"/>
    <n v="1"/>
    <n v="0.8"/>
    <n v="1"/>
    <m/>
    <n v="0.47"/>
  </r>
  <r>
    <n v="2016"/>
    <n v="3"/>
    <s v="D"/>
    <d v="2015-11-23T00:00:00"/>
    <x v="8"/>
    <x v="1"/>
    <x v="5"/>
    <n v="1572"/>
    <n v="1025"/>
    <n v="0.65203562340966925"/>
    <n v="1"/>
    <n v="0.8"/>
    <n v="1"/>
    <m/>
    <n v="0.69"/>
  </r>
  <r>
    <n v="2016"/>
    <n v="3"/>
    <s v="D"/>
    <d v="2015-11-23T00:00:00"/>
    <x v="8"/>
    <x v="0"/>
    <x v="6"/>
    <n v="709"/>
    <n v="364"/>
    <n v="0.51339915373765865"/>
    <n v="1"/>
    <n v="0.8"/>
    <n v="1"/>
    <m/>
    <n v="0.41"/>
  </r>
  <r>
    <n v="2016"/>
    <n v="3"/>
    <s v="D"/>
    <d v="2015-11-23T00:00:00"/>
    <x v="8"/>
    <x v="1"/>
    <x v="6"/>
    <n v="716"/>
    <n v="703"/>
    <n v="0.98184357541899436"/>
    <n v="1"/>
    <n v="0.8"/>
    <n v="1"/>
    <m/>
    <n v="0.28000000000000003"/>
  </r>
  <r>
    <n v="2016"/>
    <n v="3"/>
    <s v="D"/>
    <d v="2015-11-23T00:00:00"/>
    <x v="8"/>
    <x v="0"/>
    <x v="7"/>
    <n v="356"/>
    <n v="315"/>
    <n v="0.8848314606741573"/>
    <n v="1"/>
    <n v="0.8"/>
    <n v="1"/>
    <m/>
    <n v="0.82"/>
  </r>
  <r>
    <n v="2016"/>
    <n v="3"/>
    <s v="D"/>
    <d v="2015-11-23T00:00:00"/>
    <x v="8"/>
    <x v="1"/>
    <x v="7"/>
    <n v="360"/>
    <n v="389"/>
    <n v="1.0805555555555555"/>
    <n v="1"/>
    <n v="0.8"/>
    <n v="1"/>
    <m/>
    <n v="0.88"/>
  </r>
  <r>
    <n v="2016"/>
    <n v="3"/>
    <s v="D"/>
    <d v="2015-11-23T00:00:00"/>
    <x v="8"/>
    <x v="0"/>
    <x v="8"/>
    <n v="356"/>
    <n v="300"/>
    <n v="0.84269662921348309"/>
    <n v="1"/>
    <n v="0.8"/>
    <n v="1"/>
    <m/>
    <n v="1"/>
  </r>
  <r>
    <n v="2016"/>
    <n v="3"/>
    <s v="D"/>
    <d v="2015-11-23T00:00:00"/>
    <x v="8"/>
    <x v="1"/>
    <x v="8"/>
    <n v="360"/>
    <n v="372"/>
    <n v="1.0333333333333334"/>
    <n v="1"/>
    <n v="0.8"/>
    <n v="1"/>
    <m/>
    <n v="0.77"/>
  </r>
  <r>
    <n v="2016"/>
    <n v="3"/>
    <s v="D"/>
    <d v="2015-11-24T00:00:00"/>
    <x v="8"/>
    <x v="0"/>
    <x v="0"/>
    <n v="1108"/>
    <n v="808"/>
    <n v="0.72924187725631773"/>
    <n v="1"/>
    <n v="0.8"/>
    <n v="1"/>
    <m/>
    <n v="1.04"/>
  </r>
  <r>
    <n v="2016"/>
    <n v="3"/>
    <s v="D"/>
    <d v="2015-11-24T00:00:00"/>
    <x v="8"/>
    <x v="1"/>
    <x v="0"/>
    <m/>
    <m/>
    <e v="#DIV/0!"/>
    <n v="1"/>
    <n v="0.8"/>
    <n v="1"/>
    <m/>
    <n v="0.73"/>
  </r>
  <r>
    <n v="2016"/>
    <n v="3"/>
    <s v="D"/>
    <d v="2015-11-24T00:00:00"/>
    <x v="8"/>
    <x v="0"/>
    <x v="1"/>
    <n v="1108"/>
    <n v="505"/>
    <n v="0.45577617328519854"/>
    <n v="1"/>
    <n v="0.8"/>
    <n v="1"/>
    <m/>
    <n v="0.14000000000000001"/>
  </r>
  <r>
    <n v="2016"/>
    <n v="3"/>
    <s v="D"/>
    <d v="2015-11-24T00:00:00"/>
    <x v="8"/>
    <x v="1"/>
    <x v="1"/>
    <n v="1085"/>
    <n v="554"/>
    <n v="0.51059907834101381"/>
    <n v="1"/>
    <n v="0.8"/>
    <n v="1"/>
    <m/>
    <n v="0.14000000000000001"/>
  </r>
  <r>
    <n v="2016"/>
    <n v="3"/>
    <s v="D"/>
    <d v="2015-11-24T00:00:00"/>
    <x v="8"/>
    <x v="0"/>
    <x v="2"/>
    <m/>
    <m/>
    <e v="#DIV/0!"/>
    <n v="1"/>
    <n v="0.8"/>
    <n v="1"/>
    <m/>
    <m/>
  </r>
  <r>
    <n v="2016"/>
    <n v="3"/>
    <s v="D"/>
    <d v="2015-11-24T00:00:00"/>
    <x v="8"/>
    <x v="1"/>
    <x v="2"/>
    <m/>
    <m/>
    <e v="#DIV/0!"/>
    <n v="1"/>
    <n v="0.8"/>
    <n v="1"/>
    <m/>
    <m/>
  </r>
  <r>
    <n v="2016"/>
    <n v="3"/>
    <s v="D"/>
    <d v="2015-11-24T00:00:00"/>
    <x v="8"/>
    <x v="0"/>
    <x v="3"/>
    <m/>
    <m/>
    <e v="#DIV/0!"/>
    <n v="1"/>
    <n v="0.8"/>
    <n v="1"/>
    <m/>
    <m/>
  </r>
  <r>
    <n v="2016"/>
    <n v="3"/>
    <s v="D"/>
    <d v="2015-11-24T00:00:00"/>
    <x v="8"/>
    <x v="1"/>
    <x v="3"/>
    <n v="1032"/>
    <n v="833"/>
    <n v="0.80717054263565891"/>
    <n v="1"/>
    <n v="0.8"/>
    <n v="1"/>
    <m/>
    <n v="0.33"/>
  </r>
  <r>
    <n v="2016"/>
    <n v="3"/>
    <s v="D"/>
    <d v="2015-11-24T00:00:00"/>
    <x v="8"/>
    <x v="0"/>
    <x v="4"/>
    <m/>
    <m/>
    <e v="#DIV/0!"/>
    <n v="1"/>
    <n v="0.8"/>
    <n v="1"/>
    <m/>
    <m/>
  </r>
  <r>
    <n v="2016"/>
    <n v="3"/>
    <s v="D"/>
    <d v="2015-11-24T00:00:00"/>
    <x v="8"/>
    <x v="1"/>
    <x v="4"/>
    <m/>
    <m/>
    <e v="#DIV/0!"/>
    <n v="1"/>
    <n v="0.8"/>
    <n v="1"/>
    <m/>
    <m/>
  </r>
  <r>
    <n v="2016"/>
    <n v="3"/>
    <s v="D"/>
    <d v="2015-11-24T00:00:00"/>
    <x v="8"/>
    <x v="0"/>
    <x v="5"/>
    <n v="1351"/>
    <n v="1027"/>
    <n v="0.76017764618800887"/>
    <n v="1"/>
    <n v="0.8"/>
    <n v="1"/>
    <m/>
    <n v="0.47"/>
  </r>
  <r>
    <n v="2016"/>
    <n v="3"/>
    <s v="D"/>
    <d v="2015-11-24T00:00:00"/>
    <x v="8"/>
    <x v="1"/>
    <x v="5"/>
    <n v="1572"/>
    <n v="1025"/>
    <n v="0.65203562340966925"/>
    <n v="1"/>
    <n v="0.8"/>
    <n v="1"/>
    <m/>
    <n v="0.69"/>
  </r>
  <r>
    <n v="2016"/>
    <n v="3"/>
    <s v="D"/>
    <d v="2015-11-24T00:00:00"/>
    <x v="8"/>
    <x v="0"/>
    <x v="6"/>
    <n v="709"/>
    <n v="513"/>
    <n v="0.72355430183356839"/>
    <n v="1"/>
    <n v="0.8"/>
    <n v="1"/>
    <m/>
    <n v="0.96"/>
  </r>
  <r>
    <n v="2016"/>
    <n v="3"/>
    <s v="D"/>
    <d v="2015-11-24T00:00:00"/>
    <x v="8"/>
    <x v="1"/>
    <x v="6"/>
    <n v="716"/>
    <n v="355"/>
    <n v="0.49581005586592181"/>
    <n v="1"/>
    <n v="0.8"/>
    <n v="1"/>
    <m/>
    <n v="0"/>
  </r>
  <r>
    <n v="2016"/>
    <n v="3"/>
    <s v="D"/>
    <d v="2015-11-24T00:00:00"/>
    <x v="8"/>
    <x v="0"/>
    <x v="7"/>
    <n v="356"/>
    <n v="242"/>
    <n v="0.6797752808988764"/>
    <n v="1"/>
    <n v="0.8"/>
    <n v="1"/>
    <m/>
    <n v="0.82"/>
  </r>
  <r>
    <n v="2016"/>
    <n v="3"/>
    <s v="D"/>
    <d v="2015-11-24T00:00:00"/>
    <x v="8"/>
    <x v="1"/>
    <x v="7"/>
    <n v="360"/>
    <n v="152"/>
    <n v="0.42222222222222222"/>
    <n v="1"/>
    <n v="0.8"/>
    <n v="1"/>
    <m/>
    <n v="0.46"/>
  </r>
  <r>
    <n v="2016"/>
    <n v="3"/>
    <s v="D"/>
    <d v="2015-11-24T00:00:00"/>
    <x v="8"/>
    <x v="0"/>
    <x v="8"/>
    <n v="356"/>
    <n v="405"/>
    <n v="1.1376404494382022"/>
    <n v="1"/>
    <n v="0.8"/>
    <n v="1"/>
    <m/>
    <n v="1.1100000000000001"/>
  </r>
  <r>
    <n v="2016"/>
    <n v="3"/>
    <s v="D"/>
    <d v="2015-11-24T00:00:00"/>
    <x v="8"/>
    <x v="1"/>
    <x v="8"/>
    <n v="360"/>
    <n v="287"/>
    <n v="0.79722222222222228"/>
    <n v="1"/>
    <n v="0.8"/>
    <n v="1"/>
    <m/>
    <n v="0.54"/>
  </r>
  <r>
    <n v="2016"/>
    <n v="3"/>
    <s v="D"/>
    <d v="2015-11-25T00:00:00"/>
    <x v="8"/>
    <x v="0"/>
    <x v="0"/>
    <n v="1108"/>
    <n v="735"/>
    <n v="0.66335740072202165"/>
    <n v="1"/>
    <n v="0.8"/>
    <n v="1"/>
    <m/>
    <n v="0.84"/>
  </r>
  <r>
    <n v="2016"/>
    <n v="3"/>
    <s v="D"/>
    <d v="2015-11-25T00:00:00"/>
    <x v="8"/>
    <x v="1"/>
    <x v="0"/>
    <m/>
    <m/>
    <e v="#DIV/0!"/>
    <n v="1"/>
    <n v="0.8"/>
    <n v="1"/>
    <m/>
    <m/>
  </r>
  <r>
    <n v="2016"/>
    <n v="3"/>
    <s v="D"/>
    <d v="2015-11-25T00:00:00"/>
    <x v="8"/>
    <x v="0"/>
    <x v="1"/>
    <n v="1108"/>
    <n v="423"/>
    <n v="0.38176895306859204"/>
    <n v="1"/>
    <n v="0.8"/>
    <n v="1"/>
    <m/>
    <n v="0.31"/>
  </r>
  <r>
    <n v="2016"/>
    <n v="3"/>
    <s v="D"/>
    <d v="2015-11-25T00:00:00"/>
    <x v="8"/>
    <x v="1"/>
    <x v="1"/>
    <n v="1085"/>
    <n v="827"/>
    <n v="0.76221198156682024"/>
    <n v="1"/>
    <n v="0.8"/>
    <n v="1"/>
    <m/>
    <n v="0"/>
  </r>
  <r>
    <n v="2016"/>
    <n v="3"/>
    <s v="D"/>
    <d v="2015-11-25T00:00:00"/>
    <x v="8"/>
    <x v="0"/>
    <x v="2"/>
    <m/>
    <m/>
    <e v="#DIV/0!"/>
    <n v="1"/>
    <n v="0.8"/>
    <n v="1"/>
    <m/>
    <m/>
  </r>
  <r>
    <n v="2016"/>
    <n v="3"/>
    <s v="D"/>
    <d v="2015-11-25T00:00:00"/>
    <x v="8"/>
    <x v="1"/>
    <x v="2"/>
    <m/>
    <m/>
    <e v="#DIV/0!"/>
    <n v="1"/>
    <n v="0.8"/>
    <n v="1"/>
    <m/>
    <m/>
  </r>
  <r>
    <n v="2016"/>
    <n v="3"/>
    <s v="D"/>
    <d v="2015-11-25T00:00:00"/>
    <x v="8"/>
    <x v="0"/>
    <x v="3"/>
    <m/>
    <m/>
    <e v="#DIV/0!"/>
    <n v="1"/>
    <n v="0.8"/>
    <n v="1"/>
    <m/>
    <m/>
  </r>
  <r>
    <n v="2016"/>
    <n v="3"/>
    <s v="D"/>
    <d v="2015-11-25T00:00:00"/>
    <x v="8"/>
    <x v="1"/>
    <x v="3"/>
    <n v="981"/>
    <n v="935"/>
    <n v="0.95310907237512743"/>
    <n v="1"/>
    <n v="0.8"/>
    <n v="1"/>
    <m/>
    <n v="1"/>
  </r>
  <r>
    <n v="2016"/>
    <n v="3"/>
    <s v="D"/>
    <d v="2015-11-25T00:00:00"/>
    <x v="8"/>
    <x v="0"/>
    <x v="4"/>
    <m/>
    <m/>
    <e v="#DIV/0!"/>
    <n v="1"/>
    <n v="0.8"/>
    <n v="1"/>
    <m/>
    <m/>
  </r>
  <r>
    <n v="2016"/>
    <n v="3"/>
    <s v="D"/>
    <d v="2015-11-25T00:00:00"/>
    <x v="8"/>
    <x v="1"/>
    <x v="4"/>
    <m/>
    <m/>
    <e v="#DIV/0!"/>
    <n v="1"/>
    <n v="0.8"/>
    <n v="1"/>
    <m/>
    <m/>
  </r>
  <r>
    <n v="2016"/>
    <n v="3"/>
    <s v="D"/>
    <d v="2015-11-25T00:00:00"/>
    <x v="8"/>
    <x v="0"/>
    <x v="5"/>
    <n v="1606"/>
    <n v="1268"/>
    <n v="0.78953922789539233"/>
    <n v="1"/>
    <n v="0.8"/>
    <n v="1"/>
    <m/>
    <n v="0.4"/>
  </r>
  <r>
    <n v="2016"/>
    <n v="3"/>
    <s v="D"/>
    <d v="2015-11-25T00:00:00"/>
    <x v="8"/>
    <x v="1"/>
    <x v="5"/>
    <n v="1572"/>
    <n v="166"/>
    <n v="0.10559796437659033"/>
    <n v="1"/>
    <n v="0.8"/>
    <n v="1"/>
    <m/>
    <n v="0.3"/>
  </r>
  <r>
    <n v="2016"/>
    <n v="3"/>
    <s v="D"/>
    <d v="2015-11-25T00:00:00"/>
    <x v="8"/>
    <x v="0"/>
    <x v="6"/>
    <n v="709"/>
    <n v="605"/>
    <n v="0.8533145275035261"/>
    <n v="1"/>
    <n v="0.8"/>
    <n v="1"/>
    <m/>
    <n v="0.79"/>
  </r>
  <r>
    <n v="2016"/>
    <n v="3"/>
    <s v="D"/>
    <d v="2015-11-25T00:00:00"/>
    <x v="8"/>
    <x v="1"/>
    <x v="6"/>
    <n v="716"/>
    <n v="655"/>
    <n v="0.91480446927374304"/>
    <n v="1"/>
    <n v="0.8"/>
    <n v="1"/>
    <m/>
    <n v="0.76"/>
  </r>
  <r>
    <n v="2016"/>
    <n v="3"/>
    <s v="D"/>
    <d v="2015-11-25T00:00:00"/>
    <x v="8"/>
    <x v="0"/>
    <x v="7"/>
    <n v="356"/>
    <n v="288"/>
    <n v="0.8089887640449438"/>
    <n v="1"/>
    <n v="0.8"/>
    <n v="1"/>
    <m/>
    <n v="1"/>
  </r>
  <r>
    <n v="2016"/>
    <n v="3"/>
    <s v="D"/>
    <d v="2015-11-25T00:00:00"/>
    <x v="8"/>
    <x v="1"/>
    <x v="7"/>
    <n v="360"/>
    <n v="202"/>
    <n v="0.56111111111111112"/>
    <n v="1"/>
    <n v="0.8"/>
    <n v="1"/>
    <m/>
    <n v="0.65"/>
  </r>
  <r>
    <n v="2016"/>
    <n v="3"/>
    <s v="D"/>
    <d v="2015-11-25T00:00:00"/>
    <x v="8"/>
    <x v="0"/>
    <x v="8"/>
    <n v="356"/>
    <n v="287"/>
    <n v="0.8061797752808989"/>
    <n v="1"/>
    <n v="0.8"/>
    <n v="1"/>
    <m/>
    <n v="0.45"/>
  </r>
  <r>
    <n v="2016"/>
    <n v="3"/>
    <s v="D"/>
    <d v="2015-11-25T00:00:00"/>
    <x v="8"/>
    <x v="1"/>
    <x v="8"/>
    <n v="360"/>
    <n v="260"/>
    <n v="0.72222222222222221"/>
    <n v="1"/>
    <n v="0.8"/>
    <n v="1"/>
    <m/>
    <n v="0"/>
  </r>
  <r>
    <n v="2016"/>
    <n v="3"/>
    <s v="D"/>
    <d v="2015-11-26T00:00:00"/>
    <x v="8"/>
    <x v="0"/>
    <x v="0"/>
    <n v="1108"/>
    <n v="1102"/>
    <n v="0.99458483754512639"/>
    <n v="1"/>
    <n v="0.8"/>
    <n v="1"/>
    <m/>
    <n v="0.99"/>
  </r>
  <r>
    <n v="2016"/>
    <n v="3"/>
    <s v="D"/>
    <d v="2015-11-26T00:00:00"/>
    <x v="8"/>
    <x v="1"/>
    <x v="0"/>
    <m/>
    <m/>
    <e v="#DIV/0!"/>
    <n v="1"/>
    <n v="0.8"/>
    <n v="1"/>
    <m/>
    <m/>
  </r>
  <r>
    <n v="2016"/>
    <n v="3"/>
    <s v="D"/>
    <d v="2015-11-26T00:00:00"/>
    <x v="8"/>
    <x v="0"/>
    <x v="1"/>
    <n v="903"/>
    <n v="528"/>
    <n v="0.58471760797342198"/>
    <n v="1"/>
    <n v="0.8"/>
    <n v="1"/>
    <m/>
    <n v="1.1100000000000001"/>
  </r>
  <r>
    <n v="2016"/>
    <n v="3"/>
    <s v="D"/>
    <d v="2015-11-26T00:00:00"/>
    <x v="8"/>
    <x v="1"/>
    <x v="1"/>
    <n v="761"/>
    <n v="525"/>
    <n v="0.68988173455978974"/>
    <n v="1"/>
    <n v="0.8"/>
    <n v="1"/>
    <m/>
    <n v="0.24"/>
  </r>
  <r>
    <n v="2016"/>
    <n v="3"/>
    <s v="D"/>
    <d v="2015-11-26T00:00:00"/>
    <x v="8"/>
    <x v="0"/>
    <x v="2"/>
    <m/>
    <m/>
    <e v="#DIV/0!"/>
    <n v="1"/>
    <n v="0.8"/>
    <n v="1"/>
    <m/>
    <m/>
  </r>
  <r>
    <n v="2016"/>
    <n v="3"/>
    <s v="D"/>
    <d v="2015-11-26T00:00:00"/>
    <x v="8"/>
    <x v="1"/>
    <x v="2"/>
    <m/>
    <m/>
    <e v="#DIV/0!"/>
    <n v="1"/>
    <n v="0.8"/>
    <n v="1"/>
    <m/>
    <m/>
  </r>
  <r>
    <n v="2016"/>
    <n v="3"/>
    <s v="D"/>
    <d v="2015-11-26T00:00:00"/>
    <x v="8"/>
    <x v="0"/>
    <x v="3"/>
    <m/>
    <m/>
    <e v="#DIV/0!"/>
    <n v="1"/>
    <n v="0.8"/>
    <n v="1"/>
    <m/>
    <m/>
  </r>
  <r>
    <n v="2016"/>
    <n v="3"/>
    <s v="D"/>
    <d v="2015-11-26T00:00:00"/>
    <x v="8"/>
    <x v="1"/>
    <x v="3"/>
    <n v="981"/>
    <n v="954"/>
    <n v="0.97247706422018354"/>
    <n v="1"/>
    <n v="0.8"/>
    <n v="1"/>
    <m/>
    <n v="0.51"/>
  </r>
  <r>
    <n v="2016"/>
    <n v="3"/>
    <s v="D"/>
    <d v="2015-11-26T00:00:00"/>
    <x v="8"/>
    <x v="0"/>
    <x v="4"/>
    <m/>
    <m/>
    <e v="#DIV/0!"/>
    <n v="1"/>
    <n v="0.8"/>
    <n v="1"/>
    <m/>
    <m/>
  </r>
  <r>
    <n v="2016"/>
    <n v="3"/>
    <s v="D"/>
    <d v="2015-11-26T00:00:00"/>
    <x v="8"/>
    <x v="1"/>
    <x v="4"/>
    <m/>
    <m/>
    <e v="#DIV/0!"/>
    <n v="1"/>
    <n v="0.8"/>
    <n v="1"/>
    <m/>
    <m/>
  </r>
  <r>
    <n v="2016"/>
    <n v="3"/>
    <s v="D"/>
    <d v="2015-11-26T00:00:00"/>
    <x v="8"/>
    <x v="0"/>
    <x v="5"/>
    <n v="1606"/>
    <n v="661"/>
    <n v="0.41158156911581567"/>
    <n v="1"/>
    <n v="0.8"/>
    <n v="1"/>
    <m/>
    <n v="0.01"/>
  </r>
  <r>
    <n v="2016"/>
    <n v="3"/>
    <s v="D"/>
    <d v="2015-11-26T00:00:00"/>
    <x v="8"/>
    <x v="1"/>
    <x v="5"/>
    <n v="1572"/>
    <n v="171"/>
    <n v="0.10877862595419847"/>
    <n v="1"/>
    <n v="0.8"/>
    <n v="1"/>
    <m/>
    <n v="0.45"/>
  </r>
  <r>
    <n v="2016"/>
    <n v="3"/>
    <s v="D"/>
    <d v="2015-11-26T00:00:00"/>
    <x v="8"/>
    <x v="0"/>
    <x v="6"/>
    <n v="665"/>
    <n v="630"/>
    <n v="0.94736842105263153"/>
    <n v="1"/>
    <n v="0.8"/>
    <n v="1"/>
    <m/>
    <n v="1"/>
  </r>
  <r>
    <n v="2016"/>
    <n v="3"/>
    <s v="D"/>
    <d v="2015-11-26T00:00:00"/>
    <x v="8"/>
    <x v="1"/>
    <x v="6"/>
    <n v="678"/>
    <n v="692"/>
    <n v="1.0206489675516224"/>
    <n v="1"/>
    <n v="0.8"/>
    <n v="1"/>
    <m/>
    <n v="0.55000000000000004"/>
  </r>
  <r>
    <n v="2016"/>
    <n v="3"/>
    <s v="D"/>
    <d v="2015-11-26T00:00:00"/>
    <x v="8"/>
    <x v="0"/>
    <x v="7"/>
    <n v="334"/>
    <n v="254"/>
    <n v="0.76047904191616766"/>
    <n v="1"/>
    <n v="0.8"/>
    <n v="1"/>
    <m/>
    <n v="0"/>
  </r>
  <r>
    <n v="2016"/>
    <n v="3"/>
    <s v="D"/>
    <d v="2015-11-26T00:00:00"/>
    <x v="8"/>
    <x v="1"/>
    <x v="7"/>
    <n v="342"/>
    <n v="96"/>
    <n v="0.2807017543859649"/>
    <n v="1"/>
    <n v="0.8"/>
    <n v="1"/>
    <m/>
    <n v="0.53"/>
  </r>
  <r>
    <n v="2016"/>
    <n v="3"/>
    <s v="D"/>
    <d v="2015-11-26T00:00:00"/>
    <x v="8"/>
    <x v="0"/>
    <x v="8"/>
    <n v="334"/>
    <n v="270"/>
    <n v="0.80838323353293418"/>
    <n v="1"/>
    <n v="0.8"/>
    <n v="1"/>
    <m/>
    <n v="0.89"/>
  </r>
  <r>
    <n v="2016"/>
    <n v="3"/>
    <s v="D"/>
    <d v="2015-11-26T00:00:00"/>
    <x v="8"/>
    <x v="1"/>
    <x v="8"/>
    <n v="342"/>
    <n v="257"/>
    <n v="0.75146198830409361"/>
    <n v="1"/>
    <n v="0.8"/>
    <n v="1"/>
    <m/>
    <n v="0.37"/>
  </r>
  <r>
    <n v="2016"/>
    <n v="3"/>
    <s v="D"/>
    <d v="2015-11-27T00:00:00"/>
    <x v="8"/>
    <x v="0"/>
    <x v="0"/>
    <m/>
    <m/>
    <e v="#DIV/0!"/>
    <n v="1"/>
    <n v="0.8"/>
    <n v="1"/>
    <m/>
    <m/>
  </r>
  <r>
    <n v="2016"/>
    <n v="3"/>
    <s v="D"/>
    <d v="2015-11-27T00:00:00"/>
    <x v="8"/>
    <x v="1"/>
    <x v="0"/>
    <m/>
    <m/>
    <e v="#DIV/0!"/>
    <n v="1"/>
    <n v="0.8"/>
    <n v="1"/>
    <m/>
    <m/>
  </r>
  <r>
    <n v="2016"/>
    <n v="3"/>
    <s v="D"/>
    <d v="2015-11-27T00:00:00"/>
    <x v="8"/>
    <x v="0"/>
    <x v="1"/>
    <m/>
    <m/>
    <e v="#DIV/0!"/>
    <n v="1"/>
    <n v="0.8"/>
    <n v="1"/>
    <m/>
    <m/>
  </r>
  <r>
    <n v="2016"/>
    <n v="3"/>
    <s v="D"/>
    <d v="2015-11-27T00:00:00"/>
    <x v="8"/>
    <x v="1"/>
    <x v="1"/>
    <m/>
    <m/>
    <e v="#DIV/0!"/>
    <n v="1"/>
    <n v="0.8"/>
    <n v="1"/>
    <m/>
    <m/>
  </r>
  <r>
    <n v="2016"/>
    <n v="3"/>
    <s v="D"/>
    <d v="2015-11-27T00:00:00"/>
    <x v="8"/>
    <x v="0"/>
    <x v="2"/>
    <m/>
    <m/>
    <e v="#DIV/0!"/>
    <n v="1"/>
    <n v="0.8"/>
    <n v="1"/>
    <m/>
    <m/>
  </r>
  <r>
    <n v="2016"/>
    <n v="3"/>
    <s v="D"/>
    <d v="2015-11-27T00:00:00"/>
    <x v="8"/>
    <x v="1"/>
    <x v="2"/>
    <m/>
    <m/>
    <e v="#DIV/0!"/>
    <n v="1"/>
    <n v="0.8"/>
    <n v="1"/>
    <m/>
    <m/>
  </r>
  <r>
    <n v="2016"/>
    <n v="3"/>
    <s v="D"/>
    <d v="2015-11-27T00:00:00"/>
    <x v="8"/>
    <x v="0"/>
    <x v="3"/>
    <m/>
    <m/>
    <e v="#DIV/0!"/>
    <n v="1"/>
    <n v="0.8"/>
    <n v="1"/>
    <m/>
    <m/>
  </r>
  <r>
    <n v="2016"/>
    <n v="3"/>
    <s v="D"/>
    <d v="2015-11-27T00:00:00"/>
    <x v="8"/>
    <x v="1"/>
    <x v="3"/>
    <m/>
    <m/>
    <e v="#DIV/0!"/>
    <n v="1"/>
    <n v="0.8"/>
    <n v="1"/>
    <m/>
    <m/>
  </r>
  <r>
    <n v="2016"/>
    <n v="3"/>
    <s v="D"/>
    <d v="2015-11-27T00:00:00"/>
    <x v="8"/>
    <x v="0"/>
    <x v="4"/>
    <m/>
    <m/>
    <e v="#DIV/0!"/>
    <n v="1"/>
    <n v="0.8"/>
    <n v="1"/>
    <m/>
    <m/>
  </r>
  <r>
    <n v="2016"/>
    <n v="3"/>
    <s v="D"/>
    <d v="2015-11-27T00:00:00"/>
    <x v="8"/>
    <x v="1"/>
    <x v="4"/>
    <m/>
    <m/>
    <e v="#DIV/0!"/>
    <n v="1"/>
    <n v="0.8"/>
    <n v="1"/>
    <m/>
    <m/>
  </r>
  <r>
    <n v="2016"/>
    <n v="3"/>
    <s v="D"/>
    <d v="2015-11-27T00:00:00"/>
    <x v="8"/>
    <x v="0"/>
    <x v="5"/>
    <m/>
    <m/>
    <e v="#DIV/0!"/>
    <n v="1"/>
    <n v="0.8"/>
    <n v="1"/>
    <m/>
    <m/>
  </r>
  <r>
    <n v="2016"/>
    <n v="3"/>
    <s v="D"/>
    <d v="2015-11-27T00:00:00"/>
    <x v="8"/>
    <x v="1"/>
    <x v="5"/>
    <m/>
    <m/>
    <e v="#DIV/0!"/>
    <n v="1"/>
    <n v="0.8"/>
    <n v="1"/>
    <m/>
    <m/>
  </r>
  <r>
    <n v="2016"/>
    <n v="3"/>
    <s v="D"/>
    <d v="2015-11-27T00:00:00"/>
    <x v="8"/>
    <x v="0"/>
    <x v="6"/>
    <n v="798"/>
    <n v="706"/>
    <n v="0.88471177944862156"/>
    <n v="1"/>
    <n v="0.8"/>
    <n v="1"/>
    <m/>
    <n v="1"/>
  </r>
  <r>
    <n v="2016"/>
    <n v="3"/>
    <s v="D"/>
    <d v="2015-11-27T00:00:00"/>
    <x v="8"/>
    <x v="1"/>
    <x v="6"/>
    <n v="798"/>
    <n v="829"/>
    <n v="1.0388471177944862"/>
    <n v="1"/>
    <n v="0.8"/>
    <n v="1"/>
    <m/>
    <n v="0.55000000000000004"/>
  </r>
  <r>
    <n v="2016"/>
    <n v="3"/>
    <s v="D"/>
    <d v="2015-11-27T00:00:00"/>
    <x v="8"/>
    <x v="0"/>
    <x v="7"/>
    <n v="401"/>
    <n v="240"/>
    <n v="0.6"/>
    <n v="1"/>
    <n v="0.8"/>
    <n v="1"/>
    <m/>
    <n v="0"/>
  </r>
  <r>
    <n v="2016"/>
    <n v="3"/>
    <s v="D"/>
    <d v="2015-11-27T00:00:00"/>
    <x v="8"/>
    <x v="1"/>
    <x v="7"/>
    <n v="401"/>
    <n v="434"/>
    <n v="1.0822942643391522"/>
    <n v="1"/>
    <n v="0.8"/>
    <n v="1"/>
    <m/>
    <n v="1"/>
  </r>
  <r>
    <n v="2016"/>
    <n v="3"/>
    <s v="D"/>
    <d v="2015-11-27T00:00:00"/>
    <x v="8"/>
    <x v="0"/>
    <x v="8"/>
    <n v="410"/>
    <n v="362"/>
    <n v="0.88292682926829269"/>
    <n v="1"/>
    <n v="0.8"/>
    <n v="1"/>
    <m/>
    <n v="0.21"/>
  </r>
  <r>
    <n v="2016"/>
    <n v="3"/>
    <s v="D"/>
    <d v="2015-11-27T00:00:00"/>
    <x v="8"/>
    <x v="1"/>
    <x v="8"/>
    <n v="402"/>
    <n v="303"/>
    <n v="0.75373134328358204"/>
    <n v="1"/>
    <n v="0.8"/>
    <n v="1"/>
    <m/>
    <n v="0.72"/>
  </r>
  <r>
    <n v="2016"/>
    <n v="3"/>
    <s v="D"/>
    <d v="2015-11-28T00:00:00"/>
    <x v="8"/>
    <x v="0"/>
    <x v="0"/>
    <m/>
    <m/>
    <e v="#DIV/0!"/>
    <n v="1"/>
    <n v="0.8"/>
    <n v="1"/>
    <m/>
    <m/>
  </r>
  <r>
    <n v="2016"/>
    <n v="3"/>
    <s v="D"/>
    <d v="2015-11-28T00:00:00"/>
    <x v="8"/>
    <x v="1"/>
    <x v="0"/>
    <m/>
    <m/>
    <e v="#DIV/0!"/>
    <n v="1"/>
    <n v="0.8"/>
    <n v="1"/>
    <m/>
    <m/>
  </r>
  <r>
    <n v="2016"/>
    <n v="3"/>
    <s v="D"/>
    <d v="2015-11-28T00:00:00"/>
    <x v="8"/>
    <x v="0"/>
    <x v="1"/>
    <m/>
    <m/>
    <e v="#DIV/0!"/>
    <n v="1"/>
    <n v="0.8"/>
    <n v="1"/>
    <m/>
    <m/>
  </r>
  <r>
    <n v="2016"/>
    <n v="3"/>
    <s v="D"/>
    <d v="2015-11-28T00:00:00"/>
    <x v="8"/>
    <x v="1"/>
    <x v="1"/>
    <m/>
    <m/>
    <e v="#DIV/0!"/>
    <n v="1"/>
    <n v="0.8"/>
    <n v="1"/>
    <m/>
    <m/>
  </r>
  <r>
    <n v="2016"/>
    <n v="3"/>
    <s v="D"/>
    <d v="2015-11-28T00:00:00"/>
    <x v="8"/>
    <x v="0"/>
    <x v="2"/>
    <m/>
    <m/>
    <e v="#DIV/0!"/>
    <n v="1"/>
    <n v="0.8"/>
    <n v="1"/>
    <m/>
    <m/>
  </r>
  <r>
    <n v="2016"/>
    <n v="3"/>
    <s v="D"/>
    <d v="2015-11-28T00:00:00"/>
    <x v="8"/>
    <x v="1"/>
    <x v="2"/>
    <m/>
    <m/>
    <e v="#DIV/0!"/>
    <n v="1"/>
    <n v="0.8"/>
    <n v="1"/>
    <m/>
    <m/>
  </r>
  <r>
    <n v="2016"/>
    <n v="3"/>
    <s v="D"/>
    <d v="2015-11-28T00:00:00"/>
    <x v="8"/>
    <x v="0"/>
    <x v="3"/>
    <m/>
    <m/>
    <e v="#DIV/0!"/>
    <n v="1"/>
    <n v="0.8"/>
    <n v="1"/>
    <m/>
    <m/>
  </r>
  <r>
    <n v="2016"/>
    <n v="3"/>
    <s v="D"/>
    <d v="2015-11-28T00:00:00"/>
    <x v="8"/>
    <x v="1"/>
    <x v="3"/>
    <m/>
    <m/>
    <e v="#DIV/0!"/>
    <n v="1"/>
    <n v="0.8"/>
    <n v="1"/>
    <m/>
    <m/>
  </r>
  <r>
    <n v="2016"/>
    <n v="3"/>
    <s v="D"/>
    <d v="2015-11-28T00:00:00"/>
    <x v="8"/>
    <x v="0"/>
    <x v="4"/>
    <m/>
    <m/>
    <e v="#DIV/0!"/>
    <n v="1"/>
    <n v="0.8"/>
    <n v="1"/>
    <m/>
    <m/>
  </r>
  <r>
    <n v="2016"/>
    <n v="3"/>
    <s v="D"/>
    <d v="2015-11-28T00:00:00"/>
    <x v="8"/>
    <x v="1"/>
    <x v="4"/>
    <m/>
    <m/>
    <e v="#DIV/0!"/>
    <n v="1"/>
    <n v="0.8"/>
    <n v="1"/>
    <m/>
    <m/>
  </r>
  <r>
    <n v="2016"/>
    <n v="3"/>
    <s v="D"/>
    <d v="2015-11-28T00:00:00"/>
    <x v="8"/>
    <x v="0"/>
    <x v="5"/>
    <m/>
    <m/>
    <e v="#DIV/0!"/>
    <n v="1"/>
    <n v="0.8"/>
    <n v="1"/>
    <m/>
    <m/>
  </r>
  <r>
    <n v="2016"/>
    <n v="3"/>
    <s v="D"/>
    <d v="2015-11-28T00:00:00"/>
    <x v="8"/>
    <x v="1"/>
    <x v="5"/>
    <m/>
    <m/>
    <e v="#DIV/0!"/>
    <n v="1"/>
    <n v="0.8"/>
    <n v="1"/>
    <m/>
    <m/>
  </r>
  <r>
    <n v="2016"/>
    <n v="3"/>
    <s v="D"/>
    <d v="2015-11-28T00:00:00"/>
    <x v="8"/>
    <x v="0"/>
    <x v="6"/>
    <n v="798"/>
    <n v="728"/>
    <n v="0.91228070175438591"/>
    <n v="1"/>
    <n v="0.8"/>
    <n v="1"/>
    <m/>
    <n v="0.55000000000000004"/>
  </r>
  <r>
    <n v="2016"/>
    <n v="3"/>
    <s v="D"/>
    <d v="2015-11-28T00:00:00"/>
    <x v="8"/>
    <x v="1"/>
    <x v="6"/>
    <n v="799"/>
    <n v="541"/>
    <n v="0.6770963704630788"/>
    <n v="1"/>
    <n v="0.8"/>
    <n v="1"/>
    <m/>
    <n v="1"/>
  </r>
  <r>
    <n v="2016"/>
    <n v="3"/>
    <s v="D"/>
    <d v="2015-11-28T00:00:00"/>
    <x v="8"/>
    <x v="0"/>
    <x v="7"/>
    <n v="401"/>
    <n v="382"/>
    <n v="0.95261845386533661"/>
    <n v="1"/>
    <n v="0.8"/>
    <n v="1"/>
    <m/>
    <n v="0.73"/>
  </r>
  <r>
    <n v="2016"/>
    <n v="3"/>
    <s v="D"/>
    <d v="2015-11-28T00:00:00"/>
    <x v="8"/>
    <x v="1"/>
    <x v="7"/>
    <n v="401"/>
    <n v="331"/>
    <n v="0.8254364089775561"/>
    <n v="1"/>
    <n v="0.8"/>
    <n v="1"/>
    <m/>
    <n v="1"/>
  </r>
  <r>
    <n v="2016"/>
    <n v="3"/>
    <s v="D"/>
    <d v="2015-11-28T00:00:00"/>
    <x v="8"/>
    <x v="0"/>
    <x v="8"/>
    <n v="410"/>
    <n v="350"/>
    <n v="0.85365853658536583"/>
    <n v="1"/>
    <n v="0.8"/>
    <n v="1"/>
    <m/>
    <n v="0.65"/>
  </r>
  <r>
    <n v="2016"/>
    <n v="3"/>
    <s v="D"/>
    <d v="2015-11-28T00:00:00"/>
    <x v="8"/>
    <x v="1"/>
    <x v="8"/>
    <n v="402"/>
    <n v="441"/>
    <n v="1.0970149253731343"/>
    <n v="1"/>
    <n v="0.8"/>
    <n v="1"/>
    <m/>
    <n v="1.21"/>
  </r>
  <r>
    <n v="2016"/>
    <n v="3"/>
    <s v="D"/>
    <d v="2015-11-29T00:00:00"/>
    <x v="9"/>
    <x v="0"/>
    <x v="0"/>
    <m/>
    <m/>
    <e v="#DIV/0!"/>
    <n v="1"/>
    <n v="0.8"/>
    <n v="1"/>
    <m/>
    <m/>
  </r>
  <r>
    <n v="2016"/>
    <n v="3"/>
    <s v="D"/>
    <d v="2015-11-29T00:00:00"/>
    <x v="9"/>
    <x v="1"/>
    <x v="0"/>
    <m/>
    <m/>
    <e v="#DIV/0!"/>
    <n v="1"/>
    <n v="0.8"/>
    <n v="1"/>
    <m/>
    <m/>
  </r>
  <r>
    <n v="2016"/>
    <n v="3"/>
    <s v="D"/>
    <d v="2015-11-29T00:00:00"/>
    <x v="9"/>
    <x v="0"/>
    <x v="1"/>
    <m/>
    <m/>
    <e v="#DIV/0!"/>
    <n v="1"/>
    <n v="0.8"/>
    <n v="1"/>
    <m/>
    <m/>
  </r>
  <r>
    <n v="2016"/>
    <n v="3"/>
    <s v="D"/>
    <d v="2015-11-29T00:00:00"/>
    <x v="9"/>
    <x v="1"/>
    <x v="1"/>
    <m/>
    <m/>
    <e v="#DIV/0!"/>
    <n v="1"/>
    <n v="0.8"/>
    <n v="1"/>
    <m/>
    <m/>
  </r>
  <r>
    <n v="2016"/>
    <n v="3"/>
    <s v="D"/>
    <d v="2015-11-29T00:00:00"/>
    <x v="9"/>
    <x v="0"/>
    <x v="2"/>
    <m/>
    <m/>
    <e v="#DIV/0!"/>
    <n v="1"/>
    <n v="0.8"/>
    <n v="1"/>
    <m/>
    <m/>
  </r>
  <r>
    <n v="2016"/>
    <n v="3"/>
    <s v="D"/>
    <d v="2015-11-29T00:00:00"/>
    <x v="9"/>
    <x v="1"/>
    <x v="2"/>
    <m/>
    <m/>
    <e v="#DIV/0!"/>
    <n v="1"/>
    <n v="0.8"/>
    <n v="1"/>
    <m/>
    <m/>
  </r>
  <r>
    <n v="2016"/>
    <n v="3"/>
    <s v="D"/>
    <d v="2015-11-29T00:00:00"/>
    <x v="9"/>
    <x v="0"/>
    <x v="3"/>
    <m/>
    <m/>
    <e v="#DIV/0!"/>
    <n v="1"/>
    <n v="0.8"/>
    <n v="1"/>
    <m/>
    <m/>
  </r>
  <r>
    <n v="2016"/>
    <n v="3"/>
    <s v="D"/>
    <d v="2015-11-29T00:00:00"/>
    <x v="9"/>
    <x v="1"/>
    <x v="3"/>
    <m/>
    <m/>
    <e v="#DIV/0!"/>
    <n v="1"/>
    <n v="0.8"/>
    <n v="1"/>
    <m/>
    <m/>
  </r>
  <r>
    <n v="2016"/>
    <n v="3"/>
    <s v="D"/>
    <d v="2015-11-29T00:00:00"/>
    <x v="9"/>
    <x v="0"/>
    <x v="4"/>
    <m/>
    <m/>
    <e v="#DIV/0!"/>
    <n v="1"/>
    <n v="0.8"/>
    <n v="1"/>
    <m/>
    <m/>
  </r>
  <r>
    <n v="2016"/>
    <n v="3"/>
    <s v="D"/>
    <d v="2015-11-29T00:00:00"/>
    <x v="9"/>
    <x v="1"/>
    <x v="4"/>
    <m/>
    <m/>
    <e v="#DIV/0!"/>
    <n v="1"/>
    <n v="0.8"/>
    <n v="1"/>
    <m/>
    <m/>
  </r>
  <r>
    <n v="2016"/>
    <n v="3"/>
    <s v="D"/>
    <d v="2015-11-29T00:00:00"/>
    <x v="9"/>
    <x v="0"/>
    <x v="5"/>
    <m/>
    <m/>
    <e v="#DIV/0!"/>
    <n v="1"/>
    <n v="0.8"/>
    <n v="1"/>
    <m/>
    <m/>
  </r>
  <r>
    <n v="2016"/>
    <n v="3"/>
    <s v="D"/>
    <d v="2015-11-29T00:00:00"/>
    <x v="9"/>
    <x v="1"/>
    <x v="5"/>
    <m/>
    <m/>
    <e v="#DIV/0!"/>
    <n v="1"/>
    <n v="0.8"/>
    <n v="1"/>
    <m/>
    <m/>
  </r>
  <r>
    <n v="2016"/>
    <n v="3"/>
    <s v="D"/>
    <d v="2015-11-29T00:00:00"/>
    <x v="9"/>
    <x v="0"/>
    <x v="6"/>
    <n v="798"/>
    <n v="606"/>
    <n v="0.75939849624060152"/>
    <n v="1"/>
    <n v="0.8"/>
    <n v="1"/>
    <m/>
    <n v="0.61"/>
  </r>
  <r>
    <n v="2016"/>
    <n v="3"/>
    <s v="D"/>
    <d v="2015-11-29T00:00:00"/>
    <x v="9"/>
    <x v="1"/>
    <x v="6"/>
    <n v="799"/>
    <n v="824"/>
    <n v="1.0312891113892366"/>
    <n v="1"/>
    <n v="0.8"/>
    <n v="1"/>
    <m/>
    <n v="1"/>
  </r>
  <r>
    <n v="2016"/>
    <n v="3"/>
    <s v="D"/>
    <d v="2015-11-29T00:00:00"/>
    <x v="9"/>
    <x v="0"/>
    <x v="7"/>
    <n v="401"/>
    <n v="379"/>
    <n v="0.95"/>
    <n v="1"/>
    <n v="0.8"/>
    <n v="1"/>
    <m/>
    <n v="1.08"/>
  </r>
  <r>
    <n v="2016"/>
    <n v="3"/>
    <s v="D"/>
    <d v="2015-11-29T00:00:00"/>
    <x v="9"/>
    <x v="1"/>
    <x v="7"/>
    <n v="401"/>
    <n v="401"/>
    <n v="1"/>
    <n v="1"/>
    <n v="0.8"/>
    <n v="1"/>
    <m/>
    <n v="0.94"/>
  </r>
  <r>
    <n v="2016"/>
    <n v="3"/>
    <s v="D"/>
    <d v="2015-11-29T00:00:00"/>
    <x v="9"/>
    <x v="0"/>
    <x v="8"/>
    <n v="410"/>
    <n v="378"/>
    <n v="0.92195121951219516"/>
    <n v="1"/>
    <n v="0.8"/>
    <n v="1"/>
    <m/>
    <n v="0.94"/>
  </r>
  <r>
    <n v="2016"/>
    <n v="3"/>
    <s v="D"/>
    <d v="2015-11-29T00:00:00"/>
    <x v="9"/>
    <x v="1"/>
    <x v="8"/>
    <n v="402"/>
    <n v="356"/>
    <n v="0.88557213930348255"/>
    <n v="1"/>
    <n v="0.8"/>
    <n v="1"/>
    <m/>
    <n v="0.68"/>
  </r>
  <r>
    <n v="2016"/>
    <n v="3"/>
    <s v="D"/>
    <d v="2015-11-30T00:00:00"/>
    <x v="9"/>
    <x v="0"/>
    <x v="0"/>
    <n v="1108"/>
    <n v="340"/>
    <n v="0.30685920577617326"/>
    <n v="1"/>
    <n v="0.8"/>
    <n v="1"/>
    <m/>
    <n v="0"/>
  </r>
  <r>
    <n v="2016"/>
    <n v="3"/>
    <s v="D"/>
    <d v="2015-11-30T00:00:00"/>
    <x v="9"/>
    <x v="1"/>
    <x v="0"/>
    <m/>
    <m/>
    <e v="#DIV/0!"/>
    <n v="1"/>
    <n v="0.8"/>
    <n v="1"/>
    <m/>
    <m/>
  </r>
  <r>
    <n v="2016"/>
    <n v="3"/>
    <s v="D"/>
    <d v="2015-11-30T00:00:00"/>
    <x v="9"/>
    <x v="0"/>
    <x v="1"/>
    <n v="777"/>
    <n v="258"/>
    <n v="0.33204633204633205"/>
    <n v="1"/>
    <n v="0.8"/>
    <n v="1"/>
    <m/>
    <n v="0"/>
  </r>
  <r>
    <n v="2016"/>
    <n v="3"/>
    <s v="D"/>
    <d v="2015-11-30T00:00:00"/>
    <x v="9"/>
    <x v="1"/>
    <x v="1"/>
    <n v="761"/>
    <n v="663"/>
    <n v="0.87122207621550596"/>
    <n v="1"/>
    <n v="0.8"/>
    <n v="1"/>
    <m/>
    <n v="0.71"/>
  </r>
  <r>
    <n v="2016"/>
    <n v="3"/>
    <s v="D"/>
    <d v="2015-11-30T00:00:00"/>
    <x v="9"/>
    <x v="0"/>
    <x v="2"/>
    <m/>
    <m/>
    <e v="#DIV/0!"/>
    <n v="1"/>
    <n v="0.8"/>
    <n v="1"/>
    <m/>
    <m/>
  </r>
  <r>
    <n v="2016"/>
    <n v="3"/>
    <s v="D"/>
    <d v="2015-11-30T00:00:00"/>
    <x v="9"/>
    <x v="1"/>
    <x v="2"/>
    <m/>
    <m/>
    <e v="#DIV/0!"/>
    <n v="1"/>
    <n v="0.8"/>
    <n v="1"/>
    <m/>
    <m/>
  </r>
  <r>
    <n v="2016"/>
    <n v="3"/>
    <s v="D"/>
    <d v="2015-11-30T00:00:00"/>
    <x v="9"/>
    <x v="0"/>
    <x v="3"/>
    <m/>
    <m/>
    <e v="#DIV/0!"/>
    <n v="1"/>
    <n v="0.8"/>
    <n v="1"/>
    <m/>
    <m/>
  </r>
  <r>
    <n v="2016"/>
    <n v="3"/>
    <s v="D"/>
    <d v="2015-11-30T00:00:00"/>
    <x v="9"/>
    <x v="1"/>
    <x v="3"/>
    <n v="981"/>
    <n v="905"/>
    <n v="0.92252803261977578"/>
    <n v="1"/>
    <n v="0.8"/>
    <n v="1"/>
    <m/>
    <n v="0.17"/>
  </r>
  <r>
    <n v="2016"/>
    <n v="3"/>
    <s v="D"/>
    <d v="2015-11-30T00:00:00"/>
    <x v="9"/>
    <x v="0"/>
    <x v="4"/>
    <n v="1710"/>
    <n v="1043"/>
    <n v="0.60994152046783623"/>
    <n v="1"/>
    <n v="0.8"/>
    <n v="1"/>
    <m/>
    <n v="0.62"/>
  </r>
  <r>
    <n v="2016"/>
    <n v="3"/>
    <s v="D"/>
    <d v="2015-11-30T00:00:00"/>
    <x v="9"/>
    <x v="1"/>
    <x v="4"/>
    <m/>
    <m/>
    <e v="#DIV/0!"/>
    <n v="1"/>
    <n v="0.8"/>
    <n v="1"/>
    <m/>
    <m/>
  </r>
  <r>
    <n v="2016"/>
    <n v="3"/>
    <s v="D"/>
    <d v="2015-11-30T00:00:00"/>
    <x v="9"/>
    <x v="0"/>
    <x v="5"/>
    <n v="801"/>
    <n v="728"/>
    <n v="0.90886392009987516"/>
    <n v="1"/>
    <n v="0.8"/>
    <n v="1"/>
    <m/>
    <n v="0.79"/>
  </r>
  <r>
    <n v="2016"/>
    <n v="3"/>
    <s v="D"/>
    <d v="2015-11-30T00:00:00"/>
    <x v="9"/>
    <x v="1"/>
    <x v="5"/>
    <n v="784"/>
    <n v="826"/>
    <n v="1.0535714285714286"/>
    <n v="1"/>
    <n v="0.8"/>
    <n v="1"/>
    <m/>
    <n v="0.9"/>
  </r>
  <r>
    <n v="2016"/>
    <n v="3"/>
    <s v="D"/>
    <d v="2015-11-30T00:00:00"/>
    <x v="9"/>
    <x v="0"/>
    <x v="6"/>
    <n v="709"/>
    <n v="660"/>
    <n v="0.9308885754583921"/>
    <n v="1"/>
    <n v="0.8"/>
    <n v="1"/>
    <m/>
    <n v="0.81"/>
  </r>
  <r>
    <n v="2016"/>
    <n v="3"/>
    <s v="D"/>
    <d v="2015-11-30T00:00:00"/>
    <x v="9"/>
    <x v="1"/>
    <x v="6"/>
    <n v="716"/>
    <n v="542"/>
    <n v="0.75698324022346364"/>
    <n v="1"/>
    <n v="0.8"/>
    <n v="1"/>
    <m/>
    <n v="0.5"/>
  </r>
  <r>
    <n v="2016"/>
    <n v="3"/>
    <s v="D"/>
    <d v="2015-11-30T00:00:00"/>
    <x v="9"/>
    <x v="0"/>
    <x v="7"/>
    <n v="356"/>
    <n v="252"/>
    <n v="0.7078651685393258"/>
    <n v="1"/>
    <n v="0.8"/>
    <n v="1"/>
    <m/>
    <n v="1"/>
  </r>
  <r>
    <n v="2016"/>
    <n v="3"/>
    <s v="D"/>
    <d v="2015-11-30T00:00:00"/>
    <x v="9"/>
    <x v="1"/>
    <x v="7"/>
    <n v="360"/>
    <n v="269"/>
    <n v="0.74722222222222223"/>
    <n v="1"/>
    <n v="0.8"/>
    <n v="1"/>
    <m/>
    <n v="0.5"/>
  </r>
  <r>
    <n v="2016"/>
    <n v="3"/>
    <s v="D"/>
    <d v="2015-11-30T00:00:00"/>
    <x v="9"/>
    <x v="0"/>
    <x v="8"/>
    <n v="356"/>
    <n v="387"/>
    <n v="1.0870786516853932"/>
    <n v="1"/>
    <n v="0.8"/>
    <n v="1"/>
    <m/>
    <n v="0.95"/>
  </r>
  <r>
    <n v="2016"/>
    <n v="3"/>
    <s v="D"/>
    <d v="2015-11-30T00:00:00"/>
    <x v="9"/>
    <x v="1"/>
    <x v="8"/>
    <n v="360"/>
    <n v="267"/>
    <n v="0.7416666666666667"/>
    <n v="1"/>
    <n v="0.8"/>
    <n v="1"/>
    <m/>
    <n v="0.88"/>
  </r>
  <r>
    <n v="2016"/>
    <n v="3"/>
    <s v="D"/>
    <d v="2015-12-01T00:00:00"/>
    <x v="9"/>
    <x v="0"/>
    <x v="0"/>
    <n v="1318"/>
    <n v="1312"/>
    <n v="0.99544764795144158"/>
    <n v="1"/>
    <n v="0.8"/>
    <n v="1"/>
    <m/>
    <n v="0"/>
  </r>
  <r>
    <n v="2016"/>
    <n v="3"/>
    <s v="D"/>
    <d v="2015-12-01T00:00:00"/>
    <x v="9"/>
    <x v="1"/>
    <x v="0"/>
    <m/>
    <m/>
    <e v="#DIV/0!"/>
    <n v="1"/>
    <n v="0.8"/>
    <n v="1"/>
    <m/>
    <m/>
  </r>
  <r>
    <n v="2016"/>
    <n v="3"/>
    <s v="D"/>
    <d v="2015-12-01T00:00:00"/>
    <x v="9"/>
    <x v="0"/>
    <x v="1"/>
    <n v="777"/>
    <n v="780"/>
    <n v="1.0038610038610039"/>
    <n v="1"/>
    <n v="0.8"/>
    <n v="1"/>
    <m/>
    <n v="1.17"/>
  </r>
  <r>
    <n v="2016"/>
    <n v="3"/>
    <s v="D"/>
    <d v="2015-12-01T00:00:00"/>
    <x v="9"/>
    <x v="1"/>
    <x v="1"/>
    <n v="761"/>
    <n v="773"/>
    <n v="1.0157687253613665"/>
    <n v="1"/>
    <n v="0.8"/>
    <n v="1"/>
    <m/>
    <n v="1.2"/>
  </r>
  <r>
    <n v="2016"/>
    <n v="3"/>
    <s v="D"/>
    <d v="2015-12-01T00:00:00"/>
    <x v="9"/>
    <x v="0"/>
    <x v="2"/>
    <m/>
    <m/>
    <e v="#DIV/0!"/>
    <n v="1"/>
    <n v="0.8"/>
    <n v="1"/>
    <m/>
    <m/>
  </r>
  <r>
    <n v="2016"/>
    <n v="3"/>
    <s v="D"/>
    <d v="2015-12-01T00:00:00"/>
    <x v="9"/>
    <x v="1"/>
    <x v="2"/>
    <m/>
    <m/>
    <e v="#DIV/0!"/>
    <n v="1"/>
    <n v="0.8"/>
    <n v="1"/>
    <m/>
    <m/>
  </r>
  <r>
    <n v="2016"/>
    <n v="3"/>
    <s v="D"/>
    <d v="2015-12-01T00:00:00"/>
    <x v="9"/>
    <x v="0"/>
    <x v="3"/>
    <m/>
    <m/>
    <e v="#DIV/0!"/>
    <n v="1"/>
    <n v="0.8"/>
    <n v="1"/>
    <m/>
    <m/>
  </r>
  <r>
    <n v="2016"/>
    <n v="3"/>
    <s v="D"/>
    <d v="2015-12-01T00:00:00"/>
    <x v="9"/>
    <x v="1"/>
    <x v="3"/>
    <m/>
    <m/>
    <e v="#DIV/0!"/>
    <n v="1"/>
    <n v="0.8"/>
    <n v="1"/>
    <m/>
    <m/>
  </r>
  <r>
    <n v="2016"/>
    <n v="3"/>
    <s v="D"/>
    <d v="2015-12-01T00:00:00"/>
    <x v="9"/>
    <x v="0"/>
    <x v="4"/>
    <n v="1710"/>
    <n v="906"/>
    <n v="0.52982456140350875"/>
    <n v="1"/>
    <n v="0.8"/>
    <n v="1"/>
    <m/>
    <n v="0.69"/>
  </r>
  <r>
    <n v="2016"/>
    <n v="3"/>
    <s v="D"/>
    <d v="2015-12-01T00:00:00"/>
    <x v="9"/>
    <x v="1"/>
    <x v="4"/>
    <m/>
    <m/>
    <e v="#DIV/0!"/>
    <n v="1"/>
    <n v="0.8"/>
    <n v="1"/>
    <m/>
    <m/>
  </r>
  <r>
    <n v="2016"/>
    <n v="3"/>
    <s v="D"/>
    <d v="2015-12-01T00:00:00"/>
    <x v="9"/>
    <x v="0"/>
    <x v="5"/>
    <n v="801"/>
    <n v="739"/>
    <n v="0.92259675405742825"/>
    <n v="1"/>
    <n v="0.8"/>
    <n v="1"/>
    <m/>
    <n v="0.95"/>
  </r>
  <r>
    <n v="2016"/>
    <n v="3"/>
    <s v="D"/>
    <d v="2015-12-01T00:00:00"/>
    <x v="9"/>
    <x v="1"/>
    <x v="5"/>
    <n v="1055"/>
    <n v="883"/>
    <n v="0.83696682464454975"/>
    <n v="1"/>
    <n v="0.8"/>
    <n v="1"/>
    <m/>
    <n v="0.65"/>
  </r>
  <r>
    <n v="2016"/>
    <n v="3"/>
    <s v="D"/>
    <d v="2015-12-01T00:00:00"/>
    <x v="9"/>
    <x v="0"/>
    <x v="6"/>
    <n v="709"/>
    <n v="663"/>
    <n v="0.93511988716502115"/>
    <n v="1"/>
    <n v="0.8"/>
    <n v="1"/>
    <m/>
    <n v="0.75"/>
  </r>
  <r>
    <n v="2016"/>
    <n v="3"/>
    <s v="D"/>
    <d v="2015-12-01T00:00:00"/>
    <x v="9"/>
    <x v="1"/>
    <x v="6"/>
    <n v="716"/>
    <n v="750"/>
    <n v="1.0474860335195531"/>
    <n v="1"/>
    <n v="0.8"/>
    <n v="1"/>
    <m/>
    <n v="1.05"/>
  </r>
  <r>
    <n v="2016"/>
    <n v="3"/>
    <s v="D"/>
    <d v="2015-12-01T00:00:00"/>
    <x v="9"/>
    <x v="0"/>
    <x v="7"/>
    <n v="356"/>
    <n v="376"/>
    <n v="1.0561797752808988"/>
    <n v="1"/>
    <n v="0.8"/>
    <n v="1"/>
    <m/>
    <n v="1"/>
  </r>
  <r>
    <n v="2016"/>
    <n v="3"/>
    <s v="D"/>
    <d v="2015-12-01T00:00:00"/>
    <x v="9"/>
    <x v="1"/>
    <x v="7"/>
    <n v="360"/>
    <n v="380"/>
    <n v="1.0555555555555556"/>
    <n v="1"/>
    <n v="0.8"/>
    <n v="1"/>
    <m/>
    <n v="0.62"/>
  </r>
  <r>
    <n v="2016"/>
    <n v="3"/>
    <s v="D"/>
    <d v="2015-12-01T00:00:00"/>
    <x v="9"/>
    <x v="0"/>
    <x v="8"/>
    <n v="356"/>
    <n v="409"/>
    <n v="1.148876404494382"/>
    <n v="1"/>
    <n v="0.8"/>
    <n v="1"/>
    <m/>
    <n v="1.1100000000000001"/>
  </r>
  <r>
    <n v="2016"/>
    <n v="3"/>
    <s v="D"/>
    <d v="2015-12-01T00:00:00"/>
    <x v="9"/>
    <x v="1"/>
    <x v="8"/>
    <n v="360"/>
    <n v="345"/>
    <n v="0.95833333333333337"/>
    <n v="1"/>
    <n v="0.8"/>
    <n v="1"/>
    <m/>
    <n v="0.57999999999999996"/>
  </r>
  <r>
    <n v="2016"/>
    <n v="3"/>
    <s v="D"/>
    <d v="2015-12-02T00:00:00"/>
    <x v="9"/>
    <x v="0"/>
    <x v="0"/>
    <n v="1108"/>
    <n v="604"/>
    <n v="0.54512635379061369"/>
    <n v="1"/>
    <n v="0.8"/>
    <n v="1"/>
    <m/>
    <n v="0.75"/>
  </r>
  <r>
    <n v="2016"/>
    <n v="3"/>
    <s v="D"/>
    <d v="2015-12-02T00:00:00"/>
    <x v="9"/>
    <x v="1"/>
    <x v="0"/>
    <m/>
    <m/>
    <e v="#DIV/0!"/>
    <n v="1"/>
    <n v="0.8"/>
    <n v="1"/>
    <m/>
    <m/>
  </r>
  <r>
    <n v="2016"/>
    <n v="3"/>
    <s v="D"/>
    <d v="2015-12-02T00:00:00"/>
    <x v="9"/>
    <x v="0"/>
    <x v="1"/>
    <n v="777"/>
    <n v="724"/>
    <n v="0.93178893178893174"/>
    <n v="1"/>
    <n v="0.8"/>
    <n v="1"/>
    <m/>
    <n v="1.1100000000000001"/>
  </r>
  <r>
    <n v="2016"/>
    <n v="3"/>
    <s v="D"/>
    <d v="2015-12-02T00:00:00"/>
    <x v="9"/>
    <x v="1"/>
    <x v="1"/>
    <n v="761"/>
    <n v="395"/>
    <n v="0.51905387647831802"/>
    <n v="1"/>
    <n v="0.8"/>
    <n v="1"/>
    <m/>
    <n v="0.65"/>
  </r>
  <r>
    <n v="2016"/>
    <n v="3"/>
    <s v="D"/>
    <d v="2015-12-02T00:00:00"/>
    <x v="9"/>
    <x v="0"/>
    <x v="2"/>
    <m/>
    <m/>
    <e v="#DIV/0!"/>
    <n v="1"/>
    <n v="0.8"/>
    <n v="1"/>
    <m/>
    <m/>
  </r>
  <r>
    <n v="2016"/>
    <n v="3"/>
    <s v="D"/>
    <d v="2015-12-02T00:00:00"/>
    <x v="9"/>
    <x v="1"/>
    <x v="2"/>
    <m/>
    <m/>
    <e v="#DIV/0!"/>
    <n v="1"/>
    <n v="0.8"/>
    <n v="1"/>
    <m/>
    <m/>
  </r>
  <r>
    <n v="2016"/>
    <n v="3"/>
    <s v="D"/>
    <d v="2015-12-02T00:00:00"/>
    <x v="9"/>
    <x v="0"/>
    <x v="3"/>
    <m/>
    <m/>
    <e v="#DIV/0!"/>
    <n v="1"/>
    <n v="0.8"/>
    <n v="1"/>
    <m/>
    <m/>
  </r>
  <r>
    <n v="2016"/>
    <n v="3"/>
    <s v="D"/>
    <d v="2015-12-02T00:00:00"/>
    <x v="9"/>
    <x v="1"/>
    <x v="3"/>
    <n v="781"/>
    <n v="795"/>
    <n v="1.0179257362355953"/>
    <n v="1"/>
    <n v="0.8"/>
    <n v="1"/>
    <m/>
    <n v="0.76"/>
  </r>
  <r>
    <n v="2016"/>
    <n v="3"/>
    <s v="D"/>
    <d v="2015-12-02T00:00:00"/>
    <x v="9"/>
    <x v="0"/>
    <x v="4"/>
    <n v="1710"/>
    <n v="1369"/>
    <n v="0.8005847953216374"/>
    <n v="1"/>
    <n v="0.8"/>
    <n v="1"/>
    <m/>
    <n v="1"/>
  </r>
  <r>
    <n v="2016"/>
    <n v="3"/>
    <s v="D"/>
    <d v="2015-12-02T00:00:00"/>
    <x v="9"/>
    <x v="1"/>
    <x v="4"/>
    <m/>
    <m/>
    <e v="#DIV/0!"/>
    <n v="1"/>
    <n v="0.8"/>
    <n v="1"/>
    <m/>
    <m/>
  </r>
  <r>
    <n v="2016"/>
    <n v="3"/>
    <s v="D"/>
    <d v="2015-12-02T00:00:00"/>
    <x v="9"/>
    <x v="0"/>
    <x v="5"/>
    <n v="1335"/>
    <n v="857"/>
    <n v="0.6419475655430712"/>
    <n v="1"/>
    <n v="0.8"/>
    <n v="1"/>
    <m/>
    <n v="0.67"/>
  </r>
  <r>
    <n v="2016"/>
    <n v="3"/>
    <s v="D"/>
    <d v="2015-12-02T00:00:00"/>
    <x v="9"/>
    <x v="1"/>
    <x v="5"/>
    <n v="1207"/>
    <n v="1124"/>
    <n v="0.93123446561723278"/>
    <n v="1"/>
    <n v="0.8"/>
    <n v="1"/>
    <m/>
    <n v="1"/>
  </r>
  <r>
    <n v="2016"/>
    <n v="3"/>
    <s v="D"/>
    <d v="2015-12-02T00:00:00"/>
    <x v="9"/>
    <x v="0"/>
    <x v="6"/>
    <n v="709"/>
    <n v="770"/>
    <n v="1.0860366713681242"/>
    <n v="1"/>
    <n v="0.8"/>
    <n v="1"/>
    <m/>
    <n v="1.0900000000000001"/>
  </r>
  <r>
    <n v="2016"/>
    <n v="3"/>
    <s v="D"/>
    <d v="2015-12-02T00:00:00"/>
    <x v="9"/>
    <x v="1"/>
    <x v="6"/>
    <n v="716"/>
    <n v="597"/>
    <n v="0.83379888268156421"/>
    <n v="1"/>
    <n v="0.8"/>
    <n v="1"/>
    <m/>
    <n v="0.82"/>
  </r>
  <r>
    <n v="2016"/>
    <n v="3"/>
    <s v="D"/>
    <d v="2015-12-02T00:00:00"/>
    <x v="9"/>
    <x v="0"/>
    <x v="7"/>
    <n v="356"/>
    <n v="366"/>
    <n v="1.0280898876404494"/>
    <n v="1"/>
    <n v="0.8"/>
    <n v="1"/>
    <m/>
    <n v="0.74"/>
  </r>
  <r>
    <n v="2016"/>
    <n v="3"/>
    <s v="D"/>
    <d v="2015-12-02T00:00:00"/>
    <x v="9"/>
    <x v="1"/>
    <x v="7"/>
    <n v="360"/>
    <n v="335"/>
    <n v="0.93055555555555558"/>
    <n v="1"/>
    <n v="0.8"/>
    <n v="1"/>
    <m/>
    <n v="0.62"/>
  </r>
  <r>
    <n v="2016"/>
    <n v="3"/>
    <s v="D"/>
    <d v="2015-12-02T00:00:00"/>
    <x v="9"/>
    <x v="0"/>
    <x v="8"/>
    <n v="356"/>
    <n v="399"/>
    <n v="1.1207865168539326"/>
    <n v="1"/>
    <n v="0.8"/>
    <n v="1"/>
    <m/>
    <n v="0.89"/>
  </r>
  <r>
    <n v="2016"/>
    <n v="3"/>
    <s v="D"/>
    <d v="2015-12-02T00:00:00"/>
    <x v="9"/>
    <x v="1"/>
    <x v="8"/>
    <n v="360"/>
    <n v="401"/>
    <n v="1.1138888888888889"/>
    <n v="1"/>
    <n v="0.8"/>
    <n v="1"/>
    <m/>
    <n v="0.89"/>
  </r>
  <r>
    <n v="2016"/>
    <n v="3"/>
    <s v="D"/>
    <d v="2015-12-03T00:00:00"/>
    <x v="9"/>
    <x v="0"/>
    <x v="0"/>
    <n v="1108"/>
    <n v="746"/>
    <n v="0.6732851985559567"/>
    <n v="1"/>
    <n v="0.8"/>
    <n v="1"/>
    <m/>
    <n v="0"/>
  </r>
  <r>
    <n v="2016"/>
    <n v="3"/>
    <s v="D"/>
    <d v="2015-12-03T00:00:00"/>
    <x v="9"/>
    <x v="1"/>
    <x v="0"/>
    <m/>
    <m/>
    <e v="#DIV/0!"/>
    <n v="1"/>
    <n v="0.8"/>
    <n v="1"/>
    <m/>
    <m/>
  </r>
  <r>
    <n v="2016"/>
    <n v="3"/>
    <s v="D"/>
    <d v="2015-12-03T00:00:00"/>
    <x v="9"/>
    <x v="0"/>
    <x v="1"/>
    <n v="1108"/>
    <n v="685"/>
    <n v="0.61823104693140796"/>
    <n v="1"/>
    <n v="0.8"/>
    <n v="1"/>
    <m/>
    <n v="0.5"/>
  </r>
  <r>
    <n v="2016"/>
    <n v="3"/>
    <s v="D"/>
    <d v="2015-12-03T00:00:00"/>
    <x v="9"/>
    <x v="1"/>
    <x v="1"/>
    <n v="147"/>
    <n v="155"/>
    <n v="1.0544217687074831"/>
    <n v="1"/>
    <n v="0.8"/>
    <n v="1"/>
    <m/>
    <n v="1"/>
  </r>
  <r>
    <n v="2016"/>
    <n v="3"/>
    <s v="D"/>
    <d v="2015-12-03T00:00:00"/>
    <x v="9"/>
    <x v="0"/>
    <x v="2"/>
    <m/>
    <m/>
    <e v="#DIV/0!"/>
    <n v="1"/>
    <n v="0.8"/>
    <n v="1"/>
    <m/>
    <m/>
  </r>
  <r>
    <n v="2016"/>
    <n v="3"/>
    <s v="D"/>
    <d v="2015-12-03T00:00:00"/>
    <x v="9"/>
    <x v="1"/>
    <x v="2"/>
    <m/>
    <m/>
    <e v="#DIV/0!"/>
    <n v="1"/>
    <n v="0.8"/>
    <n v="1"/>
    <m/>
    <m/>
  </r>
  <r>
    <n v="2016"/>
    <n v="3"/>
    <s v="D"/>
    <d v="2015-12-03T00:00:00"/>
    <x v="9"/>
    <x v="0"/>
    <x v="3"/>
    <m/>
    <m/>
    <e v="#DIV/0!"/>
    <n v="1"/>
    <n v="0.8"/>
    <n v="1"/>
    <m/>
    <m/>
  </r>
  <r>
    <n v="2016"/>
    <n v="3"/>
    <s v="D"/>
    <d v="2015-12-03T00:00:00"/>
    <x v="9"/>
    <x v="1"/>
    <x v="3"/>
    <n v="981"/>
    <n v="461"/>
    <n v="0.46992864424057085"/>
    <n v="1"/>
    <n v="0.8"/>
    <n v="1"/>
    <m/>
    <n v="0.92"/>
  </r>
  <r>
    <n v="2016"/>
    <n v="3"/>
    <s v="D"/>
    <d v="2015-12-03T00:00:00"/>
    <x v="9"/>
    <x v="0"/>
    <x v="4"/>
    <n v="1710"/>
    <n v="1293"/>
    <n v="0.756140350877193"/>
    <n v="1"/>
    <n v="0.8"/>
    <n v="1"/>
    <m/>
    <n v="0.63"/>
  </r>
  <r>
    <n v="2016"/>
    <n v="3"/>
    <s v="D"/>
    <d v="2015-12-03T00:00:00"/>
    <x v="9"/>
    <x v="1"/>
    <x v="4"/>
    <m/>
    <m/>
    <e v="#DIV/0!"/>
    <n v="1"/>
    <n v="0.8"/>
    <n v="1"/>
    <m/>
    <m/>
  </r>
  <r>
    <n v="2016"/>
    <n v="3"/>
    <s v="D"/>
    <d v="2015-12-03T00:00:00"/>
    <x v="9"/>
    <x v="0"/>
    <x v="5"/>
    <n v="1319"/>
    <n v="692"/>
    <n v="0.52463987869598183"/>
    <n v="1"/>
    <n v="0.8"/>
    <n v="1"/>
    <m/>
    <n v="0.49"/>
  </r>
  <r>
    <n v="2016"/>
    <n v="3"/>
    <s v="D"/>
    <d v="2015-12-03T00:00:00"/>
    <x v="9"/>
    <x v="1"/>
    <x v="5"/>
    <n v="784"/>
    <n v="764"/>
    <n v="0.97448979591836737"/>
    <n v="1"/>
    <n v="0.8"/>
    <n v="1"/>
    <m/>
    <n v="0.79"/>
  </r>
  <r>
    <n v="2016"/>
    <n v="3"/>
    <s v="D"/>
    <d v="2015-12-03T00:00:00"/>
    <x v="9"/>
    <x v="0"/>
    <x v="6"/>
    <n v="665"/>
    <n v="618"/>
    <n v="0.92932330827067666"/>
    <n v="1"/>
    <n v="0.8"/>
    <n v="1"/>
    <m/>
    <n v="0.72"/>
  </r>
  <r>
    <n v="2016"/>
    <n v="3"/>
    <s v="D"/>
    <d v="2015-12-03T00:00:00"/>
    <x v="9"/>
    <x v="1"/>
    <x v="6"/>
    <n v="678"/>
    <n v="547"/>
    <n v="0.80678466076696165"/>
    <n v="1"/>
    <n v="0.8"/>
    <n v="1"/>
    <m/>
    <n v="0.24"/>
  </r>
  <r>
    <n v="2016"/>
    <n v="3"/>
    <s v="D"/>
    <d v="2015-12-03T00:00:00"/>
    <x v="9"/>
    <x v="0"/>
    <x v="7"/>
    <n v="334"/>
    <n v="222"/>
    <n v="0.66467065868263475"/>
    <n v="1"/>
    <n v="0.8"/>
    <n v="1"/>
    <m/>
    <n v="0.34"/>
  </r>
  <r>
    <n v="2016"/>
    <n v="3"/>
    <s v="D"/>
    <d v="2015-12-03T00:00:00"/>
    <x v="9"/>
    <x v="1"/>
    <x v="7"/>
    <n v="1157"/>
    <n v="395"/>
    <n v="0.34140017286084701"/>
    <n v="1"/>
    <n v="0.8"/>
    <n v="1"/>
    <m/>
    <n v="0"/>
  </r>
  <r>
    <n v="2016"/>
    <n v="3"/>
    <s v="D"/>
    <d v="2015-12-03T00:00:00"/>
    <x v="9"/>
    <x v="0"/>
    <x v="8"/>
    <n v="334"/>
    <n v="378"/>
    <n v="1.1317365269461077"/>
    <n v="1"/>
    <n v="0.8"/>
    <n v="1"/>
    <m/>
    <n v="0.89"/>
  </r>
  <r>
    <n v="2016"/>
    <n v="3"/>
    <s v="D"/>
    <d v="2015-12-03T00:00:00"/>
    <x v="9"/>
    <x v="1"/>
    <x v="8"/>
    <n v="339"/>
    <n v="327"/>
    <n v="0.96460176991150437"/>
    <n v="1"/>
    <n v="0.8"/>
    <n v="1"/>
    <m/>
    <n v="0.13"/>
  </r>
  <r>
    <n v="2016"/>
    <n v="3"/>
    <s v="D"/>
    <d v="2015-12-04T00:00:00"/>
    <x v="9"/>
    <x v="0"/>
    <x v="0"/>
    <n v="758"/>
    <n v="254"/>
    <n v="0.33509234828496043"/>
    <n v="1"/>
    <n v="0.8"/>
    <n v="1"/>
    <m/>
    <n v="0.84"/>
  </r>
  <r>
    <n v="2016"/>
    <n v="3"/>
    <s v="D"/>
    <d v="2015-12-04T00:00:00"/>
    <x v="9"/>
    <x v="1"/>
    <x v="0"/>
    <m/>
    <m/>
    <e v="#DIV/0!"/>
    <n v="1"/>
    <n v="0.8"/>
    <n v="1"/>
    <m/>
    <m/>
  </r>
  <r>
    <n v="2016"/>
    <n v="3"/>
    <s v="D"/>
    <d v="2015-12-04T00:00:00"/>
    <x v="9"/>
    <x v="0"/>
    <x v="1"/>
    <n v="758"/>
    <n v="373"/>
    <n v="0.4920844327176781"/>
    <n v="1"/>
    <n v="0.8"/>
    <n v="1"/>
    <m/>
    <n v="0"/>
  </r>
  <r>
    <n v="2016"/>
    <n v="3"/>
    <s v="D"/>
    <d v="2015-12-04T00:00:00"/>
    <x v="9"/>
    <x v="1"/>
    <x v="1"/>
    <n v="758"/>
    <n v="308"/>
    <n v="0.40633245382585753"/>
    <n v="1"/>
    <n v="0.8"/>
    <n v="1"/>
    <m/>
    <n v="0.61"/>
  </r>
  <r>
    <n v="2016"/>
    <n v="3"/>
    <s v="D"/>
    <d v="2015-12-04T00:00:00"/>
    <x v="9"/>
    <x v="0"/>
    <x v="2"/>
    <m/>
    <m/>
    <e v="#DIV/0!"/>
    <n v="1"/>
    <n v="0.8"/>
    <n v="1"/>
    <m/>
    <m/>
  </r>
  <r>
    <n v="2016"/>
    <n v="3"/>
    <s v="D"/>
    <d v="2015-12-04T00:00:00"/>
    <x v="9"/>
    <x v="1"/>
    <x v="2"/>
    <m/>
    <m/>
    <e v="#DIV/0!"/>
    <n v="1"/>
    <n v="0.8"/>
    <n v="1"/>
    <m/>
    <m/>
  </r>
  <r>
    <n v="2016"/>
    <n v="3"/>
    <s v="D"/>
    <d v="2015-12-04T00:00:00"/>
    <x v="9"/>
    <x v="0"/>
    <x v="3"/>
    <m/>
    <m/>
    <e v="#DIV/0!"/>
    <n v="1"/>
    <n v="0.8"/>
    <n v="1"/>
    <m/>
    <m/>
  </r>
  <r>
    <n v="2016"/>
    <n v="3"/>
    <s v="D"/>
    <d v="2015-12-04T00:00:00"/>
    <x v="9"/>
    <x v="1"/>
    <x v="3"/>
    <m/>
    <m/>
    <e v="#DIV/0!"/>
    <n v="1"/>
    <n v="0.8"/>
    <n v="1"/>
    <m/>
    <m/>
  </r>
  <r>
    <n v="2016"/>
    <n v="3"/>
    <s v="D"/>
    <d v="2015-12-04T00:00:00"/>
    <x v="9"/>
    <x v="0"/>
    <x v="4"/>
    <m/>
    <m/>
    <e v="#DIV/0!"/>
    <n v="1"/>
    <n v="0.8"/>
    <n v="1"/>
    <m/>
    <m/>
  </r>
  <r>
    <n v="2016"/>
    <n v="3"/>
    <s v="D"/>
    <d v="2015-12-04T00:00:00"/>
    <x v="9"/>
    <x v="1"/>
    <x v="4"/>
    <m/>
    <m/>
    <e v="#DIV/0!"/>
    <n v="1"/>
    <n v="0.8"/>
    <n v="1"/>
    <m/>
    <m/>
  </r>
  <r>
    <n v="2016"/>
    <n v="3"/>
    <s v="D"/>
    <d v="2015-12-04T00:00:00"/>
    <x v="9"/>
    <x v="0"/>
    <x v="5"/>
    <n v="548"/>
    <n v="468"/>
    <n v="0.85401459854014594"/>
    <n v="1"/>
    <n v="0.8"/>
    <n v="1"/>
    <m/>
    <n v="0.89"/>
  </r>
  <r>
    <n v="2016"/>
    <n v="3"/>
    <s v="D"/>
    <d v="2015-12-04T00:00:00"/>
    <x v="9"/>
    <x v="1"/>
    <x v="5"/>
    <m/>
    <m/>
    <e v="#DIV/0!"/>
    <n v="1"/>
    <n v="0.8"/>
    <n v="1"/>
    <m/>
    <m/>
  </r>
  <r>
    <n v="2016"/>
    <n v="3"/>
    <s v="D"/>
    <d v="2015-12-04T00:00:00"/>
    <x v="9"/>
    <x v="0"/>
    <x v="6"/>
    <n v="798"/>
    <n v="577"/>
    <n v="0.72305764411027573"/>
    <n v="1"/>
    <n v="0.8"/>
    <n v="1"/>
    <m/>
    <n v="0.1"/>
  </r>
  <r>
    <n v="2016"/>
    <n v="3"/>
    <s v="D"/>
    <d v="2015-12-04T00:00:00"/>
    <x v="9"/>
    <x v="1"/>
    <x v="6"/>
    <n v="799"/>
    <n v="740"/>
    <n v="0.92615769712140172"/>
    <n v="1"/>
    <n v="0.8"/>
    <n v="1"/>
    <m/>
    <n v="1.04"/>
  </r>
  <r>
    <n v="2016"/>
    <n v="3"/>
    <s v="D"/>
    <d v="2015-12-04T00:00:00"/>
    <x v="9"/>
    <x v="0"/>
    <x v="7"/>
    <n v="1212"/>
    <n v="784"/>
    <n v="0.64686468646864681"/>
    <n v="1"/>
    <n v="0.8"/>
    <n v="1"/>
    <m/>
    <n v="0.65"/>
  </r>
  <r>
    <n v="2016"/>
    <n v="3"/>
    <s v="D"/>
    <d v="2015-12-04T00:00:00"/>
    <x v="9"/>
    <x v="1"/>
    <x v="7"/>
    <n v="1252"/>
    <n v="858"/>
    <n v="0.68530351437699677"/>
    <n v="1"/>
    <n v="0.8"/>
    <n v="1"/>
    <m/>
    <n v="1"/>
  </r>
  <r>
    <n v="2016"/>
    <n v="3"/>
    <s v="D"/>
    <d v="2015-12-04T00:00:00"/>
    <x v="9"/>
    <x v="0"/>
    <x v="8"/>
    <n v="401"/>
    <n v="403"/>
    <n v="1.0049875311720697"/>
    <n v="1"/>
    <n v="0.8"/>
    <n v="1"/>
    <m/>
    <n v="0.18"/>
  </r>
  <r>
    <n v="2016"/>
    <n v="3"/>
    <s v="D"/>
    <d v="2015-12-04T00:00:00"/>
    <x v="9"/>
    <x v="1"/>
    <x v="8"/>
    <n v="401"/>
    <n v="414"/>
    <n v="1.032418952618454"/>
    <n v="1"/>
    <n v="0.8"/>
    <n v="1"/>
    <m/>
    <n v="1"/>
  </r>
  <r>
    <n v="2016"/>
    <n v="3"/>
    <s v="D"/>
    <d v="2015-12-05T00:00:00"/>
    <x v="9"/>
    <x v="0"/>
    <x v="0"/>
    <m/>
    <m/>
    <e v="#DIV/0!"/>
    <n v="1"/>
    <n v="0.8"/>
    <n v="1"/>
    <m/>
    <m/>
  </r>
  <r>
    <n v="2016"/>
    <n v="3"/>
    <s v="D"/>
    <d v="2015-12-05T00:00:00"/>
    <x v="9"/>
    <x v="1"/>
    <x v="0"/>
    <m/>
    <m/>
    <e v="#DIV/0!"/>
    <n v="1"/>
    <n v="0.8"/>
    <n v="1"/>
    <m/>
    <m/>
  </r>
  <r>
    <n v="2016"/>
    <n v="3"/>
    <s v="D"/>
    <d v="2015-12-05T00:00:00"/>
    <x v="9"/>
    <x v="0"/>
    <x v="1"/>
    <m/>
    <m/>
    <e v="#DIV/0!"/>
    <n v="1"/>
    <n v="0.8"/>
    <n v="1"/>
    <m/>
    <m/>
  </r>
  <r>
    <n v="2016"/>
    <n v="3"/>
    <s v="D"/>
    <d v="2015-12-05T00:00:00"/>
    <x v="9"/>
    <x v="1"/>
    <x v="1"/>
    <m/>
    <m/>
    <e v="#DIV/0!"/>
    <n v="1"/>
    <n v="0.8"/>
    <n v="1"/>
    <m/>
    <m/>
  </r>
  <r>
    <n v="2016"/>
    <n v="3"/>
    <s v="D"/>
    <d v="2015-12-05T00:00:00"/>
    <x v="9"/>
    <x v="0"/>
    <x v="2"/>
    <m/>
    <m/>
    <e v="#DIV/0!"/>
    <n v="1"/>
    <n v="0.8"/>
    <n v="1"/>
    <m/>
    <m/>
  </r>
  <r>
    <n v="2016"/>
    <n v="3"/>
    <s v="D"/>
    <d v="2015-12-05T00:00:00"/>
    <x v="9"/>
    <x v="1"/>
    <x v="2"/>
    <m/>
    <m/>
    <e v="#DIV/0!"/>
    <n v="1"/>
    <n v="0.8"/>
    <n v="1"/>
    <m/>
    <m/>
  </r>
  <r>
    <n v="2016"/>
    <n v="3"/>
    <s v="D"/>
    <d v="2015-12-05T00:00:00"/>
    <x v="9"/>
    <x v="0"/>
    <x v="3"/>
    <m/>
    <m/>
    <e v="#DIV/0!"/>
    <n v="1"/>
    <n v="0.8"/>
    <n v="1"/>
    <m/>
    <m/>
  </r>
  <r>
    <n v="2016"/>
    <n v="3"/>
    <s v="D"/>
    <d v="2015-12-05T00:00:00"/>
    <x v="9"/>
    <x v="1"/>
    <x v="3"/>
    <m/>
    <m/>
    <e v="#DIV/0!"/>
    <n v="1"/>
    <n v="0.8"/>
    <n v="1"/>
    <m/>
    <m/>
  </r>
  <r>
    <n v="2016"/>
    <n v="3"/>
    <s v="D"/>
    <d v="2015-12-05T00:00:00"/>
    <x v="9"/>
    <x v="0"/>
    <x v="4"/>
    <m/>
    <m/>
    <e v="#DIV/0!"/>
    <n v="1"/>
    <n v="0.8"/>
    <n v="1"/>
    <m/>
    <m/>
  </r>
  <r>
    <n v="2016"/>
    <n v="3"/>
    <s v="D"/>
    <d v="2015-12-05T00:00:00"/>
    <x v="9"/>
    <x v="1"/>
    <x v="4"/>
    <m/>
    <m/>
    <e v="#DIV/0!"/>
    <n v="1"/>
    <n v="0.8"/>
    <n v="1"/>
    <m/>
    <m/>
  </r>
  <r>
    <n v="2016"/>
    <n v="3"/>
    <s v="D"/>
    <d v="2015-12-05T00:00:00"/>
    <x v="9"/>
    <x v="0"/>
    <x v="5"/>
    <m/>
    <m/>
    <e v="#DIV/0!"/>
    <n v="1"/>
    <n v="0.8"/>
    <n v="1"/>
    <m/>
    <m/>
  </r>
  <r>
    <n v="2016"/>
    <n v="3"/>
    <s v="D"/>
    <d v="2015-12-05T00:00:00"/>
    <x v="9"/>
    <x v="1"/>
    <x v="5"/>
    <m/>
    <m/>
    <e v="#DIV/0!"/>
    <n v="1"/>
    <n v="0.8"/>
    <n v="1"/>
    <m/>
    <m/>
  </r>
  <r>
    <n v="2016"/>
    <n v="3"/>
    <s v="D"/>
    <d v="2015-12-05T00:00:00"/>
    <x v="9"/>
    <x v="0"/>
    <x v="6"/>
    <n v="798"/>
    <n v="626"/>
    <n v="0.78446115288220553"/>
    <n v="1"/>
    <n v="0.8"/>
    <n v="1"/>
    <m/>
    <n v="0.66"/>
  </r>
  <r>
    <n v="2016"/>
    <n v="3"/>
    <s v="D"/>
    <d v="2015-12-05T00:00:00"/>
    <x v="9"/>
    <x v="1"/>
    <x v="6"/>
    <n v="799"/>
    <n v="794"/>
    <n v="0.99374217772215268"/>
    <n v="1"/>
    <n v="0.8"/>
    <n v="1"/>
    <m/>
    <n v="1.0900000000000001"/>
  </r>
  <r>
    <n v="2016"/>
    <n v="3"/>
    <s v="D"/>
    <d v="2015-12-05T00:00:00"/>
    <x v="9"/>
    <x v="0"/>
    <x v="7"/>
    <n v="1458"/>
    <n v="448"/>
    <n v="0.30727023319615915"/>
    <n v="1"/>
    <n v="0.8"/>
    <n v="1"/>
    <m/>
    <n v="1"/>
  </r>
  <r>
    <n v="2016"/>
    <n v="3"/>
    <s v="D"/>
    <d v="2015-12-05T00:00:00"/>
    <x v="9"/>
    <x v="1"/>
    <x v="7"/>
    <n v="1673"/>
    <n v="979"/>
    <n v="0.58517632994620439"/>
    <n v="1"/>
    <n v="0.8"/>
    <n v="1"/>
    <m/>
    <n v="0.56999999999999995"/>
  </r>
  <r>
    <n v="2016"/>
    <n v="3"/>
    <s v="D"/>
    <d v="2015-12-05T00:00:00"/>
    <x v="9"/>
    <x v="0"/>
    <x v="8"/>
    <n v="401"/>
    <n v="438"/>
    <n v="1.0922693266832917"/>
    <n v="1"/>
    <n v="0.8"/>
    <n v="1"/>
    <m/>
    <n v="1"/>
  </r>
  <r>
    <n v="2016"/>
    <n v="3"/>
    <s v="D"/>
    <d v="2015-12-05T00:00:00"/>
    <x v="9"/>
    <x v="1"/>
    <x v="8"/>
    <n v="401"/>
    <n v="455"/>
    <n v="1.1346633416458853"/>
    <n v="1"/>
    <n v="0.8"/>
    <n v="1"/>
    <m/>
    <n v="1.1100000000000001"/>
  </r>
  <r>
    <n v="2016"/>
    <n v="3"/>
    <s v="D"/>
    <d v="2015-12-06T00:00:00"/>
    <x v="10"/>
    <x v="0"/>
    <x v="0"/>
    <m/>
    <m/>
    <e v="#DIV/0!"/>
    <n v="1"/>
    <n v="0.8"/>
    <n v="1"/>
    <m/>
    <m/>
  </r>
  <r>
    <n v="2016"/>
    <n v="3"/>
    <s v="D"/>
    <d v="2015-12-06T00:00:00"/>
    <x v="10"/>
    <x v="1"/>
    <x v="0"/>
    <m/>
    <m/>
    <e v="#DIV/0!"/>
    <n v="1"/>
    <n v="0.8"/>
    <n v="1"/>
    <m/>
    <m/>
  </r>
  <r>
    <n v="2016"/>
    <n v="3"/>
    <s v="D"/>
    <d v="2015-12-06T00:00:00"/>
    <x v="10"/>
    <x v="0"/>
    <x v="1"/>
    <m/>
    <m/>
    <e v="#DIV/0!"/>
    <n v="1"/>
    <n v="0.8"/>
    <n v="1"/>
    <m/>
    <m/>
  </r>
  <r>
    <n v="2016"/>
    <n v="3"/>
    <s v="D"/>
    <d v="2015-12-06T00:00:00"/>
    <x v="10"/>
    <x v="1"/>
    <x v="1"/>
    <m/>
    <m/>
    <e v="#DIV/0!"/>
    <n v="1"/>
    <n v="0.8"/>
    <n v="1"/>
    <m/>
    <m/>
  </r>
  <r>
    <n v="2016"/>
    <n v="3"/>
    <s v="D"/>
    <d v="2015-12-06T00:00:00"/>
    <x v="10"/>
    <x v="0"/>
    <x v="2"/>
    <m/>
    <m/>
    <e v="#DIV/0!"/>
    <n v="1"/>
    <n v="0.8"/>
    <n v="1"/>
    <m/>
    <m/>
  </r>
  <r>
    <n v="2016"/>
    <n v="3"/>
    <s v="D"/>
    <d v="2015-12-06T00:00:00"/>
    <x v="10"/>
    <x v="1"/>
    <x v="2"/>
    <m/>
    <m/>
    <e v="#DIV/0!"/>
    <n v="1"/>
    <n v="0.8"/>
    <n v="1"/>
    <m/>
    <m/>
  </r>
  <r>
    <n v="2016"/>
    <n v="3"/>
    <s v="D"/>
    <d v="2015-12-06T00:00:00"/>
    <x v="10"/>
    <x v="0"/>
    <x v="3"/>
    <m/>
    <m/>
    <e v="#DIV/0!"/>
    <n v="1"/>
    <n v="0.8"/>
    <n v="1"/>
    <m/>
    <m/>
  </r>
  <r>
    <n v="2016"/>
    <n v="3"/>
    <s v="D"/>
    <d v="2015-12-06T00:00:00"/>
    <x v="10"/>
    <x v="1"/>
    <x v="3"/>
    <m/>
    <m/>
    <e v="#DIV/0!"/>
    <n v="1"/>
    <n v="0.8"/>
    <n v="1"/>
    <m/>
    <m/>
  </r>
  <r>
    <n v="2016"/>
    <n v="3"/>
    <s v="D"/>
    <d v="2015-12-06T00:00:00"/>
    <x v="10"/>
    <x v="0"/>
    <x v="4"/>
    <m/>
    <m/>
    <e v="#DIV/0!"/>
    <n v="1"/>
    <n v="0.8"/>
    <n v="1"/>
    <m/>
    <m/>
  </r>
  <r>
    <n v="2016"/>
    <n v="3"/>
    <s v="D"/>
    <d v="2015-12-06T00:00:00"/>
    <x v="10"/>
    <x v="1"/>
    <x v="4"/>
    <m/>
    <m/>
    <e v="#DIV/0!"/>
    <n v="1"/>
    <n v="0.8"/>
    <n v="1"/>
    <m/>
    <m/>
  </r>
  <r>
    <n v="2016"/>
    <n v="3"/>
    <s v="D"/>
    <d v="2015-12-06T00:00:00"/>
    <x v="10"/>
    <x v="0"/>
    <x v="5"/>
    <m/>
    <m/>
    <e v="#DIV/0!"/>
    <n v="1"/>
    <n v="0.8"/>
    <n v="1"/>
    <m/>
    <m/>
  </r>
  <r>
    <n v="2016"/>
    <n v="3"/>
    <s v="D"/>
    <d v="2015-12-06T00:00:00"/>
    <x v="10"/>
    <x v="1"/>
    <x v="5"/>
    <m/>
    <m/>
    <e v="#DIV/0!"/>
    <n v="1"/>
    <n v="0.8"/>
    <n v="1"/>
    <m/>
    <m/>
  </r>
  <r>
    <n v="2016"/>
    <n v="3"/>
    <s v="D"/>
    <d v="2015-12-06T00:00:00"/>
    <x v="10"/>
    <x v="0"/>
    <x v="6"/>
    <n v="798"/>
    <n v="596"/>
    <n v="0.74686716791979946"/>
    <n v="1"/>
    <n v="0.8"/>
    <n v="1"/>
    <m/>
    <n v="0.53"/>
  </r>
  <r>
    <n v="2016"/>
    <n v="3"/>
    <s v="D"/>
    <d v="2015-12-06T00:00:00"/>
    <x v="10"/>
    <x v="1"/>
    <x v="6"/>
    <n v="799"/>
    <n v="843"/>
    <n v="1.0550688360450564"/>
    <n v="1"/>
    <n v="0.8"/>
    <n v="1"/>
    <m/>
    <n v="1.08"/>
  </r>
  <r>
    <n v="2016"/>
    <n v="3"/>
    <s v="D"/>
    <d v="2015-12-06T00:00:00"/>
    <x v="10"/>
    <x v="0"/>
    <x v="7"/>
    <n v="1594"/>
    <n v="1135"/>
    <n v="0.71204516938519447"/>
    <n v="1"/>
    <n v="0.8"/>
    <n v="1"/>
    <m/>
    <n v="0.75"/>
  </r>
  <r>
    <n v="2016"/>
    <n v="3"/>
    <s v="D"/>
    <d v="2015-12-06T00:00:00"/>
    <x v="10"/>
    <x v="1"/>
    <x v="7"/>
    <n v="1382"/>
    <n v="698"/>
    <n v="0.50506512301013029"/>
    <n v="1"/>
    <n v="0.8"/>
    <n v="1"/>
    <m/>
    <n v="0.69"/>
  </r>
  <r>
    <n v="2016"/>
    <n v="3"/>
    <s v="D"/>
    <d v="2015-12-06T00:00:00"/>
    <x v="10"/>
    <x v="0"/>
    <x v="8"/>
    <n v="401"/>
    <n v="448"/>
    <n v="1.1172069825436408"/>
    <n v="1"/>
    <n v="0.8"/>
    <n v="1"/>
    <m/>
    <n v="1.05"/>
  </r>
  <r>
    <n v="2016"/>
    <n v="3"/>
    <s v="D"/>
    <d v="2015-12-06T00:00:00"/>
    <x v="10"/>
    <x v="1"/>
    <x v="8"/>
    <n v="401"/>
    <n v="472"/>
    <n v="1.1770573566084788"/>
    <n v="1"/>
    <n v="0.8"/>
    <n v="1"/>
    <m/>
    <n v="1.08"/>
  </r>
  <r>
    <n v="2016"/>
    <n v="3"/>
    <s v="D"/>
    <d v="2015-12-07T00:00:00"/>
    <x v="10"/>
    <x v="0"/>
    <x v="0"/>
    <n v="1108"/>
    <n v="998"/>
    <n v="0.90072202166064985"/>
    <n v="1"/>
    <n v="0.8"/>
    <n v="1"/>
    <m/>
    <n v="0.24"/>
  </r>
  <r>
    <n v="2016"/>
    <n v="3"/>
    <s v="D"/>
    <d v="2015-12-07T00:00:00"/>
    <x v="10"/>
    <x v="1"/>
    <x v="0"/>
    <m/>
    <m/>
    <e v="#DIV/0!"/>
    <n v="1"/>
    <n v="0.8"/>
    <n v="1"/>
    <m/>
    <m/>
  </r>
  <r>
    <n v="2016"/>
    <n v="3"/>
    <s v="D"/>
    <d v="2015-12-07T00:00:00"/>
    <x v="10"/>
    <x v="0"/>
    <x v="1"/>
    <n v="777"/>
    <n v="200"/>
    <n v="0.2574002574002574"/>
    <n v="1"/>
    <n v="0.8"/>
    <n v="1"/>
    <m/>
    <n v="0.26"/>
  </r>
  <r>
    <n v="2016"/>
    <n v="3"/>
    <s v="D"/>
    <d v="2015-12-07T00:00:00"/>
    <x v="10"/>
    <x v="1"/>
    <x v="1"/>
    <n v="753"/>
    <n v="487"/>
    <n v="0.64674634794156705"/>
    <n v="1"/>
    <n v="0.8"/>
    <n v="1"/>
    <m/>
    <n v="0.47"/>
  </r>
  <r>
    <n v="2016"/>
    <n v="3"/>
    <s v="D"/>
    <d v="2015-12-07T00:00:00"/>
    <x v="10"/>
    <x v="0"/>
    <x v="2"/>
    <m/>
    <m/>
    <e v="#DIV/0!"/>
    <n v="1"/>
    <n v="0.8"/>
    <n v="1"/>
    <m/>
    <m/>
  </r>
  <r>
    <n v="2016"/>
    <n v="3"/>
    <s v="D"/>
    <d v="2015-12-07T00:00:00"/>
    <x v="10"/>
    <x v="1"/>
    <x v="2"/>
    <m/>
    <m/>
    <e v="#DIV/0!"/>
    <n v="1"/>
    <n v="0.8"/>
    <n v="1"/>
    <m/>
    <m/>
  </r>
  <r>
    <n v="2016"/>
    <n v="3"/>
    <s v="D"/>
    <d v="2015-12-07T00:00:00"/>
    <x v="10"/>
    <x v="0"/>
    <x v="3"/>
    <n v="1024"/>
    <n v="637"/>
    <n v="0.6220703125"/>
    <n v="1"/>
    <n v="0.8"/>
    <n v="1"/>
    <m/>
    <n v="0"/>
  </r>
  <r>
    <n v="2016"/>
    <n v="3"/>
    <s v="D"/>
    <d v="2015-12-07T00:00:00"/>
    <x v="10"/>
    <x v="1"/>
    <x v="3"/>
    <n v="981"/>
    <n v="874"/>
    <n v="0.89092762487257904"/>
    <n v="1"/>
    <n v="0.8"/>
    <n v="1"/>
    <m/>
    <n v="1"/>
  </r>
  <r>
    <n v="2016"/>
    <n v="3"/>
    <s v="D"/>
    <d v="2015-12-07T00:00:00"/>
    <x v="10"/>
    <x v="0"/>
    <x v="4"/>
    <n v="2081"/>
    <n v="1432"/>
    <n v="0.68813070639115814"/>
    <n v="1"/>
    <n v="0.8"/>
    <n v="1"/>
    <m/>
    <n v="0.47"/>
  </r>
  <r>
    <n v="2016"/>
    <n v="3"/>
    <s v="D"/>
    <d v="2015-12-07T00:00:00"/>
    <x v="10"/>
    <x v="1"/>
    <x v="4"/>
    <n v="2037"/>
    <n v="1553"/>
    <n v="0.76239567992145307"/>
    <n v="1"/>
    <n v="0.8"/>
    <n v="1"/>
    <m/>
    <n v="0.94"/>
  </r>
  <r>
    <n v="2016"/>
    <n v="3"/>
    <s v="D"/>
    <d v="2015-12-07T00:00:00"/>
    <x v="10"/>
    <x v="0"/>
    <x v="5"/>
    <m/>
    <m/>
    <e v="#DIV/0!"/>
    <n v="1"/>
    <n v="0.8"/>
    <n v="1"/>
    <m/>
    <m/>
  </r>
  <r>
    <n v="2016"/>
    <n v="3"/>
    <s v="D"/>
    <d v="2015-12-07T00:00:00"/>
    <x v="10"/>
    <x v="1"/>
    <x v="5"/>
    <m/>
    <m/>
    <e v="#DIV/0!"/>
    <n v="1"/>
    <n v="0.8"/>
    <n v="1"/>
    <m/>
    <m/>
  </r>
  <r>
    <n v="2016"/>
    <n v="3"/>
    <s v="D"/>
    <d v="2015-12-07T00:00:00"/>
    <x v="10"/>
    <x v="0"/>
    <x v="6"/>
    <n v="709"/>
    <n v="646"/>
    <n v="0.91114245416078987"/>
    <n v="1"/>
    <n v="0.8"/>
    <n v="1"/>
    <m/>
    <n v="0.95"/>
  </r>
  <r>
    <n v="2016"/>
    <n v="3"/>
    <s v="D"/>
    <d v="2015-12-07T00:00:00"/>
    <x v="10"/>
    <x v="1"/>
    <x v="6"/>
    <n v="716"/>
    <n v="611"/>
    <n v="0.8533519553072626"/>
    <n v="1"/>
    <n v="0.8"/>
    <n v="1"/>
    <m/>
    <n v="0.25"/>
  </r>
  <r>
    <n v="2016"/>
    <n v="3"/>
    <s v="D"/>
    <d v="2015-12-07T00:00:00"/>
    <x v="10"/>
    <x v="0"/>
    <x v="7"/>
    <n v="849"/>
    <n v="370"/>
    <n v="0.43580683156654887"/>
    <n v="1"/>
    <n v="0.8"/>
    <n v="1"/>
    <m/>
    <n v="0"/>
  </r>
  <r>
    <n v="2016"/>
    <n v="3"/>
    <s v="D"/>
    <d v="2015-12-07T00:00:00"/>
    <x v="10"/>
    <x v="1"/>
    <x v="7"/>
    <n v="857"/>
    <n v="726"/>
    <n v="0.84714119019836642"/>
    <n v="1"/>
    <n v="0.8"/>
    <n v="1"/>
    <m/>
    <n v="0.38"/>
  </r>
  <r>
    <n v="2016"/>
    <n v="3"/>
    <s v="D"/>
    <d v="2015-12-07T00:00:00"/>
    <x v="10"/>
    <x v="0"/>
    <x v="8"/>
    <n v="356"/>
    <n v="395"/>
    <n v="1.1095505617977528"/>
    <n v="1"/>
    <n v="0.8"/>
    <n v="1"/>
    <m/>
    <n v="1.1100000000000001"/>
  </r>
  <r>
    <n v="2016"/>
    <n v="3"/>
    <s v="D"/>
    <d v="2015-12-07T00:00:00"/>
    <x v="10"/>
    <x v="1"/>
    <x v="8"/>
    <n v="360"/>
    <n v="337"/>
    <n v="0.93611111111111112"/>
    <n v="1"/>
    <n v="0.8"/>
    <n v="1"/>
    <m/>
    <n v="0.94"/>
  </r>
  <r>
    <n v="2016"/>
    <n v="3"/>
    <s v="D"/>
    <d v="2015-12-08T00:00:00"/>
    <x v="10"/>
    <x v="0"/>
    <x v="0"/>
    <n v="1026"/>
    <n v="393"/>
    <n v="0.38304093567251463"/>
    <n v="1"/>
    <n v="0.8"/>
    <n v="1"/>
    <m/>
    <n v="0.38"/>
  </r>
  <r>
    <n v="2016"/>
    <n v="3"/>
    <s v="D"/>
    <d v="2015-12-08T00:00:00"/>
    <x v="10"/>
    <x v="1"/>
    <x v="0"/>
    <m/>
    <m/>
    <e v="#DIV/0!"/>
    <n v="1"/>
    <n v="0.8"/>
    <n v="1"/>
    <m/>
    <m/>
  </r>
  <r>
    <n v="2016"/>
    <n v="3"/>
    <s v="D"/>
    <d v="2015-12-08T00:00:00"/>
    <x v="10"/>
    <x v="0"/>
    <x v="1"/>
    <n v="1026"/>
    <n v="452"/>
    <n v="0.44054580896686157"/>
    <n v="1"/>
    <n v="0.8"/>
    <n v="1"/>
    <m/>
    <n v="0"/>
  </r>
  <r>
    <n v="2016"/>
    <n v="3"/>
    <s v="D"/>
    <d v="2015-12-08T00:00:00"/>
    <x v="10"/>
    <x v="1"/>
    <x v="1"/>
    <m/>
    <m/>
    <e v="#DIV/0!"/>
    <n v="1"/>
    <n v="0.8"/>
    <n v="1"/>
    <m/>
    <m/>
  </r>
  <r>
    <n v="2016"/>
    <n v="3"/>
    <s v="D"/>
    <d v="2015-12-08T00:00:00"/>
    <x v="10"/>
    <x v="0"/>
    <x v="2"/>
    <m/>
    <m/>
    <e v="#DIV/0!"/>
    <n v="1"/>
    <n v="0.8"/>
    <n v="1"/>
    <m/>
    <m/>
  </r>
  <r>
    <n v="2016"/>
    <n v="3"/>
    <s v="D"/>
    <d v="2015-12-08T00:00:00"/>
    <x v="10"/>
    <x v="1"/>
    <x v="2"/>
    <m/>
    <m/>
    <e v="#DIV/0!"/>
    <n v="1"/>
    <n v="0.8"/>
    <n v="1"/>
    <m/>
    <m/>
  </r>
  <r>
    <n v="2016"/>
    <n v="3"/>
    <s v="D"/>
    <d v="2015-12-08T00:00:00"/>
    <x v="10"/>
    <x v="0"/>
    <x v="3"/>
    <n v="1311"/>
    <n v="341"/>
    <n v="0.2601067887109077"/>
    <n v="1"/>
    <n v="0.8"/>
    <n v="1"/>
    <m/>
    <n v="0.7"/>
  </r>
  <r>
    <n v="2016"/>
    <n v="3"/>
    <s v="D"/>
    <d v="2015-12-08T00:00:00"/>
    <x v="10"/>
    <x v="1"/>
    <x v="3"/>
    <n v="1762"/>
    <n v="823"/>
    <n v="0.46708286038592506"/>
    <n v="1"/>
    <n v="0.8"/>
    <n v="1"/>
    <m/>
    <n v="0.86"/>
  </r>
  <r>
    <n v="2016"/>
    <n v="3"/>
    <s v="D"/>
    <d v="2015-12-08T00:00:00"/>
    <x v="10"/>
    <x v="0"/>
    <x v="4"/>
    <n v="1928"/>
    <n v="1146"/>
    <n v="0.59439834024896265"/>
    <n v="1"/>
    <n v="0.8"/>
    <n v="1"/>
    <m/>
    <n v="0.9"/>
  </r>
  <r>
    <n v="2016"/>
    <n v="3"/>
    <s v="D"/>
    <d v="2015-12-08T00:00:00"/>
    <x v="10"/>
    <x v="1"/>
    <x v="4"/>
    <n v="1905"/>
    <n v="1022"/>
    <n v="0.5364829396325459"/>
    <n v="1"/>
    <n v="0.8"/>
    <n v="1"/>
    <m/>
    <n v="0.22"/>
  </r>
  <r>
    <n v="2016"/>
    <n v="3"/>
    <s v="D"/>
    <d v="2015-12-08T00:00:00"/>
    <x v="10"/>
    <x v="0"/>
    <x v="5"/>
    <m/>
    <m/>
    <e v="#DIV/0!"/>
    <n v="1"/>
    <n v="0.8"/>
    <n v="1"/>
    <m/>
    <m/>
  </r>
  <r>
    <n v="2016"/>
    <n v="3"/>
    <s v="D"/>
    <d v="2015-12-08T00:00:00"/>
    <x v="10"/>
    <x v="1"/>
    <x v="5"/>
    <m/>
    <m/>
    <e v="#DIV/0!"/>
    <n v="1"/>
    <n v="0.8"/>
    <n v="1"/>
    <m/>
    <m/>
  </r>
  <r>
    <n v="2016"/>
    <n v="3"/>
    <s v="D"/>
    <d v="2015-12-08T00:00:00"/>
    <x v="10"/>
    <x v="0"/>
    <x v="6"/>
    <n v="671"/>
    <n v="625"/>
    <n v="0.9314456035767511"/>
    <n v="1"/>
    <n v="0.8"/>
    <n v="1"/>
    <m/>
    <n v="0.16"/>
  </r>
  <r>
    <n v="2016"/>
    <n v="3"/>
    <s v="D"/>
    <d v="2015-12-08T00:00:00"/>
    <x v="10"/>
    <x v="1"/>
    <x v="6"/>
    <n v="690"/>
    <n v="712"/>
    <n v="1.0318840579710145"/>
    <n v="1"/>
    <n v="0.8"/>
    <n v="1"/>
    <m/>
    <n v="0.24"/>
  </r>
  <r>
    <n v="2016"/>
    <n v="3"/>
    <s v="D"/>
    <d v="2015-12-08T00:00:00"/>
    <x v="10"/>
    <x v="0"/>
    <x v="7"/>
    <n v="506"/>
    <n v="255"/>
    <n v="0.50395256916996045"/>
    <n v="1"/>
    <n v="0.8"/>
    <n v="1"/>
    <m/>
    <n v="0.39"/>
  </r>
  <r>
    <n v="2016"/>
    <n v="3"/>
    <s v="D"/>
    <d v="2015-12-08T00:00:00"/>
    <x v="10"/>
    <x v="1"/>
    <x v="7"/>
    <n v="347"/>
    <n v="316"/>
    <n v="0.91066282420749278"/>
    <n v="1"/>
    <n v="0.8"/>
    <n v="1"/>
    <m/>
    <n v="0"/>
  </r>
  <r>
    <n v="2016"/>
    <n v="3"/>
    <s v="D"/>
    <d v="2015-12-08T00:00:00"/>
    <x v="10"/>
    <x v="0"/>
    <x v="8"/>
    <n v="347"/>
    <n v="372"/>
    <n v="1.0720461095100864"/>
    <n v="1"/>
    <n v="0.8"/>
    <n v="1"/>
    <m/>
    <n v="0.68"/>
  </r>
  <r>
    <n v="2016"/>
    <n v="3"/>
    <s v="D"/>
    <d v="2015-12-08T00:00:00"/>
    <x v="10"/>
    <x v="1"/>
    <x v="8"/>
    <n v="347"/>
    <n v="382"/>
    <n v="1.100864553314121"/>
    <n v="1"/>
    <n v="0.8"/>
    <n v="1"/>
    <m/>
    <n v="0"/>
  </r>
  <r>
    <n v="2016"/>
    <n v="3"/>
    <s v="D"/>
    <d v="2015-12-09T00:00:00"/>
    <x v="10"/>
    <x v="0"/>
    <x v="0"/>
    <n v="1108"/>
    <n v="1200"/>
    <n v="1.0830324909747293"/>
    <n v="1"/>
    <n v="0.8"/>
    <n v="1"/>
    <m/>
    <n v="0.86"/>
  </r>
  <r>
    <n v="2016"/>
    <n v="3"/>
    <s v="D"/>
    <d v="2015-12-09T00:00:00"/>
    <x v="10"/>
    <x v="1"/>
    <x v="0"/>
    <m/>
    <m/>
    <e v="#DIV/0!"/>
    <n v="1"/>
    <n v="0.8"/>
    <n v="1"/>
    <m/>
    <m/>
  </r>
  <r>
    <n v="2016"/>
    <n v="3"/>
    <s v="D"/>
    <d v="2015-12-09T00:00:00"/>
    <x v="10"/>
    <x v="0"/>
    <x v="1"/>
    <n v="1108"/>
    <n v="921"/>
    <n v="0.83122743682310474"/>
    <n v="1"/>
    <n v="0.8"/>
    <n v="1"/>
    <m/>
    <n v="0.71"/>
  </r>
  <r>
    <n v="2016"/>
    <n v="3"/>
    <s v="D"/>
    <d v="2015-12-09T00:00:00"/>
    <x v="10"/>
    <x v="1"/>
    <x v="1"/>
    <m/>
    <m/>
    <e v="#DIV/0!"/>
    <n v="1"/>
    <n v="0.8"/>
    <n v="1"/>
    <m/>
    <m/>
  </r>
  <r>
    <n v="2016"/>
    <n v="3"/>
    <s v="D"/>
    <d v="2015-12-09T00:00:00"/>
    <x v="10"/>
    <x v="0"/>
    <x v="2"/>
    <m/>
    <m/>
    <e v="#DIV/0!"/>
    <n v="1"/>
    <n v="0.8"/>
    <n v="1"/>
    <m/>
    <m/>
  </r>
  <r>
    <n v="2016"/>
    <n v="3"/>
    <s v="D"/>
    <d v="2015-12-09T00:00:00"/>
    <x v="10"/>
    <x v="1"/>
    <x v="2"/>
    <m/>
    <m/>
    <e v="#DIV/0!"/>
    <n v="1"/>
    <n v="0.8"/>
    <n v="1"/>
    <m/>
    <m/>
  </r>
  <r>
    <n v="2016"/>
    <n v="3"/>
    <s v="D"/>
    <d v="2015-12-09T00:00:00"/>
    <x v="10"/>
    <x v="0"/>
    <x v="3"/>
    <n v="739"/>
    <n v="507"/>
    <n v="0.68606224627875512"/>
    <n v="1"/>
    <n v="0.8"/>
    <n v="1"/>
    <m/>
    <n v="1"/>
  </r>
  <r>
    <n v="2016"/>
    <n v="3"/>
    <s v="D"/>
    <d v="2015-12-09T00:00:00"/>
    <x v="10"/>
    <x v="1"/>
    <x v="3"/>
    <n v="789"/>
    <n v="540"/>
    <n v="0.68441064638783267"/>
    <n v="1"/>
    <n v="0.8"/>
    <n v="1"/>
    <m/>
    <n v="0.78"/>
  </r>
  <r>
    <n v="2016"/>
    <n v="3"/>
    <s v="D"/>
    <d v="2015-12-09T00:00:00"/>
    <x v="10"/>
    <x v="0"/>
    <x v="4"/>
    <n v="2081"/>
    <n v="1471"/>
    <n v="0.7068716962998558"/>
    <n v="1"/>
    <n v="0.8"/>
    <n v="1"/>
    <m/>
    <n v="0.41"/>
  </r>
  <r>
    <n v="2016"/>
    <n v="3"/>
    <s v="D"/>
    <d v="2015-12-09T00:00:00"/>
    <x v="10"/>
    <x v="1"/>
    <x v="4"/>
    <n v="2037"/>
    <n v="791"/>
    <n v="0.38831615120274915"/>
    <n v="1"/>
    <n v="0.8"/>
    <n v="1"/>
    <m/>
    <n v="0.63"/>
  </r>
  <r>
    <n v="2016"/>
    <n v="3"/>
    <s v="D"/>
    <d v="2015-12-09T00:00:00"/>
    <x v="10"/>
    <x v="0"/>
    <x v="5"/>
    <m/>
    <m/>
    <e v="#DIV/0!"/>
    <n v="1"/>
    <n v="0.8"/>
    <n v="1"/>
    <m/>
    <m/>
  </r>
  <r>
    <n v="2016"/>
    <n v="3"/>
    <s v="D"/>
    <d v="2015-12-09T00:00:00"/>
    <x v="10"/>
    <x v="1"/>
    <x v="5"/>
    <m/>
    <m/>
    <e v="#DIV/0!"/>
    <n v="1"/>
    <n v="0.8"/>
    <n v="1"/>
    <m/>
    <m/>
  </r>
  <r>
    <n v="2016"/>
    <n v="3"/>
    <s v="D"/>
    <d v="2015-12-09T00:00:00"/>
    <x v="10"/>
    <x v="0"/>
    <x v="6"/>
    <n v="709"/>
    <n v="716"/>
    <n v="1.0098730606488011"/>
    <n v="1"/>
    <n v="0.8"/>
    <n v="1"/>
    <m/>
    <n v="1.03"/>
  </r>
  <r>
    <n v="2016"/>
    <n v="3"/>
    <s v="D"/>
    <d v="2015-12-09T00:00:00"/>
    <x v="10"/>
    <x v="1"/>
    <x v="6"/>
    <n v="716"/>
    <n v="710"/>
    <n v="0.99162011173184361"/>
    <n v="1"/>
    <n v="0.8"/>
    <n v="1"/>
    <m/>
    <n v="0.69"/>
  </r>
  <r>
    <n v="2016"/>
    <n v="3"/>
    <s v="D"/>
    <d v="2015-12-09T00:00:00"/>
    <x v="10"/>
    <x v="0"/>
    <x v="7"/>
    <n v="356"/>
    <n v="329"/>
    <n v="0.9241573033707865"/>
    <n v="1"/>
    <n v="0.8"/>
    <n v="1"/>
    <m/>
    <n v="0.87"/>
  </r>
  <r>
    <n v="2016"/>
    <n v="3"/>
    <s v="D"/>
    <d v="2015-12-09T00:00:00"/>
    <x v="10"/>
    <x v="1"/>
    <x v="7"/>
    <n v="360"/>
    <n v="367"/>
    <n v="1.0194444444444444"/>
    <n v="1"/>
    <n v="0.8"/>
    <n v="1"/>
    <m/>
    <n v="0.38"/>
  </r>
  <r>
    <n v="2016"/>
    <n v="3"/>
    <s v="D"/>
    <d v="2015-12-09T00:00:00"/>
    <x v="10"/>
    <x v="0"/>
    <x v="8"/>
    <n v="356"/>
    <n v="369"/>
    <n v="1.0365168539325842"/>
    <n v="1"/>
    <n v="0.8"/>
    <n v="1"/>
    <m/>
    <n v="0.86"/>
  </r>
  <r>
    <n v="2016"/>
    <n v="3"/>
    <s v="D"/>
    <d v="2015-12-09T00:00:00"/>
    <x v="10"/>
    <x v="1"/>
    <x v="8"/>
    <n v="360"/>
    <n v="324"/>
    <n v="0.9"/>
    <n v="1"/>
    <n v="0.8"/>
    <n v="1"/>
    <m/>
    <n v="0.73"/>
  </r>
  <r>
    <n v="2016"/>
    <n v="3"/>
    <s v="D"/>
    <d v="2015-12-10T00:00:00"/>
    <x v="10"/>
    <x v="0"/>
    <x v="0"/>
    <n v="968"/>
    <n v="911"/>
    <n v="0.94111570247933884"/>
    <n v="1"/>
    <n v="0.8"/>
    <n v="1"/>
    <m/>
    <n v="1.04"/>
  </r>
  <r>
    <n v="2016"/>
    <n v="3"/>
    <s v="D"/>
    <d v="2015-12-10T00:00:00"/>
    <x v="10"/>
    <x v="1"/>
    <x v="0"/>
    <m/>
    <m/>
    <e v="#DIV/0!"/>
    <n v="1"/>
    <n v="0.8"/>
    <n v="1"/>
    <m/>
    <m/>
  </r>
  <r>
    <n v="2016"/>
    <n v="3"/>
    <s v="D"/>
    <d v="2015-12-10T00:00:00"/>
    <x v="10"/>
    <x v="0"/>
    <x v="1"/>
    <n v="968"/>
    <n v="627"/>
    <n v="0.64772727272727271"/>
    <n v="1"/>
    <n v="0.8"/>
    <n v="1"/>
    <m/>
    <n v="0.82"/>
  </r>
  <r>
    <n v="2016"/>
    <n v="3"/>
    <s v="D"/>
    <d v="2015-12-10T00:00:00"/>
    <x v="10"/>
    <x v="1"/>
    <x v="1"/>
    <m/>
    <m/>
    <e v="#DIV/0!"/>
    <n v="1"/>
    <n v="0.8"/>
    <n v="1"/>
    <m/>
    <m/>
  </r>
  <r>
    <n v="2016"/>
    <n v="3"/>
    <s v="D"/>
    <d v="2015-12-10T00:00:00"/>
    <x v="10"/>
    <x v="0"/>
    <x v="2"/>
    <m/>
    <m/>
    <e v="#DIV/0!"/>
    <n v="1"/>
    <n v="0.8"/>
    <n v="1"/>
    <m/>
    <m/>
  </r>
  <r>
    <n v="2016"/>
    <n v="3"/>
    <s v="D"/>
    <d v="2015-12-10T00:00:00"/>
    <x v="10"/>
    <x v="1"/>
    <x v="2"/>
    <m/>
    <m/>
    <e v="#DIV/0!"/>
    <n v="1"/>
    <n v="0.8"/>
    <n v="1"/>
    <m/>
    <m/>
  </r>
  <r>
    <n v="2016"/>
    <n v="3"/>
    <s v="D"/>
    <d v="2015-12-10T00:00:00"/>
    <x v="10"/>
    <x v="0"/>
    <x v="3"/>
    <n v="775"/>
    <n v="592"/>
    <n v="0.76387096774193552"/>
    <n v="1"/>
    <n v="0.8"/>
    <n v="1"/>
    <m/>
    <n v="0.9"/>
  </r>
  <r>
    <n v="2016"/>
    <n v="3"/>
    <s v="D"/>
    <d v="2015-12-10T00:00:00"/>
    <x v="10"/>
    <x v="1"/>
    <x v="3"/>
    <n v="853"/>
    <n v="653"/>
    <n v="0.76553341148886289"/>
    <n v="1"/>
    <n v="0.8"/>
    <n v="1"/>
    <m/>
    <n v="0.72"/>
  </r>
  <r>
    <n v="2016"/>
    <n v="3"/>
    <s v="D"/>
    <d v="2015-12-10T00:00:00"/>
    <x v="10"/>
    <x v="0"/>
    <x v="4"/>
    <n v="1818"/>
    <n v="951"/>
    <n v="0.52310231023102305"/>
    <n v="1"/>
    <n v="0.8"/>
    <n v="1"/>
    <m/>
    <n v="0.14000000000000001"/>
  </r>
  <r>
    <n v="2016"/>
    <n v="3"/>
    <s v="D"/>
    <d v="2015-12-10T00:00:00"/>
    <x v="10"/>
    <x v="1"/>
    <x v="4"/>
    <n v="1774"/>
    <n v="492"/>
    <n v="0.27733934611048477"/>
    <n v="1"/>
    <n v="0.8"/>
    <n v="1"/>
    <m/>
    <n v="0.61"/>
  </r>
  <r>
    <n v="2016"/>
    <n v="3"/>
    <s v="D"/>
    <d v="2015-12-10T00:00:00"/>
    <x v="10"/>
    <x v="0"/>
    <x v="5"/>
    <m/>
    <m/>
    <e v="#DIV/0!"/>
    <n v="1"/>
    <n v="0.8"/>
    <n v="1"/>
    <m/>
    <m/>
  </r>
  <r>
    <n v="2016"/>
    <n v="3"/>
    <s v="D"/>
    <d v="2015-12-10T00:00:00"/>
    <x v="10"/>
    <x v="1"/>
    <x v="5"/>
    <n v="492"/>
    <m/>
    <n v="0"/>
    <n v="1"/>
    <n v="0.8"/>
    <n v="1"/>
    <m/>
    <m/>
  </r>
  <r>
    <n v="2016"/>
    <n v="3"/>
    <s v="D"/>
    <d v="2015-12-10T00:00:00"/>
    <x v="10"/>
    <x v="0"/>
    <x v="6"/>
    <n v="589"/>
    <n v="558"/>
    <n v="0.94736842105263153"/>
    <n v="1"/>
    <n v="0.8"/>
    <n v="1"/>
    <m/>
    <n v="0.84"/>
  </r>
  <r>
    <n v="2016"/>
    <n v="3"/>
    <s v="D"/>
    <d v="2015-12-10T00:00:00"/>
    <x v="10"/>
    <x v="1"/>
    <x v="6"/>
    <n v="678"/>
    <n v="741"/>
    <n v="1.0929203539823009"/>
    <n v="1"/>
    <n v="0.8"/>
    <n v="1"/>
    <m/>
    <n v="1.18"/>
  </r>
  <r>
    <n v="2016"/>
    <n v="3"/>
    <s v="D"/>
    <d v="2015-12-10T00:00:00"/>
    <x v="10"/>
    <x v="0"/>
    <x v="7"/>
    <n v="296"/>
    <n v="281"/>
    <n v="0.94932432432432434"/>
    <n v="1"/>
    <n v="0.8"/>
    <n v="1"/>
    <m/>
    <n v="0.87"/>
  </r>
  <r>
    <n v="2016"/>
    <n v="3"/>
    <s v="D"/>
    <d v="2015-12-10T00:00:00"/>
    <x v="10"/>
    <x v="1"/>
    <x v="7"/>
    <n v="297"/>
    <n v="265"/>
    <n v="0.8922558922558923"/>
    <n v="1"/>
    <n v="0.8"/>
    <n v="1"/>
    <m/>
    <n v="1"/>
  </r>
  <r>
    <n v="2016"/>
    <n v="3"/>
    <s v="D"/>
    <d v="2015-12-10T00:00:00"/>
    <x v="10"/>
    <x v="0"/>
    <x v="8"/>
    <n v="334"/>
    <n v="368"/>
    <n v="1.1017964071856288"/>
    <n v="1"/>
    <n v="0.8"/>
    <n v="1"/>
    <m/>
    <n v="0.74"/>
  </r>
  <r>
    <n v="2016"/>
    <n v="3"/>
    <s v="D"/>
    <d v="2015-12-10T00:00:00"/>
    <x v="10"/>
    <x v="1"/>
    <x v="8"/>
    <n v="297"/>
    <n v="267"/>
    <n v="0.89898989898989901"/>
    <n v="1"/>
    <n v="0.8"/>
    <n v="1"/>
    <m/>
    <n v="1.1599999999999999"/>
  </r>
  <r>
    <n v="2016"/>
    <n v="3"/>
    <s v="D"/>
    <d v="2015-12-11T00:00:00"/>
    <x v="10"/>
    <x v="0"/>
    <x v="0"/>
    <m/>
    <m/>
    <e v="#DIV/0!"/>
    <n v="1"/>
    <n v="0.8"/>
    <n v="1"/>
    <m/>
    <m/>
  </r>
  <r>
    <n v="2016"/>
    <n v="3"/>
    <s v="D"/>
    <d v="2015-12-11T00:00:00"/>
    <x v="10"/>
    <x v="1"/>
    <x v="0"/>
    <m/>
    <m/>
    <e v="#DIV/0!"/>
    <n v="1"/>
    <n v="0.8"/>
    <n v="1"/>
    <m/>
    <m/>
  </r>
  <r>
    <n v="2016"/>
    <n v="3"/>
    <s v="D"/>
    <d v="2015-12-11T00:00:00"/>
    <x v="10"/>
    <x v="0"/>
    <x v="1"/>
    <n v="758"/>
    <n v="480"/>
    <n v="0.63324538258575203"/>
    <n v="1"/>
    <n v="0.8"/>
    <n v="1"/>
    <m/>
    <n v="1.04"/>
  </r>
  <r>
    <n v="2016"/>
    <n v="3"/>
    <s v="D"/>
    <d v="2015-12-11T00:00:00"/>
    <x v="10"/>
    <x v="1"/>
    <x v="1"/>
    <n v="735"/>
    <n v="425"/>
    <n v="0.57823129251700678"/>
    <n v="1"/>
    <n v="0.8"/>
    <n v="1"/>
    <m/>
    <n v="0"/>
  </r>
  <r>
    <n v="2016"/>
    <n v="3"/>
    <s v="D"/>
    <d v="2015-12-11T00:00:00"/>
    <x v="10"/>
    <x v="0"/>
    <x v="2"/>
    <m/>
    <m/>
    <e v="#DIV/0!"/>
    <n v="1"/>
    <n v="0.8"/>
    <n v="1"/>
    <m/>
    <m/>
  </r>
  <r>
    <n v="2016"/>
    <n v="3"/>
    <s v="D"/>
    <d v="2015-12-11T00:00:00"/>
    <x v="10"/>
    <x v="1"/>
    <x v="2"/>
    <m/>
    <m/>
    <e v="#DIV/0!"/>
    <n v="1"/>
    <n v="0.8"/>
    <n v="1"/>
    <m/>
    <m/>
  </r>
  <r>
    <n v="2016"/>
    <n v="3"/>
    <s v="D"/>
    <d v="2015-12-11T00:00:00"/>
    <x v="10"/>
    <x v="0"/>
    <x v="3"/>
    <m/>
    <m/>
    <e v="#DIV/0!"/>
    <n v="1"/>
    <n v="0.8"/>
    <n v="1"/>
    <m/>
    <m/>
  </r>
  <r>
    <n v="2016"/>
    <n v="3"/>
    <s v="D"/>
    <d v="2015-12-11T00:00:00"/>
    <x v="10"/>
    <x v="1"/>
    <x v="3"/>
    <m/>
    <m/>
    <e v="#DIV/0!"/>
    <n v="1"/>
    <n v="0.8"/>
    <n v="1"/>
    <m/>
    <m/>
  </r>
  <r>
    <n v="2016"/>
    <n v="3"/>
    <s v="D"/>
    <d v="2015-12-11T00:00:00"/>
    <x v="10"/>
    <x v="0"/>
    <x v="4"/>
    <n v="1233"/>
    <n v="497"/>
    <n v="0.40308191403081917"/>
    <n v="1"/>
    <n v="0.8"/>
    <n v="1"/>
    <m/>
    <n v="0.87"/>
  </r>
  <r>
    <n v="2016"/>
    <n v="3"/>
    <s v="D"/>
    <d v="2015-12-11T00:00:00"/>
    <x v="10"/>
    <x v="1"/>
    <x v="4"/>
    <m/>
    <m/>
    <e v="#DIV/0!"/>
    <n v="1"/>
    <n v="0.8"/>
    <n v="1"/>
    <m/>
    <m/>
  </r>
  <r>
    <n v="2016"/>
    <n v="3"/>
    <s v="D"/>
    <d v="2015-12-11T00:00:00"/>
    <x v="10"/>
    <x v="0"/>
    <x v="5"/>
    <m/>
    <m/>
    <e v="#DIV/0!"/>
    <n v="1"/>
    <n v="0.8"/>
    <n v="1"/>
    <m/>
    <m/>
  </r>
  <r>
    <n v="2016"/>
    <n v="3"/>
    <s v="D"/>
    <d v="2015-12-11T00:00:00"/>
    <x v="10"/>
    <x v="1"/>
    <x v="5"/>
    <m/>
    <m/>
    <e v="#DIV/0!"/>
    <n v="1"/>
    <n v="0.8"/>
    <n v="1"/>
    <m/>
    <m/>
  </r>
  <r>
    <n v="2016"/>
    <n v="3"/>
    <s v="D"/>
    <d v="2015-12-11T00:00:00"/>
    <x v="10"/>
    <x v="0"/>
    <x v="6"/>
    <n v="418"/>
    <n v="347"/>
    <n v="0.83014354066985641"/>
    <n v="1"/>
    <n v="0.8"/>
    <n v="1"/>
    <m/>
    <n v="0"/>
  </r>
  <r>
    <n v="2016"/>
    <n v="3"/>
    <s v="D"/>
    <d v="2015-12-11T00:00:00"/>
    <x v="10"/>
    <x v="1"/>
    <x v="6"/>
    <n v="799"/>
    <n v="773"/>
    <n v="0.96745932415519398"/>
    <n v="1"/>
    <n v="0.8"/>
    <n v="1"/>
    <m/>
    <n v="0.67"/>
  </r>
  <r>
    <n v="2016"/>
    <n v="3"/>
    <s v="D"/>
    <d v="2015-12-11T00:00:00"/>
    <x v="10"/>
    <x v="0"/>
    <x v="7"/>
    <n v="210"/>
    <n v="175"/>
    <n v="0.83333333333333337"/>
    <n v="1"/>
    <n v="0.8"/>
    <n v="1"/>
    <m/>
    <n v="0"/>
  </r>
  <r>
    <n v="2016"/>
    <n v="3"/>
    <s v="D"/>
    <d v="2015-12-11T00:00:00"/>
    <x v="10"/>
    <x v="1"/>
    <x v="7"/>
    <n v="401"/>
    <n v="442"/>
    <n v="1.1022443890274314"/>
    <n v="1"/>
    <n v="0.8"/>
    <n v="1"/>
    <m/>
    <n v="0.66"/>
  </r>
  <r>
    <n v="2016"/>
    <n v="3"/>
    <s v="D"/>
    <d v="2015-12-11T00:00:00"/>
    <x v="10"/>
    <x v="0"/>
    <x v="8"/>
    <n v="344"/>
    <n v="166"/>
    <n v="0.48"/>
    <n v="1"/>
    <n v="0.8"/>
    <n v="1"/>
    <m/>
    <n v="0"/>
  </r>
  <r>
    <n v="2016"/>
    <n v="3"/>
    <s v="D"/>
    <d v="2015-12-11T00:00:00"/>
    <x v="10"/>
    <x v="1"/>
    <x v="8"/>
    <n v="399"/>
    <n v="368"/>
    <n v="0.92230576441102752"/>
    <n v="1"/>
    <n v="0.8"/>
    <n v="1"/>
    <m/>
    <n v="0.53"/>
  </r>
  <r>
    <n v="2016"/>
    <n v="3"/>
    <s v="D"/>
    <d v="2015-12-12T00:00:00"/>
    <x v="10"/>
    <x v="0"/>
    <x v="0"/>
    <m/>
    <m/>
    <e v="#DIV/0!"/>
    <n v="1"/>
    <n v="0.8"/>
    <n v="1"/>
    <m/>
    <m/>
  </r>
  <r>
    <n v="2016"/>
    <n v="3"/>
    <s v="D"/>
    <d v="2015-12-12T00:00:00"/>
    <x v="10"/>
    <x v="1"/>
    <x v="0"/>
    <m/>
    <m/>
    <e v="#DIV/0!"/>
    <n v="1"/>
    <n v="0.8"/>
    <n v="1"/>
    <m/>
    <m/>
  </r>
  <r>
    <n v="2016"/>
    <n v="3"/>
    <s v="D"/>
    <d v="2015-12-12T00:00:00"/>
    <x v="10"/>
    <x v="0"/>
    <x v="1"/>
    <m/>
    <m/>
    <e v="#DIV/0!"/>
    <n v="1"/>
    <n v="0.8"/>
    <n v="1"/>
    <m/>
    <m/>
  </r>
  <r>
    <n v="2016"/>
    <n v="3"/>
    <s v="D"/>
    <d v="2015-12-12T00:00:00"/>
    <x v="10"/>
    <x v="1"/>
    <x v="1"/>
    <m/>
    <m/>
    <e v="#DIV/0!"/>
    <n v="1"/>
    <n v="0.8"/>
    <n v="1"/>
    <m/>
    <m/>
  </r>
  <r>
    <n v="2016"/>
    <n v="3"/>
    <s v="D"/>
    <d v="2015-12-12T00:00:00"/>
    <x v="10"/>
    <x v="0"/>
    <x v="2"/>
    <m/>
    <m/>
    <e v="#DIV/0!"/>
    <n v="1"/>
    <n v="0.8"/>
    <n v="1"/>
    <m/>
    <m/>
  </r>
  <r>
    <n v="2016"/>
    <n v="3"/>
    <s v="D"/>
    <d v="2015-12-12T00:00:00"/>
    <x v="10"/>
    <x v="1"/>
    <x v="2"/>
    <m/>
    <m/>
    <e v="#DIV/0!"/>
    <n v="1"/>
    <n v="0.8"/>
    <n v="1"/>
    <m/>
    <m/>
  </r>
  <r>
    <n v="2016"/>
    <n v="3"/>
    <s v="D"/>
    <d v="2015-12-12T00:00:00"/>
    <x v="10"/>
    <x v="0"/>
    <x v="3"/>
    <m/>
    <m/>
    <e v="#DIV/0!"/>
    <n v="1"/>
    <n v="0.8"/>
    <n v="1"/>
    <m/>
    <m/>
  </r>
  <r>
    <n v="2016"/>
    <n v="3"/>
    <s v="D"/>
    <d v="2015-12-12T00:00:00"/>
    <x v="10"/>
    <x v="1"/>
    <x v="3"/>
    <m/>
    <m/>
    <e v="#DIV/0!"/>
    <n v="1"/>
    <n v="0.8"/>
    <n v="1"/>
    <m/>
    <m/>
  </r>
  <r>
    <n v="2016"/>
    <n v="3"/>
    <s v="D"/>
    <d v="2015-12-12T00:00:00"/>
    <x v="10"/>
    <x v="0"/>
    <x v="4"/>
    <m/>
    <m/>
    <e v="#DIV/0!"/>
    <n v="1"/>
    <n v="0.8"/>
    <n v="1"/>
    <m/>
    <m/>
  </r>
  <r>
    <n v="2016"/>
    <n v="3"/>
    <s v="D"/>
    <d v="2015-12-12T00:00:00"/>
    <x v="10"/>
    <x v="1"/>
    <x v="4"/>
    <m/>
    <m/>
    <e v="#DIV/0!"/>
    <n v="1"/>
    <n v="0.8"/>
    <n v="1"/>
    <m/>
    <m/>
  </r>
  <r>
    <n v="2016"/>
    <n v="3"/>
    <s v="D"/>
    <d v="2015-12-12T00:00:00"/>
    <x v="10"/>
    <x v="0"/>
    <x v="5"/>
    <m/>
    <m/>
    <e v="#DIV/0!"/>
    <n v="1"/>
    <n v="0.8"/>
    <n v="1"/>
    <m/>
    <m/>
  </r>
  <r>
    <n v="2016"/>
    <n v="3"/>
    <s v="D"/>
    <d v="2015-12-12T00:00:00"/>
    <x v="10"/>
    <x v="1"/>
    <x v="5"/>
    <m/>
    <m/>
    <e v="#DIV/0!"/>
    <n v="1"/>
    <n v="0.8"/>
    <n v="1"/>
    <m/>
    <m/>
  </r>
  <r>
    <n v="2016"/>
    <n v="3"/>
    <s v="D"/>
    <d v="2015-12-12T00:00:00"/>
    <x v="10"/>
    <x v="0"/>
    <x v="6"/>
    <n v="798"/>
    <n v="427"/>
    <n v="0.53508771929824561"/>
    <n v="1"/>
    <n v="0.8"/>
    <n v="1"/>
    <m/>
    <n v="0"/>
  </r>
  <r>
    <n v="2016"/>
    <n v="3"/>
    <s v="D"/>
    <d v="2015-12-12T00:00:00"/>
    <x v="10"/>
    <x v="1"/>
    <x v="6"/>
    <n v="799"/>
    <n v="790"/>
    <n v="0.98873591989987486"/>
    <n v="1"/>
    <n v="0.8"/>
    <n v="1"/>
    <m/>
    <n v="1"/>
  </r>
  <r>
    <n v="2016"/>
    <n v="3"/>
    <s v="D"/>
    <d v="2015-12-12T00:00:00"/>
    <x v="10"/>
    <x v="0"/>
    <x v="7"/>
    <n v="382"/>
    <n v="192"/>
    <n v="0.50261780104712039"/>
    <n v="1"/>
    <n v="0.8"/>
    <n v="1"/>
    <m/>
    <n v="0"/>
  </r>
  <r>
    <n v="2016"/>
    <n v="3"/>
    <s v="D"/>
    <d v="2015-12-12T00:00:00"/>
    <x v="10"/>
    <x v="1"/>
    <x v="7"/>
    <n v="401"/>
    <n v="409"/>
    <n v="1.0199501246882794"/>
    <n v="1"/>
    <n v="0.8"/>
    <n v="1"/>
    <m/>
    <n v="1"/>
  </r>
  <r>
    <n v="2016"/>
    <n v="3"/>
    <s v="D"/>
    <d v="2015-12-12T00:00:00"/>
    <x v="10"/>
    <x v="0"/>
    <x v="8"/>
    <m/>
    <m/>
    <e v="#DIV/0!"/>
    <n v="1"/>
    <n v="0.8"/>
    <n v="1"/>
    <m/>
    <m/>
  </r>
  <r>
    <n v="2016"/>
    <n v="3"/>
    <s v="D"/>
    <d v="2015-12-12T00:00:00"/>
    <x v="10"/>
    <x v="1"/>
    <x v="8"/>
    <n v="399"/>
    <n v="419"/>
    <n v="1.050125313283208"/>
    <n v="1"/>
    <n v="0.8"/>
    <n v="1"/>
    <m/>
    <n v="1.05"/>
  </r>
  <r>
    <n v="2016"/>
    <n v="3"/>
    <s v="D"/>
    <d v="2015-12-13T00:00:00"/>
    <x v="11"/>
    <x v="0"/>
    <x v="0"/>
    <m/>
    <m/>
    <e v="#DIV/0!"/>
    <n v="1"/>
    <n v="0.8"/>
    <n v="1"/>
    <m/>
    <m/>
  </r>
  <r>
    <n v="2016"/>
    <n v="3"/>
    <s v="D"/>
    <d v="2015-12-13T00:00:00"/>
    <x v="11"/>
    <x v="1"/>
    <x v="0"/>
    <m/>
    <m/>
    <e v="#DIV/0!"/>
    <n v="1"/>
    <n v="0.8"/>
    <n v="1"/>
    <m/>
    <m/>
  </r>
  <r>
    <n v="2016"/>
    <n v="3"/>
    <s v="D"/>
    <d v="2015-12-13T00:00:00"/>
    <x v="11"/>
    <x v="0"/>
    <x v="1"/>
    <m/>
    <m/>
    <e v="#DIV/0!"/>
    <n v="1"/>
    <n v="0.8"/>
    <n v="1"/>
    <m/>
    <m/>
  </r>
  <r>
    <n v="2016"/>
    <n v="3"/>
    <s v="D"/>
    <d v="2015-12-13T00:00:00"/>
    <x v="11"/>
    <x v="1"/>
    <x v="1"/>
    <m/>
    <m/>
    <e v="#DIV/0!"/>
    <n v="1"/>
    <n v="0.8"/>
    <n v="1"/>
    <m/>
    <m/>
  </r>
  <r>
    <n v="2016"/>
    <n v="3"/>
    <s v="D"/>
    <d v="2015-12-13T00:00:00"/>
    <x v="11"/>
    <x v="0"/>
    <x v="2"/>
    <m/>
    <m/>
    <e v="#DIV/0!"/>
    <n v="1"/>
    <n v="0.8"/>
    <n v="1"/>
    <m/>
    <m/>
  </r>
  <r>
    <n v="2016"/>
    <n v="3"/>
    <s v="D"/>
    <d v="2015-12-13T00:00:00"/>
    <x v="11"/>
    <x v="1"/>
    <x v="2"/>
    <m/>
    <m/>
    <e v="#DIV/0!"/>
    <n v="1"/>
    <n v="0.8"/>
    <n v="1"/>
    <m/>
    <m/>
  </r>
  <r>
    <n v="2016"/>
    <n v="3"/>
    <s v="D"/>
    <d v="2015-12-13T00:00:00"/>
    <x v="11"/>
    <x v="0"/>
    <x v="3"/>
    <m/>
    <m/>
    <e v="#DIV/0!"/>
    <n v="1"/>
    <n v="0.8"/>
    <n v="1"/>
    <m/>
    <m/>
  </r>
  <r>
    <n v="2016"/>
    <n v="3"/>
    <s v="D"/>
    <d v="2015-12-13T00:00:00"/>
    <x v="11"/>
    <x v="1"/>
    <x v="3"/>
    <m/>
    <m/>
    <e v="#DIV/0!"/>
    <n v="1"/>
    <n v="0.8"/>
    <n v="1"/>
    <m/>
    <m/>
  </r>
  <r>
    <n v="2016"/>
    <n v="3"/>
    <s v="D"/>
    <d v="2015-12-13T00:00:00"/>
    <x v="11"/>
    <x v="0"/>
    <x v="4"/>
    <n v="1332"/>
    <n v="601"/>
    <n v="0.45120120120120122"/>
    <n v="1"/>
    <n v="0.8"/>
    <n v="1"/>
    <m/>
    <n v="0.36"/>
  </r>
  <r>
    <n v="2016"/>
    <n v="3"/>
    <s v="D"/>
    <d v="2015-12-13T00:00:00"/>
    <x v="11"/>
    <x v="1"/>
    <x v="4"/>
    <m/>
    <m/>
    <e v="#DIV/0!"/>
    <n v="1"/>
    <n v="0.8"/>
    <n v="1"/>
    <m/>
    <m/>
  </r>
  <r>
    <n v="2016"/>
    <n v="3"/>
    <s v="D"/>
    <d v="2015-12-13T00:00:00"/>
    <x v="11"/>
    <x v="0"/>
    <x v="5"/>
    <n v="558"/>
    <n v="244"/>
    <n v="0.43727598566308246"/>
    <n v="1"/>
    <n v="0.8"/>
    <n v="1"/>
    <m/>
    <n v="0"/>
  </r>
  <r>
    <n v="2016"/>
    <n v="3"/>
    <s v="D"/>
    <d v="2015-12-13T00:00:00"/>
    <x v="11"/>
    <x v="1"/>
    <x v="5"/>
    <m/>
    <m/>
    <e v="#DIV/0!"/>
    <n v="1"/>
    <n v="0.8"/>
    <n v="1"/>
    <m/>
    <m/>
  </r>
  <r>
    <n v="2016"/>
    <n v="3"/>
    <s v="D"/>
    <d v="2015-12-13T00:00:00"/>
    <x v="11"/>
    <x v="0"/>
    <x v="6"/>
    <n v="798"/>
    <n v="790"/>
    <n v="0.9899749373433584"/>
    <n v="1"/>
    <n v="0.8"/>
    <n v="1"/>
    <m/>
    <n v="0.74"/>
  </r>
  <r>
    <n v="2016"/>
    <n v="3"/>
    <s v="D"/>
    <d v="2015-12-13T00:00:00"/>
    <x v="11"/>
    <x v="1"/>
    <x v="6"/>
    <n v="723"/>
    <n v="727"/>
    <n v="1.0055325034578146"/>
    <n v="1"/>
    <n v="0.8"/>
    <n v="1"/>
    <m/>
    <n v="1"/>
  </r>
  <r>
    <n v="2016"/>
    <n v="3"/>
    <s v="D"/>
    <d v="2015-12-13T00:00:00"/>
    <x v="11"/>
    <x v="0"/>
    <x v="7"/>
    <n v="403"/>
    <n v="386"/>
    <n v="0.95781637717121593"/>
    <n v="1"/>
    <n v="0.8"/>
    <n v="1"/>
    <m/>
    <n v="1"/>
  </r>
  <r>
    <n v="2016"/>
    <n v="3"/>
    <s v="D"/>
    <d v="2015-12-13T00:00:00"/>
    <x v="11"/>
    <x v="1"/>
    <x v="7"/>
    <n v="534"/>
    <n v="426"/>
    <n v="0.797752808988764"/>
    <n v="1"/>
    <n v="0.8"/>
    <n v="1"/>
    <m/>
    <n v="0.95"/>
  </r>
  <r>
    <n v="2016"/>
    <n v="3"/>
    <s v="D"/>
    <d v="2015-12-13T00:00:00"/>
    <x v="11"/>
    <x v="0"/>
    <x v="8"/>
    <n v="636"/>
    <n v="401"/>
    <n v="0.63050314465408808"/>
    <n v="1"/>
    <n v="0.8"/>
    <n v="1"/>
    <m/>
    <n v="0"/>
  </r>
  <r>
    <n v="2016"/>
    <n v="3"/>
    <s v="D"/>
    <d v="2015-12-13T00:00:00"/>
    <x v="11"/>
    <x v="1"/>
    <x v="8"/>
    <n v="722"/>
    <n v="583"/>
    <n v="0.80747922437673125"/>
    <n v="1"/>
    <n v="0.8"/>
    <n v="1"/>
    <m/>
    <n v="0.91"/>
  </r>
  <r>
    <n v="2016"/>
    <n v="3"/>
    <s v="D"/>
    <d v="2015-12-14T00:00:00"/>
    <x v="11"/>
    <x v="0"/>
    <x v="0"/>
    <m/>
    <m/>
    <e v="#DIV/0!"/>
    <n v="1"/>
    <n v="0.8"/>
    <n v="1"/>
    <m/>
    <m/>
  </r>
  <r>
    <n v="2016"/>
    <n v="3"/>
    <s v="D"/>
    <d v="2015-12-14T00:00:00"/>
    <x v="11"/>
    <x v="1"/>
    <x v="0"/>
    <m/>
    <m/>
    <e v="#DIV/0!"/>
    <n v="1"/>
    <n v="0.8"/>
    <n v="1"/>
    <m/>
    <m/>
  </r>
  <r>
    <n v="2016"/>
    <n v="3"/>
    <s v="D"/>
    <d v="2015-12-14T00:00:00"/>
    <x v="11"/>
    <x v="0"/>
    <x v="1"/>
    <m/>
    <m/>
    <e v="#DIV/0!"/>
    <n v="1"/>
    <n v="0.8"/>
    <n v="1"/>
    <m/>
    <m/>
  </r>
  <r>
    <n v="2016"/>
    <n v="3"/>
    <s v="D"/>
    <d v="2015-12-14T00:00:00"/>
    <x v="11"/>
    <x v="1"/>
    <x v="1"/>
    <m/>
    <m/>
    <e v="#DIV/0!"/>
    <n v="1"/>
    <n v="0.8"/>
    <n v="1"/>
    <m/>
    <m/>
  </r>
  <r>
    <n v="2016"/>
    <n v="3"/>
    <s v="D"/>
    <d v="2015-12-14T00:00:00"/>
    <x v="11"/>
    <x v="0"/>
    <x v="2"/>
    <m/>
    <m/>
    <e v="#DIV/0!"/>
    <n v="1"/>
    <n v="0.8"/>
    <n v="1"/>
    <m/>
    <m/>
  </r>
  <r>
    <n v="2016"/>
    <n v="3"/>
    <s v="D"/>
    <d v="2015-12-14T00:00:00"/>
    <x v="11"/>
    <x v="1"/>
    <x v="2"/>
    <m/>
    <m/>
    <e v="#DIV/0!"/>
    <n v="1"/>
    <n v="0.8"/>
    <n v="1"/>
    <m/>
    <m/>
  </r>
  <r>
    <n v="2016"/>
    <n v="3"/>
    <s v="D"/>
    <d v="2015-12-14T00:00:00"/>
    <x v="11"/>
    <x v="0"/>
    <x v="3"/>
    <m/>
    <m/>
    <e v="#DIV/0!"/>
    <n v="1"/>
    <n v="0.8"/>
    <n v="1"/>
    <m/>
    <m/>
  </r>
  <r>
    <n v="2016"/>
    <n v="3"/>
    <s v="D"/>
    <d v="2015-12-14T00:00:00"/>
    <x v="11"/>
    <x v="1"/>
    <x v="3"/>
    <m/>
    <m/>
    <e v="#DIV/0!"/>
    <n v="1"/>
    <n v="0.8"/>
    <n v="1"/>
    <m/>
    <m/>
  </r>
  <r>
    <n v="2016"/>
    <n v="3"/>
    <s v="D"/>
    <d v="2015-12-14T00:00:00"/>
    <x v="11"/>
    <x v="0"/>
    <x v="4"/>
    <n v="1710"/>
    <n v="1312"/>
    <n v="0.76725146198830407"/>
    <n v="1"/>
    <n v="0.8"/>
    <n v="1"/>
    <m/>
    <n v="0.56000000000000005"/>
  </r>
  <r>
    <n v="2016"/>
    <n v="3"/>
    <s v="D"/>
    <d v="2015-12-14T00:00:00"/>
    <x v="11"/>
    <x v="1"/>
    <x v="4"/>
    <n v="1674"/>
    <n v="1473"/>
    <n v="0.87992831541218641"/>
    <n v="1"/>
    <n v="0.8"/>
    <n v="1"/>
    <m/>
    <n v="0.8"/>
  </r>
  <r>
    <n v="2016"/>
    <n v="3"/>
    <s v="D"/>
    <d v="2015-12-14T00:00:00"/>
    <x v="11"/>
    <x v="0"/>
    <x v="5"/>
    <m/>
    <m/>
    <e v="#DIV/0!"/>
    <n v="1"/>
    <n v="0.8"/>
    <n v="1"/>
    <m/>
    <m/>
  </r>
  <r>
    <n v="2016"/>
    <n v="3"/>
    <s v="D"/>
    <d v="2015-12-14T00:00:00"/>
    <x v="11"/>
    <x v="1"/>
    <x v="5"/>
    <m/>
    <m/>
    <e v="#DIV/0!"/>
    <n v="1"/>
    <n v="0.8"/>
    <n v="1"/>
    <m/>
    <m/>
  </r>
  <r>
    <n v="2016"/>
    <n v="3"/>
    <s v="D"/>
    <d v="2015-12-14T00:00:00"/>
    <x v="11"/>
    <x v="0"/>
    <x v="6"/>
    <n v="709"/>
    <n v="632"/>
    <n v="0.89139633286318753"/>
    <n v="1"/>
    <n v="0.8"/>
    <n v="1"/>
    <m/>
    <n v="1.0900000000000001"/>
  </r>
  <r>
    <n v="2016"/>
    <n v="3"/>
    <s v="D"/>
    <d v="2015-12-14T00:00:00"/>
    <x v="11"/>
    <x v="1"/>
    <x v="6"/>
    <n v="716"/>
    <n v="582"/>
    <n v="0.81284916201117319"/>
    <n v="1"/>
    <n v="0.8"/>
    <n v="1"/>
    <m/>
    <n v="0.56999999999999995"/>
  </r>
  <r>
    <n v="2016"/>
    <n v="3"/>
    <s v="D"/>
    <d v="2015-12-14T00:00:00"/>
    <x v="11"/>
    <x v="0"/>
    <x v="7"/>
    <n v="849"/>
    <n v="811"/>
    <n v="0.95524146054181391"/>
    <n v="1"/>
    <n v="0.8"/>
    <n v="1"/>
    <m/>
    <n v="0.7"/>
  </r>
  <r>
    <n v="2016"/>
    <n v="3"/>
    <s v="D"/>
    <d v="2015-12-14T00:00:00"/>
    <x v="11"/>
    <x v="1"/>
    <x v="7"/>
    <n v="1027"/>
    <n v="506"/>
    <n v="0.49269717624148002"/>
    <n v="1"/>
    <n v="0.8"/>
    <n v="1"/>
    <m/>
    <n v="0.74"/>
  </r>
  <r>
    <n v="2016"/>
    <n v="3"/>
    <s v="D"/>
    <d v="2015-12-14T00:00:00"/>
    <x v="11"/>
    <x v="0"/>
    <x v="8"/>
    <n v="709"/>
    <n v="484"/>
    <n v="0.68265162200282092"/>
    <n v="1"/>
    <n v="0.8"/>
    <n v="1"/>
    <m/>
    <n v="0.34"/>
  </r>
  <r>
    <n v="2016"/>
    <n v="3"/>
    <s v="D"/>
    <d v="2015-12-14T00:00:00"/>
    <x v="11"/>
    <x v="1"/>
    <x v="8"/>
    <n v="716"/>
    <n v="527"/>
    <n v="0.73603351955307261"/>
    <n v="1"/>
    <n v="0.8"/>
    <n v="1"/>
    <m/>
    <n v="0.51"/>
  </r>
  <r>
    <n v="2016"/>
    <n v="3"/>
    <s v="D"/>
    <d v="2015-12-15T00:00:00"/>
    <x v="11"/>
    <x v="0"/>
    <x v="0"/>
    <n v="1664"/>
    <n v="1026"/>
    <n v="0.61658653846153844"/>
    <n v="1"/>
    <n v="0.8"/>
    <n v="1"/>
    <m/>
    <n v="1.1100000000000001"/>
  </r>
  <r>
    <n v="2016"/>
    <n v="3"/>
    <s v="D"/>
    <d v="2015-12-15T00:00:00"/>
    <x v="11"/>
    <x v="1"/>
    <x v="0"/>
    <m/>
    <m/>
    <e v="#DIV/0!"/>
    <n v="1"/>
    <n v="0.8"/>
    <n v="1"/>
    <m/>
    <m/>
  </r>
  <r>
    <n v="2016"/>
    <n v="3"/>
    <s v="D"/>
    <d v="2015-12-15T00:00:00"/>
    <x v="11"/>
    <x v="0"/>
    <x v="1"/>
    <m/>
    <m/>
    <e v="#DIV/0!"/>
    <n v="1"/>
    <n v="0.8"/>
    <n v="1"/>
    <m/>
    <m/>
  </r>
  <r>
    <n v="2016"/>
    <n v="3"/>
    <s v="D"/>
    <d v="2015-12-15T00:00:00"/>
    <x v="11"/>
    <x v="1"/>
    <x v="1"/>
    <m/>
    <m/>
    <e v="#DIV/0!"/>
    <n v="1"/>
    <n v="0.8"/>
    <n v="1"/>
    <m/>
    <m/>
  </r>
  <r>
    <n v="2016"/>
    <n v="3"/>
    <s v="D"/>
    <d v="2015-12-15T00:00:00"/>
    <x v="11"/>
    <x v="0"/>
    <x v="2"/>
    <m/>
    <m/>
    <e v="#DIV/0!"/>
    <n v="1"/>
    <n v="0.8"/>
    <n v="1"/>
    <m/>
    <m/>
  </r>
  <r>
    <n v="2016"/>
    <n v="3"/>
    <s v="D"/>
    <d v="2015-12-15T00:00:00"/>
    <x v="11"/>
    <x v="1"/>
    <x v="2"/>
    <m/>
    <m/>
    <e v="#DIV/0!"/>
    <n v="1"/>
    <n v="0.8"/>
    <n v="1"/>
    <m/>
    <m/>
  </r>
  <r>
    <n v="2016"/>
    <n v="3"/>
    <s v="D"/>
    <d v="2015-12-15T00:00:00"/>
    <x v="11"/>
    <x v="0"/>
    <x v="3"/>
    <n v="1013"/>
    <n v="839"/>
    <n v="0.8282329713721619"/>
    <n v="1"/>
    <n v="0.8"/>
    <n v="1"/>
    <m/>
    <n v="0.53"/>
  </r>
  <r>
    <n v="2016"/>
    <n v="3"/>
    <s v="D"/>
    <d v="2015-12-15T00:00:00"/>
    <x v="11"/>
    <x v="1"/>
    <x v="3"/>
    <n v="981"/>
    <n v="709"/>
    <n v="0.72273190621814476"/>
    <n v="1"/>
    <n v="0.8"/>
    <n v="1"/>
    <m/>
    <n v="0.32"/>
  </r>
  <r>
    <n v="2016"/>
    <n v="3"/>
    <s v="D"/>
    <d v="2015-12-15T00:00:00"/>
    <x v="11"/>
    <x v="0"/>
    <x v="4"/>
    <n v="1710"/>
    <n v="1434"/>
    <n v="0.83859649122807023"/>
    <n v="1"/>
    <n v="0.8"/>
    <n v="1"/>
    <m/>
    <n v="0.92"/>
  </r>
  <r>
    <n v="2016"/>
    <n v="3"/>
    <s v="D"/>
    <d v="2015-12-15T00:00:00"/>
    <x v="11"/>
    <x v="1"/>
    <x v="4"/>
    <n v="1674"/>
    <n v="951"/>
    <n v="0.56810035842293904"/>
    <n v="1"/>
    <n v="0.8"/>
    <n v="1"/>
    <m/>
    <n v="0.83"/>
  </r>
  <r>
    <n v="2016"/>
    <n v="3"/>
    <s v="D"/>
    <d v="2015-12-15T00:00:00"/>
    <x v="11"/>
    <x v="0"/>
    <x v="5"/>
    <m/>
    <m/>
    <e v="#DIV/0!"/>
    <n v="1"/>
    <n v="0.8"/>
    <n v="1"/>
    <m/>
    <m/>
  </r>
  <r>
    <n v="2016"/>
    <n v="3"/>
    <s v="D"/>
    <d v="2015-12-15T00:00:00"/>
    <x v="11"/>
    <x v="1"/>
    <x v="5"/>
    <m/>
    <m/>
    <e v="#DIV/0!"/>
    <n v="1"/>
    <n v="0.8"/>
    <n v="1"/>
    <m/>
    <m/>
  </r>
  <r>
    <n v="2016"/>
    <n v="3"/>
    <s v="D"/>
    <d v="2015-12-15T00:00:00"/>
    <x v="11"/>
    <x v="0"/>
    <x v="6"/>
    <n v="709"/>
    <n v="585"/>
    <n v="0.82510578279266578"/>
    <n v="1"/>
    <n v="0.8"/>
    <n v="1"/>
    <m/>
    <n v="1.0900000000000001"/>
  </r>
  <r>
    <n v="2016"/>
    <n v="3"/>
    <s v="D"/>
    <d v="2015-12-15T00:00:00"/>
    <x v="11"/>
    <x v="1"/>
    <x v="6"/>
    <n v="716"/>
    <n v="582"/>
    <n v="0.81284916201117319"/>
    <n v="1"/>
    <n v="0.8"/>
    <n v="1"/>
    <m/>
    <n v="0.56999999999999995"/>
  </r>
  <r>
    <n v="2016"/>
    <n v="3"/>
    <s v="D"/>
    <d v="2015-12-15T00:00:00"/>
    <x v="11"/>
    <x v="0"/>
    <x v="7"/>
    <n v="849"/>
    <n v="664"/>
    <n v="0.78209658421672557"/>
    <n v="1"/>
    <n v="0.8"/>
    <n v="1"/>
    <m/>
    <n v="0.61"/>
  </r>
  <r>
    <n v="2016"/>
    <n v="3"/>
    <s v="D"/>
    <d v="2015-12-15T00:00:00"/>
    <x v="11"/>
    <x v="1"/>
    <x v="7"/>
    <n v="857"/>
    <n v="617"/>
    <n v="0.71995332555425906"/>
    <n v="1"/>
    <n v="0.8"/>
    <n v="1"/>
    <m/>
    <n v="0"/>
  </r>
  <r>
    <n v="2016"/>
    <n v="3"/>
    <s v="D"/>
    <d v="2015-12-15T00:00:00"/>
    <x v="11"/>
    <x v="0"/>
    <x v="8"/>
    <n v="709"/>
    <n v="734"/>
    <n v="1.0352609308885754"/>
    <n v="1"/>
    <n v="0.8"/>
    <n v="1"/>
    <m/>
    <n v="0.96"/>
  </r>
  <r>
    <n v="2016"/>
    <n v="3"/>
    <s v="D"/>
    <d v="2015-12-15T00:00:00"/>
    <x v="11"/>
    <x v="1"/>
    <x v="8"/>
    <n v="716"/>
    <n v="502"/>
    <n v="0.7011173184357542"/>
    <n v="1"/>
    <n v="0.8"/>
    <n v="1"/>
    <m/>
    <n v="1"/>
  </r>
  <r>
    <n v="2016"/>
    <n v="3"/>
    <s v="D"/>
    <d v="2015-12-16T00:00:00"/>
    <x v="11"/>
    <x v="0"/>
    <x v="0"/>
    <m/>
    <m/>
    <e v="#DIV/0!"/>
    <n v="1"/>
    <n v="0.8"/>
    <n v="1"/>
    <m/>
    <m/>
  </r>
  <r>
    <n v="2016"/>
    <n v="3"/>
    <s v="D"/>
    <d v="2015-12-16T00:00:00"/>
    <x v="11"/>
    <x v="1"/>
    <x v="0"/>
    <m/>
    <m/>
    <e v="#DIV/0!"/>
    <n v="1"/>
    <n v="0.8"/>
    <n v="1"/>
    <m/>
    <m/>
  </r>
  <r>
    <n v="2016"/>
    <n v="3"/>
    <s v="D"/>
    <d v="2015-12-16T00:00:00"/>
    <x v="11"/>
    <x v="0"/>
    <x v="1"/>
    <m/>
    <m/>
    <e v="#DIV/0!"/>
    <n v="1"/>
    <n v="0.8"/>
    <n v="1"/>
    <m/>
    <m/>
  </r>
  <r>
    <n v="2016"/>
    <n v="3"/>
    <s v="D"/>
    <d v="2015-12-16T00:00:00"/>
    <x v="11"/>
    <x v="1"/>
    <x v="1"/>
    <m/>
    <m/>
    <e v="#DIV/0!"/>
    <n v="1"/>
    <n v="0.8"/>
    <n v="1"/>
    <m/>
    <m/>
  </r>
  <r>
    <n v="2016"/>
    <n v="3"/>
    <s v="D"/>
    <d v="2015-12-16T00:00:00"/>
    <x v="11"/>
    <x v="0"/>
    <x v="2"/>
    <m/>
    <m/>
    <e v="#DIV/0!"/>
    <n v="1"/>
    <n v="0.8"/>
    <n v="1"/>
    <m/>
    <m/>
  </r>
  <r>
    <n v="2016"/>
    <n v="3"/>
    <s v="D"/>
    <d v="2015-12-16T00:00:00"/>
    <x v="11"/>
    <x v="1"/>
    <x v="2"/>
    <m/>
    <m/>
    <e v="#DIV/0!"/>
    <n v="1"/>
    <n v="0.8"/>
    <n v="1"/>
    <m/>
    <m/>
  </r>
  <r>
    <n v="2016"/>
    <n v="3"/>
    <s v="D"/>
    <d v="2015-12-16T00:00:00"/>
    <x v="11"/>
    <x v="0"/>
    <x v="3"/>
    <m/>
    <m/>
    <e v="#DIV/0!"/>
    <n v="1"/>
    <n v="0.8"/>
    <n v="1"/>
    <m/>
    <m/>
  </r>
  <r>
    <n v="2016"/>
    <n v="3"/>
    <s v="D"/>
    <d v="2015-12-16T00:00:00"/>
    <x v="11"/>
    <x v="1"/>
    <x v="3"/>
    <m/>
    <m/>
    <e v="#DIV/0!"/>
    <n v="1"/>
    <n v="0.8"/>
    <n v="1"/>
    <m/>
    <m/>
  </r>
  <r>
    <n v="2016"/>
    <n v="3"/>
    <s v="D"/>
    <d v="2015-12-16T00:00:00"/>
    <x v="11"/>
    <x v="0"/>
    <x v="4"/>
    <m/>
    <m/>
    <e v="#DIV/0!"/>
    <n v="1"/>
    <n v="0.8"/>
    <n v="1"/>
    <m/>
    <m/>
  </r>
  <r>
    <n v="2016"/>
    <n v="3"/>
    <s v="D"/>
    <d v="2015-12-16T00:00:00"/>
    <x v="11"/>
    <x v="1"/>
    <x v="4"/>
    <m/>
    <m/>
    <e v="#DIV/0!"/>
    <n v="1"/>
    <n v="0.8"/>
    <n v="1"/>
    <m/>
    <m/>
  </r>
  <r>
    <n v="2016"/>
    <n v="3"/>
    <s v="D"/>
    <d v="2015-12-16T00:00:00"/>
    <x v="11"/>
    <x v="0"/>
    <x v="5"/>
    <m/>
    <m/>
    <e v="#DIV/0!"/>
    <n v="1"/>
    <n v="0.8"/>
    <n v="1"/>
    <m/>
    <m/>
  </r>
  <r>
    <n v="2016"/>
    <n v="3"/>
    <s v="D"/>
    <d v="2015-12-16T00:00:00"/>
    <x v="11"/>
    <x v="1"/>
    <x v="5"/>
    <m/>
    <m/>
    <e v="#DIV/0!"/>
    <n v="1"/>
    <n v="0.8"/>
    <n v="1"/>
    <m/>
    <m/>
  </r>
  <r>
    <n v="2016"/>
    <n v="3"/>
    <s v="D"/>
    <d v="2015-12-16T00:00:00"/>
    <x v="11"/>
    <x v="0"/>
    <x v="6"/>
    <n v="709"/>
    <n v="435"/>
    <n v="0.61354019746121302"/>
    <n v="1"/>
    <n v="0.8"/>
    <n v="1"/>
    <m/>
    <n v="0"/>
  </r>
  <r>
    <n v="2016"/>
    <n v="3"/>
    <s v="D"/>
    <d v="2015-12-16T00:00:00"/>
    <x v="11"/>
    <x v="1"/>
    <x v="6"/>
    <n v="716"/>
    <n v="616"/>
    <n v="0.86033519553072624"/>
    <n v="1"/>
    <n v="0.8"/>
    <n v="1"/>
    <m/>
    <n v="0.63"/>
  </r>
  <r>
    <n v="2016"/>
    <n v="3"/>
    <s v="D"/>
    <d v="2015-12-16T00:00:00"/>
    <x v="11"/>
    <x v="0"/>
    <x v="7"/>
    <n v="849"/>
    <n v="619"/>
    <n v="0.72909305064782093"/>
    <n v="1"/>
    <n v="0.8"/>
    <n v="1"/>
    <m/>
    <n v="0.45"/>
  </r>
  <r>
    <n v="2016"/>
    <n v="3"/>
    <s v="D"/>
    <d v="2015-12-16T00:00:00"/>
    <x v="11"/>
    <x v="1"/>
    <x v="7"/>
    <n v="1387"/>
    <n v="656"/>
    <n v="0.47296322999279017"/>
    <n v="1"/>
    <n v="0.8"/>
    <n v="1"/>
    <m/>
    <n v="0.72"/>
  </r>
  <r>
    <n v="2016"/>
    <n v="3"/>
    <s v="D"/>
    <d v="2015-12-16T00:00:00"/>
    <x v="11"/>
    <x v="0"/>
    <x v="8"/>
    <n v="709"/>
    <n v="668"/>
    <n v="0.94217207334273623"/>
    <n v="1"/>
    <n v="0.8"/>
    <n v="1"/>
    <m/>
    <n v="1.05"/>
  </r>
  <r>
    <n v="2016"/>
    <n v="3"/>
    <s v="D"/>
    <d v="2015-12-16T00:00:00"/>
    <x v="11"/>
    <x v="1"/>
    <x v="8"/>
    <n v="716"/>
    <n v="520"/>
    <n v="0.72625698324022347"/>
    <n v="1"/>
    <n v="0.8"/>
    <n v="1"/>
    <m/>
    <n v="0.78"/>
  </r>
  <r>
    <n v="2016"/>
    <n v="3"/>
    <s v="D"/>
    <d v="2015-12-17T00:00:00"/>
    <x v="11"/>
    <x v="0"/>
    <x v="0"/>
    <m/>
    <m/>
    <e v="#DIV/0!"/>
    <n v="1"/>
    <n v="0.8"/>
    <n v="1"/>
    <m/>
    <m/>
  </r>
  <r>
    <n v="2016"/>
    <n v="3"/>
    <s v="D"/>
    <d v="2015-12-17T00:00:00"/>
    <x v="11"/>
    <x v="1"/>
    <x v="0"/>
    <m/>
    <m/>
    <e v="#DIV/0!"/>
    <n v="1"/>
    <n v="0.8"/>
    <n v="1"/>
    <m/>
    <m/>
  </r>
  <r>
    <n v="2016"/>
    <n v="3"/>
    <s v="D"/>
    <d v="2015-12-17T00:00:00"/>
    <x v="11"/>
    <x v="0"/>
    <x v="1"/>
    <m/>
    <m/>
    <e v="#DIV/0!"/>
    <n v="1"/>
    <n v="0.8"/>
    <n v="1"/>
    <m/>
    <m/>
  </r>
  <r>
    <n v="2016"/>
    <n v="3"/>
    <s v="D"/>
    <d v="2015-12-17T00:00:00"/>
    <x v="11"/>
    <x v="1"/>
    <x v="1"/>
    <m/>
    <m/>
    <e v="#DIV/0!"/>
    <n v="1"/>
    <n v="0.8"/>
    <n v="1"/>
    <m/>
    <m/>
  </r>
  <r>
    <n v="2016"/>
    <n v="3"/>
    <s v="D"/>
    <d v="2015-12-17T00:00:00"/>
    <x v="11"/>
    <x v="0"/>
    <x v="2"/>
    <m/>
    <m/>
    <e v="#DIV/0!"/>
    <n v="1"/>
    <n v="0.8"/>
    <n v="1"/>
    <m/>
    <m/>
  </r>
  <r>
    <n v="2016"/>
    <n v="3"/>
    <s v="D"/>
    <d v="2015-12-17T00:00:00"/>
    <x v="11"/>
    <x v="1"/>
    <x v="2"/>
    <m/>
    <m/>
    <e v="#DIV/0!"/>
    <n v="1"/>
    <n v="0.8"/>
    <n v="1"/>
    <m/>
    <m/>
  </r>
  <r>
    <n v="2016"/>
    <n v="3"/>
    <s v="D"/>
    <d v="2015-12-17T00:00:00"/>
    <x v="11"/>
    <x v="0"/>
    <x v="3"/>
    <n v="1013"/>
    <n v="616"/>
    <n v="0.60809476801579465"/>
    <n v="1"/>
    <n v="0.8"/>
    <n v="1"/>
    <m/>
    <n v="1"/>
  </r>
  <r>
    <n v="2016"/>
    <n v="3"/>
    <s v="D"/>
    <d v="2015-12-17T00:00:00"/>
    <x v="11"/>
    <x v="1"/>
    <x v="3"/>
    <n v="981"/>
    <n v="868"/>
    <n v="0.88481141692150866"/>
    <n v="1"/>
    <n v="0.8"/>
    <n v="1"/>
    <m/>
    <n v="1"/>
  </r>
  <r>
    <n v="2016"/>
    <n v="3"/>
    <s v="D"/>
    <d v="2015-12-17T00:00:00"/>
    <x v="11"/>
    <x v="0"/>
    <x v="4"/>
    <n v="1710"/>
    <n v="1438"/>
    <n v="0.84093567251461987"/>
    <n v="1"/>
    <n v="0.8"/>
    <n v="1"/>
    <m/>
    <n v="0.93"/>
  </r>
  <r>
    <n v="2016"/>
    <n v="3"/>
    <s v="D"/>
    <d v="2015-12-17T00:00:00"/>
    <x v="11"/>
    <x v="1"/>
    <x v="4"/>
    <n v="1674"/>
    <n v="1146"/>
    <n v="0.68458781362007171"/>
    <n v="1"/>
    <n v="0.8"/>
    <n v="1"/>
    <m/>
    <n v="0.74"/>
  </r>
  <r>
    <n v="2016"/>
    <n v="3"/>
    <s v="D"/>
    <d v="2015-12-17T00:00:00"/>
    <x v="11"/>
    <x v="0"/>
    <x v="5"/>
    <m/>
    <m/>
    <e v="#DIV/0!"/>
    <n v="1"/>
    <n v="0.8"/>
    <n v="1"/>
    <m/>
    <m/>
  </r>
  <r>
    <n v="2016"/>
    <n v="3"/>
    <s v="D"/>
    <d v="2015-12-17T00:00:00"/>
    <x v="11"/>
    <x v="1"/>
    <x v="5"/>
    <m/>
    <m/>
    <e v="#DIV/0!"/>
    <n v="1"/>
    <n v="0.8"/>
    <n v="1"/>
    <m/>
    <m/>
  </r>
  <r>
    <n v="2016"/>
    <n v="3"/>
    <s v="D"/>
    <d v="2015-12-17T00:00:00"/>
    <x v="11"/>
    <x v="0"/>
    <x v="6"/>
    <n v="754"/>
    <n v="658"/>
    <n v="0.87267904509283822"/>
    <n v="1"/>
    <n v="0.8"/>
    <n v="1"/>
    <m/>
    <n v="0.87"/>
  </r>
  <r>
    <n v="2016"/>
    <n v="3"/>
    <s v="D"/>
    <d v="2015-12-17T00:00:00"/>
    <x v="11"/>
    <x v="1"/>
    <x v="6"/>
    <n v="678"/>
    <n v="675"/>
    <n v="0.99557522123893805"/>
    <n v="1"/>
    <n v="0.8"/>
    <n v="1"/>
    <m/>
    <n v="1"/>
  </r>
  <r>
    <n v="2016"/>
    <n v="3"/>
    <s v="D"/>
    <d v="2015-12-17T00:00:00"/>
    <x v="11"/>
    <x v="0"/>
    <x v="7"/>
    <n v="1060"/>
    <n v="558"/>
    <n v="0.52641509433962264"/>
    <n v="1"/>
    <n v="0.8"/>
    <n v="1"/>
    <m/>
    <n v="0.41"/>
  </r>
  <r>
    <n v="2016"/>
    <n v="3"/>
    <s v="D"/>
    <d v="2015-12-17T00:00:00"/>
    <x v="11"/>
    <x v="1"/>
    <x v="7"/>
    <n v="1342"/>
    <n v="808"/>
    <n v="0.6020864381520119"/>
    <n v="1"/>
    <n v="0.8"/>
    <n v="1"/>
    <m/>
    <n v="0"/>
  </r>
  <r>
    <n v="2016"/>
    <n v="3"/>
    <s v="D"/>
    <d v="2015-12-17T00:00:00"/>
    <x v="11"/>
    <x v="0"/>
    <x v="8"/>
    <n v="665"/>
    <n v="708"/>
    <n v="1.0646616541353384"/>
    <n v="1"/>
    <n v="0.8"/>
    <n v="1"/>
    <m/>
    <n v="1.0900000000000001"/>
  </r>
  <r>
    <n v="2016"/>
    <n v="3"/>
    <s v="D"/>
    <d v="2015-12-17T00:00:00"/>
    <x v="11"/>
    <x v="1"/>
    <x v="8"/>
    <n v="678"/>
    <n v="614"/>
    <n v="0.9056047197640118"/>
    <n v="1"/>
    <n v="0.8"/>
    <n v="1"/>
    <m/>
    <n v="0.71"/>
  </r>
  <r>
    <n v="2016"/>
    <n v="3"/>
    <s v="D"/>
    <d v="2015-12-18T00:00:00"/>
    <x v="11"/>
    <x v="0"/>
    <x v="0"/>
    <m/>
    <m/>
    <e v="#DIV/0!"/>
    <n v="1"/>
    <n v="0.8"/>
    <n v="1"/>
    <m/>
    <m/>
  </r>
  <r>
    <n v="2016"/>
    <n v="3"/>
    <s v="D"/>
    <d v="2015-12-18T00:00:00"/>
    <x v="11"/>
    <x v="1"/>
    <x v="0"/>
    <m/>
    <m/>
    <e v="#DIV/0!"/>
    <n v="1"/>
    <n v="0.8"/>
    <n v="1"/>
    <m/>
    <m/>
  </r>
  <r>
    <n v="2016"/>
    <n v="3"/>
    <s v="D"/>
    <d v="2015-12-18T00:00:00"/>
    <x v="11"/>
    <x v="0"/>
    <x v="1"/>
    <m/>
    <m/>
    <e v="#DIV/0!"/>
    <n v="1"/>
    <n v="0.8"/>
    <n v="1"/>
    <m/>
    <m/>
  </r>
  <r>
    <n v="2016"/>
    <n v="3"/>
    <s v="D"/>
    <d v="2015-12-18T00:00:00"/>
    <x v="11"/>
    <x v="1"/>
    <x v="1"/>
    <m/>
    <m/>
    <e v="#DIV/0!"/>
    <n v="1"/>
    <n v="0.8"/>
    <n v="1"/>
    <m/>
    <m/>
  </r>
  <r>
    <n v="2016"/>
    <n v="3"/>
    <s v="D"/>
    <d v="2015-12-18T00:00:00"/>
    <x v="11"/>
    <x v="0"/>
    <x v="2"/>
    <m/>
    <m/>
    <e v="#DIV/0!"/>
    <n v="1"/>
    <n v="0.8"/>
    <n v="1"/>
    <m/>
    <m/>
  </r>
  <r>
    <n v="2016"/>
    <n v="3"/>
    <s v="D"/>
    <d v="2015-12-18T00:00:00"/>
    <x v="11"/>
    <x v="1"/>
    <x v="2"/>
    <m/>
    <m/>
    <e v="#DIV/0!"/>
    <n v="1"/>
    <n v="0.8"/>
    <n v="1"/>
    <m/>
    <m/>
  </r>
  <r>
    <n v="2016"/>
    <n v="3"/>
    <s v="D"/>
    <d v="2015-12-18T00:00:00"/>
    <x v="11"/>
    <x v="0"/>
    <x v="3"/>
    <n v="618"/>
    <n v="278"/>
    <n v="0.44983818770226536"/>
    <n v="1"/>
    <n v="0.8"/>
    <n v="1"/>
    <m/>
    <n v="1"/>
  </r>
  <r>
    <n v="2016"/>
    <n v="3"/>
    <s v="D"/>
    <d v="2015-12-18T00:00:00"/>
    <x v="11"/>
    <x v="1"/>
    <x v="3"/>
    <m/>
    <m/>
    <e v="#DIV/0!"/>
    <n v="1"/>
    <n v="0.8"/>
    <n v="1"/>
    <m/>
    <m/>
  </r>
  <r>
    <n v="2016"/>
    <n v="3"/>
    <s v="D"/>
    <d v="2015-12-18T00:00:00"/>
    <x v="11"/>
    <x v="0"/>
    <x v="4"/>
    <n v="1188"/>
    <n v="429"/>
    <n v="0.3611111111111111"/>
    <n v="1"/>
    <n v="0.8"/>
    <n v="1"/>
    <m/>
    <n v="0.74"/>
  </r>
  <r>
    <n v="2016"/>
    <n v="3"/>
    <s v="D"/>
    <d v="2015-12-18T00:00:00"/>
    <x v="11"/>
    <x v="1"/>
    <x v="4"/>
    <n v="1293"/>
    <n v="0"/>
    <n v="0"/>
    <n v="1"/>
    <n v="0.8"/>
    <n v="1"/>
    <m/>
    <n v="0"/>
  </r>
  <r>
    <n v="2016"/>
    <n v="3"/>
    <s v="D"/>
    <d v="2015-12-18T00:00:00"/>
    <x v="11"/>
    <x v="0"/>
    <x v="5"/>
    <m/>
    <m/>
    <e v="#DIV/0!"/>
    <n v="1"/>
    <n v="0.8"/>
    <n v="1"/>
    <m/>
    <m/>
  </r>
  <r>
    <n v="2016"/>
    <n v="3"/>
    <s v="D"/>
    <d v="2015-12-18T00:00:00"/>
    <x v="11"/>
    <x v="1"/>
    <x v="5"/>
    <m/>
    <m/>
    <e v="#DIV/0!"/>
    <n v="1"/>
    <n v="0.8"/>
    <n v="1"/>
    <m/>
    <m/>
  </r>
  <r>
    <n v="2016"/>
    <n v="3"/>
    <s v="D"/>
    <d v="2015-12-18T00:00:00"/>
    <x v="11"/>
    <x v="0"/>
    <x v="6"/>
    <n v="798"/>
    <n v="635"/>
    <n v="0.7957393483709273"/>
    <n v="1"/>
    <n v="0.8"/>
    <n v="1"/>
    <m/>
    <n v="0.13"/>
  </r>
  <r>
    <n v="2016"/>
    <n v="3"/>
    <s v="D"/>
    <d v="2015-12-18T00:00:00"/>
    <x v="11"/>
    <x v="1"/>
    <x v="6"/>
    <n v="773"/>
    <n v="681"/>
    <n v="0.88098318240620954"/>
    <n v="1"/>
    <n v="0.8"/>
    <n v="1"/>
    <m/>
    <n v="0.57999999999999996"/>
  </r>
  <r>
    <n v="2016"/>
    <n v="3"/>
    <s v="D"/>
    <d v="2015-12-18T00:00:00"/>
    <x v="11"/>
    <x v="0"/>
    <x v="7"/>
    <n v="1673"/>
    <n v="884"/>
    <n v="0.52839210998206809"/>
    <n v="1"/>
    <n v="0.8"/>
    <n v="1"/>
    <m/>
    <n v="0"/>
  </r>
  <r>
    <n v="2016"/>
    <n v="3"/>
    <s v="D"/>
    <d v="2015-12-18T00:00:00"/>
    <x v="11"/>
    <x v="1"/>
    <x v="7"/>
    <n v="1593"/>
    <n v="1235"/>
    <n v="0.77526679221594474"/>
    <n v="1"/>
    <n v="0.8"/>
    <n v="1"/>
    <m/>
    <n v="1"/>
  </r>
  <r>
    <n v="2016"/>
    <n v="3"/>
    <s v="D"/>
    <d v="2015-12-18T00:00:00"/>
    <x v="11"/>
    <x v="0"/>
    <x v="8"/>
    <n v="798"/>
    <n v="707"/>
    <n v="0.88596491228070173"/>
    <n v="1"/>
    <n v="0.8"/>
    <n v="1"/>
    <m/>
    <n v="1"/>
  </r>
  <r>
    <n v="2016"/>
    <n v="3"/>
    <s v="D"/>
    <d v="2015-12-18T00:00:00"/>
    <x v="11"/>
    <x v="1"/>
    <x v="8"/>
    <n v="720"/>
    <n v="486"/>
    <n v="0.67500000000000004"/>
    <n v="1"/>
    <n v="0.8"/>
    <n v="1"/>
    <m/>
    <n v="1.1200000000000001"/>
  </r>
  <r>
    <n v="2016"/>
    <n v="3"/>
    <s v="D"/>
    <d v="2015-12-19T00:00:00"/>
    <x v="11"/>
    <x v="0"/>
    <x v="0"/>
    <m/>
    <m/>
    <e v="#DIV/0!"/>
    <n v="1"/>
    <n v="0.8"/>
    <n v="1"/>
    <m/>
    <m/>
  </r>
  <r>
    <n v="2016"/>
    <n v="3"/>
    <s v="D"/>
    <d v="2015-12-19T00:00:00"/>
    <x v="11"/>
    <x v="1"/>
    <x v="0"/>
    <m/>
    <m/>
    <e v="#DIV/0!"/>
    <n v="1"/>
    <n v="0.8"/>
    <n v="1"/>
    <m/>
    <m/>
  </r>
  <r>
    <n v="2016"/>
    <n v="3"/>
    <s v="D"/>
    <d v="2015-12-19T00:00:00"/>
    <x v="11"/>
    <x v="0"/>
    <x v="1"/>
    <m/>
    <m/>
    <e v="#DIV/0!"/>
    <n v="1"/>
    <n v="0.8"/>
    <n v="1"/>
    <m/>
    <m/>
  </r>
  <r>
    <n v="2016"/>
    <n v="3"/>
    <s v="D"/>
    <d v="2015-12-19T00:00:00"/>
    <x v="11"/>
    <x v="1"/>
    <x v="1"/>
    <m/>
    <m/>
    <e v="#DIV/0!"/>
    <n v="1"/>
    <n v="0.8"/>
    <n v="1"/>
    <m/>
    <m/>
  </r>
  <r>
    <n v="2016"/>
    <n v="3"/>
    <s v="D"/>
    <d v="2015-12-19T00:00:00"/>
    <x v="11"/>
    <x v="0"/>
    <x v="2"/>
    <m/>
    <m/>
    <e v="#DIV/0!"/>
    <n v="1"/>
    <n v="0.8"/>
    <n v="1"/>
    <m/>
    <m/>
  </r>
  <r>
    <n v="2016"/>
    <n v="3"/>
    <s v="D"/>
    <d v="2015-12-19T00:00:00"/>
    <x v="11"/>
    <x v="1"/>
    <x v="2"/>
    <m/>
    <m/>
    <e v="#DIV/0!"/>
    <n v="1"/>
    <n v="0.8"/>
    <n v="1"/>
    <m/>
    <m/>
  </r>
  <r>
    <n v="2016"/>
    <n v="3"/>
    <s v="D"/>
    <d v="2015-12-19T00:00:00"/>
    <x v="11"/>
    <x v="0"/>
    <x v="3"/>
    <m/>
    <m/>
    <e v="#DIV/0!"/>
    <n v="1"/>
    <n v="0.8"/>
    <n v="1"/>
    <m/>
    <m/>
  </r>
  <r>
    <n v="2016"/>
    <n v="3"/>
    <s v="D"/>
    <d v="2015-12-19T00:00:00"/>
    <x v="11"/>
    <x v="1"/>
    <x v="3"/>
    <m/>
    <m/>
    <e v="#DIV/0!"/>
    <n v="1"/>
    <n v="0.8"/>
    <n v="1"/>
    <m/>
    <m/>
  </r>
  <r>
    <n v="2016"/>
    <n v="3"/>
    <s v="D"/>
    <d v="2015-12-19T00:00:00"/>
    <x v="11"/>
    <x v="0"/>
    <x v="4"/>
    <m/>
    <m/>
    <e v="#DIV/0!"/>
    <n v="1"/>
    <n v="0.8"/>
    <n v="1"/>
    <m/>
    <m/>
  </r>
  <r>
    <n v="2016"/>
    <n v="3"/>
    <s v="D"/>
    <d v="2015-12-19T00:00:00"/>
    <x v="11"/>
    <x v="1"/>
    <x v="4"/>
    <m/>
    <m/>
    <e v="#DIV/0!"/>
    <n v="1"/>
    <n v="0.8"/>
    <n v="1"/>
    <m/>
    <m/>
  </r>
  <r>
    <n v="2016"/>
    <n v="3"/>
    <s v="D"/>
    <d v="2015-12-19T00:00:00"/>
    <x v="11"/>
    <x v="0"/>
    <x v="5"/>
    <m/>
    <m/>
    <e v="#DIV/0!"/>
    <n v="1"/>
    <n v="0.8"/>
    <n v="1"/>
    <m/>
    <m/>
  </r>
  <r>
    <n v="2016"/>
    <n v="3"/>
    <s v="D"/>
    <d v="2015-12-19T00:00:00"/>
    <x v="11"/>
    <x v="1"/>
    <x v="5"/>
    <m/>
    <m/>
    <e v="#DIV/0!"/>
    <n v="1"/>
    <n v="0.8"/>
    <n v="1"/>
    <m/>
    <m/>
  </r>
  <r>
    <n v="2016"/>
    <n v="3"/>
    <s v="D"/>
    <d v="2015-12-19T00:00:00"/>
    <x v="11"/>
    <x v="0"/>
    <x v="6"/>
    <n v="798"/>
    <n v="650"/>
    <n v="0.81453634085213034"/>
    <n v="1"/>
    <n v="0.8"/>
    <n v="1"/>
    <m/>
    <n v="0.5"/>
  </r>
  <r>
    <n v="2016"/>
    <n v="3"/>
    <s v="D"/>
    <d v="2015-12-19T00:00:00"/>
    <x v="11"/>
    <x v="1"/>
    <x v="6"/>
    <n v="799"/>
    <n v="799"/>
    <n v="1"/>
    <n v="1"/>
    <n v="0.8"/>
    <n v="1"/>
    <m/>
    <n v="1"/>
  </r>
  <r>
    <n v="2016"/>
    <n v="3"/>
    <s v="D"/>
    <d v="2015-12-19T00:00:00"/>
    <x v="11"/>
    <x v="0"/>
    <x v="7"/>
    <n v="1673"/>
    <n v="884"/>
    <n v="0.52839210998206809"/>
    <n v="1"/>
    <n v="0.8"/>
    <n v="1"/>
    <m/>
    <n v="0.66"/>
  </r>
  <r>
    <n v="2016"/>
    <n v="3"/>
    <s v="D"/>
    <d v="2015-12-19T00:00:00"/>
    <x v="11"/>
    <x v="1"/>
    <x v="7"/>
    <n v="1314"/>
    <n v="824"/>
    <n v="0.62709284627092843"/>
    <n v="1"/>
    <n v="0.8"/>
    <n v="1"/>
    <m/>
    <n v="0.86"/>
  </r>
  <r>
    <n v="2016"/>
    <n v="3"/>
    <s v="D"/>
    <d v="2015-12-19T00:00:00"/>
    <x v="11"/>
    <x v="0"/>
    <x v="8"/>
    <n v="543"/>
    <n v="269"/>
    <n v="0.49539594843462248"/>
    <n v="1"/>
    <n v="0.8"/>
    <n v="1"/>
    <m/>
    <n v="0.56999999999999995"/>
  </r>
  <r>
    <n v="2016"/>
    <n v="3"/>
    <s v="D"/>
    <d v="2015-12-19T00:00:00"/>
    <x v="11"/>
    <x v="1"/>
    <x v="8"/>
    <n v="401"/>
    <n v="398"/>
    <n v="0.99251870324189528"/>
    <n v="1"/>
    <n v="0.8"/>
    <n v="1"/>
    <m/>
    <n v="0.97"/>
  </r>
  <r>
    <n v="2016"/>
    <n v="3"/>
    <s v="D"/>
    <d v="2015-12-20T00:00:00"/>
    <x v="12"/>
    <x v="0"/>
    <x v="0"/>
    <m/>
    <m/>
    <e v="#DIV/0!"/>
    <n v="1"/>
    <n v="0.8"/>
    <n v="1"/>
    <m/>
    <m/>
  </r>
  <r>
    <n v="2016"/>
    <n v="3"/>
    <s v="D"/>
    <d v="2015-12-20T00:00:00"/>
    <x v="12"/>
    <x v="1"/>
    <x v="0"/>
    <m/>
    <m/>
    <e v="#DIV/0!"/>
    <n v="1"/>
    <n v="0.8"/>
    <n v="1"/>
    <m/>
    <m/>
  </r>
  <r>
    <n v="2016"/>
    <n v="3"/>
    <s v="D"/>
    <d v="2015-12-20T00:00:00"/>
    <x v="12"/>
    <x v="0"/>
    <x v="1"/>
    <m/>
    <m/>
    <e v="#DIV/0!"/>
    <n v="1"/>
    <n v="0.8"/>
    <n v="1"/>
    <m/>
    <m/>
  </r>
  <r>
    <n v="2016"/>
    <n v="3"/>
    <s v="D"/>
    <d v="2015-12-20T00:00:00"/>
    <x v="12"/>
    <x v="1"/>
    <x v="1"/>
    <m/>
    <m/>
    <e v="#DIV/0!"/>
    <n v="1"/>
    <n v="0.8"/>
    <n v="1"/>
    <m/>
    <m/>
  </r>
  <r>
    <n v="2016"/>
    <n v="3"/>
    <s v="D"/>
    <d v="2015-12-20T00:00:00"/>
    <x v="12"/>
    <x v="0"/>
    <x v="2"/>
    <m/>
    <m/>
    <e v="#DIV/0!"/>
    <n v="1"/>
    <n v="0.8"/>
    <n v="1"/>
    <m/>
    <m/>
  </r>
  <r>
    <n v="2016"/>
    <n v="3"/>
    <s v="D"/>
    <d v="2015-12-20T00:00:00"/>
    <x v="12"/>
    <x v="1"/>
    <x v="2"/>
    <m/>
    <m/>
    <e v="#DIV/0!"/>
    <n v="1"/>
    <n v="0.8"/>
    <n v="1"/>
    <m/>
    <m/>
  </r>
  <r>
    <n v="2016"/>
    <n v="3"/>
    <s v="D"/>
    <d v="2015-12-20T00:00:00"/>
    <x v="12"/>
    <x v="0"/>
    <x v="3"/>
    <m/>
    <m/>
    <e v="#DIV/0!"/>
    <n v="1"/>
    <n v="0.8"/>
    <n v="1"/>
    <m/>
    <m/>
  </r>
  <r>
    <n v="2016"/>
    <n v="3"/>
    <s v="D"/>
    <d v="2015-12-20T00:00:00"/>
    <x v="12"/>
    <x v="1"/>
    <x v="3"/>
    <m/>
    <m/>
    <e v="#DIV/0!"/>
    <n v="1"/>
    <n v="0.8"/>
    <n v="1"/>
    <m/>
    <m/>
  </r>
  <r>
    <n v="2016"/>
    <n v="3"/>
    <s v="D"/>
    <d v="2015-12-20T00:00:00"/>
    <x v="12"/>
    <x v="0"/>
    <x v="4"/>
    <m/>
    <m/>
    <e v="#DIV/0!"/>
    <n v="1"/>
    <n v="0.8"/>
    <n v="1"/>
    <m/>
    <m/>
  </r>
  <r>
    <n v="2016"/>
    <n v="3"/>
    <s v="D"/>
    <d v="2015-12-20T00:00:00"/>
    <x v="12"/>
    <x v="1"/>
    <x v="4"/>
    <m/>
    <m/>
    <e v="#DIV/0!"/>
    <n v="1"/>
    <n v="0.8"/>
    <n v="1"/>
    <m/>
    <m/>
  </r>
  <r>
    <n v="2016"/>
    <n v="3"/>
    <s v="D"/>
    <d v="2015-12-20T00:00:00"/>
    <x v="12"/>
    <x v="0"/>
    <x v="5"/>
    <m/>
    <m/>
    <e v="#DIV/0!"/>
    <n v="1"/>
    <n v="0.8"/>
    <n v="1"/>
    <m/>
    <m/>
  </r>
  <r>
    <n v="2016"/>
    <n v="3"/>
    <s v="D"/>
    <d v="2015-12-20T00:00:00"/>
    <x v="12"/>
    <x v="1"/>
    <x v="5"/>
    <m/>
    <m/>
    <e v="#DIV/0!"/>
    <n v="1"/>
    <n v="0.8"/>
    <n v="1"/>
    <m/>
    <m/>
  </r>
  <r>
    <n v="2016"/>
    <n v="3"/>
    <s v="D"/>
    <d v="2015-12-20T00:00:00"/>
    <x v="12"/>
    <x v="0"/>
    <x v="6"/>
    <n v="798"/>
    <n v="626"/>
    <n v="0.78446115288220553"/>
    <n v="1"/>
    <n v="0.8"/>
    <n v="1"/>
    <m/>
    <n v="0.61"/>
  </r>
  <r>
    <n v="2016"/>
    <n v="3"/>
    <s v="D"/>
    <d v="2015-12-20T00:00:00"/>
    <x v="12"/>
    <x v="1"/>
    <x v="6"/>
    <n v="799"/>
    <n v="763"/>
    <n v="0.95494367959949933"/>
    <n v="1"/>
    <n v="0.8"/>
    <n v="1"/>
    <m/>
    <n v="0.64"/>
  </r>
  <r>
    <n v="2016"/>
    <n v="3"/>
    <s v="D"/>
    <d v="2015-12-20T00:00:00"/>
    <x v="12"/>
    <x v="0"/>
    <x v="7"/>
    <n v="955"/>
    <n v="715"/>
    <n v="0.74869109947643975"/>
    <n v="1"/>
    <n v="0.8"/>
    <n v="1"/>
    <m/>
    <n v="1"/>
  </r>
  <r>
    <n v="2016"/>
    <n v="3"/>
    <s v="D"/>
    <d v="2015-12-20T00:00:00"/>
    <x v="12"/>
    <x v="1"/>
    <x v="7"/>
    <n v="401"/>
    <n v="385"/>
    <n v="0.96009975062344144"/>
    <n v="1"/>
    <n v="0.8"/>
    <n v="1"/>
    <m/>
    <n v="0.94"/>
  </r>
  <r>
    <n v="2016"/>
    <n v="3"/>
    <s v="D"/>
    <d v="2015-12-20T00:00:00"/>
    <x v="12"/>
    <x v="0"/>
    <x v="8"/>
    <n v="401"/>
    <n v="362"/>
    <n v="0.90274314214463836"/>
    <n v="1"/>
    <n v="0.8"/>
    <n v="1"/>
    <m/>
    <n v="0.57999999999999996"/>
  </r>
  <r>
    <n v="2016"/>
    <n v="3"/>
    <s v="D"/>
    <d v="2015-12-20T00:00:00"/>
    <x v="12"/>
    <x v="1"/>
    <x v="8"/>
    <n v="401"/>
    <n v="296"/>
    <n v="0.73815461346633415"/>
    <n v="1"/>
    <n v="0.8"/>
    <n v="1"/>
    <m/>
    <n v="0.92"/>
  </r>
  <r>
    <n v="2016"/>
    <n v="3"/>
    <s v="D"/>
    <d v="2015-12-21T00:00:00"/>
    <x v="12"/>
    <x v="0"/>
    <x v="0"/>
    <m/>
    <m/>
    <e v="#DIV/0!"/>
    <n v="1"/>
    <n v="0.8"/>
    <n v="1"/>
    <m/>
    <m/>
  </r>
  <r>
    <n v="2016"/>
    <n v="3"/>
    <s v="D"/>
    <d v="2015-12-21T00:00:00"/>
    <x v="12"/>
    <x v="1"/>
    <x v="0"/>
    <m/>
    <m/>
    <e v="#DIV/0!"/>
    <n v="1"/>
    <n v="0.8"/>
    <n v="1"/>
    <m/>
    <m/>
  </r>
  <r>
    <n v="2016"/>
    <n v="3"/>
    <s v="D"/>
    <d v="2015-12-21T00:00:00"/>
    <x v="12"/>
    <x v="0"/>
    <x v="1"/>
    <m/>
    <m/>
    <e v="#DIV/0!"/>
    <n v="1"/>
    <n v="0.8"/>
    <n v="1"/>
    <m/>
    <m/>
  </r>
  <r>
    <n v="2016"/>
    <n v="3"/>
    <s v="D"/>
    <d v="2015-12-21T00:00:00"/>
    <x v="12"/>
    <x v="1"/>
    <x v="1"/>
    <m/>
    <m/>
    <e v="#DIV/0!"/>
    <n v="1"/>
    <n v="0.8"/>
    <n v="1"/>
    <m/>
    <m/>
  </r>
  <r>
    <n v="2016"/>
    <n v="3"/>
    <s v="D"/>
    <d v="2015-12-21T00:00:00"/>
    <x v="12"/>
    <x v="0"/>
    <x v="2"/>
    <m/>
    <m/>
    <e v="#DIV/0!"/>
    <n v="1"/>
    <n v="0.8"/>
    <n v="1"/>
    <m/>
    <m/>
  </r>
  <r>
    <n v="2016"/>
    <n v="3"/>
    <s v="D"/>
    <d v="2015-12-21T00:00:00"/>
    <x v="12"/>
    <x v="1"/>
    <x v="2"/>
    <m/>
    <m/>
    <e v="#DIV/0!"/>
    <n v="1"/>
    <n v="0.8"/>
    <n v="1"/>
    <m/>
    <m/>
  </r>
  <r>
    <n v="2016"/>
    <n v="3"/>
    <s v="D"/>
    <d v="2015-12-21T00:00:00"/>
    <x v="12"/>
    <x v="0"/>
    <x v="3"/>
    <n v="1013"/>
    <n v="961"/>
    <n v="0.94866732477788751"/>
    <n v="1"/>
    <n v="0.8"/>
    <n v="1"/>
    <m/>
    <n v="0.75"/>
  </r>
  <r>
    <n v="2016"/>
    <n v="3"/>
    <s v="D"/>
    <d v="2015-12-21T00:00:00"/>
    <x v="12"/>
    <x v="1"/>
    <x v="3"/>
    <n v="981"/>
    <n v="589"/>
    <n v="0.60040774719673806"/>
    <n v="1"/>
    <n v="0.8"/>
    <n v="1"/>
    <m/>
    <n v="1"/>
  </r>
  <r>
    <n v="2016"/>
    <n v="3"/>
    <s v="D"/>
    <d v="2015-12-21T00:00:00"/>
    <x v="12"/>
    <x v="0"/>
    <x v="4"/>
    <n v="2081"/>
    <n v="1407"/>
    <n v="0.67611725132148004"/>
    <n v="1"/>
    <n v="0.8"/>
    <n v="1"/>
    <m/>
    <n v="0.26"/>
  </r>
  <r>
    <n v="2016"/>
    <n v="3"/>
    <s v="D"/>
    <d v="2015-12-21T00:00:00"/>
    <x v="12"/>
    <x v="1"/>
    <x v="4"/>
    <n v="2037"/>
    <n v="1088"/>
    <n v="0.53411880216003926"/>
    <n v="1"/>
    <n v="0.8"/>
    <n v="1"/>
    <m/>
    <n v="0.7"/>
  </r>
  <r>
    <n v="2016"/>
    <n v="3"/>
    <s v="D"/>
    <d v="2015-12-21T00:00:00"/>
    <x v="12"/>
    <x v="0"/>
    <x v="5"/>
    <n v="801"/>
    <n v="674"/>
    <n v="0.84144818976279645"/>
    <n v="1"/>
    <n v="0.8"/>
    <n v="1"/>
    <m/>
    <n v="0.78"/>
  </r>
  <r>
    <n v="2016"/>
    <n v="3"/>
    <s v="D"/>
    <d v="2015-12-21T00:00:00"/>
    <x v="12"/>
    <x v="1"/>
    <x v="5"/>
    <m/>
    <m/>
    <e v="#DIV/0!"/>
    <n v="1"/>
    <n v="0.8"/>
    <n v="1"/>
    <m/>
    <m/>
  </r>
  <r>
    <n v="2016"/>
    <n v="3"/>
    <s v="D"/>
    <d v="2015-12-21T00:00:00"/>
    <x v="12"/>
    <x v="0"/>
    <x v="6"/>
    <n v="709"/>
    <n v="656"/>
    <n v="0.92524682651622003"/>
    <n v="1"/>
    <n v="0.8"/>
    <n v="1"/>
    <m/>
    <n v="0.92"/>
  </r>
  <r>
    <n v="2016"/>
    <n v="3"/>
    <s v="D"/>
    <d v="2015-12-21T00:00:00"/>
    <x v="12"/>
    <x v="1"/>
    <x v="6"/>
    <n v="716"/>
    <n v="736"/>
    <n v="1.0279329608938548"/>
    <n v="1"/>
    <n v="0.8"/>
    <n v="1"/>
    <m/>
    <n v="0.65"/>
  </r>
  <r>
    <n v="2016"/>
    <n v="3"/>
    <s v="D"/>
    <d v="2015-12-21T00:00:00"/>
    <x v="12"/>
    <x v="0"/>
    <x v="7"/>
    <n v="356"/>
    <n v="378"/>
    <n v="1.0617977528089888"/>
    <n v="1"/>
    <n v="0.8"/>
    <n v="1"/>
    <m/>
    <n v="0.84"/>
  </r>
  <r>
    <n v="2016"/>
    <n v="3"/>
    <s v="D"/>
    <d v="2015-12-21T00:00:00"/>
    <x v="12"/>
    <x v="1"/>
    <x v="7"/>
    <n v="360"/>
    <n v="308"/>
    <n v="0.85555555555555551"/>
    <n v="1"/>
    <n v="0.8"/>
    <n v="1"/>
    <m/>
    <n v="0.77"/>
  </r>
  <r>
    <n v="2016"/>
    <n v="3"/>
    <s v="D"/>
    <d v="2015-12-21T00:00:00"/>
    <x v="12"/>
    <x v="0"/>
    <x v="8"/>
    <n v="356"/>
    <n v="378"/>
    <n v="1.0617977528089888"/>
    <n v="1"/>
    <n v="0.8"/>
    <n v="1"/>
    <m/>
    <n v="0.71"/>
  </r>
  <r>
    <n v="2016"/>
    <n v="3"/>
    <s v="D"/>
    <d v="2015-12-21T00:00:00"/>
    <x v="12"/>
    <x v="1"/>
    <x v="8"/>
    <n v="360"/>
    <n v="208"/>
    <n v="0.57777777777777772"/>
    <n v="1"/>
    <n v="0.8"/>
    <n v="1"/>
    <m/>
    <n v="1"/>
  </r>
  <r>
    <n v="2016"/>
    <n v="3"/>
    <s v="D"/>
    <d v="2015-12-22T00:00:00"/>
    <x v="12"/>
    <x v="0"/>
    <x v="0"/>
    <m/>
    <m/>
    <e v="#DIV/0!"/>
    <n v="1"/>
    <n v="0.8"/>
    <n v="1"/>
    <m/>
    <m/>
  </r>
  <r>
    <n v="2016"/>
    <n v="3"/>
    <s v="D"/>
    <d v="2015-12-22T00:00:00"/>
    <x v="12"/>
    <x v="1"/>
    <x v="0"/>
    <m/>
    <m/>
    <e v="#DIV/0!"/>
    <n v="1"/>
    <n v="0.8"/>
    <n v="1"/>
    <m/>
    <m/>
  </r>
  <r>
    <n v="2016"/>
    <n v="3"/>
    <s v="D"/>
    <d v="2015-12-22T00:00:00"/>
    <x v="12"/>
    <x v="0"/>
    <x v="1"/>
    <m/>
    <m/>
    <e v="#DIV/0!"/>
    <n v="1"/>
    <n v="0.8"/>
    <n v="1"/>
    <m/>
    <m/>
  </r>
  <r>
    <n v="2016"/>
    <n v="3"/>
    <s v="D"/>
    <d v="2015-12-22T00:00:00"/>
    <x v="12"/>
    <x v="1"/>
    <x v="1"/>
    <m/>
    <m/>
    <e v="#DIV/0!"/>
    <n v="1"/>
    <n v="0.8"/>
    <n v="1"/>
    <m/>
    <m/>
  </r>
  <r>
    <n v="2016"/>
    <n v="3"/>
    <s v="D"/>
    <d v="2015-12-22T00:00:00"/>
    <x v="12"/>
    <x v="0"/>
    <x v="2"/>
    <m/>
    <m/>
    <e v="#DIV/0!"/>
    <n v="1"/>
    <n v="0.8"/>
    <n v="1"/>
    <m/>
    <m/>
  </r>
  <r>
    <n v="2016"/>
    <n v="3"/>
    <s v="D"/>
    <d v="2015-12-22T00:00:00"/>
    <x v="12"/>
    <x v="1"/>
    <x v="2"/>
    <m/>
    <m/>
    <e v="#DIV/0!"/>
    <n v="1"/>
    <n v="0.8"/>
    <n v="1"/>
    <m/>
    <m/>
  </r>
  <r>
    <n v="2016"/>
    <n v="3"/>
    <s v="D"/>
    <d v="2015-12-22T00:00:00"/>
    <x v="12"/>
    <x v="0"/>
    <x v="3"/>
    <m/>
    <m/>
    <e v="#DIV/0!"/>
    <n v="1"/>
    <n v="0.8"/>
    <n v="1"/>
    <m/>
    <m/>
  </r>
  <r>
    <n v="2016"/>
    <n v="3"/>
    <s v="D"/>
    <d v="2015-12-22T00:00:00"/>
    <x v="12"/>
    <x v="1"/>
    <x v="3"/>
    <m/>
    <m/>
    <e v="#DIV/0!"/>
    <n v="1"/>
    <n v="0.8"/>
    <n v="1"/>
    <m/>
    <m/>
  </r>
  <r>
    <n v="2016"/>
    <n v="3"/>
    <s v="D"/>
    <d v="2015-12-22T00:00:00"/>
    <x v="12"/>
    <x v="0"/>
    <x v="4"/>
    <n v="2081"/>
    <n v="1098"/>
    <n v="0.52763094666025945"/>
    <n v="1"/>
    <n v="0.8"/>
    <n v="1"/>
    <m/>
    <n v="1.06"/>
  </r>
  <r>
    <n v="2016"/>
    <n v="3"/>
    <s v="D"/>
    <d v="2015-12-22T00:00:00"/>
    <x v="12"/>
    <x v="1"/>
    <x v="4"/>
    <m/>
    <m/>
    <e v="#DIV/0!"/>
    <n v="1"/>
    <n v="0.8"/>
    <n v="1"/>
    <m/>
    <m/>
  </r>
  <r>
    <n v="2016"/>
    <n v="3"/>
    <s v="D"/>
    <d v="2015-12-22T00:00:00"/>
    <x v="12"/>
    <x v="0"/>
    <x v="5"/>
    <m/>
    <m/>
    <e v="#DIV/0!"/>
    <n v="1"/>
    <n v="0.8"/>
    <n v="1"/>
    <m/>
    <m/>
  </r>
  <r>
    <n v="2016"/>
    <n v="3"/>
    <s v="D"/>
    <d v="2015-12-22T00:00:00"/>
    <x v="12"/>
    <x v="1"/>
    <x v="5"/>
    <m/>
    <m/>
    <e v="#DIV/0!"/>
    <n v="1"/>
    <n v="0.8"/>
    <n v="1"/>
    <m/>
    <m/>
  </r>
  <r>
    <n v="2016"/>
    <n v="3"/>
    <s v="D"/>
    <d v="2015-12-22T00:00:00"/>
    <x v="12"/>
    <x v="0"/>
    <x v="6"/>
    <n v="76"/>
    <n v="28"/>
    <n v="0.36842105263157893"/>
    <n v="1"/>
    <n v="0.8"/>
    <n v="1"/>
    <m/>
    <m/>
  </r>
  <r>
    <n v="2016"/>
    <n v="3"/>
    <s v="D"/>
    <d v="2015-12-22T00:00:00"/>
    <x v="12"/>
    <x v="1"/>
    <x v="6"/>
    <m/>
    <m/>
    <e v="#DIV/0!"/>
    <n v="1"/>
    <n v="0.8"/>
    <n v="1"/>
    <m/>
    <m/>
  </r>
  <r>
    <n v="2016"/>
    <n v="3"/>
    <s v="D"/>
    <d v="2015-12-22T00:00:00"/>
    <x v="12"/>
    <x v="0"/>
    <x v="7"/>
    <n v="305"/>
    <n v="295"/>
    <n v="0.96721311475409832"/>
    <n v="1"/>
    <n v="0.8"/>
    <n v="1"/>
    <m/>
    <n v="0.11"/>
  </r>
  <r>
    <n v="2016"/>
    <n v="3"/>
    <s v="D"/>
    <d v="2015-12-22T00:00:00"/>
    <x v="12"/>
    <x v="1"/>
    <x v="7"/>
    <m/>
    <m/>
    <e v="#DIV/0!"/>
    <n v="1"/>
    <n v="0.8"/>
    <n v="1"/>
    <m/>
    <m/>
  </r>
  <r>
    <n v="2016"/>
    <n v="3"/>
    <s v="D"/>
    <d v="2015-12-22T00:00:00"/>
    <x v="12"/>
    <x v="0"/>
    <x v="8"/>
    <n v="200"/>
    <n v="244"/>
    <n v="1.22"/>
    <n v="1"/>
    <n v="0.8"/>
    <n v="1"/>
    <m/>
    <n v="1"/>
  </r>
  <r>
    <n v="2016"/>
    <n v="3"/>
    <s v="D"/>
    <d v="2015-12-22T00:00:00"/>
    <x v="12"/>
    <x v="1"/>
    <x v="8"/>
    <m/>
    <m/>
    <e v="#DIV/0!"/>
    <n v="1"/>
    <n v="0.8"/>
    <n v="1"/>
    <m/>
    <m/>
  </r>
  <r>
    <n v="2016"/>
    <n v="3"/>
    <s v="D"/>
    <d v="2015-12-23T00:00:00"/>
    <x v="12"/>
    <x v="0"/>
    <x v="0"/>
    <m/>
    <m/>
    <e v="#DIV/0!"/>
    <n v="1"/>
    <n v="0.8"/>
    <n v="1"/>
    <m/>
    <m/>
  </r>
  <r>
    <n v="2016"/>
    <n v="3"/>
    <s v="D"/>
    <d v="2015-12-23T00:00:00"/>
    <x v="12"/>
    <x v="1"/>
    <x v="0"/>
    <m/>
    <m/>
    <e v="#DIV/0!"/>
    <n v="1"/>
    <n v="0.8"/>
    <n v="1"/>
    <m/>
    <m/>
  </r>
  <r>
    <n v="2016"/>
    <n v="3"/>
    <s v="D"/>
    <d v="2015-12-23T00:00:00"/>
    <x v="12"/>
    <x v="0"/>
    <x v="1"/>
    <m/>
    <m/>
    <e v="#DIV/0!"/>
    <n v="1"/>
    <n v="0.8"/>
    <n v="1"/>
    <m/>
    <m/>
  </r>
  <r>
    <n v="2016"/>
    <n v="3"/>
    <s v="D"/>
    <d v="2015-12-23T00:00:00"/>
    <x v="12"/>
    <x v="1"/>
    <x v="1"/>
    <m/>
    <m/>
    <e v="#DIV/0!"/>
    <n v="1"/>
    <n v="0.8"/>
    <n v="1"/>
    <m/>
    <m/>
  </r>
  <r>
    <n v="2016"/>
    <n v="3"/>
    <s v="D"/>
    <d v="2015-12-23T00:00:00"/>
    <x v="12"/>
    <x v="0"/>
    <x v="2"/>
    <m/>
    <m/>
    <e v="#DIV/0!"/>
    <n v="1"/>
    <n v="0.8"/>
    <n v="1"/>
    <m/>
    <m/>
  </r>
  <r>
    <n v="2016"/>
    <n v="3"/>
    <s v="D"/>
    <d v="2015-12-23T00:00:00"/>
    <x v="12"/>
    <x v="1"/>
    <x v="2"/>
    <m/>
    <m/>
    <e v="#DIV/0!"/>
    <n v="1"/>
    <n v="0.8"/>
    <n v="1"/>
    <m/>
    <m/>
  </r>
  <r>
    <n v="2016"/>
    <n v="3"/>
    <s v="D"/>
    <d v="2015-12-23T00:00:00"/>
    <x v="12"/>
    <x v="0"/>
    <x v="3"/>
    <m/>
    <m/>
    <e v="#DIV/0!"/>
    <n v="1"/>
    <n v="0.8"/>
    <n v="1"/>
    <m/>
    <m/>
  </r>
  <r>
    <n v="2016"/>
    <n v="3"/>
    <s v="D"/>
    <d v="2015-12-23T00:00:00"/>
    <x v="12"/>
    <x v="1"/>
    <x v="3"/>
    <m/>
    <m/>
    <e v="#DIV/0!"/>
    <n v="1"/>
    <n v="0.8"/>
    <n v="1"/>
    <m/>
    <m/>
  </r>
  <r>
    <n v="2016"/>
    <n v="3"/>
    <s v="D"/>
    <d v="2015-12-23T00:00:00"/>
    <x v="12"/>
    <x v="0"/>
    <x v="4"/>
    <m/>
    <m/>
    <e v="#DIV/0!"/>
    <n v="1"/>
    <n v="0.8"/>
    <n v="1"/>
    <m/>
    <m/>
  </r>
  <r>
    <n v="2016"/>
    <n v="3"/>
    <s v="D"/>
    <d v="2015-12-23T00:00:00"/>
    <x v="12"/>
    <x v="1"/>
    <x v="4"/>
    <m/>
    <m/>
    <e v="#DIV/0!"/>
    <n v="1"/>
    <n v="0.8"/>
    <n v="1"/>
    <m/>
    <m/>
  </r>
  <r>
    <n v="2016"/>
    <n v="3"/>
    <s v="D"/>
    <d v="2015-12-23T00:00:00"/>
    <x v="12"/>
    <x v="0"/>
    <x v="5"/>
    <m/>
    <m/>
    <e v="#DIV/0!"/>
    <n v="1"/>
    <n v="0.8"/>
    <n v="1"/>
    <m/>
    <m/>
  </r>
  <r>
    <n v="2016"/>
    <n v="3"/>
    <s v="D"/>
    <d v="2015-12-23T00:00:00"/>
    <x v="12"/>
    <x v="1"/>
    <x v="5"/>
    <m/>
    <m/>
    <e v="#DIV/0!"/>
    <n v="1"/>
    <n v="0.8"/>
    <n v="1"/>
    <m/>
    <m/>
  </r>
  <r>
    <n v="2016"/>
    <n v="3"/>
    <s v="D"/>
    <d v="2015-12-23T00:00:00"/>
    <x v="12"/>
    <x v="0"/>
    <x v="6"/>
    <m/>
    <m/>
    <e v="#DIV/0!"/>
    <n v="1"/>
    <n v="0.8"/>
    <n v="1"/>
    <m/>
    <m/>
  </r>
  <r>
    <n v="2016"/>
    <n v="3"/>
    <s v="D"/>
    <d v="2015-12-23T00:00:00"/>
    <x v="12"/>
    <x v="1"/>
    <x v="6"/>
    <m/>
    <m/>
    <e v="#DIV/0!"/>
    <n v="1"/>
    <n v="0.8"/>
    <n v="1"/>
    <m/>
    <m/>
  </r>
  <r>
    <n v="2016"/>
    <n v="3"/>
    <s v="D"/>
    <d v="2015-12-23T00:00:00"/>
    <x v="12"/>
    <x v="0"/>
    <x v="7"/>
    <m/>
    <m/>
    <e v="#DIV/0!"/>
    <n v="1"/>
    <n v="0.8"/>
    <n v="1"/>
    <m/>
    <m/>
  </r>
  <r>
    <n v="2016"/>
    <n v="3"/>
    <s v="D"/>
    <d v="2015-12-23T00:00:00"/>
    <x v="12"/>
    <x v="1"/>
    <x v="7"/>
    <m/>
    <m/>
    <e v="#DIV/0!"/>
    <n v="1"/>
    <n v="0.8"/>
    <n v="1"/>
    <m/>
    <m/>
  </r>
  <r>
    <n v="2016"/>
    <n v="3"/>
    <s v="D"/>
    <d v="2015-12-23T00:00:00"/>
    <x v="12"/>
    <x v="0"/>
    <x v="8"/>
    <m/>
    <m/>
    <e v="#DIV/0!"/>
    <n v="1"/>
    <n v="0.8"/>
    <n v="1"/>
    <m/>
    <m/>
  </r>
  <r>
    <n v="2016"/>
    <n v="3"/>
    <s v="D"/>
    <d v="2015-12-23T00:00:00"/>
    <x v="12"/>
    <x v="1"/>
    <x v="8"/>
    <m/>
    <m/>
    <e v="#DIV/0!"/>
    <n v="1"/>
    <n v="0.8"/>
    <n v="1"/>
    <m/>
    <m/>
  </r>
  <r>
    <n v="2016"/>
    <n v="3"/>
    <s v="D"/>
    <d v="2015-12-24T00:00:00"/>
    <x v="12"/>
    <x v="0"/>
    <x v="0"/>
    <m/>
    <m/>
    <e v="#DIV/0!"/>
    <n v="1"/>
    <n v="0.8"/>
    <n v="1"/>
    <m/>
    <m/>
  </r>
  <r>
    <n v="2016"/>
    <n v="3"/>
    <s v="D"/>
    <d v="2015-12-24T00:00:00"/>
    <x v="12"/>
    <x v="1"/>
    <x v="0"/>
    <m/>
    <m/>
    <e v="#DIV/0!"/>
    <n v="1"/>
    <n v="0.8"/>
    <n v="1"/>
    <m/>
    <m/>
  </r>
  <r>
    <n v="2016"/>
    <n v="3"/>
    <s v="D"/>
    <d v="2015-12-24T00:00:00"/>
    <x v="12"/>
    <x v="0"/>
    <x v="1"/>
    <m/>
    <m/>
    <e v="#DIV/0!"/>
    <n v="1"/>
    <n v="0.8"/>
    <n v="1"/>
    <m/>
    <m/>
  </r>
  <r>
    <n v="2016"/>
    <n v="3"/>
    <s v="D"/>
    <d v="2015-12-24T00:00:00"/>
    <x v="12"/>
    <x v="1"/>
    <x v="1"/>
    <m/>
    <m/>
    <e v="#DIV/0!"/>
    <n v="1"/>
    <n v="0.8"/>
    <n v="1"/>
    <m/>
    <m/>
  </r>
  <r>
    <n v="2016"/>
    <n v="3"/>
    <s v="D"/>
    <d v="2015-12-24T00:00:00"/>
    <x v="12"/>
    <x v="0"/>
    <x v="2"/>
    <m/>
    <m/>
    <e v="#DIV/0!"/>
    <n v="1"/>
    <n v="0.8"/>
    <n v="1"/>
    <m/>
    <m/>
  </r>
  <r>
    <n v="2016"/>
    <n v="3"/>
    <s v="D"/>
    <d v="2015-12-24T00:00:00"/>
    <x v="12"/>
    <x v="1"/>
    <x v="2"/>
    <m/>
    <m/>
    <e v="#DIV/0!"/>
    <n v="1"/>
    <n v="0.8"/>
    <n v="1"/>
    <m/>
    <m/>
  </r>
  <r>
    <n v="2016"/>
    <n v="3"/>
    <s v="D"/>
    <d v="2015-12-24T00:00:00"/>
    <x v="12"/>
    <x v="0"/>
    <x v="3"/>
    <m/>
    <m/>
    <e v="#DIV/0!"/>
    <n v="1"/>
    <n v="0.8"/>
    <n v="1"/>
    <m/>
    <m/>
  </r>
  <r>
    <n v="2016"/>
    <n v="3"/>
    <s v="D"/>
    <d v="2015-12-24T00:00:00"/>
    <x v="12"/>
    <x v="1"/>
    <x v="3"/>
    <m/>
    <m/>
    <e v="#DIV/0!"/>
    <n v="1"/>
    <n v="0.8"/>
    <n v="1"/>
    <m/>
    <m/>
  </r>
  <r>
    <n v="2016"/>
    <n v="3"/>
    <s v="D"/>
    <d v="2015-12-24T00:00:00"/>
    <x v="12"/>
    <x v="0"/>
    <x v="4"/>
    <m/>
    <m/>
    <e v="#DIV/0!"/>
    <n v="1"/>
    <n v="0.8"/>
    <n v="1"/>
    <m/>
    <m/>
  </r>
  <r>
    <n v="2016"/>
    <n v="3"/>
    <s v="D"/>
    <d v="2015-12-24T00:00:00"/>
    <x v="12"/>
    <x v="1"/>
    <x v="4"/>
    <m/>
    <m/>
    <e v="#DIV/0!"/>
    <n v="1"/>
    <n v="0.8"/>
    <n v="1"/>
    <m/>
    <m/>
  </r>
  <r>
    <n v="2016"/>
    <n v="3"/>
    <s v="D"/>
    <d v="2015-12-24T00:00:00"/>
    <x v="12"/>
    <x v="0"/>
    <x v="5"/>
    <m/>
    <m/>
    <e v="#DIV/0!"/>
    <n v="1"/>
    <n v="0.8"/>
    <n v="1"/>
    <m/>
    <m/>
  </r>
  <r>
    <n v="2016"/>
    <n v="3"/>
    <s v="D"/>
    <d v="2015-12-24T00:00:00"/>
    <x v="12"/>
    <x v="1"/>
    <x v="5"/>
    <m/>
    <m/>
    <e v="#DIV/0!"/>
    <n v="1"/>
    <n v="0.8"/>
    <n v="1"/>
    <m/>
    <m/>
  </r>
  <r>
    <n v="2016"/>
    <n v="3"/>
    <s v="D"/>
    <d v="2015-12-24T00:00:00"/>
    <x v="12"/>
    <x v="0"/>
    <x v="6"/>
    <m/>
    <m/>
    <e v="#DIV/0!"/>
    <n v="1"/>
    <n v="0.8"/>
    <n v="1"/>
    <m/>
    <m/>
  </r>
  <r>
    <n v="2016"/>
    <n v="3"/>
    <s v="D"/>
    <d v="2015-12-24T00:00:00"/>
    <x v="12"/>
    <x v="1"/>
    <x v="6"/>
    <m/>
    <m/>
    <e v="#DIV/0!"/>
    <n v="1"/>
    <n v="0.8"/>
    <n v="1"/>
    <m/>
    <m/>
  </r>
  <r>
    <n v="2016"/>
    <n v="3"/>
    <s v="D"/>
    <d v="2015-12-24T00:00:00"/>
    <x v="12"/>
    <x v="0"/>
    <x v="7"/>
    <m/>
    <m/>
    <e v="#DIV/0!"/>
    <n v="1"/>
    <n v="0.8"/>
    <n v="1"/>
    <m/>
    <m/>
  </r>
  <r>
    <n v="2016"/>
    <n v="3"/>
    <s v="D"/>
    <d v="2015-12-24T00:00:00"/>
    <x v="12"/>
    <x v="1"/>
    <x v="7"/>
    <m/>
    <m/>
    <e v="#DIV/0!"/>
    <n v="1"/>
    <n v="0.8"/>
    <n v="1"/>
    <m/>
    <m/>
  </r>
  <r>
    <n v="2016"/>
    <n v="3"/>
    <s v="D"/>
    <d v="2015-12-24T00:00:00"/>
    <x v="12"/>
    <x v="0"/>
    <x v="8"/>
    <m/>
    <m/>
    <e v="#DIV/0!"/>
    <n v="1"/>
    <n v="0.8"/>
    <n v="1"/>
    <m/>
    <m/>
  </r>
  <r>
    <n v="2016"/>
    <n v="3"/>
    <s v="D"/>
    <d v="2015-12-24T00:00:00"/>
    <x v="12"/>
    <x v="1"/>
    <x v="8"/>
    <m/>
    <m/>
    <e v="#DIV/0!"/>
    <n v="1"/>
    <n v="0.8"/>
    <n v="1"/>
    <m/>
    <m/>
  </r>
  <r>
    <n v="2016"/>
    <n v="3"/>
    <s v="D"/>
    <d v="2015-12-25T00:00:00"/>
    <x v="12"/>
    <x v="0"/>
    <x v="0"/>
    <m/>
    <m/>
    <e v="#DIV/0!"/>
    <n v="1"/>
    <n v="0.8"/>
    <n v="1"/>
    <m/>
    <m/>
  </r>
  <r>
    <n v="2016"/>
    <n v="3"/>
    <s v="D"/>
    <d v="2015-12-25T00:00:00"/>
    <x v="12"/>
    <x v="1"/>
    <x v="0"/>
    <m/>
    <m/>
    <e v="#DIV/0!"/>
    <n v="1"/>
    <n v="0.8"/>
    <n v="1"/>
    <m/>
    <m/>
  </r>
  <r>
    <n v="2016"/>
    <n v="3"/>
    <s v="D"/>
    <d v="2015-12-25T00:00:00"/>
    <x v="12"/>
    <x v="0"/>
    <x v="1"/>
    <m/>
    <m/>
    <e v="#DIV/0!"/>
    <n v="1"/>
    <n v="0.8"/>
    <n v="1"/>
    <m/>
    <m/>
  </r>
  <r>
    <n v="2016"/>
    <n v="3"/>
    <s v="D"/>
    <d v="2015-12-25T00:00:00"/>
    <x v="12"/>
    <x v="1"/>
    <x v="1"/>
    <m/>
    <m/>
    <e v="#DIV/0!"/>
    <n v="1"/>
    <n v="0.8"/>
    <n v="1"/>
    <m/>
    <m/>
  </r>
  <r>
    <n v="2016"/>
    <n v="3"/>
    <s v="D"/>
    <d v="2015-12-25T00:00:00"/>
    <x v="12"/>
    <x v="0"/>
    <x v="2"/>
    <m/>
    <m/>
    <e v="#DIV/0!"/>
    <n v="1"/>
    <n v="0.8"/>
    <n v="1"/>
    <m/>
    <m/>
  </r>
  <r>
    <n v="2016"/>
    <n v="3"/>
    <s v="D"/>
    <d v="2015-12-25T00:00:00"/>
    <x v="12"/>
    <x v="1"/>
    <x v="2"/>
    <m/>
    <m/>
    <e v="#DIV/0!"/>
    <n v="1"/>
    <n v="0.8"/>
    <n v="1"/>
    <m/>
    <m/>
  </r>
  <r>
    <n v="2016"/>
    <n v="3"/>
    <s v="D"/>
    <d v="2015-12-25T00:00:00"/>
    <x v="12"/>
    <x v="0"/>
    <x v="3"/>
    <m/>
    <m/>
    <e v="#DIV/0!"/>
    <n v="1"/>
    <n v="0.8"/>
    <n v="1"/>
    <m/>
    <m/>
  </r>
  <r>
    <n v="2016"/>
    <n v="3"/>
    <s v="D"/>
    <d v="2015-12-25T00:00:00"/>
    <x v="12"/>
    <x v="1"/>
    <x v="3"/>
    <m/>
    <m/>
    <e v="#DIV/0!"/>
    <n v="1"/>
    <n v="0.8"/>
    <n v="1"/>
    <m/>
    <m/>
  </r>
  <r>
    <n v="2016"/>
    <n v="3"/>
    <s v="D"/>
    <d v="2015-12-25T00:00:00"/>
    <x v="12"/>
    <x v="0"/>
    <x v="4"/>
    <m/>
    <m/>
    <e v="#DIV/0!"/>
    <n v="1"/>
    <n v="0.8"/>
    <n v="1"/>
    <m/>
    <m/>
  </r>
  <r>
    <n v="2016"/>
    <n v="3"/>
    <s v="D"/>
    <d v="2015-12-25T00:00:00"/>
    <x v="12"/>
    <x v="1"/>
    <x v="4"/>
    <m/>
    <m/>
    <e v="#DIV/0!"/>
    <n v="1"/>
    <n v="0.8"/>
    <n v="1"/>
    <m/>
    <m/>
  </r>
  <r>
    <n v="2016"/>
    <n v="3"/>
    <s v="D"/>
    <d v="2015-12-25T00:00:00"/>
    <x v="12"/>
    <x v="0"/>
    <x v="5"/>
    <m/>
    <m/>
    <e v="#DIV/0!"/>
    <n v="1"/>
    <n v="0.8"/>
    <n v="1"/>
    <m/>
    <m/>
  </r>
  <r>
    <n v="2016"/>
    <n v="3"/>
    <s v="D"/>
    <d v="2015-12-25T00:00:00"/>
    <x v="12"/>
    <x v="1"/>
    <x v="5"/>
    <m/>
    <m/>
    <e v="#DIV/0!"/>
    <n v="1"/>
    <n v="0.8"/>
    <n v="1"/>
    <m/>
    <m/>
  </r>
  <r>
    <n v="2016"/>
    <n v="3"/>
    <s v="D"/>
    <d v="2015-12-25T00:00:00"/>
    <x v="12"/>
    <x v="0"/>
    <x v="6"/>
    <m/>
    <m/>
    <e v="#DIV/0!"/>
    <n v="1"/>
    <n v="0.8"/>
    <n v="1"/>
    <m/>
    <m/>
  </r>
  <r>
    <n v="2016"/>
    <n v="3"/>
    <s v="D"/>
    <d v="2015-12-25T00:00:00"/>
    <x v="12"/>
    <x v="1"/>
    <x v="6"/>
    <m/>
    <m/>
    <e v="#DIV/0!"/>
    <n v="1"/>
    <n v="0.8"/>
    <n v="1"/>
    <m/>
    <m/>
  </r>
  <r>
    <n v="2016"/>
    <n v="3"/>
    <s v="D"/>
    <d v="2015-12-25T00:00:00"/>
    <x v="12"/>
    <x v="0"/>
    <x v="7"/>
    <m/>
    <m/>
    <e v="#DIV/0!"/>
    <n v="1"/>
    <n v="0.8"/>
    <n v="1"/>
    <m/>
    <m/>
  </r>
  <r>
    <n v="2016"/>
    <n v="3"/>
    <s v="D"/>
    <d v="2015-12-25T00:00:00"/>
    <x v="12"/>
    <x v="1"/>
    <x v="7"/>
    <m/>
    <m/>
    <e v="#DIV/0!"/>
    <n v="1"/>
    <n v="0.8"/>
    <n v="1"/>
    <m/>
    <m/>
  </r>
  <r>
    <n v="2016"/>
    <n v="3"/>
    <s v="D"/>
    <d v="2015-12-25T00:00:00"/>
    <x v="12"/>
    <x v="0"/>
    <x v="8"/>
    <m/>
    <m/>
    <e v="#DIV/0!"/>
    <n v="1"/>
    <n v="0.8"/>
    <n v="1"/>
    <m/>
    <m/>
  </r>
  <r>
    <n v="2016"/>
    <n v="3"/>
    <s v="D"/>
    <d v="2015-12-25T00:00:00"/>
    <x v="12"/>
    <x v="1"/>
    <x v="8"/>
    <m/>
    <m/>
    <e v="#DIV/0!"/>
    <n v="1"/>
    <n v="0.8"/>
    <n v="1"/>
    <m/>
    <m/>
  </r>
  <r>
    <n v="2016"/>
    <n v="3"/>
    <s v="D"/>
    <d v="2015-12-26T00:00:00"/>
    <x v="12"/>
    <x v="0"/>
    <x v="0"/>
    <m/>
    <m/>
    <e v="#DIV/0!"/>
    <n v="1"/>
    <n v="0.8"/>
    <n v="1"/>
    <m/>
    <m/>
  </r>
  <r>
    <n v="2016"/>
    <n v="3"/>
    <s v="D"/>
    <d v="2015-12-26T00:00:00"/>
    <x v="12"/>
    <x v="1"/>
    <x v="0"/>
    <m/>
    <m/>
    <e v="#DIV/0!"/>
    <n v="1"/>
    <n v="0.8"/>
    <n v="1"/>
    <m/>
    <m/>
  </r>
  <r>
    <n v="2016"/>
    <n v="3"/>
    <s v="D"/>
    <d v="2015-12-26T00:00:00"/>
    <x v="12"/>
    <x v="0"/>
    <x v="1"/>
    <m/>
    <m/>
    <e v="#DIV/0!"/>
    <n v="1"/>
    <n v="0.8"/>
    <n v="1"/>
    <m/>
    <m/>
  </r>
  <r>
    <n v="2016"/>
    <n v="3"/>
    <s v="D"/>
    <d v="2015-12-26T00:00:00"/>
    <x v="12"/>
    <x v="1"/>
    <x v="1"/>
    <m/>
    <m/>
    <e v="#DIV/0!"/>
    <n v="1"/>
    <n v="0.8"/>
    <n v="1"/>
    <m/>
    <m/>
  </r>
  <r>
    <n v="2016"/>
    <n v="3"/>
    <s v="D"/>
    <d v="2015-12-26T00:00:00"/>
    <x v="12"/>
    <x v="0"/>
    <x v="2"/>
    <m/>
    <m/>
    <e v="#DIV/0!"/>
    <n v="1"/>
    <n v="0.8"/>
    <n v="1"/>
    <m/>
    <m/>
  </r>
  <r>
    <n v="2016"/>
    <n v="3"/>
    <s v="D"/>
    <d v="2015-12-26T00:00:00"/>
    <x v="12"/>
    <x v="1"/>
    <x v="2"/>
    <m/>
    <m/>
    <e v="#DIV/0!"/>
    <n v="1"/>
    <n v="0.8"/>
    <n v="1"/>
    <m/>
    <m/>
  </r>
  <r>
    <n v="2016"/>
    <n v="3"/>
    <s v="D"/>
    <d v="2015-12-26T00:00:00"/>
    <x v="12"/>
    <x v="0"/>
    <x v="3"/>
    <m/>
    <m/>
    <e v="#DIV/0!"/>
    <n v="1"/>
    <n v="0.8"/>
    <n v="1"/>
    <m/>
    <m/>
  </r>
  <r>
    <n v="2016"/>
    <n v="3"/>
    <s v="D"/>
    <d v="2015-12-26T00:00:00"/>
    <x v="12"/>
    <x v="1"/>
    <x v="3"/>
    <m/>
    <m/>
    <e v="#DIV/0!"/>
    <n v="1"/>
    <n v="0.8"/>
    <n v="1"/>
    <m/>
    <m/>
  </r>
  <r>
    <n v="2016"/>
    <n v="3"/>
    <s v="D"/>
    <d v="2015-12-26T00:00:00"/>
    <x v="12"/>
    <x v="0"/>
    <x v="4"/>
    <m/>
    <m/>
    <e v="#DIV/0!"/>
    <n v="1"/>
    <n v="0.8"/>
    <n v="1"/>
    <m/>
    <m/>
  </r>
  <r>
    <n v="2016"/>
    <n v="3"/>
    <s v="D"/>
    <d v="2015-12-26T00:00:00"/>
    <x v="12"/>
    <x v="1"/>
    <x v="4"/>
    <m/>
    <m/>
    <e v="#DIV/0!"/>
    <n v="1"/>
    <n v="0.8"/>
    <n v="1"/>
    <m/>
    <m/>
  </r>
  <r>
    <n v="2016"/>
    <n v="3"/>
    <s v="D"/>
    <d v="2015-12-26T00:00:00"/>
    <x v="12"/>
    <x v="0"/>
    <x v="5"/>
    <m/>
    <m/>
    <e v="#DIV/0!"/>
    <n v="1"/>
    <n v="0.8"/>
    <n v="1"/>
    <m/>
    <m/>
  </r>
  <r>
    <n v="2016"/>
    <n v="3"/>
    <s v="D"/>
    <d v="2015-12-26T00:00:00"/>
    <x v="12"/>
    <x v="1"/>
    <x v="5"/>
    <m/>
    <m/>
    <e v="#DIV/0!"/>
    <n v="1"/>
    <n v="0.8"/>
    <n v="1"/>
    <m/>
    <m/>
  </r>
  <r>
    <n v="2016"/>
    <n v="3"/>
    <s v="D"/>
    <d v="2015-12-26T00:00:00"/>
    <x v="12"/>
    <x v="0"/>
    <x v="6"/>
    <m/>
    <m/>
    <e v="#DIV/0!"/>
    <n v="1"/>
    <n v="0.8"/>
    <n v="1"/>
    <m/>
    <m/>
  </r>
  <r>
    <n v="2016"/>
    <n v="3"/>
    <s v="D"/>
    <d v="2015-12-26T00:00:00"/>
    <x v="12"/>
    <x v="1"/>
    <x v="6"/>
    <m/>
    <m/>
    <e v="#DIV/0!"/>
    <n v="1"/>
    <n v="0.8"/>
    <n v="1"/>
    <m/>
    <m/>
  </r>
  <r>
    <n v="2016"/>
    <n v="3"/>
    <s v="D"/>
    <d v="2015-12-26T00:00:00"/>
    <x v="12"/>
    <x v="0"/>
    <x v="7"/>
    <m/>
    <m/>
    <e v="#DIV/0!"/>
    <n v="1"/>
    <n v="0.8"/>
    <n v="1"/>
    <m/>
    <m/>
  </r>
  <r>
    <n v="2016"/>
    <n v="3"/>
    <s v="D"/>
    <d v="2015-12-26T00:00:00"/>
    <x v="12"/>
    <x v="1"/>
    <x v="7"/>
    <m/>
    <m/>
    <e v="#DIV/0!"/>
    <n v="1"/>
    <n v="0.8"/>
    <n v="1"/>
    <m/>
    <m/>
  </r>
  <r>
    <n v="2016"/>
    <n v="3"/>
    <s v="D"/>
    <d v="2015-12-26T00:00:00"/>
    <x v="12"/>
    <x v="0"/>
    <x v="8"/>
    <m/>
    <m/>
    <e v="#DIV/0!"/>
    <n v="1"/>
    <n v="0.8"/>
    <n v="1"/>
    <m/>
    <m/>
  </r>
  <r>
    <n v="2016"/>
    <n v="3"/>
    <s v="D"/>
    <d v="2015-12-26T00:00:00"/>
    <x v="12"/>
    <x v="1"/>
    <x v="8"/>
    <m/>
    <m/>
    <e v="#DIV/0!"/>
    <n v="1"/>
    <n v="0.8"/>
    <n v="1"/>
    <m/>
    <m/>
  </r>
  <r>
    <n v="2016"/>
    <n v="4"/>
    <s v="D"/>
    <d v="2015-12-27T00:00:00"/>
    <x v="13"/>
    <x v="0"/>
    <x v="0"/>
    <m/>
    <m/>
    <e v="#DIV/0!"/>
    <n v="1"/>
    <n v="0.8"/>
    <n v="1"/>
    <m/>
    <m/>
  </r>
  <r>
    <n v="2016"/>
    <n v="4"/>
    <s v="D"/>
    <d v="2015-12-27T00:00:00"/>
    <x v="13"/>
    <x v="1"/>
    <x v="0"/>
    <m/>
    <m/>
    <e v="#DIV/0!"/>
    <n v="1"/>
    <n v="0.8"/>
    <n v="1"/>
    <m/>
    <m/>
  </r>
  <r>
    <n v="2016"/>
    <n v="4"/>
    <s v="D"/>
    <d v="2015-12-27T00:00:00"/>
    <x v="13"/>
    <x v="0"/>
    <x v="1"/>
    <m/>
    <m/>
    <e v="#DIV/0!"/>
    <n v="1"/>
    <n v="0.8"/>
    <n v="1"/>
    <m/>
    <m/>
  </r>
  <r>
    <n v="2016"/>
    <n v="4"/>
    <s v="D"/>
    <d v="2015-12-27T00:00:00"/>
    <x v="13"/>
    <x v="1"/>
    <x v="1"/>
    <m/>
    <m/>
    <e v="#DIV/0!"/>
    <n v="1"/>
    <n v="0.8"/>
    <n v="1"/>
    <m/>
    <m/>
  </r>
  <r>
    <n v="2016"/>
    <n v="4"/>
    <s v="D"/>
    <d v="2015-12-27T00:00:00"/>
    <x v="13"/>
    <x v="0"/>
    <x v="2"/>
    <m/>
    <m/>
    <e v="#DIV/0!"/>
    <n v="1"/>
    <n v="0.8"/>
    <n v="1"/>
    <m/>
    <m/>
  </r>
  <r>
    <n v="2016"/>
    <n v="4"/>
    <s v="D"/>
    <d v="2015-12-27T00:00:00"/>
    <x v="13"/>
    <x v="1"/>
    <x v="2"/>
    <m/>
    <m/>
    <e v="#DIV/0!"/>
    <n v="1"/>
    <n v="0.8"/>
    <n v="1"/>
    <m/>
    <m/>
  </r>
  <r>
    <n v="2016"/>
    <n v="4"/>
    <s v="D"/>
    <d v="2015-12-27T00:00:00"/>
    <x v="13"/>
    <x v="0"/>
    <x v="3"/>
    <m/>
    <m/>
    <e v="#DIV/0!"/>
    <n v="1"/>
    <n v="0.8"/>
    <n v="1"/>
    <m/>
    <m/>
  </r>
  <r>
    <n v="2016"/>
    <n v="4"/>
    <s v="D"/>
    <d v="2015-12-27T00:00:00"/>
    <x v="13"/>
    <x v="1"/>
    <x v="3"/>
    <m/>
    <m/>
    <e v="#DIV/0!"/>
    <n v="1"/>
    <n v="0.8"/>
    <n v="1"/>
    <m/>
    <m/>
  </r>
  <r>
    <n v="2016"/>
    <n v="4"/>
    <s v="D"/>
    <d v="2015-12-27T00:00:00"/>
    <x v="13"/>
    <x v="0"/>
    <x v="4"/>
    <m/>
    <m/>
    <e v="#DIV/0!"/>
    <n v="1"/>
    <n v="0.8"/>
    <n v="1"/>
    <m/>
    <m/>
  </r>
  <r>
    <n v="2016"/>
    <n v="4"/>
    <s v="D"/>
    <d v="2015-12-27T00:00:00"/>
    <x v="13"/>
    <x v="1"/>
    <x v="4"/>
    <m/>
    <m/>
    <e v="#DIV/0!"/>
    <n v="1"/>
    <n v="0.8"/>
    <n v="1"/>
    <m/>
    <m/>
  </r>
  <r>
    <n v="2016"/>
    <n v="4"/>
    <s v="D"/>
    <d v="2015-12-27T00:00:00"/>
    <x v="13"/>
    <x v="0"/>
    <x v="5"/>
    <m/>
    <m/>
    <e v="#DIV/0!"/>
    <n v="1"/>
    <n v="0.8"/>
    <n v="1"/>
    <m/>
    <m/>
  </r>
  <r>
    <n v="2016"/>
    <n v="4"/>
    <s v="D"/>
    <d v="2015-12-27T00:00:00"/>
    <x v="13"/>
    <x v="1"/>
    <x v="5"/>
    <m/>
    <m/>
    <e v="#DIV/0!"/>
    <n v="1"/>
    <n v="0.8"/>
    <n v="1"/>
    <m/>
    <m/>
  </r>
  <r>
    <n v="2016"/>
    <n v="4"/>
    <s v="D"/>
    <d v="2015-12-27T00:00:00"/>
    <x v="13"/>
    <x v="0"/>
    <x v="6"/>
    <m/>
    <m/>
    <e v="#DIV/0!"/>
    <n v="1"/>
    <n v="0.8"/>
    <n v="1"/>
    <m/>
    <m/>
  </r>
  <r>
    <n v="2016"/>
    <n v="4"/>
    <s v="D"/>
    <d v="2015-12-27T00:00:00"/>
    <x v="13"/>
    <x v="1"/>
    <x v="6"/>
    <m/>
    <m/>
    <e v="#DIV/0!"/>
    <n v="1"/>
    <n v="0.8"/>
    <n v="1"/>
    <m/>
    <m/>
  </r>
  <r>
    <n v="2016"/>
    <n v="4"/>
    <s v="D"/>
    <d v="2015-12-27T00:00:00"/>
    <x v="13"/>
    <x v="0"/>
    <x v="7"/>
    <m/>
    <m/>
    <e v="#DIV/0!"/>
    <n v="1"/>
    <n v="0.8"/>
    <n v="1"/>
    <m/>
    <m/>
  </r>
  <r>
    <n v="2016"/>
    <n v="4"/>
    <s v="D"/>
    <d v="2015-12-27T00:00:00"/>
    <x v="13"/>
    <x v="1"/>
    <x v="7"/>
    <m/>
    <m/>
    <e v="#DIV/0!"/>
    <n v="1"/>
    <n v="0.8"/>
    <n v="1"/>
    <m/>
    <m/>
  </r>
  <r>
    <n v="2016"/>
    <n v="4"/>
    <s v="D"/>
    <d v="2015-12-27T00:00:00"/>
    <x v="13"/>
    <x v="0"/>
    <x v="8"/>
    <m/>
    <m/>
    <e v="#DIV/0!"/>
    <n v="1"/>
    <n v="0.8"/>
    <n v="1"/>
    <m/>
    <m/>
  </r>
  <r>
    <n v="2016"/>
    <n v="4"/>
    <s v="D"/>
    <d v="2015-12-27T00:00:00"/>
    <x v="13"/>
    <x v="1"/>
    <x v="8"/>
    <m/>
    <m/>
    <e v="#DIV/0!"/>
    <n v="1"/>
    <n v="0.8"/>
    <n v="1"/>
    <m/>
    <m/>
  </r>
  <r>
    <n v="2016"/>
    <n v="4"/>
    <s v="D"/>
    <d v="2015-12-28T00:00:00"/>
    <x v="13"/>
    <x v="0"/>
    <x v="0"/>
    <m/>
    <m/>
    <e v="#DIV/0!"/>
    <n v="1"/>
    <n v="0.8"/>
    <n v="1"/>
    <m/>
    <m/>
  </r>
  <r>
    <n v="2016"/>
    <n v="4"/>
    <s v="D"/>
    <d v="2015-12-28T00:00:00"/>
    <x v="13"/>
    <x v="1"/>
    <x v="0"/>
    <m/>
    <m/>
    <e v="#DIV/0!"/>
    <n v="1"/>
    <n v="0.8"/>
    <n v="1"/>
    <m/>
    <m/>
  </r>
  <r>
    <n v="2016"/>
    <n v="4"/>
    <s v="D"/>
    <d v="2015-12-28T00:00:00"/>
    <x v="13"/>
    <x v="0"/>
    <x v="1"/>
    <m/>
    <m/>
    <e v="#DIV/0!"/>
    <n v="1"/>
    <n v="0.8"/>
    <n v="1"/>
    <m/>
    <m/>
  </r>
  <r>
    <n v="2016"/>
    <n v="4"/>
    <s v="D"/>
    <d v="2015-12-28T00:00:00"/>
    <x v="13"/>
    <x v="1"/>
    <x v="1"/>
    <m/>
    <m/>
    <e v="#DIV/0!"/>
    <n v="1"/>
    <n v="0.8"/>
    <n v="1"/>
    <m/>
    <m/>
  </r>
  <r>
    <n v="2016"/>
    <n v="4"/>
    <s v="D"/>
    <d v="2015-12-28T00:00:00"/>
    <x v="13"/>
    <x v="0"/>
    <x v="2"/>
    <m/>
    <m/>
    <e v="#DIV/0!"/>
    <n v="1"/>
    <n v="0.8"/>
    <n v="1"/>
    <m/>
    <m/>
  </r>
  <r>
    <n v="2016"/>
    <n v="4"/>
    <s v="D"/>
    <d v="2015-12-28T00:00:00"/>
    <x v="13"/>
    <x v="1"/>
    <x v="2"/>
    <m/>
    <m/>
    <e v="#DIV/0!"/>
    <n v="1"/>
    <n v="0.8"/>
    <n v="1"/>
    <m/>
    <m/>
  </r>
  <r>
    <n v="2016"/>
    <n v="4"/>
    <s v="D"/>
    <d v="2015-12-28T00:00:00"/>
    <x v="13"/>
    <x v="0"/>
    <x v="3"/>
    <m/>
    <m/>
    <e v="#DIV/0!"/>
    <n v="1"/>
    <n v="0.8"/>
    <n v="1"/>
    <m/>
    <m/>
  </r>
  <r>
    <n v="2016"/>
    <n v="4"/>
    <s v="D"/>
    <d v="2015-12-28T00:00:00"/>
    <x v="13"/>
    <x v="1"/>
    <x v="3"/>
    <m/>
    <m/>
    <e v="#DIV/0!"/>
    <n v="1"/>
    <n v="0.8"/>
    <n v="1"/>
    <m/>
    <m/>
  </r>
  <r>
    <n v="2016"/>
    <n v="4"/>
    <s v="D"/>
    <d v="2015-12-28T00:00:00"/>
    <x v="13"/>
    <x v="0"/>
    <x v="4"/>
    <m/>
    <m/>
    <e v="#DIV/0!"/>
    <n v="1"/>
    <n v="0.8"/>
    <n v="1"/>
    <m/>
    <m/>
  </r>
  <r>
    <n v="2016"/>
    <n v="4"/>
    <s v="D"/>
    <d v="2015-12-28T00:00:00"/>
    <x v="13"/>
    <x v="1"/>
    <x v="4"/>
    <m/>
    <m/>
    <e v="#DIV/0!"/>
    <n v="1"/>
    <n v="0.8"/>
    <n v="1"/>
    <m/>
    <m/>
  </r>
  <r>
    <n v="2016"/>
    <n v="4"/>
    <s v="D"/>
    <d v="2015-12-28T00:00:00"/>
    <x v="13"/>
    <x v="0"/>
    <x v="5"/>
    <m/>
    <m/>
    <e v="#DIV/0!"/>
    <n v="1"/>
    <n v="0.8"/>
    <n v="1"/>
    <m/>
    <m/>
  </r>
  <r>
    <n v="2016"/>
    <n v="4"/>
    <s v="D"/>
    <d v="2015-12-28T00:00:00"/>
    <x v="13"/>
    <x v="1"/>
    <x v="5"/>
    <m/>
    <m/>
    <e v="#DIV/0!"/>
    <n v="1"/>
    <n v="0.8"/>
    <n v="1"/>
    <m/>
    <m/>
  </r>
  <r>
    <n v="2016"/>
    <n v="4"/>
    <s v="D"/>
    <d v="2015-12-28T00:00:00"/>
    <x v="13"/>
    <x v="0"/>
    <x v="6"/>
    <m/>
    <m/>
    <e v="#DIV/0!"/>
    <n v="1"/>
    <n v="0.8"/>
    <n v="1"/>
    <m/>
    <m/>
  </r>
  <r>
    <n v="2016"/>
    <n v="4"/>
    <s v="D"/>
    <d v="2015-12-28T00:00:00"/>
    <x v="13"/>
    <x v="1"/>
    <x v="6"/>
    <m/>
    <m/>
    <e v="#DIV/0!"/>
    <n v="1"/>
    <n v="0.8"/>
    <n v="1"/>
    <m/>
    <m/>
  </r>
  <r>
    <n v="2016"/>
    <n v="4"/>
    <s v="D"/>
    <d v="2015-12-28T00:00:00"/>
    <x v="13"/>
    <x v="0"/>
    <x v="7"/>
    <m/>
    <m/>
    <e v="#DIV/0!"/>
    <n v="1"/>
    <n v="0.8"/>
    <n v="1"/>
    <m/>
    <m/>
  </r>
  <r>
    <n v="2016"/>
    <n v="4"/>
    <s v="D"/>
    <d v="2015-12-28T00:00:00"/>
    <x v="13"/>
    <x v="1"/>
    <x v="7"/>
    <m/>
    <m/>
    <e v="#DIV/0!"/>
    <n v="1"/>
    <n v="0.8"/>
    <n v="1"/>
    <m/>
    <m/>
  </r>
  <r>
    <n v="2016"/>
    <n v="4"/>
    <s v="D"/>
    <d v="2015-12-28T00:00:00"/>
    <x v="13"/>
    <x v="0"/>
    <x v="8"/>
    <m/>
    <m/>
    <e v="#DIV/0!"/>
    <n v="1"/>
    <n v="0.8"/>
    <n v="1"/>
    <m/>
    <m/>
  </r>
  <r>
    <n v="2016"/>
    <n v="4"/>
    <s v="D"/>
    <d v="2015-12-28T00:00:00"/>
    <x v="13"/>
    <x v="1"/>
    <x v="8"/>
    <m/>
    <m/>
    <e v="#DIV/0!"/>
    <n v="1"/>
    <n v="0.8"/>
    <n v="1"/>
    <m/>
    <m/>
  </r>
  <r>
    <n v="2016"/>
    <n v="4"/>
    <s v="D"/>
    <d v="2015-12-29T00:00:00"/>
    <x v="13"/>
    <x v="0"/>
    <x v="0"/>
    <m/>
    <m/>
    <e v="#DIV/0!"/>
    <n v="1"/>
    <n v="0.8"/>
    <n v="1"/>
    <m/>
    <m/>
  </r>
  <r>
    <n v="2016"/>
    <n v="4"/>
    <s v="D"/>
    <d v="2015-12-29T00:00:00"/>
    <x v="13"/>
    <x v="1"/>
    <x v="0"/>
    <m/>
    <m/>
    <e v="#DIV/0!"/>
    <n v="1"/>
    <n v="0.8"/>
    <n v="1"/>
    <m/>
    <m/>
  </r>
  <r>
    <n v="2016"/>
    <n v="4"/>
    <s v="D"/>
    <d v="2015-12-29T00:00:00"/>
    <x v="13"/>
    <x v="0"/>
    <x v="1"/>
    <m/>
    <m/>
    <e v="#DIV/0!"/>
    <n v="1"/>
    <n v="0.8"/>
    <n v="1"/>
    <m/>
    <m/>
  </r>
  <r>
    <n v="2016"/>
    <n v="4"/>
    <s v="D"/>
    <d v="2015-12-29T00:00:00"/>
    <x v="13"/>
    <x v="1"/>
    <x v="1"/>
    <m/>
    <m/>
    <e v="#DIV/0!"/>
    <n v="1"/>
    <n v="0.8"/>
    <n v="1"/>
    <m/>
    <m/>
  </r>
  <r>
    <n v="2016"/>
    <n v="4"/>
    <s v="D"/>
    <d v="2015-12-29T00:00:00"/>
    <x v="13"/>
    <x v="0"/>
    <x v="2"/>
    <m/>
    <m/>
    <e v="#DIV/0!"/>
    <n v="1"/>
    <n v="0.8"/>
    <n v="1"/>
    <m/>
    <m/>
  </r>
  <r>
    <n v="2016"/>
    <n v="4"/>
    <s v="D"/>
    <d v="2015-12-29T00:00:00"/>
    <x v="13"/>
    <x v="1"/>
    <x v="2"/>
    <m/>
    <m/>
    <e v="#DIV/0!"/>
    <n v="1"/>
    <n v="0.8"/>
    <n v="1"/>
    <m/>
    <m/>
  </r>
  <r>
    <n v="2016"/>
    <n v="4"/>
    <s v="D"/>
    <d v="2015-12-29T00:00:00"/>
    <x v="13"/>
    <x v="0"/>
    <x v="3"/>
    <m/>
    <m/>
    <e v="#DIV/0!"/>
    <n v="1"/>
    <n v="0.8"/>
    <n v="1"/>
    <m/>
    <m/>
  </r>
  <r>
    <n v="2016"/>
    <n v="4"/>
    <s v="D"/>
    <d v="2015-12-29T00:00:00"/>
    <x v="13"/>
    <x v="1"/>
    <x v="3"/>
    <m/>
    <m/>
    <e v="#DIV/0!"/>
    <n v="1"/>
    <n v="0.8"/>
    <n v="1"/>
    <m/>
    <m/>
  </r>
  <r>
    <n v="2016"/>
    <n v="4"/>
    <s v="D"/>
    <d v="2015-12-29T00:00:00"/>
    <x v="13"/>
    <x v="0"/>
    <x v="4"/>
    <m/>
    <m/>
    <e v="#DIV/0!"/>
    <n v="1"/>
    <n v="0.8"/>
    <n v="1"/>
    <m/>
    <m/>
  </r>
  <r>
    <n v="2016"/>
    <n v="4"/>
    <s v="D"/>
    <d v="2015-12-29T00:00:00"/>
    <x v="13"/>
    <x v="1"/>
    <x v="4"/>
    <m/>
    <m/>
    <e v="#DIV/0!"/>
    <n v="1"/>
    <n v="0.8"/>
    <n v="1"/>
    <m/>
    <m/>
  </r>
  <r>
    <n v="2016"/>
    <n v="4"/>
    <s v="D"/>
    <d v="2015-12-29T00:00:00"/>
    <x v="13"/>
    <x v="0"/>
    <x v="5"/>
    <m/>
    <m/>
    <e v="#DIV/0!"/>
    <n v="1"/>
    <n v="0.8"/>
    <n v="1"/>
    <m/>
    <m/>
  </r>
  <r>
    <n v="2016"/>
    <n v="4"/>
    <s v="D"/>
    <d v="2015-12-29T00:00:00"/>
    <x v="13"/>
    <x v="1"/>
    <x v="5"/>
    <m/>
    <m/>
    <e v="#DIV/0!"/>
    <n v="1"/>
    <n v="0.8"/>
    <n v="1"/>
    <m/>
    <m/>
  </r>
  <r>
    <n v="2016"/>
    <n v="4"/>
    <s v="D"/>
    <d v="2015-12-29T00:00:00"/>
    <x v="13"/>
    <x v="0"/>
    <x v="6"/>
    <m/>
    <m/>
    <e v="#DIV/0!"/>
    <n v="1"/>
    <n v="0.8"/>
    <n v="1"/>
    <m/>
    <m/>
  </r>
  <r>
    <n v="2016"/>
    <n v="4"/>
    <s v="D"/>
    <d v="2015-12-29T00:00:00"/>
    <x v="13"/>
    <x v="1"/>
    <x v="6"/>
    <m/>
    <m/>
    <e v="#DIV/0!"/>
    <n v="1"/>
    <n v="0.8"/>
    <n v="1"/>
    <m/>
    <m/>
  </r>
  <r>
    <n v="2016"/>
    <n v="4"/>
    <s v="D"/>
    <d v="2015-12-29T00:00:00"/>
    <x v="13"/>
    <x v="0"/>
    <x v="7"/>
    <m/>
    <m/>
    <e v="#DIV/0!"/>
    <n v="1"/>
    <n v="0.8"/>
    <n v="1"/>
    <m/>
    <m/>
  </r>
  <r>
    <n v="2016"/>
    <n v="4"/>
    <s v="D"/>
    <d v="2015-12-29T00:00:00"/>
    <x v="13"/>
    <x v="1"/>
    <x v="7"/>
    <m/>
    <m/>
    <e v="#DIV/0!"/>
    <n v="1"/>
    <n v="0.8"/>
    <n v="1"/>
    <m/>
    <m/>
  </r>
  <r>
    <n v="2016"/>
    <n v="4"/>
    <s v="D"/>
    <d v="2015-12-29T00:00:00"/>
    <x v="13"/>
    <x v="0"/>
    <x v="8"/>
    <m/>
    <m/>
    <e v="#DIV/0!"/>
    <n v="1"/>
    <n v="0.8"/>
    <n v="1"/>
    <m/>
    <m/>
  </r>
  <r>
    <n v="2016"/>
    <n v="4"/>
    <s v="D"/>
    <d v="2015-12-29T00:00:00"/>
    <x v="13"/>
    <x v="1"/>
    <x v="8"/>
    <m/>
    <m/>
    <e v="#DIV/0!"/>
    <n v="1"/>
    <n v="0.8"/>
    <n v="1"/>
    <m/>
    <m/>
  </r>
  <r>
    <n v="2016"/>
    <n v="4"/>
    <s v="D"/>
    <d v="2015-12-30T00:00:00"/>
    <x v="13"/>
    <x v="0"/>
    <x v="0"/>
    <m/>
    <m/>
    <e v="#DIV/0!"/>
    <n v="1"/>
    <n v="0.8"/>
    <n v="1"/>
    <m/>
    <m/>
  </r>
  <r>
    <n v="2016"/>
    <n v="4"/>
    <s v="D"/>
    <d v="2015-12-30T00:00:00"/>
    <x v="13"/>
    <x v="1"/>
    <x v="0"/>
    <m/>
    <m/>
    <e v="#DIV/0!"/>
    <n v="1"/>
    <n v="0.8"/>
    <n v="1"/>
    <m/>
    <m/>
  </r>
  <r>
    <n v="2016"/>
    <n v="4"/>
    <s v="D"/>
    <d v="2015-12-30T00:00:00"/>
    <x v="13"/>
    <x v="0"/>
    <x v="1"/>
    <m/>
    <m/>
    <e v="#DIV/0!"/>
    <n v="1"/>
    <n v="0.8"/>
    <n v="1"/>
    <m/>
    <m/>
  </r>
  <r>
    <n v="2016"/>
    <n v="4"/>
    <s v="D"/>
    <d v="2015-12-30T00:00:00"/>
    <x v="13"/>
    <x v="1"/>
    <x v="1"/>
    <m/>
    <m/>
    <e v="#DIV/0!"/>
    <n v="1"/>
    <n v="0.8"/>
    <n v="1"/>
    <m/>
    <m/>
  </r>
  <r>
    <n v="2016"/>
    <n v="4"/>
    <s v="D"/>
    <d v="2015-12-30T00:00:00"/>
    <x v="13"/>
    <x v="0"/>
    <x v="2"/>
    <m/>
    <m/>
    <e v="#DIV/0!"/>
    <n v="1"/>
    <n v="0.8"/>
    <n v="1"/>
    <m/>
    <m/>
  </r>
  <r>
    <n v="2016"/>
    <n v="4"/>
    <s v="D"/>
    <d v="2015-12-30T00:00:00"/>
    <x v="13"/>
    <x v="1"/>
    <x v="2"/>
    <m/>
    <m/>
    <e v="#DIV/0!"/>
    <n v="1"/>
    <n v="0.8"/>
    <n v="1"/>
    <m/>
    <m/>
  </r>
  <r>
    <n v="2016"/>
    <n v="4"/>
    <s v="D"/>
    <d v="2015-12-30T00:00:00"/>
    <x v="13"/>
    <x v="0"/>
    <x v="3"/>
    <m/>
    <m/>
    <e v="#DIV/0!"/>
    <n v="1"/>
    <n v="0.8"/>
    <n v="1"/>
    <m/>
    <m/>
  </r>
  <r>
    <n v="2016"/>
    <n v="4"/>
    <s v="D"/>
    <d v="2015-12-30T00:00:00"/>
    <x v="13"/>
    <x v="1"/>
    <x v="3"/>
    <m/>
    <m/>
    <e v="#DIV/0!"/>
    <n v="1"/>
    <n v="0.8"/>
    <n v="1"/>
    <m/>
    <m/>
  </r>
  <r>
    <n v="2016"/>
    <n v="4"/>
    <s v="D"/>
    <d v="2015-12-30T00:00:00"/>
    <x v="13"/>
    <x v="0"/>
    <x v="4"/>
    <m/>
    <m/>
    <e v="#DIV/0!"/>
    <n v="1"/>
    <n v="0.8"/>
    <n v="1"/>
    <m/>
    <m/>
  </r>
  <r>
    <n v="2016"/>
    <n v="4"/>
    <s v="D"/>
    <d v="2015-12-30T00:00:00"/>
    <x v="13"/>
    <x v="1"/>
    <x v="4"/>
    <m/>
    <m/>
    <e v="#DIV/0!"/>
    <n v="1"/>
    <n v="0.8"/>
    <n v="1"/>
    <m/>
    <m/>
  </r>
  <r>
    <n v="2016"/>
    <n v="4"/>
    <s v="D"/>
    <d v="2015-12-30T00:00:00"/>
    <x v="13"/>
    <x v="0"/>
    <x v="5"/>
    <m/>
    <m/>
    <e v="#DIV/0!"/>
    <n v="1"/>
    <n v="0.8"/>
    <n v="1"/>
    <m/>
    <m/>
  </r>
  <r>
    <n v="2016"/>
    <n v="4"/>
    <s v="D"/>
    <d v="2015-12-30T00:00:00"/>
    <x v="13"/>
    <x v="1"/>
    <x v="5"/>
    <m/>
    <m/>
    <e v="#DIV/0!"/>
    <n v="1"/>
    <n v="0.8"/>
    <n v="1"/>
    <m/>
    <m/>
  </r>
  <r>
    <n v="2016"/>
    <n v="4"/>
    <s v="D"/>
    <d v="2015-12-30T00:00:00"/>
    <x v="13"/>
    <x v="0"/>
    <x v="6"/>
    <m/>
    <m/>
    <e v="#DIV/0!"/>
    <n v="1"/>
    <n v="0.8"/>
    <n v="1"/>
    <m/>
    <m/>
  </r>
  <r>
    <n v="2016"/>
    <n v="4"/>
    <s v="D"/>
    <d v="2015-12-30T00:00:00"/>
    <x v="13"/>
    <x v="1"/>
    <x v="6"/>
    <m/>
    <m/>
    <e v="#DIV/0!"/>
    <n v="1"/>
    <n v="0.8"/>
    <n v="1"/>
    <m/>
    <m/>
  </r>
  <r>
    <n v="2016"/>
    <n v="4"/>
    <s v="D"/>
    <d v="2015-12-30T00:00:00"/>
    <x v="13"/>
    <x v="0"/>
    <x v="7"/>
    <m/>
    <m/>
    <e v="#DIV/0!"/>
    <n v="1"/>
    <n v="0.8"/>
    <n v="1"/>
    <m/>
    <m/>
  </r>
  <r>
    <n v="2016"/>
    <n v="4"/>
    <s v="D"/>
    <d v="2015-12-30T00:00:00"/>
    <x v="13"/>
    <x v="1"/>
    <x v="7"/>
    <m/>
    <m/>
    <e v="#DIV/0!"/>
    <n v="1"/>
    <n v="0.8"/>
    <n v="1"/>
    <m/>
    <m/>
  </r>
  <r>
    <n v="2016"/>
    <n v="4"/>
    <s v="D"/>
    <d v="2015-12-30T00:00:00"/>
    <x v="13"/>
    <x v="0"/>
    <x v="8"/>
    <m/>
    <m/>
    <e v="#DIV/0!"/>
    <n v="1"/>
    <n v="0.8"/>
    <n v="1"/>
    <m/>
    <m/>
  </r>
  <r>
    <n v="2016"/>
    <n v="4"/>
    <s v="D"/>
    <d v="2015-12-30T00:00:00"/>
    <x v="13"/>
    <x v="1"/>
    <x v="8"/>
    <m/>
    <m/>
    <e v="#DIV/0!"/>
    <n v="1"/>
    <n v="0.8"/>
    <n v="1"/>
    <m/>
    <m/>
  </r>
  <r>
    <n v="2016"/>
    <n v="4"/>
    <s v="D"/>
    <d v="2015-12-31T00:00:00"/>
    <x v="13"/>
    <x v="0"/>
    <x v="0"/>
    <m/>
    <m/>
    <e v="#DIV/0!"/>
    <n v="1"/>
    <n v="0.8"/>
    <n v="1"/>
    <m/>
    <m/>
  </r>
  <r>
    <n v="2016"/>
    <n v="4"/>
    <s v="D"/>
    <d v="2015-12-31T00:00:00"/>
    <x v="13"/>
    <x v="1"/>
    <x v="0"/>
    <m/>
    <m/>
    <e v="#DIV/0!"/>
    <n v="1"/>
    <n v="0.8"/>
    <n v="1"/>
    <m/>
    <m/>
  </r>
  <r>
    <n v="2016"/>
    <n v="4"/>
    <s v="D"/>
    <d v="2015-12-31T00:00:00"/>
    <x v="13"/>
    <x v="0"/>
    <x v="1"/>
    <m/>
    <m/>
    <e v="#DIV/0!"/>
    <n v="1"/>
    <n v="0.8"/>
    <n v="1"/>
    <m/>
    <m/>
  </r>
  <r>
    <n v="2016"/>
    <n v="4"/>
    <s v="D"/>
    <d v="2015-12-31T00:00:00"/>
    <x v="13"/>
    <x v="1"/>
    <x v="1"/>
    <m/>
    <m/>
    <e v="#DIV/0!"/>
    <n v="1"/>
    <n v="0.8"/>
    <n v="1"/>
    <m/>
    <m/>
  </r>
  <r>
    <n v="2016"/>
    <n v="4"/>
    <s v="D"/>
    <d v="2015-12-31T00:00:00"/>
    <x v="13"/>
    <x v="0"/>
    <x v="2"/>
    <m/>
    <m/>
    <e v="#DIV/0!"/>
    <n v="1"/>
    <n v="0.8"/>
    <n v="1"/>
    <m/>
    <m/>
  </r>
  <r>
    <n v="2016"/>
    <n v="4"/>
    <s v="D"/>
    <d v="2015-12-31T00:00:00"/>
    <x v="13"/>
    <x v="1"/>
    <x v="2"/>
    <m/>
    <m/>
    <e v="#DIV/0!"/>
    <n v="1"/>
    <n v="0.8"/>
    <n v="1"/>
    <m/>
    <m/>
  </r>
  <r>
    <n v="2016"/>
    <n v="4"/>
    <s v="D"/>
    <d v="2015-12-31T00:00:00"/>
    <x v="13"/>
    <x v="0"/>
    <x v="3"/>
    <m/>
    <m/>
    <e v="#DIV/0!"/>
    <n v="1"/>
    <n v="0.8"/>
    <n v="1"/>
    <m/>
    <m/>
  </r>
  <r>
    <n v="2016"/>
    <n v="4"/>
    <s v="D"/>
    <d v="2015-12-31T00:00:00"/>
    <x v="13"/>
    <x v="1"/>
    <x v="3"/>
    <m/>
    <m/>
    <e v="#DIV/0!"/>
    <n v="1"/>
    <n v="0.8"/>
    <n v="1"/>
    <m/>
    <m/>
  </r>
  <r>
    <n v="2016"/>
    <n v="4"/>
    <s v="D"/>
    <d v="2015-12-31T00:00:00"/>
    <x v="13"/>
    <x v="0"/>
    <x v="4"/>
    <m/>
    <m/>
    <e v="#DIV/0!"/>
    <n v="1"/>
    <n v="0.8"/>
    <n v="1"/>
    <m/>
    <m/>
  </r>
  <r>
    <n v="2016"/>
    <n v="4"/>
    <s v="D"/>
    <d v="2015-12-31T00:00:00"/>
    <x v="13"/>
    <x v="1"/>
    <x v="4"/>
    <m/>
    <m/>
    <e v="#DIV/0!"/>
    <n v="1"/>
    <n v="0.8"/>
    <n v="1"/>
    <m/>
    <m/>
  </r>
  <r>
    <n v="2016"/>
    <n v="4"/>
    <s v="D"/>
    <d v="2015-12-31T00:00:00"/>
    <x v="13"/>
    <x v="0"/>
    <x v="5"/>
    <m/>
    <m/>
    <e v="#DIV/0!"/>
    <n v="1"/>
    <n v="0.8"/>
    <n v="1"/>
    <m/>
    <m/>
  </r>
  <r>
    <n v="2016"/>
    <n v="4"/>
    <s v="D"/>
    <d v="2015-12-31T00:00:00"/>
    <x v="13"/>
    <x v="1"/>
    <x v="5"/>
    <m/>
    <m/>
    <e v="#DIV/0!"/>
    <n v="1"/>
    <n v="0.8"/>
    <n v="1"/>
    <m/>
    <m/>
  </r>
  <r>
    <n v="2016"/>
    <n v="4"/>
    <s v="D"/>
    <d v="2015-12-31T00:00:00"/>
    <x v="13"/>
    <x v="0"/>
    <x v="6"/>
    <m/>
    <m/>
    <e v="#DIV/0!"/>
    <n v="1"/>
    <n v="0.8"/>
    <n v="1"/>
    <m/>
    <m/>
  </r>
  <r>
    <n v="2016"/>
    <n v="4"/>
    <s v="D"/>
    <d v="2015-12-31T00:00:00"/>
    <x v="13"/>
    <x v="1"/>
    <x v="6"/>
    <m/>
    <m/>
    <e v="#DIV/0!"/>
    <n v="1"/>
    <n v="0.8"/>
    <n v="1"/>
    <m/>
    <m/>
  </r>
  <r>
    <n v="2016"/>
    <n v="4"/>
    <s v="D"/>
    <d v="2015-12-31T00:00:00"/>
    <x v="13"/>
    <x v="0"/>
    <x v="7"/>
    <m/>
    <m/>
    <e v="#DIV/0!"/>
    <n v="1"/>
    <n v="0.8"/>
    <n v="1"/>
    <m/>
    <m/>
  </r>
  <r>
    <n v="2016"/>
    <n v="4"/>
    <s v="D"/>
    <d v="2015-12-31T00:00:00"/>
    <x v="13"/>
    <x v="1"/>
    <x v="7"/>
    <m/>
    <m/>
    <e v="#DIV/0!"/>
    <n v="1"/>
    <n v="0.8"/>
    <n v="1"/>
    <m/>
    <m/>
  </r>
  <r>
    <n v="2016"/>
    <n v="4"/>
    <s v="D"/>
    <d v="2015-12-31T00:00:00"/>
    <x v="13"/>
    <x v="0"/>
    <x v="8"/>
    <m/>
    <m/>
    <e v="#DIV/0!"/>
    <n v="1"/>
    <n v="0.8"/>
    <n v="1"/>
    <m/>
    <m/>
  </r>
  <r>
    <n v="2016"/>
    <n v="4"/>
    <s v="D"/>
    <d v="2015-12-31T00:00:00"/>
    <x v="13"/>
    <x v="1"/>
    <x v="8"/>
    <m/>
    <m/>
    <e v="#DIV/0!"/>
    <n v="1"/>
    <n v="0.8"/>
    <n v="1"/>
    <m/>
    <m/>
  </r>
  <r>
    <n v="2016"/>
    <n v="4"/>
    <s v="D"/>
    <d v="2016-01-01T00:00:00"/>
    <x v="13"/>
    <x v="0"/>
    <x v="0"/>
    <m/>
    <m/>
    <e v="#DIV/0!"/>
    <n v="1"/>
    <n v="0.8"/>
    <n v="1"/>
    <m/>
    <m/>
  </r>
  <r>
    <n v="2016"/>
    <n v="4"/>
    <s v="D"/>
    <d v="2016-01-01T00:00:00"/>
    <x v="13"/>
    <x v="1"/>
    <x v="0"/>
    <m/>
    <m/>
    <e v="#DIV/0!"/>
    <n v="1"/>
    <n v="0.8"/>
    <n v="1"/>
    <m/>
    <m/>
  </r>
  <r>
    <n v="2016"/>
    <n v="4"/>
    <s v="D"/>
    <d v="2016-01-01T00:00:00"/>
    <x v="13"/>
    <x v="0"/>
    <x v="1"/>
    <m/>
    <m/>
    <e v="#DIV/0!"/>
    <n v="1"/>
    <n v="0.8"/>
    <n v="1"/>
    <m/>
    <m/>
  </r>
  <r>
    <n v="2016"/>
    <n v="4"/>
    <s v="D"/>
    <d v="2016-01-01T00:00:00"/>
    <x v="13"/>
    <x v="1"/>
    <x v="1"/>
    <m/>
    <m/>
    <e v="#DIV/0!"/>
    <n v="1"/>
    <n v="0.8"/>
    <n v="1"/>
    <m/>
    <m/>
  </r>
  <r>
    <n v="2016"/>
    <n v="4"/>
    <s v="D"/>
    <d v="2016-01-01T00:00:00"/>
    <x v="13"/>
    <x v="0"/>
    <x v="2"/>
    <m/>
    <m/>
    <e v="#DIV/0!"/>
    <n v="1"/>
    <n v="0.8"/>
    <n v="1"/>
    <m/>
    <m/>
  </r>
  <r>
    <n v="2016"/>
    <n v="4"/>
    <s v="D"/>
    <d v="2016-01-01T00:00:00"/>
    <x v="13"/>
    <x v="1"/>
    <x v="2"/>
    <m/>
    <m/>
    <e v="#DIV/0!"/>
    <n v="1"/>
    <n v="0.8"/>
    <n v="1"/>
    <m/>
    <m/>
  </r>
  <r>
    <n v="2016"/>
    <n v="4"/>
    <s v="D"/>
    <d v="2016-01-01T00:00:00"/>
    <x v="13"/>
    <x v="0"/>
    <x v="3"/>
    <m/>
    <m/>
    <e v="#DIV/0!"/>
    <n v="1"/>
    <n v="0.8"/>
    <n v="1"/>
    <m/>
    <m/>
  </r>
  <r>
    <n v="2016"/>
    <n v="4"/>
    <s v="D"/>
    <d v="2016-01-01T00:00:00"/>
    <x v="13"/>
    <x v="1"/>
    <x v="3"/>
    <m/>
    <m/>
    <e v="#DIV/0!"/>
    <n v="1"/>
    <n v="0.8"/>
    <n v="1"/>
    <m/>
    <m/>
  </r>
  <r>
    <n v="2016"/>
    <n v="4"/>
    <s v="D"/>
    <d v="2016-01-01T00:00:00"/>
    <x v="13"/>
    <x v="0"/>
    <x v="4"/>
    <m/>
    <m/>
    <e v="#DIV/0!"/>
    <n v="1"/>
    <n v="0.8"/>
    <n v="1"/>
    <m/>
    <m/>
  </r>
  <r>
    <n v="2016"/>
    <n v="4"/>
    <s v="D"/>
    <d v="2016-01-01T00:00:00"/>
    <x v="13"/>
    <x v="1"/>
    <x v="4"/>
    <m/>
    <m/>
    <e v="#DIV/0!"/>
    <n v="1"/>
    <n v="0.8"/>
    <n v="1"/>
    <m/>
    <m/>
  </r>
  <r>
    <n v="2016"/>
    <n v="4"/>
    <s v="D"/>
    <d v="2016-01-01T00:00:00"/>
    <x v="13"/>
    <x v="0"/>
    <x v="5"/>
    <m/>
    <m/>
    <e v="#DIV/0!"/>
    <n v="1"/>
    <n v="0.8"/>
    <n v="1"/>
    <m/>
    <m/>
  </r>
  <r>
    <n v="2016"/>
    <n v="4"/>
    <s v="D"/>
    <d v="2016-01-01T00:00:00"/>
    <x v="13"/>
    <x v="1"/>
    <x v="5"/>
    <m/>
    <m/>
    <e v="#DIV/0!"/>
    <n v="1"/>
    <n v="0.8"/>
    <n v="1"/>
    <m/>
    <m/>
  </r>
  <r>
    <n v="2016"/>
    <n v="4"/>
    <s v="D"/>
    <d v="2016-01-01T00:00:00"/>
    <x v="13"/>
    <x v="0"/>
    <x v="6"/>
    <m/>
    <m/>
    <e v="#DIV/0!"/>
    <n v="1"/>
    <n v="0.8"/>
    <n v="1"/>
    <m/>
    <m/>
  </r>
  <r>
    <n v="2016"/>
    <n v="4"/>
    <s v="D"/>
    <d v="2016-01-01T00:00:00"/>
    <x v="13"/>
    <x v="1"/>
    <x v="6"/>
    <m/>
    <m/>
    <e v="#DIV/0!"/>
    <n v="1"/>
    <n v="0.8"/>
    <n v="1"/>
    <m/>
    <m/>
  </r>
  <r>
    <n v="2016"/>
    <n v="4"/>
    <s v="D"/>
    <d v="2016-01-01T00:00:00"/>
    <x v="13"/>
    <x v="0"/>
    <x v="7"/>
    <m/>
    <m/>
    <e v="#DIV/0!"/>
    <n v="1"/>
    <n v="0.8"/>
    <n v="1"/>
    <m/>
    <m/>
  </r>
  <r>
    <n v="2016"/>
    <n v="4"/>
    <s v="D"/>
    <d v="2016-01-01T00:00:00"/>
    <x v="13"/>
    <x v="1"/>
    <x v="7"/>
    <m/>
    <m/>
    <e v="#DIV/0!"/>
    <n v="1"/>
    <n v="0.8"/>
    <n v="1"/>
    <m/>
    <m/>
  </r>
  <r>
    <n v="2016"/>
    <n v="4"/>
    <s v="D"/>
    <d v="2016-01-01T00:00:00"/>
    <x v="13"/>
    <x v="0"/>
    <x v="8"/>
    <m/>
    <m/>
    <e v="#DIV/0!"/>
    <n v="1"/>
    <n v="0.8"/>
    <n v="1"/>
    <m/>
    <m/>
  </r>
  <r>
    <n v="2016"/>
    <n v="4"/>
    <s v="D"/>
    <d v="2016-01-01T00:00:00"/>
    <x v="13"/>
    <x v="1"/>
    <x v="8"/>
    <m/>
    <m/>
    <e v="#DIV/0!"/>
    <n v="1"/>
    <n v="0.8"/>
    <n v="1"/>
    <m/>
    <m/>
  </r>
  <r>
    <n v="2016"/>
    <n v="4"/>
    <s v="D"/>
    <d v="2016-01-02T00:00:00"/>
    <x v="13"/>
    <x v="0"/>
    <x v="0"/>
    <m/>
    <m/>
    <e v="#DIV/0!"/>
    <n v="1"/>
    <n v="0.8"/>
    <n v="1"/>
    <m/>
    <m/>
  </r>
  <r>
    <n v="2016"/>
    <n v="4"/>
    <s v="D"/>
    <d v="2016-01-02T00:00:00"/>
    <x v="13"/>
    <x v="1"/>
    <x v="0"/>
    <m/>
    <m/>
    <e v="#DIV/0!"/>
    <n v="1"/>
    <n v="0.8"/>
    <n v="1"/>
    <m/>
    <m/>
  </r>
  <r>
    <n v="2016"/>
    <n v="4"/>
    <s v="D"/>
    <d v="2016-01-02T00:00:00"/>
    <x v="13"/>
    <x v="0"/>
    <x v="1"/>
    <m/>
    <m/>
    <e v="#DIV/0!"/>
    <n v="1"/>
    <n v="0.8"/>
    <n v="1"/>
    <m/>
    <m/>
  </r>
  <r>
    <n v="2016"/>
    <n v="4"/>
    <s v="D"/>
    <d v="2016-01-02T00:00:00"/>
    <x v="13"/>
    <x v="1"/>
    <x v="1"/>
    <m/>
    <m/>
    <e v="#DIV/0!"/>
    <n v="1"/>
    <n v="0.8"/>
    <n v="1"/>
    <m/>
    <m/>
  </r>
  <r>
    <n v="2016"/>
    <n v="4"/>
    <s v="D"/>
    <d v="2016-01-02T00:00:00"/>
    <x v="13"/>
    <x v="0"/>
    <x v="2"/>
    <m/>
    <m/>
    <e v="#DIV/0!"/>
    <n v="1"/>
    <n v="0.8"/>
    <n v="1"/>
    <m/>
    <m/>
  </r>
  <r>
    <n v="2016"/>
    <n v="4"/>
    <s v="D"/>
    <d v="2016-01-02T00:00:00"/>
    <x v="13"/>
    <x v="1"/>
    <x v="2"/>
    <m/>
    <m/>
    <e v="#DIV/0!"/>
    <n v="1"/>
    <n v="0.8"/>
    <n v="1"/>
    <m/>
    <m/>
  </r>
  <r>
    <n v="2016"/>
    <n v="4"/>
    <s v="D"/>
    <d v="2016-01-02T00:00:00"/>
    <x v="13"/>
    <x v="0"/>
    <x v="3"/>
    <m/>
    <m/>
    <e v="#DIV/0!"/>
    <n v="1"/>
    <n v="0.8"/>
    <n v="1"/>
    <m/>
    <m/>
  </r>
  <r>
    <n v="2016"/>
    <n v="4"/>
    <s v="D"/>
    <d v="2016-01-02T00:00:00"/>
    <x v="13"/>
    <x v="1"/>
    <x v="3"/>
    <m/>
    <m/>
    <e v="#DIV/0!"/>
    <n v="1"/>
    <n v="0.8"/>
    <n v="1"/>
    <m/>
    <m/>
  </r>
  <r>
    <n v="2016"/>
    <n v="4"/>
    <s v="D"/>
    <d v="2016-01-02T00:00:00"/>
    <x v="13"/>
    <x v="0"/>
    <x v="4"/>
    <m/>
    <m/>
    <e v="#DIV/0!"/>
    <n v="1"/>
    <n v="0.8"/>
    <n v="1"/>
    <m/>
    <m/>
  </r>
  <r>
    <n v="2016"/>
    <n v="4"/>
    <s v="D"/>
    <d v="2016-01-02T00:00:00"/>
    <x v="13"/>
    <x v="1"/>
    <x v="4"/>
    <m/>
    <m/>
    <e v="#DIV/0!"/>
    <n v="1"/>
    <n v="0.8"/>
    <n v="1"/>
    <m/>
    <m/>
  </r>
  <r>
    <n v="2016"/>
    <n v="4"/>
    <s v="D"/>
    <d v="2016-01-02T00:00:00"/>
    <x v="13"/>
    <x v="0"/>
    <x v="5"/>
    <m/>
    <m/>
    <e v="#DIV/0!"/>
    <n v="1"/>
    <n v="0.8"/>
    <n v="1"/>
    <m/>
    <m/>
  </r>
  <r>
    <n v="2016"/>
    <n v="4"/>
    <s v="D"/>
    <d v="2016-01-02T00:00:00"/>
    <x v="13"/>
    <x v="1"/>
    <x v="5"/>
    <m/>
    <m/>
    <e v="#DIV/0!"/>
    <n v="1"/>
    <n v="0.8"/>
    <n v="1"/>
    <m/>
    <m/>
  </r>
  <r>
    <n v="2016"/>
    <n v="4"/>
    <s v="D"/>
    <d v="2016-01-02T00:00:00"/>
    <x v="13"/>
    <x v="0"/>
    <x v="6"/>
    <m/>
    <m/>
    <e v="#DIV/0!"/>
    <n v="1"/>
    <n v="0.8"/>
    <n v="1"/>
    <m/>
    <m/>
  </r>
  <r>
    <n v="2016"/>
    <n v="4"/>
    <s v="D"/>
    <d v="2016-01-02T00:00:00"/>
    <x v="13"/>
    <x v="1"/>
    <x v="6"/>
    <m/>
    <m/>
    <e v="#DIV/0!"/>
    <n v="1"/>
    <n v="0.8"/>
    <n v="1"/>
    <m/>
    <m/>
  </r>
  <r>
    <n v="2016"/>
    <n v="4"/>
    <s v="D"/>
    <d v="2016-01-02T00:00:00"/>
    <x v="13"/>
    <x v="0"/>
    <x v="7"/>
    <m/>
    <m/>
    <e v="#DIV/0!"/>
    <n v="1"/>
    <n v="0.8"/>
    <n v="1"/>
    <m/>
    <m/>
  </r>
  <r>
    <n v="2016"/>
    <n v="4"/>
    <s v="D"/>
    <d v="2016-01-02T00:00:00"/>
    <x v="13"/>
    <x v="1"/>
    <x v="7"/>
    <m/>
    <m/>
    <e v="#DIV/0!"/>
    <n v="1"/>
    <n v="0.8"/>
    <n v="1"/>
    <m/>
    <m/>
  </r>
  <r>
    <n v="2016"/>
    <n v="4"/>
    <s v="D"/>
    <d v="2016-01-02T00:00:00"/>
    <x v="13"/>
    <x v="0"/>
    <x v="8"/>
    <m/>
    <m/>
    <e v="#DIV/0!"/>
    <n v="1"/>
    <n v="0.8"/>
    <n v="1"/>
    <m/>
    <m/>
  </r>
  <r>
    <n v="2016"/>
    <n v="4"/>
    <s v="D"/>
    <d v="2016-01-02T00:00:00"/>
    <x v="13"/>
    <x v="1"/>
    <x v="8"/>
    <m/>
    <m/>
    <e v="#DIV/0!"/>
    <n v="1"/>
    <n v="0.8"/>
    <n v="1"/>
    <m/>
    <m/>
  </r>
  <r>
    <n v="2016"/>
    <n v="4"/>
    <s v="D"/>
    <d v="2016-01-03T00:00:00"/>
    <x v="14"/>
    <x v="0"/>
    <x v="0"/>
    <m/>
    <m/>
    <e v="#DIV/0!"/>
    <n v="1"/>
    <n v="0.8"/>
    <n v="1"/>
    <m/>
    <m/>
  </r>
  <r>
    <n v="2016"/>
    <n v="4"/>
    <s v="D"/>
    <d v="2016-01-03T00:00:00"/>
    <x v="14"/>
    <x v="1"/>
    <x v="0"/>
    <m/>
    <m/>
    <e v="#DIV/0!"/>
    <n v="1"/>
    <n v="0.8"/>
    <n v="1"/>
    <m/>
    <m/>
  </r>
  <r>
    <n v="2016"/>
    <n v="4"/>
    <s v="D"/>
    <d v="2016-01-03T00:00:00"/>
    <x v="14"/>
    <x v="0"/>
    <x v="1"/>
    <m/>
    <m/>
    <e v="#DIV/0!"/>
    <n v="1"/>
    <n v="0.8"/>
    <n v="1"/>
    <m/>
    <m/>
  </r>
  <r>
    <n v="2016"/>
    <n v="4"/>
    <s v="D"/>
    <d v="2016-01-03T00:00:00"/>
    <x v="14"/>
    <x v="1"/>
    <x v="1"/>
    <m/>
    <m/>
    <e v="#DIV/0!"/>
    <n v="1"/>
    <n v="0.8"/>
    <n v="1"/>
    <m/>
    <m/>
  </r>
  <r>
    <n v="2016"/>
    <n v="4"/>
    <s v="D"/>
    <d v="2016-01-03T00:00:00"/>
    <x v="14"/>
    <x v="0"/>
    <x v="2"/>
    <m/>
    <m/>
    <e v="#DIV/0!"/>
    <n v="1"/>
    <n v="0.8"/>
    <n v="1"/>
    <m/>
    <m/>
  </r>
  <r>
    <n v="2016"/>
    <n v="4"/>
    <s v="D"/>
    <d v="2016-01-03T00:00:00"/>
    <x v="14"/>
    <x v="1"/>
    <x v="2"/>
    <m/>
    <m/>
    <e v="#DIV/0!"/>
    <n v="1"/>
    <n v="0.8"/>
    <n v="1"/>
    <m/>
    <m/>
  </r>
  <r>
    <n v="2016"/>
    <n v="4"/>
    <s v="D"/>
    <d v="2016-01-03T00:00:00"/>
    <x v="14"/>
    <x v="0"/>
    <x v="3"/>
    <m/>
    <m/>
    <e v="#DIV/0!"/>
    <n v="1"/>
    <n v="0.8"/>
    <n v="1"/>
    <m/>
    <m/>
  </r>
  <r>
    <n v="2016"/>
    <n v="4"/>
    <s v="D"/>
    <d v="2016-01-03T00:00:00"/>
    <x v="14"/>
    <x v="1"/>
    <x v="3"/>
    <m/>
    <m/>
    <e v="#DIV/0!"/>
    <n v="1"/>
    <n v="0.8"/>
    <n v="1"/>
    <m/>
    <m/>
  </r>
  <r>
    <n v="2016"/>
    <n v="4"/>
    <s v="D"/>
    <d v="2016-01-03T00:00:00"/>
    <x v="14"/>
    <x v="0"/>
    <x v="4"/>
    <m/>
    <m/>
    <e v="#DIV/0!"/>
    <n v="1"/>
    <n v="0.8"/>
    <n v="1"/>
    <m/>
    <m/>
  </r>
  <r>
    <n v="2016"/>
    <n v="4"/>
    <s v="D"/>
    <d v="2016-01-03T00:00:00"/>
    <x v="14"/>
    <x v="1"/>
    <x v="4"/>
    <m/>
    <m/>
    <e v="#DIV/0!"/>
    <n v="1"/>
    <n v="0.8"/>
    <n v="1"/>
    <m/>
    <m/>
  </r>
  <r>
    <n v="2016"/>
    <n v="4"/>
    <s v="D"/>
    <d v="2016-01-03T00:00:00"/>
    <x v="14"/>
    <x v="0"/>
    <x v="5"/>
    <m/>
    <m/>
    <e v="#DIV/0!"/>
    <n v="1"/>
    <n v="0.8"/>
    <n v="1"/>
    <m/>
    <m/>
  </r>
  <r>
    <n v="2016"/>
    <n v="4"/>
    <s v="D"/>
    <d v="2016-01-03T00:00:00"/>
    <x v="14"/>
    <x v="1"/>
    <x v="5"/>
    <m/>
    <m/>
    <e v="#DIV/0!"/>
    <n v="1"/>
    <n v="0.8"/>
    <n v="1"/>
    <m/>
    <m/>
  </r>
  <r>
    <n v="2016"/>
    <n v="4"/>
    <s v="D"/>
    <d v="2016-01-03T00:00:00"/>
    <x v="14"/>
    <x v="0"/>
    <x v="6"/>
    <m/>
    <m/>
    <e v="#DIV/0!"/>
    <n v="1"/>
    <n v="0.8"/>
    <n v="1"/>
    <m/>
    <m/>
  </r>
  <r>
    <n v="2016"/>
    <n v="4"/>
    <s v="D"/>
    <d v="2016-01-03T00:00:00"/>
    <x v="14"/>
    <x v="1"/>
    <x v="6"/>
    <m/>
    <m/>
    <e v="#DIV/0!"/>
    <n v="1"/>
    <n v="0.8"/>
    <n v="1"/>
    <m/>
    <m/>
  </r>
  <r>
    <n v="2016"/>
    <n v="4"/>
    <s v="D"/>
    <d v="2016-01-03T00:00:00"/>
    <x v="14"/>
    <x v="0"/>
    <x v="7"/>
    <m/>
    <m/>
    <e v="#DIV/0!"/>
    <n v="1"/>
    <n v="0.8"/>
    <n v="1"/>
    <m/>
    <m/>
  </r>
  <r>
    <n v="2016"/>
    <n v="4"/>
    <s v="D"/>
    <d v="2016-01-03T00:00:00"/>
    <x v="14"/>
    <x v="1"/>
    <x v="7"/>
    <m/>
    <m/>
    <e v="#DIV/0!"/>
    <n v="1"/>
    <n v="0.8"/>
    <n v="1"/>
    <m/>
    <m/>
  </r>
  <r>
    <n v="2016"/>
    <n v="4"/>
    <s v="D"/>
    <d v="2016-01-03T00:00:00"/>
    <x v="14"/>
    <x v="0"/>
    <x v="8"/>
    <m/>
    <m/>
    <e v="#DIV/0!"/>
    <n v="1"/>
    <n v="0.8"/>
    <n v="1"/>
    <m/>
    <m/>
  </r>
  <r>
    <n v="2016"/>
    <n v="4"/>
    <s v="D"/>
    <d v="2016-01-03T00:00:00"/>
    <x v="14"/>
    <x v="1"/>
    <x v="8"/>
    <m/>
    <m/>
    <e v="#DIV/0!"/>
    <n v="1"/>
    <n v="0.8"/>
    <n v="1"/>
    <m/>
    <m/>
  </r>
  <r>
    <n v="2016"/>
    <n v="4"/>
    <s v="D"/>
    <d v="2016-01-04T00:00:00"/>
    <x v="14"/>
    <x v="0"/>
    <x v="0"/>
    <m/>
    <m/>
    <e v="#DIV/0!"/>
    <n v="1"/>
    <n v="0.8"/>
    <n v="1"/>
    <m/>
    <m/>
  </r>
  <r>
    <n v="2016"/>
    <n v="4"/>
    <s v="D"/>
    <d v="2016-01-04T00:00:00"/>
    <x v="14"/>
    <x v="1"/>
    <x v="0"/>
    <m/>
    <m/>
    <e v="#DIV/0!"/>
    <n v="1"/>
    <n v="0.8"/>
    <n v="1"/>
    <m/>
    <m/>
  </r>
  <r>
    <n v="2016"/>
    <n v="4"/>
    <s v="D"/>
    <d v="2016-01-04T00:00:00"/>
    <x v="14"/>
    <x v="0"/>
    <x v="1"/>
    <n v="777"/>
    <n v="553"/>
    <n v="0.71171171171171166"/>
    <n v="1"/>
    <n v="0.8"/>
    <n v="1"/>
    <m/>
    <n v="0"/>
  </r>
  <r>
    <n v="2016"/>
    <n v="4"/>
    <s v="D"/>
    <d v="2016-01-04T00:00:00"/>
    <x v="14"/>
    <x v="1"/>
    <x v="1"/>
    <m/>
    <m/>
    <e v="#DIV/0!"/>
    <n v="1"/>
    <n v="0.8"/>
    <n v="1"/>
    <m/>
    <m/>
  </r>
  <r>
    <n v="2016"/>
    <n v="4"/>
    <s v="D"/>
    <d v="2016-01-04T00:00:00"/>
    <x v="14"/>
    <x v="0"/>
    <x v="2"/>
    <m/>
    <m/>
    <e v="#DIV/0!"/>
    <n v="1"/>
    <n v="0.8"/>
    <n v="1"/>
    <m/>
    <m/>
  </r>
  <r>
    <n v="2016"/>
    <n v="4"/>
    <s v="D"/>
    <d v="2016-01-04T00:00:00"/>
    <x v="14"/>
    <x v="1"/>
    <x v="2"/>
    <m/>
    <m/>
    <e v="#DIV/0!"/>
    <n v="1"/>
    <n v="0.8"/>
    <n v="1"/>
    <m/>
    <m/>
  </r>
  <r>
    <n v="2016"/>
    <n v="4"/>
    <s v="D"/>
    <d v="2016-01-04T00:00:00"/>
    <x v="14"/>
    <x v="0"/>
    <x v="3"/>
    <m/>
    <m/>
    <e v="#DIV/0!"/>
    <n v="1"/>
    <n v="0.8"/>
    <n v="1"/>
    <m/>
    <m/>
  </r>
  <r>
    <n v="2016"/>
    <n v="4"/>
    <s v="D"/>
    <d v="2016-01-04T00:00:00"/>
    <x v="14"/>
    <x v="1"/>
    <x v="3"/>
    <m/>
    <m/>
    <e v="#DIV/0!"/>
    <n v="1"/>
    <n v="0.8"/>
    <n v="1"/>
    <m/>
    <m/>
  </r>
  <r>
    <n v="2016"/>
    <n v="4"/>
    <s v="D"/>
    <d v="2016-01-04T00:00:00"/>
    <x v="14"/>
    <x v="0"/>
    <x v="4"/>
    <n v="2081"/>
    <n v="1302"/>
    <n v="0.62566074002883232"/>
    <n v="1"/>
    <n v="0.8"/>
    <n v="1"/>
    <m/>
    <n v="0"/>
  </r>
  <r>
    <n v="2016"/>
    <n v="4"/>
    <s v="D"/>
    <d v="2016-01-04T00:00:00"/>
    <x v="14"/>
    <x v="1"/>
    <x v="4"/>
    <n v="2037"/>
    <n v="1206"/>
    <n v="0.59204712812960236"/>
    <n v="1"/>
    <n v="0.8"/>
    <n v="1"/>
    <m/>
    <n v="0.91"/>
  </r>
  <r>
    <n v="2016"/>
    <n v="4"/>
    <s v="D"/>
    <d v="2016-01-04T00:00:00"/>
    <x v="14"/>
    <x v="0"/>
    <x v="5"/>
    <m/>
    <m/>
    <e v="#DIV/0!"/>
    <n v="1"/>
    <n v="0.8"/>
    <n v="1"/>
    <m/>
    <m/>
  </r>
  <r>
    <n v="2016"/>
    <n v="4"/>
    <s v="D"/>
    <d v="2016-01-04T00:00:00"/>
    <x v="14"/>
    <x v="1"/>
    <x v="5"/>
    <m/>
    <m/>
    <e v="#DIV/0!"/>
    <n v="1"/>
    <n v="0.8"/>
    <n v="1"/>
    <m/>
    <m/>
  </r>
  <r>
    <n v="2016"/>
    <n v="4"/>
    <s v="D"/>
    <d v="2016-01-04T00:00:00"/>
    <x v="14"/>
    <x v="0"/>
    <x v="6"/>
    <n v="709"/>
    <n v="600"/>
    <n v="0.84626234132581102"/>
    <n v="1"/>
    <n v="0.8"/>
    <n v="1"/>
    <m/>
    <n v="0"/>
  </r>
  <r>
    <n v="2016"/>
    <n v="4"/>
    <s v="D"/>
    <d v="2016-01-04T00:00:00"/>
    <x v="14"/>
    <x v="1"/>
    <x v="6"/>
    <n v="716"/>
    <n v="744"/>
    <n v="1.0391061452513966"/>
    <n v="1"/>
    <n v="0.8"/>
    <n v="1"/>
    <m/>
    <n v="0.8"/>
  </r>
  <r>
    <n v="2016"/>
    <n v="4"/>
    <s v="D"/>
    <d v="2016-01-04T00:00:00"/>
    <x v="14"/>
    <x v="0"/>
    <x v="7"/>
    <n v="356"/>
    <n v="171"/>
    <n v="0.4803370786516854"/>
    <n v="1"/>
    <n v="0.8"/>
    <n v="1"/>
    <m/>
    <n v="0"/>
  </r>
  <r>
    <n v="2016"/>
    <n v="4"/>
    <s v="D"/>
    <d v="2016-01-04T00:00:00"/>
    <x v="14"/>
    <x v="1"/>
    <x v="7"/>
    <n v="360"/>
    <n v="336"/>
    <n v="0.93333333333333335"/>
    <n v="1"/>
    <n v="0.8"/>
    <n v="1"/>
    <m/>
    <n v="0.46"/>
  </r>
  <r>
    <n v="2016"/>
    <n v="4"/>
    <s v="D"/>
    <d v="2016-01-04T00:00:00"/>
    <x v="14"/>
    <x v="0"/>
    <x v="8"/>
    <n v="356"/>
    <n v="333"/>
    <n v="0.9353932584269663"/>
    <n v="1"/>
    <n v="0.8"/>
    <n v="1"/>
    <m/>
    <n v="0"/>
  </r>
  <r>
    <n v="2016"/>
    <n v="4"/>
    <s v="D"/>
    <d v="2016-01-04T00:00:00"/>
    <x v="14"/>
    <x v="1"/>
    <x v="8"/>
    <n v="360"/>
    <n v="339"/>
    <n v="0.94166666666666665"/>
    <n v="1"/>
    <n v="0.8"/>
    <n v="1"/>
    <m/>
    <n v="0.77"/>
  </r>
  <r>
    <n v="2016"/>
    <n v="4"/>
    <s v="D"/>
    <d v="2016-01-05T00:00:00"/>
    <x v="14"/>
    <x v="0"/>
    <x v="0"/>
    <n v="1664"/>
    <n v="1143"/>
    <n v="0.68689903846153844"/>
    <n v="1"/>
    <n v="0.8"/>
    <n v="1"/>
    <m/>
    <n v="0.72"/>
  </r>
  <r>
    <n v="2016"/>
    <n v="4"/>
    <s v="D"/>
    <d v="2016-01-05T00:00:00"/>
    <x v="14"/>
    <x v="1"/>
    <x v="0"/>
    <m/>
    <m/>
    <e v="#DIV/0!"/>
    <n v="1"/>
    <n v="0.8"/>
    <n v="1"/>
    <m/>
    <m/>
  </r>
  <r>
    <n v="2016"/>
    <n v="4"/>
    <s v="D"/>
    <d v="2016-01-05T00:00:00"/>
    <x v="14"/>
    <x v="0"/>
    <x v="1"/>
    <m/>
    <m/>
    <e v="#DIV/0!"/>
    <n v="1"/>
    <n v="0.8"/>
    <n v="1"/>
    <m/>
    <m/>
  </r>
  <r>
    <n v="2016"/>
    <n v="4"/>
    <s v="D"/>
    <d v="2016-01-05T00:00:00"/>
    <x v="14"/>
    <x v="1"/>
    <x v="1"/>
    <n v="777"/>
    <n v="688"/>
    <n v="0.8854568854568855"/>
    <n v="1"/>
    <n v="0.8"/>
    <n v="1"/>
    <m/>
    <n v="1.1200000000000001"/>
  </r>
  <r>
    <n v="2016"/>
    <n v="4"/>
    <s v="D"/>
    <d v="2016-01-05T00:00:00"/>
    <x v="14"/>
    <x v="0"/>
    <x v="2"/>
    <m/>
    <m/>
    <e v="#DIV/0!"/>
    <n v="1"/>
    <n v="0.8"/>
    <n v="1"/>
    <m/>
    <m/>
  </r>
  <r>
    <n v="2016"/>
    <n v="4"/>
    <s v="D"/>
    <d v="2016-01-05T00:00:00"/>
    <x v="14"/>
    <x v="1"/>
    <x v="2"/>
    <m/>
    <m/>
    <e v="#DIV/0!"/>
    <n v="1"/>
    <n v="0.8"/>
    <n v="1"/>
    <m/>
    <m/>
  </r>
  <r>
    <n v="2016"/>
    <n v="4"/>
    <s v="D"/>
    <d v="2016-01-05T00:00:00"/>
    <x v="14"/>
    <x v="0"/>
    <x v="3"/>
    <m/>
    <m/>
    <e v="#DIV/0!"/>
    <n v="1"/>
    <n v="0.8"/>
    <n v="1"/>
    <m/>
    <m/>
  </r>
  <r>
    <n v="2016"/>
    <n v="4"/>
    <s v="D"/>
    <d v="2016-01-05T00:00:00"/>
    <x v="14"/>
    <x v="1"/>
    <x v="3"/>
    <n v="814"/>
    <n v="503"/>
    <n v="0.61793611793611791"/>
    <n v="1"/>
    <n v="0.8"/>
    <n v="1"/>
    <m/>
    <n v="0.55000000000000004"/>
  </r>
  <r>
    <n v="2016"/>
    <n v="4"/>
    <s v="D"/>
    <d v="2016-01-05T00:00:00"/>
    <x v="14"/>
    <x v="0"/>
    <x v="4"/>
    <n v="2081"/>
    <n v="1346"/>
    <n v="0.64680442095146562"/>
    <n v="1"/>
    <n v="0.8"/>
    <n v="1"/>
    <m/>
    <n v="0.59"/>
  </r>
  <r>
    <n v="2016"/>
    <n v="4"/>
    <s v="D"/>
    <d v="2016-01-05T00:00:00"/>
    <x v="14"/>
    <x v="1"/>
    <x v="4"/>
    <n v="2037"/>
    <n v="841"/>
    <n v="0.41286205203730975"/>
    <n v="1"/>
    <n v="0.8"/>
    <n v="1"/>
    <m/>
    <n v="0"/>
  </r>
  <r>
    <n v="2016"/>
    <n v="4"/>
    <s v="D"/>
    <d v="2016-01-05T00:00:00"/>
    <x v="14"/>
    <x v="0"/>
    <x v="5"/>
    <m/>
    <m/>
    <e v="#DIV/0!"/>
    <n v="1"/>
    <n v="0.8"/>
    <n v="1"/>
    <m/>
    <m/>
  </r>
  <r>
    <n v="2016"/>
    <n v="4"/>
    <s v="D"/>
    <d v="2016-01-05T00:00:00"/>
    <x v="14"/>
    <x v="1"/>
    <x v="5"/>
    <m/>
    <m/>
    <e v="#DIV/0!"/>
    <n v="1"/>
    <n v="0.8"/>
    <n v="1"/>
    <m/>
    <m/>
  </r>
  <r>
    <n v="2016"/>
    <n v="4"/>
    <s v="D"/>
    <d v="2016-01-05T00:00:00"/>
    <x v="14"/>
    <x v="0"/>
    <x v="6"/>
    <n v="709"/>
    <n v="640"/>
    <n v="0.90267983074753178"/>
    <n v="1"/>
    <n v="0.8"/>
    <n v="1"/>
    <m/>
    <n v="0.85"/>
  </r>
  <r>
    <n v="2016"/>
    <n v="4"/>
    <s v="D"/>
    <d v="2016-01-05T00:00:00"/>
    <x v="14"/>
    <x v="1"/>
    <x v="6"/>
    <n v="716"/>
    <n v="656"/>
    <n v="0.91620111731843579"/>
    <n v="1"/>
    <n v="0.8"/>
    <n v="1"/>
    <m/>
    <n v="0.9"/>
  </r>
  <r>
    <n v="2016"/>
    <n v="4"/>
    <s v="D"/>
    <d v="2016-01-05T00:00:00"/>
    <x v="14"/>
    <x v="0"/>
    <x v="7"/>
    <n v="356"/>
    <n v="323"/>
    <n v="0.90730337078651691"/>
    <n v="1"/>
    <n v="0.8"/>
    <n v="1"/>
    <m/>
    <n v="0.79"/>
  </r>
  <r>
    <n v="2016"/>
    <n v="4"/>
    <s v="D"/>
    <d v="2016-01-05T00:00:00"/>
    <x v="14"/>
    <x v="1"/>
    <x v="7"/>
    <n v="360"/>
    <n v="283"/>
    <n v="0.78611111111111109"/>
    <n v="1"/>
    <n v="0.8"/>
    <n v="1"/>
    <m/>
    <n v="0.46"/>
  </r>
  <r>
    <n v="2016"/>
    <n v="4"/>
    <s v="D"/>
    <d v="2016-01-05T00:00:00"/>
    <x v="14"/>
    <x v="0"/>
    <x v="8"/>
    <n v="356"/>
    <n v="396"/>
    <n v="1.1123595505617978"/>
    <n v="1"/>
    <n v="0.8"/>
    <n v="1"/>
    <m/>
    <n v="1.05"/>
  </r>
  <r>
    <n v="2016"/>
    <n v="4"/>
    <s v="D"/>
    <d v="2016-01-05T00:00:00"/>
    <x v="14"/>
    <x v="1"/>
    <x v="8"/>
    <n v="360"/>
    <n v="373"/>
    <n v="1.0361111111111112"/>
    <n v="1"/>
    <n v="0.8"/>
    <n v="1"/>
    <m/>
    <n v="0.5"/>
  </r>
  <r>
    <n v="2016"/>
    <n v="4"/>
    <s v="D"/>
    <d v="2016-01-06T00:00:00"/>
    <x v="14"/>
    <x v="0"/>
    <x v="0"/>
    <n v="1664"/>
    <n v="957"/>
    <n v="0.57512019230769229"/>
    <n v="1"/>
    <n v="0.8"/>
    <n v="1"/>
    <m/>
    <n v="0.72"/>
  </r>
  <r>
    <n v="2016"/>
    <n v="4"/>
    <s v="D"/>
    <d v="2016-01-06T00:00:00"/>
    <x v="14"/>
    <x v="1"/>
    <x v="0"/>
    <m/>
    <m/>
    <e v="#DIV/0!"/>
    <n v="1"/>
    <n v="0.8"/>
    <n v="1"/>
    <m/>
    <m/>
  </r>
  <r>
    <n v="2016"/>
    <n v="4"/>
    <s v="D"/>
    <d v="2016-01-06T00:00:00"/>
    <x v="14"/>
    <x v="0"/>
    <x v="1"/>
    <m/>
    <m/>
    <e v="#DIV/0!"/>
    <n v="1"/>
    <n v="0.8"/>
    <n v="1"/>
    <m/>
    <m/>
  </r>
  <r>
    <n v="2016"/>
    <n v="4"/>
    <s v="D"/>
    <d v="2016-01-06T00:00:00"/>
    <x v="14"/>
    <x v="1"/>
    <x v="1"/>
    <n v="777"/>
    <n v="219"/>
    <n v="0.28185328185328185"/>
    <n v="1"/>
    <n v="0.8"/>
    <n v="1"/>
    <m/>
    <n v="0.48"/>
  </r>
  <r>
    <n v="2016"/>
    <n v="4"/>
    <s v="D"/>
    <d v="2016-01-06T00:00:00"/>
    <x v="14"/>
    <x v="0"/>
    <x v="2"/>
    <m/>
    <m/>
    <e v="#DIV/0!"/>
    <n v="1"/>
    <n v="0.8"/>
    <n v="1"/>
    <m/>
    <m/>
  </r>
  <r>
    <n v="2016"/>
    <n v="4"/>
    <s v="D"/>
    <d v="2016-01-06T00:00:00"/>
    <x v="14"/>
    <x v="1"/>
    <x v="2"/>
    <m/>
    <m/>
    <e v="#DIV/0!"/>
    <n v="1"/>
    <n v="0.8"/>
    <n v="1"/>
    <m/>
    <m/>
  </r>
  <r>
    <n v="2016"/>
    <n v="4"/>
    <s v="D"/>
    <d v="2016-01-06T00:00:00"/>
    <x v="14"/>
    <x v="0"/>
    <x v="3"/>
    <m/>
    <m/>
    <e v="#DIV/0!"/>
    <n v="1"/>
    <n v="0.8"/>
    <n v="1"/>
    <m/>
    <m/>
  </r>
  <r>
    <n v="2016"/>
    <n v="4"/>
    <s v="D"/>
    <d v="2016-01-06T00:00:00"/>
    <x v="14"/>
    <x v="1"/>
    <x v="3"/>
    <n v="904"/>
    <n v="512"/>
    <n v="0.5663716814159292"/>
    <n v="1"/>
    <n v="0.8"/>
    <n v="1"/>
    <m/>
    <n v="0.62"/>
  </r>
  <r>
    <n v="2016"/>
    <n v="4"/>
    <s v="D"/>
    <d v="2016-01-06T00:00:00"/>
    <x v="14"/>
    <x v="0"/>
    <x v="4"/>
    <n v="2081"/>
    <n v="1452"/>
    <n v="0.69774147044690049"/>
    <n v="1"/>
    <n v="0.8"/>
    <n v="1"/>
    <m/>
    <n v="0.7"/>
  </r>
  <r>
    <n v="2016"/>
    <n v="4"/>
    <s v="D"/>
    <d v="2016-01-06T00:00:00"/>
    <x v="14"/>
    <x v="1"/>
    <x v="4"/>
    <n v="2037"/>
    <n v="1342"/>
    <n v="0.65881197839960726"/>
    <n v="1"/>
    <n v="0.8"/>
    <n v="1"/>
    <m/>
    <n v="0.41"/>
  </r>
  <r>
    <n v="2016"/>
    <n v="4"/>
    <s v="D"/>
    <d v="2016-01-06T00:00:00"/>
    <x v="14"/>
    <x v="0"/>
    <x v="5"/>
    <m/>
    <m/>
    <e v="#DIV/0!"/>
    <n v="1"/>
    <n v="0.8"/>
    <n v="1"/>
    <m/>
    <m/>
  </r>
  <r>
    <n v="2016"/>
    <n v="4"/>
    <s v="D"/>
    <d v="2016-01-06T00:00:00"/>
    <x v="14"/>
    <x v="1"/>
    <x v="5"/>
    <m/>
    <m/>
    <e v="#DIV/0!"/>
    <n v="1"/>
    <n v="0.8"/>
    <n v="1"/>
    <m/>
    <m/>
  </r>
  <r>
    <n v="2016"/>
    <n v="4"/>
    <s v="D"/>
    <d v="2016-01-06T00:00:00"/>
    <x v="14"/>
    <x v="0"/>
    <x v="6"/>
    <n v="709"/>
    <n v="753"/>
    <n v="1.0620592383638927"/>
    <n v="1"/>
    <n v="0.8"/>
    <n v="1"/>
    <m/>
    <n v="0.82"/>
  </r>
  <r>
    <n v="2016"/>
    <n v="4"/>
    <s v="D"/>
    <d v="2016-01-06T00:00:00"/>
    <x v="14"/>
    <x v="1"/>
    <x v="6"/>
    <n v="716"/>
    <n v="611"/>
    <n v="0.8533519553072626"/>
    <n v="1"/>
    <n v="0.8"/>
    <n v="1"/>
    <m/>
    <n v="0.84"/>
  </r>
  <r>
    <n v="2016"/>
    <n v="4"/>
    <s v="D"/>
    <d v="2016-01-06T00:00:00"/>
    <x v="14"/>
    <x v="0"/>
    <x v="7"/>
    <n v="356"/>
    <n v="183"/>
    <n v="0.5140449438202247"/>
    <n v="1"/>
    <n v="0.8"/>
    <n v="1"/>
    <m/>
    <n v="0.92"/>
  </r>
  <r>
    <n v="2016"/>
    <n v="4"/>
    <s v="D"/>
    <d v="2016-01-06T00:00:00"/>
    <x v="14"/>
    <x v="1"/>
    <x v="7"/>
    <n v="360"/>
    <n v="362"/>
    <n v="1.0055555555555555"/>
    <n v="1"/>
    <n v="0.8"/>
    <n v="1"/>
    <m/>
    <n v="1"/>
  </r>
  <r>
    <n v="2016"/>
    <n v="4"/>
    <s v="D"/>
    <d v="2016-01-06T00:00:00"/>
    <x v="14"/>
    <x v="0"/>
    <x v="8"/>
    <n v="356"/>
    <n v="357"/>
    <n v="1.002808988764045"/>
    <n v="1"/>
    <n v="0.8"/>
    <n v="1"/>
    <m/>
    <n v="1"/>
  </r>
  <r>
    <n v="2016"/>
    <n v="4"/>
    <s v="D"/>
    <d v="2016-01-06T00:00:00"/>
    <x v="14"/>
    <x v="1"/>
    <x v="8"/>
    <n v="360"/>
    <n v="313"/>
    <n v="0.86944444444444446"/>
    <n v="1"/>
    <n v="0.8"/>
    <n v="1"/>
    <m/>
    <n v="0.87"/>
  </r>
  <r>
    <n v="2016"/>
    <n v="4"/>
    <s v="D"/>
    <d v="2016-01-07T00:00:00"/>
    <x v="14"/>
    <x v="0"/>
    <x v="0"/>
    <n v="1664"/>
    <n v="574"/>
    <n v="0.34495192307692307"/>
    <n v="1"/>
    <n v="0.8"/>
    <n v="1"/>
    <m/>
    <n v="0"/>
  </r>
  <r>
    <n v="2016"/>
    <n v="4"/>
    <s v="D"/>
    <d v="2016-01-07T00:00:00"/>
    <x v="14"/>
    <x v="1"/>
    <x v="0"/>
    <m/>
    <m/>
    <e v="#DIV/0!"/>
    <n v="1"/>
    <n v="0.8"/>
    <n v="1"/>
    <m/>
    <m/>
  </r>
  <r>
    <n v="2016"/>
    <n v="4"/>
    <s v="D"/>
    <d v="2016-01-07T00:00:00"/>
    <x v="14"/>
    <x v="0"/>
    <x v="1"/>
    <n v="777"/>
    <n v="247"/>
    <n v="0.3178893178893179"/>
    <n v="1"/>
    <n v="0.8"/>
    <n v="1"/>
    <m/>
    <n v="0.48"/>
  </r>
  <r>
    <n v="2016"/>
    <n v="4"/>
    <s v="D"/>
    <d v="2016-01-07T00:00:00"/>
    <x v="14"/>
    <x v="1"/>
    <x v="1"/>
    <m/>
    <m/>
    <e v="#DIV/0!"/>
    <n v="1"/>
    <n v="0.8"/>
    <n v="1"/>
    <m/>
    <m/>
  </r>
  <r>
    <n v="2016"/>
    <n v="4"/>
    <s v="D"/>
    <d v="2016-01-07T00:00:00"/>
    <x v="14"/>
    <x v="0"/>
    <x v="2"/>
    <m/>
    <m/>
    <e v="#DIV/0!"/>
    <n v="1"/>
    <n v="0.8"/>
    <n v="1"/>
    <m/>
    <m/>
  </r>
  <r>
    <n v="2016"/>
    <n v="4"/>
    <s v="D"/>
    <d v="2016-01-07T00:00:00"/>
    <x v="14"/>
    <x v="1"/>
    <x v="2"/>
    <m/>
    <m/>
    <e v="#DIV/0!"/>
    <n v="1"/>
    <n v="0.8"/>
    <n v="1"/>
    <m/>
    <m/>
  </r>
  <r>
    <n v="2016"/>
    <n v="4"/>
    <s v="D"/>
    <d v="2016-01-07T00:00:00"/>
    <x v="14"/>
    <x v="0"/>
    <x v="3"/>
    <m/>
    <m/>
    <e v="#DIV/0!"/>
    <n v="1"/>
    <n v="0.8"/>
    <n v="1"/>
    <m/>
    <m/>
  </r>
  <r>
    <n v="2016"/>
    <n v="4"/>
    <s v="D"/>
    <d v="2016-01-07T00:00:00"/>
    <x v="14"/>
    <x v="1"/>
    <x v="3"/>
    <m/>
    <m/>
    <e v="#DIV/0!"/>
    <n v="1"/>
    <n v="0.8"/>
    <n v="1"/>
    <m/>
    <m/>
  </r>
  <r>
    <n v="2016"/>
    <n v="4"/>
    <s v="D"/>
    <d v="2016-01-07T00:00:00"/>
    <x v="14"/>
    <x v="0"/>
    <x v="4"/>
    <n v="1710"/>
    <n v="664"/>
    <n v="0.38830409356725148"/>
    <n v="1"/>
    <n v="0.8"/>
    <n v="1"/>
    <m/>
    <n v="0"/>
  </r>
  <r>
    <n v="2016"/>
    <n v="4"/>
    <s v="D"/>
    <d v="2016-01-07T00:00:00"/>
    <x v="14"/>
    <x v="1"/>
    <x v="4"/>
    <n v="1674"/>
    <n v="1166"/>
    <n v="0.69653524492234165"/>
    <n v="1"/>
    <n v="0.8"/>
    <n v="1"/>
    <m/>
    <n v="1.01"/>
  </r>
  <r>
    <n v="2016"/>
    <n v="4"/>
    <s v="D"/>
    <d v="2016-01-07T00:00:00"/>
    <x v="14"/>
    <x v="0"/>
    <x v="5"/>
    <m/>
    <m/>
    <e v="#DIV/0!"/>
    <n v="1"/>
    <n v="0.8"/>
    <n v="1"/>
    <m/>
    <m/>
  </r>
  <r>
    <n v="2016"/>
    <n v="4"/>
    <s v="D"/>
    <d v="2016-01-07T00:00:00"/>
    <x v="14"/>
    <x v="1"/>
    <x v="5"/>
    <m/>
    <m/>
    <e v="#DIV/0!"/>
    <n v="1"/>
    <n v="0.8"/>
    <n v="1"/>
    <m/>
    <m/>
  </r>
  <r>
    <n v="2016"/>
    <n v="4"/>
    <s v="D"/>
    <d v="2016-01-07T00:00:00"/>
    <x v="14"/>
    <x v="0"/>
    <x v="6"/>
    <n v="665"/>
    <n v="612"/>
    <n v="0.92030075187969929"/>
    <n v="1"/>
    <n v="0.8"/>
    <n v="1"/>
    <m/>
    <n v="1.02"/>
  </r>
  <r>
    <n v="2016"/>
    <n v="4"/>
    <s v="D"/>
    <d v="2016-01-07T00:00:00"/>
    <x v="14"/>
    <x v="1"/>
    <x v="6"/>
    <n v="678"/>
    <n v="614"/>
    <n v="0.9056047197640118"/>
    <n v="1"/>
    <n v="0.8"/>
    <n v="1"/>
    <m/>
    <n v="0.2"/>
  </r>
  <r>
    <n v="2016"/>
    <n v="4"/>
    <s v="D"/>
    <d v="2016-01-07T00:00:00"/>
    <x v="14"/>
    <x v="0"/>
    <x v="7"/>
    <n v="770"/>
    <n v="529"/>
    <n v="0.68701298701298696"/>
    <n v="1"/>
    <n v="0.8"/>
    <n v="1"/>
    <m/>
    <n v="0.92"/>
  </r>
  <r>
    <n v="2016"/>
    <n v="4"/>
    <s v="D"/>
    <d v="2016-01-07T00:00:00"/>
    <x v="14"/>
    <x v="1"/>
    <x v="7"/>
    <n v="811"/>
    <n v="562"/>
    <n v="0.69297163995067812"/>
    <n v="1"/>
    <n v="0.8"/>
    <n v="1"/>
    <m/>
    <n v="0.5"/>
  </r>
  <r>
    <n v="2016"/>
    <n v="4"/>
    <s v="D"/>
    <d v="2016-01-07T00:00:00"/>
    <x v="14"/>
    <x v="0"/>
    <x v="8"/>
    <n v="334"/>
    <n v="396"/>
    <n v="1.1856287425149701"/>
    <n v="1"/>
    <n v="0.8"/>
    <n v="1"/>
    <m/>
    <n v="1.18"/>
  </r>
  <r>
    <n v="2016"/>
    <n v="4"/>
    <s v="D"/>
    <d v="2016-01-07T00:00:00"/>
    <x v="14"/>
    <x v="1"/>
    <x v="8"/>
    <n v="342"/>
    <n v="328"/>
    <n v="0.95906432748538006"/>
    <n v="1"/>
    <n v="0.8"/>
    <n v="1"/>
    <m/>
    <n v="0.53"/>
  </r>
  <r>
    <n v="2016"/>
    <n v="4"/>
    <s v="D"/>
    <d v="2016-01-08T00:00:00"/>
    <x v="14"/>
    <x v="0"/>
    <x v="0"/>
    <n v="805"/>
    <n v="444"/>
    <n v="0.55155279503105592"/>
    <n v="1"/>
    <n v="0.8"/>
    <n v="1"/>
    <m/>
    <n v="0.79"/>
  </r>
  <r>
    <n v="2016"/>
    <n v="4"/>
    <s v="D"/>
    <d v="2016-01-08T00:00:00"/>
    <x v="14"/>
    <x v="1"/>
    <x v="0"/>
    <m/>
    <m/>
    <e v="#DIV/0!"/>
    <n v="1"/>
    <n v="0.8"/>
    <n v="1"/>
    <m/>
    <m/>
  </r>
  <r>
    <n v="2016"/>
    <n v="4"/>
    <s v="D"/>
    <d v="2016-01-08T00:00:00"/>
    <x v="14"/>
    <x v="0"/>
    <x v="1"/>
    <n v="531"/>
    <n v="310"/>
    <n v="0.58380414312617701"/>
    <n v="1"/>
    <n v="0.8"/>
    <n v="1"/>
    <m/>
    <n v="0"/>
  </r>
  <r>
    <n v="2016"/>
    <n v="4"/>
    <s v="D"/>
    <d v="2016-01-08T00:00:00"/>
    <x v="14"/>
    <x v="1"/>
    <x v="1"/>
    <n v="515"/>
    <n v="221"/>
    <n v="0.42912621359223302"/>
    <n v="1"/>
    <n v="0.8"/>
    <n v="1"/>
    <m/>
    <n v="0.78"/>
  </r>
  <r>
    <n v="2016"/>
    <n v="4"/>
    <s v="D"/>
    <d v="2016-01-08T00:00:00"/>
    <x v="14"/>
    <x v="0"/>
    <x v="2"/>
    <m/>
    <m/>
    <e v="#DIV/0!"/>
    <n v="1"/>
    <n v="0.8"/>
    <n v="1"/>
    <m/>
    <m/>
  </r>
  <r>
    <n v="2016"/>
    <n v="4"/>
    <s v="D"/>
    <d v="2016-01-08T00:00:00"/>
    <x v="14"/>
    <x v="1"/>
    <x v="2"/>
    <m/>
    <m/>
    <e v="#DIV/0!"/>
    <n v="1"/>
    <n v="0.8"/>
    <n v="1"/>
    <m/>
    <m/>
  </r>
  <r>
    <n v="2016"/>
    <n v="4"/>
    <s v="D"/>
    <d v="2016-01-08T00:00:00"/>
    <x v="14"/>
    <x v="0"/>
    <x v="3"/>
    <m/>
    <m/>
    <e v="#DIV/0!"/>
    <n v="1"/>
    <n v="0.8"/>
    <n v="1"/>
    <m/>
    <m/>
  </r>
  <r>
    <n v="2016"/>
    <n v="4"/>
    <s v="D"/>
    <d v="2016-01-08T00:00:00"/>
    <x v="14"/>
    <x v="1"/>
    <x v="3"/>
    <m/>
    <m/>
    <e v="#DIV/0!"/>
    <n v="1"/>
    <n v="0.8"/>
    <n v="1"/>
    <m/>
    <m/>
  </r>
  <r>
    <n v="2016"/>
    <n v="4"/>
    <s v="D"/>
    <d v="2016-01-08T00:00:00"/>
    <x v="14"/>
    <x v="0"/>
    <x v="4"/>
    <n v="1170"/>
    <n v="771"/>
    <n v="0.65897435897435896"/>
    <n v="1"/>
    <n v="0.8"/>
    <n v="1"/>
    <m/>
    <n v="0.81"/>
  </r>
  <r>
    <n v="2016"/>
    <n v="4"/>
    <s v="D"/>
    <d v="2016-01-08T00:00:00"/>
    <x v="14"/>
    <x v="1"/>
    <x v="4"/>
    <n v="1026"/>
    <n v="700"/>
    <n v="0.68226120857699801"/>
    <n v="1"/>
    <n v="0.8"/>
    <n v="1"/>
    <m/>
    <n v="0.69"/>
  </r>
  <r>
    <n v="2016"/>
    <n v="4"/>
    <s v="D"/>
    <d v="2016-01-08T00:00:00"/>
    <x v="14"/>
    <x v="0"/>
    <x v="5"/>
    <m/>
    <m/>
    <e v="#DIV/0!"/>
    <n v="1"/>
    <n v="0.8"/>
    <n v="1"/>
    <m/>
    <m/>
  </r>
  <r>
    <n v="2016"/>
    <n v="4"/>
    <s v="D"/>
    <d v="2016-01-08T00:00:00"/>
    <x v="14"/>
    <x v="1"/>
    <x v="5"/>
    <m/>
    <m/>
    <e v="#DIV/0!"/>
    <n v="1"/>
    <n v="0.8"/>
    <n v="1"/>
    <m/>
    <m/>
  </r>
  <r>
    <n v="2016"/>
    <n v="4"/>
    <s v="D"/>
    <d v="2016-01-08T00:00:00"/>
    <x v="14"/>
    <x v="0"/>
    <x v="6"/>
    <n v="900"/>
    <n v="423"/>
    <n v="0.47"/>
    <n v="1"/>
    <n v="0.8"/>
    <n v="1"/>
    <m/>
    <n v="0.21"/>
  </r>
  <r>
    <n v="2016"/>
    <n v="4"/>
    <s v="D"/>
    <d v="2016-01-08T00:00:00"/>
    <x v="14"/>
    <x v="1"/>
    <x v="6"/>
    <n v="798"/>
    <n v="665"/>
    <n v="0.83333333333333337"/>
    <n v="1"/>
    <n v="0.8"/>
    <n v="1"/>
    <m/>
    <n v="0.43"/>
  </r>
  <r>
    <n v="2016"/>
    <n v="4"/>
    <s v="D"/>
    <d v="2016-01-08T00:00:00"/>
    <x v="14"/>
    <x v="0"/>
    <x v="7"/>
    <n v="482"/>
    <n v="364"/>
    <n v="0.75518672199170123"/>
    <n v="1"/>
    <n v="0.8"/>
    <n v="1"/>
    <m/>
    <n v="0.56999999999999995"/>
  </r>
  <r>
    <n v="2016"/>
    <n v="4"/>
    <s v="D"/>
    <d v="2016-01-08T00:00:00"/>
    <x v="14"/>
    <x v="1"/>
    <x v="7"/>
    <n v="401"/>
    <n v="390"/>
    <n v="0.972568578553616"/>
    <n v="1"/>
    <n v="0.8"/>
    <n v="1"/>
    <m/>
    <n v="0.57999999999999996"/>
  </r>
  <r>
    <n v="2016"/>
    <n v="4"/>
    <s v="D"/>
    <d v="2016-01-08T00:00:00"/>
    <x v="14"/>
    <x v="0"/>
    <x v="8"/>
    <n v="410"/>
    <n v="390"/>
    <n v="0.95121951219512191"/>
    <n v="1"/>
    <n v="0.8"/>
    <n v="1"/>
    <m/>
    <n v="0.57999999999999996"/>
  </r>
  <r>
    <n v="2016"/>
    <n v="4"/>
    <s v="D"/>
    <d v="2016-01-08T00:00:00"/>
    <x v="14"/>
    <x v="1"/>
    <x v="8"/>
    <n v="401"/>
    <n v="409"/>
    <n v="1.0199501246882794"/>
    <n v="1"/>
    <n v="0.8"/>
    <n v="1"/>
    <m/>
    <n v="1.21"/>
  </r>
  <r>
    <n v="2016"/>
    <n v="4"/>
    <s v="D"/>
    <d v="2016-01-09T00:00:00"/>
    <x v="14"/>
    <x v="0"/>
    <x v="0"/>
    <m/>
    <m/>
    <e v="#DIV/0!"/>
    <n v="1"/>
    <n v="0.8"/>
    <n v="1"/>
    <m/>
    <m/>
  </r>
  <r>
    <n v="2016"/>
    <n v="4"/>
    <s v="D"/>
    <d v="2016-01-09T00:00:00"/>
    <x v="14"/>
    <x v="1"/>
    <x v="0"/>
    <m/>
    <m/>
    <e v="#DIV/0!"/>
    <n v="1"/>
    <n v="0.8"/>
    <n v="1"/>
    <m/>
    <m/>
  </r>
  <r>
    <n v="2016"/>
    <n v="4"/>
    <s v="D"/>
    <d v="2016-01-09T00:00:00"/>
    <x v="14"/>
    <x v="0"/>
    <x v="1"/>
    <m/>
    <m/>
    <e v="#DIV/0!"/>
    <n v="1"/>
    <n v="0.8"/>
    <n v="1"/>
    <m/>
    <m/>
  </r>
  <r>
    <n v="2016"/>
    <n v="4"/>
    <s v="D"/>
    <d v="2016-01-09T00:00:00"/>
    <x v="14"/>
    <x v="1"/>
    <x v="1"/>
    <m/>
    <m/>
    <e v="#DIV/0!"/>
    <n v="1"/>
    <n v="0.8"/>
    <n v="1"/>
    <m/>
    <m/>
  </r>
  <r>
    <n v="2016"/>
    <n v="4"/>
    <s v="D"/>
    <d v="2016-01-09T00:00:00"/>
    <x v="14"/>
    <x v="0"/>
    <x v="2"/>
    <m/>
    <m/>
    <e v="#DIV/0!"/>
    <n v="1"/>
    <n v="0.8"/>
    <n v="1"/>
    <m/>
    <m/>
  </r>
  <r>
    <n v="2016"/>
    <n v="4"/>
    <s v="D"/>
    <d v="2016-01-09T00:00:00"/>
    <x v="14"/>
    <x v="1"/>
    <x v="2"/>
    <m/>
    <m/>
    <e v="#DIV/0!"/>
    <n v="1"/>
    <n v="0.8"/>
    <n v="1"/>
    <m/>
    <m/>
  </r>
  <r>
    <n v="2016"/>
    <n v="4"/>
    <s v="D"/>
    <d v="2016-01-09T00:00:00"/>
    <x v="14"/>
    <x v="0"/>
    <x v="3"/>
    <m/>
    <m/>
    <e v="#DIV/0!"/>
    <n v="1"/>
    <n v="0.8"/>
    <n v="1"/>
    <m/>
    <m/>
  </r>
  <r>
    <n v="2016"/>
    <n v="4"/>
    <s v="D"/>
    <d v="2016-01-09T00:00:00"/>
    <x v="14"/>
    <x v="1"/>
    <x v="3"/>
    <m/>
    <m/>
    <e v="#DIV/0!"/>
    <n v="1"/>
    <n v="0.8"/>
    <n v="1"/>
    <m/>
    <m/>
  </r>
  <r>
    <n v="2016"/>
    <n v="4"/>
    <s v="D"/>
    <d v="2016-01-09T00:00:00"/>
    <x v="14"/>
    <x v="0"/>
    <x v="4"/>
    <m/>
    <m/>
    <e v="#DIV/0!"/>
    <n v="1"/>
    <n v="0.8"/>
    <n v="1"/>
    <m/>
    <m/>
  </r>
  <r>
    <n v="2016"/>
    <n v="4"/>
    <s v="D"/>
    <d v="2016-01-09T00:00:00"/>
    <x v="14"/>
    <x v="1"/>
    <x v="4"/>
    <m/>
    <m/>
    <e v="#DIV/0!"/>
    <n v="1"/>
    <n v="0.8"/>
    <n v="1"/>
    <m/>
    <m/>
  </r>
  <r>
    <n v="2016"/>
    <n v="4"/>
    <s v="D"/>
    <d v="2016-01-09T00:00:00"/>
    <x v="14"/>
    <x v="0"/>
    <x v="5"/>
    <m/>
    <m/>
    <e v="#DIV/0!"/>
    <n v="1"/>
    <n v="0.8"/>
    <n v="1"/>
    <m/>
    <m/>
  </r>
  <r>
    <n v="2016"/>
    <n v="4"/>
    <s v="D"/>
    <d v="2016-01-09T00:00:00"/>
    <x v="14"/>
    <x v="1"/>
    <x v="5"/>
    <m/>
    <m/>
    <e v="#DIV/0!"/>
    <n v="1"/>
    <n v="0.8"/>
    <n v="1"/>
    <m/>
    <m/>
  </r>
  <r>
    <n v="2016"/>
    <n v="4"/>
    <s v="D"/>
    <d v="2016-01-09T00:00:00"/>
    <x v="14"/>
    <x v="0"/>
    <x v="6"/>
    <m/>
    <m/>
    <e v="#DIV/0!"/>
    <n v="1"/>
    <n v="0.8"/>
    <n v="1"/>
    <m/>
    <m/>
  </r>
  <r>
    <n v="2016"/>
    <n v="4"/>
    <s v="D"/>
    <d v="2016-01-09T00:00:00"/>
    <x v="14"/>
    <x v="1"/>
    <x v="6"/>
    <m/>
    <m/>
    <e v="#DIV/0!"/>
    <n v="1"/>
    <n v="0.8"/>
    <n v="1"/>
    <m/>
    <m/>
  </r>
  <r>
    <n v="2016"/>
    <n v="4"/>
    <s v="D"/>
    <d v="2016-01-09T00:00:00"/>
    <x v="14"/>
    <x v="0"/>
    <x v="7"/>
    <m/>
    <m/>
    <e v="#DIV/0!"/>
    <n v="1"/>
    <n v="0.8"/>
    <n v="1"/>
    <m/>
    <m/>
  </r>
  <r>
    <n v="2016"/>
    <n v="4"/>
    <s v="D"/>
    <d v="2016-01-09T00:00:00"/>
    <x v="14"/>
    <x v="1"/>
    <x v="7"/>
    <m/>
    <m/>
    <e v="#DIV/0!"/>
    <n v="1"/>
    <n v="0.8"/>
    <n v="1"/>
    <m/>
    <m/>
  </r>
  <r>
    <n v="2016"/>
    <n v="4"/>
    <s v="D"/>
    <d v="2016-01-09T00:00:00"/>
    <x v="14"/>
    <x v="0"/>
    <x v="8"/>
    <m/>
    <m/>
    <e v="#DIV/0!"/>
    <n v="1"/>
    <n v="0.8"/>
    <n v="1"/>
    <m/>
    <m/>
  </r>
  <r>
    <n v="2016"/>
    <n v="4"/>
    <s v="D"/>
    <d v="2016-01-09T00:00:00"/>
    <x v="14"/>
    <x v="1"/>
    <x v="8"/>
    <m/>
    <m/>
    <e v="#DIV/0!"/>
    <n v="1"/>
    <n v="0.8"/>
    <n v="1"/>
    <m/>
    <m/>
  </r>
  <r>
    <n v="2016"/>
    <n v="4"/>
    <s v="D"/>
    <d v="2016-01-10T00:00:00"/>
    <x v="15"/>
    <x v="0"/>
    <x v="0"/>
    <m/>
    <m/>
    <e v="#DIV/0!"/>
    <n v="1"/>
    <n v="0.8"/>
    <n v="1"/>
    <m/>
    <m/>
  </r>
  <r>
    <n v="2016"/>
    <n v="4"/>
    <s v="D"/>
    <d v="2016-01-10T00:00:00"/>
    <x v="15"/>
    <x v="1"/>
    <x v="0"/>
    <m/>
    <m/>
    <e v="#DIV/0!"/>
    <n v="1"/>
    <n v="0.8"/>
    <n v="1"/>
    <m/>
    <m/>
  </r>
  <r>
    <n v="2016"/>
    <n v="4"/>
    <s v="D"/>
    <d v="2016-01-10T00:00:00"/>
    <x v="15"/>
    <x v="0"/>
    <x v="1"/>
    <m/>
    <m/>
    <e v="#DIV/0!"/>
    <n v="1"/>
    <n v="0.8"/>
    <n v="1"/>
    <m/>
    <m/>
  </r>
  <r>
    <n v="2016"/>
    <n v="4"/>
    <s v="D"/>
    <d v="2016-01-10T00:00:00"/>
    <x v="15"/>
    <x v="1"/>
    <x v="1"/>
    <m/>
    <m/>
    <e v="#DIV/0!"/>
    <n v="1"/>
    <n v="0.8"/>
    <n v="1"/>
    <m/>
    <m/>
  </r>
  <r>
    <n v="2016"/>
    <n v="4"/>
    <s v="D"/>
    <d v="2016-01-10T00:00:00"/>
    <x v="15"/>
    <x v="0"/>
    <x v="2"/>
    <m/>
    <m/>
    <e v="#DIV/0!"/>
    <n v="1"/>
    <n v="0.8"/>
    <n v="1"/>
    <m/>
    <m/>
  </r>
  <r>
    <n v="2016"/>
    <n v="4"/>
    <s v="D"/>
    <d v="2016-01-10T00:00:00"/>
    <x v="15"/>
    <x v="1"/>
    <x v="2"/>
    <m/>
    <m/>
    <e v="#DIV/0!"/>
    <n v="1"/>
    <n v="0.8"/>
    <n v="1"/>
    <m/>
    <m/>
  </r>
  <r>
    <n v="2016"/>
    <n v="4"/>
    <s v="D"/>
    <d v="2016-01-10T00:00:00"/>
    <x v="15"/>
    <x v="0"/>
    <x v="3"/>
    <m/>
    <m/>
    <e v="#DIV/0!"/>
    <n v="1"/>
    <n v="0.8"/>
    <n v="1"/>
    <m/>
    <m/>
  </r>
  <r>
    <n v="2016"/>
    <n v="4"/>
    <s v="D"/>
    <d v="2016-01-10T00:00:00"/>
    <x v="15"/>
    <x v="1"/>
    <x v="3"/>
    <m/>
    <m/>
    <e v="#DIV/0!"/>
    <n v="1"/>
    <n v="0.8"/>
    <n v="1"/>
    <m/>
    <m/>
  </r>
  <r>
    <n v="2016"/>
    <n v="4"/>
    <s v="D"/>
    <d v="2016-01-10T00:00:00"/>
    <x v="15"/>
    <x v="0"/>
    <x v="4"/>
    <m/>
    <m/>
    <e v="#DIV/0!"/>
    <n v="1"/>
    <n v="0.8"/>
    <n v="1"/>
    <m/>
    <m/>
  </r>
  <r>
    <n v="2016"/>
    <n v="4"/>
    <s v="D"/>
    <d v="2016-01-10T00:00:00"/>
    <x v="15"/>
    <x v="1"/>
    <x v="4"/>
    <m/>
    <m/>
    <e v="#DIV/0!"/>
    <n v="1"/>
    <n v="0.8"/>
    <n v="1"/>
    <m/>
    <m/>
  </r>
  <r>
    <n v="2016"/>
    <n v="4"/>
    <s v="D"/>
    <d v="2016-01-10T00:00:00"/>
    <x v="15"/>
    <x v="0"/>
    <x v="5"/>
    <n v="708"/>
    <n v="698"/>
    <n v="0.98587570621468923"/>
    <n v="1"/>
    <n v="0.8"/>
    <n v="1"/>
    <m/>
    <n v="0.76"/>
  </r>
  <r>
    <n v="2016"/>
    <n v="4"/>
    <s v="D"/>
    <d v="2016-01-10T00:00:00"/>
    <x v="15"/>
    <x v="1"/>
    <x v="5"/>
    <m/>
    <m/>
    <e v="#DIV/0!"/>
    <n v="1"/>
    <n v="0.8"/>
    <n v="1"/>
    <m/>
    <m/>
  </r>
  <r>
    <n v="2016"/>
    <n v="4"/>
    <s v="D"/>
    <d v="2016-01-10T00:00:00"/>
    <x v="15"/>
    <x v="0"/>
    <x v="6"/>
    <n v="798"/>
    <n v="535"/>
    <n v="0.67042606516290726"/>
    <n v="1"/>
    <n v="0.8"/>
    <n v="1"/>
    <m/>
    <n v="0.61"/>
  </r>
  <r>
    <n v="2016"/>
    <n v="4"/>
    <s v="D"/>
    <d v="2016-01-10T00:00:00"/>
    <x v="15"/>
    <x v="1"/>
    <x v="6"/>
    <n v="798"/>
    <n v="848"/>
    <n v="1.06265664160401"/>
    <n v="1"/>
    <n v="0.8"/>
    <n v="1"/>
    <m/>
    <n v="1.1299999999999999"/>
  </r>
  <r>
    <n v="2016"/>
    <n v="4"/>
    <s v="D"/>
    <d v="2016-01-10T00:00:00"/>
    <x v="15"/>
    <x v="0"/>
    <x v="7"/>
    <n v="401"/>
    <n v="335"/>
    <n v="0.8354114713216958"/>
    <n v="1"/>
    <n v="0.8"/>
    <n v="1"/>
    <m/>
    <n v="0.8"/>
  </r>
  <r>
    <n v="2016"/>
    <n v="4"/>
    <s v="D"/>
    <d v="2016-01-10T00:00:00"/>
    <x v="15"/>
    <x v="1"/>
    <x v="7"/>
    <n v="401"/>
    <n v="392"/>
    <n v="0.97755610972568574"/>
    <n v="1"/>
    <n v="0.8"/>
    <n v="1"/>
    <m/>
    <n v="1.05"/>
  </r>
  <r>
    <n v="2016"/>
    <n v="4"/>
    <s v="D"/>
    <d v="2016-01-10T00:00:00"/>
    <x v="15"/>
    <x v="0"/>
    <x v="8"/>
    <n v="410"/>
    <n v="362"/>
    <n v="0.88292682926829269"/>
    <n v="1"/>
    <n v="0.8"/>
    <n v="1"/>
    <m/>
    <n v="0.81"/>
  </r>
  <r>
    <n v="2016"/>
    <n v="4"/>
    <s v="D"/>
    <d v="2016-01-10T00:00:00"/>
    <x v="15"/>
    <x v="1"/>
    <x v="8"/>
    <n v="401"/>
    <n v="381"/>
    <n v="0.95012468827930174"/>
    <n v="1"/>
    <n v="0.8"/>
    <n v="1"/>
    <m/>
    <n v="1.07"/>
  </r>
  <r>
    <n v="2016"/>
    <n v="4"/>
    <s v="D"/>
    <d v="2016-01-11T00:00:00"/>
    <x v="15"/>
    <x v="0"/>
    <x v="0"/>
    <n v="1108"/>
    <n v="809"/>
    <n v="0.73014440433213001"/>
    <n v="1"/>
    <n v="0.8"/>
    <n v="1"/>
    <m/>
    <n v="0.04"/>
  </r>
  <r>
    <n v="2016"/>
    <n v="4"/>
    <s v="D"/>
    <d v="2016-01-11T00:00:00"/>
    <x v="15"/>
    <x v="1"/>
    <x v="0"/>
    <m/>
    <m/>
    <e v="#DIV/0!"/>
    <n v="1"/>
    <n v="0.8"/>
    <n v="1"/>
    <m/>
    <m/>
  </r>
  <r>
    <n v="2016"/>
    <n v="4"/>
    <s v="D"/>
    <d v="2016-01-11T00:00:00"/>
    <x v="15"/>
    <x v="0"/>
    <x v="1"/>
    <m/>
    <m/>
    <e v="#DIV/0!"/>
    <n v="1"/>
    <n v="0.8"/>
    <n v="1"/>
    <m/>
    <m/>
  </r>
  <r>
    <n v="2016"/>
    <n v="4"/>
    <s v="D"/>
    <d v="2016-01-11T00:00:00"/>
    <x v="15"/>
    <x v="1"/>
    <x v="1"/>
    <n v="580"/>
    <n v="459"/>
    <n v="0.79137931034482756"/>
    <n v="1"/>
    <n v="0.8"/>
    <n v="1"/>
    <m/>
    <n v="0.89"/>
  </r>
  <r>
    <n v="2016"/>
    <n v="4"/>
    <s v="D"/>
    <d v="2016-01-11T00:00:00"/>
    <x v="15"/>
    <x v="0"/>
    <x v="2"/>
    <m/>
    <m/>
    <e v="#DIV/0!"/>
    <n v="1"/>
    <n v="0.8"/>
    <n v="1"/>
    <m/>
    <m/>
  </r>
  <r>
    <n v="2016"/>
    <n v="4"/>
    <s v="D"/>
    <d v="2016-01-11T00:00:00"/>
    <x v="15"/>
    <x v="1"/>
    <x v="2"/>
    <m/>
    <m/>
    <e v="#DIV/0!"/>
    <n v="1"/>
    <n v="0.8"/>
    <n v="1"/>
    <m/>
    <m/>
  </r>
  <r>
    <n v="2016"/>
    <n v="4"/>
    <s v="D"/>
    <d v="2016-01-11T00:00:00"/>
    <x v="15"/>
    <x v="0"/>
    <x v="3"/>
    <m/>
    <m/>
    <e v="#DIV/0!"/>
    <n v="1"/>
    <n v="0.8"/>
    <n v="1"/>
    <m/>
    <m/>
  </r>
  <r>
    <n v="2016"/>
    <n v="4"/>
    <s v="D"/>
    <d v="2016-01-11T00:00:00"/>
    <x v="15"/>
    <x v="1"/>
    <x v="3"/>
    <n v="981"/>
    <n v="822"/>
    <n v="0.8379204892966361"/>
    <n v="1"/>
    <n v="0.8"/>
    <n v="1"/>
    <m/>
    <n v="0.28999999999999998"/>
  </r>
  <r>
    <n v="2016"/>
    <n v="4"/>
    <s v="D"/>
    <d v="2016-01-11T00:00:00"/>
    <x v="15"/>
    <x v="0"/>
    <x v="4"/>
    <n v="1710"/>
    <n v="887"/>
    <n v="0.51871345029239768"/>
    <n v="1"/>
    <n v="0.8"/>
    <n v="1"/>
    <m/>
    <n v="0"/>
  </r>
  <r>
    <n v="2016"/>
    <n v="4"/>
    <s v="D"/>
    <d v="2016-01-11T00:00:00"/>
    <x v="15"/>
    <x v="1"/>
    <x v="4"/>
    <n v="1674"/>
    <n v="667"/>
    <n v="0.3984468339307049"/>
    <n v="1"/>
    <n v="0.8"/>
    <n v="1"/>
    <m/>
    <n v="0.42"/>
  </r>
  <r>
    <n v="2016"/>
    <n v="4"/>
    <s v="D"/>
    <d v="2016-01-11T00:00:00"/>
    <x v="15"/>
    <x v="0"/>
    <x v="5"/>
    <m/>
    <m/>
    <e v="#DIV/0!"/>
    <n v="1"/>
    <n v="0.8"/>
    <n v="1"/>
    <m/>
    <m/>
  </r>
  <r>
    <n v="2016"/>
    <n v="4"/>
    <s v="D"/>
    <d v="2016-01-11T00:00:00"/>
    <x v="15"/>
    <x v="1"/>
    <x v="5"/>
    <m/>
    <m/>
    <e v="#DIV/0!"/>
    <n v="1"/>
    <n v="0.8"/>
    <n v="1"/>
    <m/>
    <m/>
  </r>
  <r>
    <n v="2016"/>
    <n v="4"/>
    <s v="D"/>
    <d v="2016-01-11T00:00:00"/>
    <x v="15"/>
    <x v="0"/>
    <x v="6"/>
    <n v="709"/>
    <n v="696"/>
    <n v="0.98166431593794079"/>
    <n v="1"/>
    <n v="0.8"/>
    <n v="1"/>
    <m/>
    <n v="1.18"/>
  </r>
  <r>
    <n v="2016"/>
    <n v="4"/>
    <s v="D"/>
    <d v="2016-01-11T00:00:00"/>
    <x v="15"/>
    <x v="1"/>
    <x v="6"/>
    <n v="716"/>
    <n v="591"/>
    <n v="0.82541899441340782"/>
    <n v="1"/>
    <n v="0.8"/>
    <n v="1"/>
    <m/>
    <n v="0.28999999999999998"/>
  </r>
  <r>
    <n v="2016"/>
    <n v="4"/>
    <s v="D"/>
    <d v="2016-01-11T00:00:00"/>
    <x v="15"/>
    <x v="0"/>
    <x v="7"/>
    <n v="356"/>
    <n v="257"/>
    <n v="0.7219101123595506"/>
    <n v="1"/>
    <n v="0.8"/>
    <n v="1"/>
    <m/>
    <n v="0.53"/>
  </r>
  <r>
    <n v="2016"/>
    <n v="4"/>
    <s v="D"/>
    <d v="2016-01-11T00:00:00"/>
    <x v="15"/>
    <x v="1"/>
    <x v="7"/>
    <n v="360"/>
    <n v="252"/>
    <n v="0.7"/>
    <n v="1"/>
    <n v="0.8"/>
    <n v="1"/>
    <m/>
    <n v="0"/>
  </r>
  <r>
    <n v="2016"/>
    <n v="4"/>
    <s v="D"/>
    <d v="2016-01-11T00:00:00"/>
    <x v="15"/>
    <x v="0"/>
    <x v="8"/>
    <n v="356"/>
    <n v="363"/>
    <n v="1.0196629213483146"/>
    <n v="1"/>
    <n v="0.8"/>
    <n v="1"/>
    <m/>
    <n v="1.08"/>
  </r>
  <r>
    <n v="2016"/>
    <n v="4"/>
    <s v="D"/>
    <d v="2016-01-11T00:00:00"/>
    <x v="15"/>
    <x v="1"/>
    <x v="8"/>
    <n v="360"/>
    <n v="220"/>
    <n v="0.61111111111111116"/>
    <n v="1"/>
    <n v="0.8"/>
    <n v="1"/>
    <m/>
    <n v="0"/>
  </r>
  <r>
    <n v="2016"/>
    <n v="4"/>
    <s v="D"/>
    <d v="2016-01-12T00:00:00"/>
    <x v="15"/>
    <x v="0"/>
    <x v="0"/>
    <n v="1108"/>
    <n v="559"/>
    <n v="0.50451263537906132"/>
    <n v="1"/>
    <n v="0.8"/>
    <n v="1"/>
    <m/>
    <n v="1.0900000000000001"/>
  </r>
  <r>
    <n v="2016"/>
    <n v="4"/>
    <s v="D"/>
    <d v="2016-01-12T00:00:00"/>
    <x v="15"/>
    <x v="1"/>
    <x v="0"/>
    <m/>
    <m/>
    <e v="#DIV/0!"/>
    <n v="1"/>
    <n v="0.8"/>
    <n v="1"/>
    <m/>
    <m/>
  </r>
  <r>
    <n v="2016"/>
    <n v="4"/>
    <s v="D"/>
    <d v="2016-01-12T00:00:00"/>
    <x v="15"/>
    <x v="0"/>
    <x v="1"/>
    <n v="777"/>
    <n v="195"/>
    <n v="0.25096525096525096"/>
    <n v="1"/>
    <n v="0.8"/>
    <n v="1"/>
    <m/>
    <n v="0.53"/>
  </r>
  <r>
    <n v="2016"/>
    <n v="4"/>
    <s v="D"/>
    <d v="2016-01-12T00:00:00"/>
    <x v="15"/>
    <x v="1"/>
    <x v="1"/>
    <m/>
    <m/>
    <e v="#DIV/0!"/>
    <n v="1"/>
    <n v="0.8"/>
    <n v="1"/>
    <m/>
    <m/>
  </r>
  <r>
    <n v="2016"/>
    <n v="4"/>
    <s v="D"/>
    <d v="2016-01-12T00:00:00"/>
    <x v="15"/>
    <x v="0"/>
    <x v="2"/>
    <m/>
    <m/>
    <e v="#DIV/0!"/>
    <n v="1"/>
    <n v="0.8"/>
    <n v="1"/>
    <m/>
    <m/>
  </r>
  <r>
    <n v="2016"/>
    <n v="4"/>
    <s v="D"/>
    <d v="2016-01-12T00:00:00"/>
    <x v="15"/>
    <x v="1"/>
    <x v="2"/>
    <m/>
    <m/>
    <e v="#DIV/0!"/>
    <n v="1"/>
    <n v="0.8"/>
    <n v="1"/>
    <m/>
    <m/>
  </r>
  <r>
    <n v="2016"/>
    <n v="4"/>
    <s v="D"/>
    <d v="2016-01-12T00:00:00"/>
    <x v="15"/>
    <x v="0"/>
    <x v="3"/>
    <m/>
    <m/>
    <e v="#DIV/0!"/>
    <n v="1"/>
    <n v="0.8"/>
    <n v="1"/>
    <m/>
    <m/>
  </r>
  <r>
    <n v="2016"/>
    <n v="4"/>
    <s v="D"/>
    <d v="2016-01-12T00:00:00"/>
    <x v="15"/>
    <x v="1"/>
    <x v="3"/>
    <n v="981"/>
    <n v="803"/>
    <n v="0.81855249745157999"/>
    <n v="1"/>
    <n v="0.8"/>
    <n v="1"/>
    <m/>
    <n v="0"/>
  </r>
  <r>
    <n v="2016"/>
    <n v="4"/>
    <s v="D"/>
    <d v="2016-01-12T00:00:00"/>
    <x v="15"/>
    <x v="0"/>
    <x v="4"/>
    <n v="1710"/>
    <n v="1409"/>
    <n v="0.82397660818713447"/>
    <n v="1"/>
    <n v="0.8"/>
    <n v="1"/>
    <m/>
    <n v="0.63"/>
  </r>
  <r>
    <n v="2016"/>
    <n v="4"/>
    <s v="D"/>
    <d v="2016-01-12T00:00:00"/>
    <x v="15"/>
    <x v="1"/>
    <x v="4"/>
    <n v="1674"/>
    <n v="1226"/>
    <n v="0.73237753882915169"/>
    <n v="1"/>
    <n v="0.8"/>
    <n v="1"/>
    <m/>
    <n v="0.35"/>
  </r>
  <r>
    <n v="2016"/>
    <n v="4"/>
    <s v="D"/>
    <d v="2016-01-12T00:00:00"/>
    <x v="15"/>
    <x v="0"/>
    <x v="5"/>
    <m/>
    <m/>
    <e v="#DIV/0!"/>
    <n v="1"/>
    <n v="0.8"/>
    <n v="1"/>
    <m/>
    <m/>
  </r>
  <r>
    <n v="2016"/>
    <n v="4"/>
    <s v="D"/>
    <d v="2016-01-12T00:00:00"/>
    <x v="15"/>
    <x v="1"/>
    <x v="5"/>
    <m/>
    <m/>
    <e v="#DIV/0!"/>
    <n v="1"/>
    <n v="0.8"/>
    <n v="1"/>
    <m/>
    <m/>
  </r>
  <r>
    <n v="2016"/>
    <n v="4"/>
    <s v="D"/>
    <d v="2016-01-12T00:00:00"/>
    <x v="15"/>
    <x v="0"/>
    <x v="6"/>
    <n v="709"/>
    <n v="736"/>
    <n v="1.0380818053596614"/>
    <n v="1"/>
    <n v="0.8"/>
    <n v="1"/>
    <m/>
    <n v="1.0900000000000001"/>
  </r>
  <r>
    <n v="2016"/>
    <n v="4"/>
    <s v="D"/>
    <d v="2016-01-12T00:00:00"/>
    <x v="15"/>
    <x v="1"/>
    <x v="6"/>
    <n v="716"/>
    <n v="657"/>
    <n v="0.91759776536312854"/>
    <n v="1"/>
    <n v="0.8"/>
    <n v="1"/>
    <m/>
    <n v="0.71"/>
  </r>
  <r>
    <n v="2016"/>
    <n v="4"/>
    <s v="D"/>
    <d v="2016-01-12T00:00:00"/>
    <x v="15"/>
    <x v="0"/>
    <x v="7"/>
    <n v="356"/>
    <n v="327"/>
    <n v="0.9185393258426966"/>
    <n v="1"/>
    <n v="0.8"/>
    <n v="1"/>
    <m/>
    <n v="0.84"/>
  </r>
  <r>
    <n v="2016"/>
    <n v="4"/>
    <s v="D"/>
    <d v="2016-01-12T00:00:00"/>
    <x v="15"/>
    <x v="1"/>
    <x v="7"/>
    <n v="360"/>
    <n v="374"/>
    <n v="1.038888888888889"/>
    <n v="1"/>
    <n v="0.8"/>
    <n v="1"/>
    <m/>
    <n v="1"/>
  </r>
  <r>
    <n v="2016"/>
    <n v="4"/>
    <s v="D"/>
    <d v="2016-01-12T00:00:00"/>
    <x v="15"/>
    <x v="0"/>
    <x v="8"/>
    <n v="356"/>
    <n v="388"/>
    <n v="1.0898876404494382"/>
    <n v="1"/>
    <n v="0.8"/>
    <n v="1"/>
    <m/>
    <n v="1.1299999999999999"/>
  </r>
  <r>
    <n v="2016"/>
    <n v="4"/>
    <s v="D"/>
    <d v="2016-01-12T00:00:00"/>
    <x v="15"/>
    <x v="1"/>
    <x v="8"/>
    <n v="360"/>
    <n v="342"/>
    <n v="0.95"/>
    <n v="1"/>
    <n v="0.8"/>
    <n v="1"/>
    <m/>
    <n v="0.69"/>
  </r>
  <r>
    <n v="2016"/>
    <n v="4"/>
    <s v="D"/>
    <d v="2016-01-13T00:00:00"/>
    <x v="15"/>
    <x v="0"/>
    <x v="0"/>
    <n v="1108"/>
    <n v="1317"/>
    <n v="1.1886281588447654"/>
    <n v="1"/>
    <n v="0.8"/>
    <n v="1"/>
    <m/>
    <n v="1.2"/>
  </r>
  <r>
    <n v="2016"/>
    <n v="4"/>
    <s v="D"/>
    <d v="2016-01-13T00:00:00"/>
    <x v="15"/>
    <x v="1"/>
    <x v="0"/>
    <m/>
    <m/>
    <e v="#DIV/0!"/>
    <n v="1"/>
    <n v="0.8"/>
    <n v="1"/>
    <m/>
    <m/>
  </r>
  <r>
    <n v="2016"/>
    <n v="4"/>
    <s v="D"/>
    <d v="2016-01-13T00:00:00"/>
    <x v="15"/>
    <x v="0"/>
    <x v="1"/>
    <n v="777"/>
    <n v="757"/>
    <n v="0.97425997425997424"/>
    <n v="1"/>
    <n v="0.8"/>
    <n v="1"/>
    <m/>
    <n v="1"/>
  </r>
  <r>
    <n v="2016"/>
    <n v="4"/>
    <s v="D"/>
    <d v="2016-01-13T00:00:00"/>
    <x v="15"/>
    <x v="1"/>
    <x v="1"/>
    <m/>
    <m/>
    <e v="#DIV/0!"/>
    <n v="1"/>
    <n v="0.8"/>
    <n v="1"/>
    <m/>
    <m/>
  </r>
  <r>
    <n v="2016"/>
    <n v="4"/>
    <s v="D"/>
    <d v="2016-01-13T00:00:00"/>
    <x v="15"/>
    <x v="0"/>
    <x v="2"/>
    <m/>
    <m/>
    <e v="#DIV/0!"/>
    <n v="1"/>
    <n v="0.8"/>
    <n v="1"/>
    <m/>
    <m/>
  </r>
  <r>
    <n v="2016"/>
    <n v="4"/>
    <s v="D"/>
    <d v="2016-01-13T00:00:00"/>
    <x v="15"/>
    <x v="1"/>
    <x v="2"/>
    <m/>
    <m/>
    <e v="#DIV/0!"/>
    <n v="1"/>
    <n v="0.8"/>
    <n v="1"/>
    <m/>
    <m/>
  </r>
  <r>
    <n v="2016"/>
    <n v="4"/>
    <s v="D"/>
    <d v="2016-01-13T00:00:00"/>
    <x v="15"/>
    <x v="0"/>
    <x v="3"/>
    <m/>
    <m/>
    <e v="#DIV/0!"/>
    <n v="1"/>
    <n v="0.8"/>
    <n v="1"/>
    <m/>
    <m/>
  </r>
  <r>
    <n v="2016"/>
    <n v="4"/>
    <s v="D"/>
    <d v="2016-01-13T00:00:00"/>
    <x v="15"/>
    <x v="1"/>
    <x v="3"/>
    <n v="1134"/>
    <n v="890"/>
    <n v="0.78483245149911818"/>
    <n v="1"/>
    <n v="0.8"/>
    <n v="1"/>
    <m/>
    <n v="1"/>
  </r>
  <r>
    <n v="2016"/>
    <n v="4"/>
    <s v="D"/>
    <d v="2016-01-13T00:00:00"/>
    <x v="15"/>
    <x v="0"/>
    <x v="4"/>
    <n v="1710"/>
    <n v="1291"/>
    <n v="0.75497076023391818"/>
    <n v="1"/>
    <n v="0.8"/>
    <n v="1"/>
    <m/>
    <n v="0.64"/>
  </r>
  <r>
    <n v="2016"/>
    <n v="4"/>
    <s v="D"/>
    <d v="2016-01-13T00:00:00"/>
    <x v="15"/>
    <x v="1"/>
    <x v="4"/>
    <m/>
    <m/>
    <e v="#DIV/0!"/>
    <n v="1"/>
    <n v="0.8"/>
    <n v="1"/>
    <m/>
    <m/>
  </r>
  <r>
    <n v="2016"/>
    <n v="4"/>
    <s v="D"/>
    <d v="2016-01-13T00:00:00"/>
    <x v="15"/>
    <x v="0"/>
    <x v="5"/>
    <m/>
    <m/>
    <e v="#DIV/0!"/>
    <n v="1"/>
    <n v="0.8"/>
    <n v="1"/>
    <m/>
    <m/>
  </r>
  <r>
    <n v="2016"/>
    <n v="4"/>
    <s v="D"/>
    <d v="2016-01-13T00:00:00"/>
    <x v="15"/>
    <x v="1"/>
    <x v="5"/>
    <m/>
    <m/>
    <e v="#DIV/0!"/>
    <n v="1"/>
    <n v="0.8"/>
    <n v="1"/>
    <m/>
    <m/>
  </r>
  <r>
    <n v="2016"/>
    <n v="4"/>
    <s v="D"/>
    <d v="2016-01-13T00:00:00"/>
    <x v="15"/>
    <x v="0"/>
    <x v="6"/>
    <n v="709"/>
    <n v="663"/>
    <n v="0.93511988716502115"/>
    <n v="1"/>
    <n v="0.8"/>
    <n v="1"/>
    <m/>
    <n v="0.95"/>
  </r>
  <r>
    <n v="2016"/>
    <n v="4"/>
    <s v="D"/>
    <d v="2016-01-13T00:00:00"/>
    <x v="15"/>
    <x v="1"/>
    <x v="6"/>
    <n v="716"/>
    <n v="624"/>
    <n v="0.87150837988826813"/>
    <n v="1"/>
    <n v="0.8"/>
    <n v="1"/>
    <m/>
    <n v="1.1100000000000001"/>
  </r>
  <r>
    <n v="2016"/>
    <n v="4"/>
    <s v="D"/>
    <d v="2016-01-13T00:00:00"/>
    <x v="15"/>
    <x v="0"/>
    <x v="7"/>
    <n v="356"/>
    <n v="244"/>
    <n v="0.6853932584269663"/>
    <n v="1"/>
    <n v="0.8"/>
    <n v="1"/>
    <m/>
    <n v="0.74"/>
  </r>
  <r>
    <n v="2016"/>
    <n v="4"/>
    <s v="D"/>
    <d v="2016-01-13T00:00:00"/>
    <x v="15"/>
    <x v="1"/>
    <x v="7"/>
    <n v="360"/>
    <n v="325"/>
    <n v="0.90277777777777779"/>
    <n v="1"/>
    <n v="0.8"/>
    <n v="1"/>
    <m/>
    <n v="1"/>
  </r>
  <r>
    <n v="2016"/>
    <n v="4"/>
    <s v="D"/>
    <d v="2016-01-13T00:00:00"/>
    <x v="15"/>
    <x v="0"/>
    <x v="8"/>
    <n v="356"/>
    <n v="380"/>
    <n v="1.0674157303370786"/>
    <n v="1"/>
    <n v="0.8"/>
    <n v="1"/>
    <m/>
    <n v="1.1100000000000001"/>
  </r>
  <r>
    <n v="2016"/>
    <n v="4"/>
    <s v="D"/>
    <d v="2016-01-13T00:00:00"/>
    <x v="15"/>
    <x v="1"/>
    <x v="8"/>
    <n v="360"/>
    <n v="327"/>
    <n v="0.90833333333333333"/>
    <n v="1"/>
    <n v="0.8"/>
    <n v="1"/>
    <m/>
    <n v="0.73"/>
  </r>
  <r>
    <n v="2016"/>
    <n v="4"/>
    <s v="D"/>
    <d v="2016-01-14T00:00:00"/>
    <x v="15"/>
    <x v="0"/>
    <x v="0"/>
    <n v="1015"/>
    <n v="1120"/>
    <n v="1.103448275862069"/>
    <n v="1"/>
    <n v="0.8"/>
    <n v="1"/>
    <m/>
    <n v="1.1299999999999999"/>
  </r>
  <r>
    <n v="2016"/>
    <n v="4"/>
    <s v="D"/>
    <d v="2016-01-14T00:00:00"/>
    <x v="15"/>
    <x v="1"/>
    <x v="0"/>
    <m/>
    <m/>
    <e v="#DIV/0!"/>
    <n v="1"/>
    <n v="0.8"/>
    <n v="1"/>
    <m/>
    <m/>
  </r>
  <r>
    <n v="2016"/>
    <n v="4"/>
    <s v="D"/>
    <d v="2016-01-14T00:00:00"/>
    <x v="15"/>
    <x v="0"/>
    <x v="1"/>
    <n v="712"/>
    <n v="587"/>
    <n v="0.824438202247191"/>
    <n v="1"/>
    <n v="0.8"/>
    <n v="1"/>
    <m/>
    <n v="0"/>
  </r>
  <r>
    <n v="2016"/>
    <n v="4"/>
    <s v="D"/>
    <d v="2016-01-14T00:00:00"/>
    <x v="15"/>
    <x v="1"/>
    <x v="1"/>
    <m/>
    <m/>
    <e v="#DIV/0!"/>
    <n v="1"/>
    <n v="0.8"/>
    <n v="1"/>
    <m/>
    <m/>
  </r>
  <r>
    <n v="2016"/>
    <n v="4"/>
    <s v="D"/>
    <d v="2016-01-14T00:00:00"/>
    <x v="15"/>
    <x v="0"/>
    <x v="2"/>
    <m/>
    <m/>
    <e v="#DIV/0!"/>
    <n v="1"/>
    <n v="0.8"/>
    <n v="1"/>
    <m/>
    <m/>
  </r>
  <r>
    <n v="2016"/>
    <n v="4"/>
    <s v="D"/>
    <d v="2016-01-14T00:00:00"/>
    <x v="15"/>
    <x v="1"/>
    <x v="2"/>
    <m/>
    <m/>
    <e v="#DIV/0!"/>
    <n v="1"/>
    <n v="0.8"/>
    <n v="1"/>
    <m/>
    <m/>
  </r>
  <r>
    <n v="2016"/>
    <n v="4"/>
    <s v="D"/>
    <d v="2016-01-14T00:00:00"/>
    <x v="15"/>
    <x v="0"/>
    <x v="3"/>
    <m/>
    <m/>
    <e v="#DIV/0!"/>
    <n v="1"/>
    <n v="0.8"/>
    <n v="1"/>
    <m/>
    <m/>
  </r>
  <r>
    <n v="2016"/>
    <n v="4"/>
    <s v="D"/>
    <d v="2016-01-14T00:00:00"/>
    <x v="15"/>
    <x v="1"/>
    <x v="3"/>
    <n v="906"/>
    <n v="784"/>
    <n v="0.86534216335540837"/>
    <n v="1"/>
    <n v="0.8"/>
    <n v="1"/>
    <m/>
    <n v="0.82"/>
  </r>
  <r>
    <n v="2016"/>
    <n v="4"/>
    <s v="D"/>
    <d v="2016-01-14T00:00:00"/>
    <x v="15"/>
    <x v="0"/>
    <x v="4"/>
    <n v="1566"/>
    <n v="1002"/>
    <n v="0.63984674329501912"/>
    <n v="1"/>
    <n v="0.8"/>
    <n v="1"/>
    <m/>
    <n v="0.73"/>
  </r>
  <r>
    <n v="2016"/>
    <n v="4"/>
    <s v="D"/>
    <d v="2016-01-14T00:00:00"/>
    <x v="15"/>
    <x v="1"/>
    <x v="4"/>
    <m/>
    <m/>
    <e v="#DIV/0!"/>
    <n v="1"/>
    <n v="0.8"/>
    <n v="1"/>
    <m/>
    <m/>
  </r>
  <r>
    <n v="2016"/>
    <n v="4"/>
    <s v="D"/>
    <d v="2016-01-14T00:00:00"/>
    <x v="15"/>
    <x v="0"/>
    <x v="5"/>
    <m/>
    <m/>
    <e v="#DIV/0!"/>
    <n v="1"/>
    <n v="0.8"/>
    <n v="1"/>
    <m/>
    <m/>
  </r>
  <r>
    <n v="2016"/>
    <n v="4"/>
    <s v="D"/>
    <d v="2016-01-14T00:00:00"/>
    <x v="15"/>
    <x v="1"/>
    <x v="5"/>
    <m/>
    <m/>
    <e v="#DIV/0!"/>
    <n v="1"/>
    <n v="0.8"/>
    <n v="1"/>
    <m/>
    <m/>
  </r>
  <r>
    <n v="2016"/>
    <n v="4"/>
    <s v="D"/>
    <d v="2016-01-14T00:00:00"/>
    <x v="15"/>
    <x v="0"/>
    <x v="6"/>
    <n v="614"/>
    <n v="512"/>
    <n v="0.83387622149837137"/>
    <n v="1"/>
    <n v="0.8"/>
    <n v="1"/>
    <m/>
    <n v="1"/>
  </r>
  <r>
    <n v="2016"/>
    <n v="4"/>
    <s v="D"/>
    <d v="2016-01-14T00:00:00"/>
    <x v="15"/>
    <x v="1"/>
    <x v="6"/>
    <n v="605"/>
    <n v="464"/>
    <n v="0.76694214876033062"/>
    <n v="1"/>
    <n v="0.8"/>
    <n v="1"/>
    <m/>
    <n v="1.01"/>
  </r>
  <r>
    <n v="2016"/>
    <n v="4"/>
    <s v="D"/>
    <d v="2016-01-14T00:00:00"/>
    <x v="15"/>
    <x v="0"/>
    <x v="7"/>
    <n v="309"/>
    <n v="305"/>
    <n v="0.98705501618122982"/>
    <n v="1"/>
    <n v="0.8"/>
    <n v="1"/>
    <m/>
    <n v="0.62"/>
  </r>
  <r>
    <n v="2016"/>
    <n v="4"/>
    <s v="D"/>
    <d v="2016-01-14T00:00:00"/>
    <x v="15"/>
    <x v="1"/>
    <x v="7"/>
    <n v="313"/>
    <n v="302"/>
    <n v="0.96485623003194887"/>
    <n v="1"/>
    <n v="0.8"/>
    <n v="1"/>
    <m/>
    <n v="0.56000000000000005"/>
  </r>
  <r>
    <n v="2016"/>
    <n v="4"/>
    <s v="D"/>
    <d v="2016-01-14T00:00:00"/>
    <x v="15"/>
    <x v="0"/>
    <x v="8"/>
    <n v="309"/>
    <n v="332"/>
    <n v="1.0744336569579287"/>
    <n v="1"/>
    <n v="0.8"/>
    <n v="1"/>
    <m/>
    <n v="0.92"/>
  </r>
  <r>
    <n v="2016"/>
    <n v="4"/>
    <s v="D"/>
    <d v="2016-01-14T00:00:00"/>
    <x v="15"/>
    <x v="1"/>
    <x v="8"/>
    <n v="313"/>
    <n v="313"/>
    <n v="1"/>
    <n v="1"/>
    <n v="0.8"/>
    <n v="1"/>
    <m/>
    <n v="0.69"/>
  </r>
  <r>
    <n v="2016"/>
    <n v="4"/>
    <s v="D"/>
    <d v="2016-01-15T00:00:00"/>
    <x v="15"/>
    <x v="0"/>
    <x v="0"/>
    <n v="758"/>
    <n v="421"/>
    <n v="0.5554089709762533"/>
    <n v="1"/>
    <n v="0.8"/>
    <n v="1"/>
    <m/>
    <n v="1.1499999999999999"/>
  </r>
  <r>
    <n v="2016"/>
    <n v="4"/>
    <s v="D"/>
    <d v="2016-01-15T00:00:00"/>
    <x v="15"/>
    <x v="1"/>
    <x v="0"/>
    <m/>
    <m/>
    <e v="#DIV/0!"/>
    <n v="1"/>
    <n v="0.8"/>
    <n v="1"/>
    <m/>
    <m/>
  </r>
  <r>
    <n v="2016"/>
    <n v="4"/>
    <s v="D"/>
    <d v="2016-01-15T00:00:00"/>
    <x v="15"/>
    <x v="0"/>
    <x v="1"/>
    <n v="531"/>
    <n v="30"/>
    <n v="5.6497175141242938E-2"/>
    <n v="1"/>
    <n v="0.8"/>
    <n v="1"/>
    <m/>
    <n v="0.31"/>
  </r>
  <r>
    <n v="2016"/>
    <n v="4"/>
    <s v="D"/>
    <d v="2016-01-15T00:00:00"/>
    <x v="15"/>
    <x v="1"/>
    <x v="1"/>
    <m/>
    <m/>
    <e v="#DIV/0!"/>
    <n v="1"/>
    <n v="0.8"/>
    <n v="1"/>
    <m/>
    <m/>
  </r>
  <r>
    <n v="2016"/>
    <n v="4"/>
    <s v="D"/>
    <d v="2016-01-15T00:00:00"/>
    <x v="15"/>
    <x v="0"/>
    <x v="2"/>
    <m/>
    <m/>
    <e v="#DIV/0!"/>
    <n v="1"/>
    <n v="0.8"/>
    <n v="1"/>
    <m/>
    <m/>
  </r>
  <r>
    <n v="2016"/>
    <n v="4"/>
    <s v="D"/>
    <d v="2016-01-15T00:00:00"/>
    <x v="15"/>
    <x v="1"/>
    <x v="2"/>
    <m/>
    <m/>
    <e v="#DIV/0!"/>
    <n v="1"/>
    <n v="0.8"/>
    <n v="1"/>
    <m/>
    <m/>
  </r>
  <r>
    <n v="2016"/>
    <n v="4"/>
    <s v="D"/>
    <d v="2016-01-15T00:00:00"/>
    <x v="15"/>
    <x v="0"/>
    <x v="3"/>
    <m/>
    <m/>
    <e v="#DIV/0!"/>
    <n v="1"/>
    <n v="0.8"/>
    <n v="1"/>
    <m/>
    <m/>
  </r>
  <r>
    <n v="2016"/>
    <n v="4"/>
    <s v="D"/>
    <d v="2016-01-15T00:00:00"/>
    <x v="15"/>
    <x v="1"/>
    <x v="3"/>
    <n v="608"/>
    <n v="543"/>
    <n v="0.89309210526315785"/>
    <n v="1"/>
    <n v="0.8"/>
    <n v="1"/>
    <m/>
    <n v="1"/>
  </r>
  <r>
    <n v="2016"/>
    <n v="4"/>
    <s v="D"/>
    <d v="2016-01-15T00:00:00"/>
    <x v="15"/>
    <x v="0"/>
    <x v="4"/>
    <n v="1566"/>
    <n v="1002"/>
    <n v="0.63984674329501912"/>
    <n v="1"/>
    <n v="0.8"/>
    <n v="1"/>
    <m/>
    <n v="0.43"/>
  </r>
  <r>
    <n v="2016"/>
    <n v="4"/>
    <s v="D"/>
    <d v="2016-01-15T00:00:00"/>
    <x v="15"/>
    <x v="1"/>
    <x v="4"/>
    <m/>
    <m/>
    <e v="#DIV/0!"/>
    <n v="1"/>
    <n v="0.8"/>
    <n v="1"/>
    <m/>
    <m/>
  </r>
  <r>
    <n v="2016"/>
    <n v="4"/>
    <s v="D"/>
    <d v="2016-01-15T00:00:00"/>
    <x v="15"/>
    <x v="0"/>
    <x v="5"/>
    <m/>
    <m/>
    <e v="#DIV/0!"/>
    <n v="1"/>
    <n v="0.8"/>
    <n v="1"/>
    <m/>
    <n v="0"/>
  </r>
  <r>
    <n v="2016"/>
    <n v="4"/>
    <s v="D"/>
    <d v="2016-01-15T00:00:00"/>
    <x v="15"/>
    <x v="1"/>
    <x v="5"/>
    <m/>
    <m/>
    <e v="#DIV/0!"/>
    <n v="1"/>
    <n v="0.8"/>
    <n v="1"/>
    <m/>
    <m/>
  </r>
  <r>
    <n v="2016"/>
    <n v="4"/>
    <s v="D"/>
    <d v="2016-01-15T00:00:00"/>
    <x v="15"/>
    <x v="0"/>
    <x v="6"/>
    <m/>
    <m/>
    <e v="#DIV/0!"/>
    <n v="1"/>
    <n v="0.8"/>
    <n v="1"/>
    <m/>
    <m/>
  </r>
  <r>
    <n v="2016"/>
    <n v="4"/>
    <s v="D"/>
    <d v="2016-01-15T00:00:00"/>
    <x v="15"/>
    <x v="1"/>
    <x v="6"/>
    <n v="798"/>
    <n v="259"/>
    <n v="0.32456140350877194"/>
    <n v="1"/>
    <n v="0.8"/>
    <n v="1"/>
    <m/>
    <n v="0"/>
  </r>
  <r>
    <n v="2016"/>
    <n v="4"/>
    <s v="D"/>
    <d v="2016-01-15T00:00:00"/>
    <x v="15"/>
    <x v="0"/>
    <x v="7"/>
    <m/>
    <m/>
    <e v="#DIV/0!"/>
    <n v="1"/>
    <n v="0.8"/>
    <n v="1"/>
    <m/>
    <m/>
  </r>
  <r>
    <n v="2016"/>
    <n v="4"/>
    <s v="D"/>
    <d v="2016-01-15T00:00:00"/>
    <x v="15"/>
    <x v="1"/>
    <x v="7"/>
    <n v="376"/>
    <n v="388"/>
    <n v="1.0319148936170213"/>
    <n v="1"/>
    <n v="0.8"/>
    <n v="1"/>
    <m/>
    <n v="0.54"/>
  </r>
  <r>
    <n v="2016"/>
    <n v="4"/>
    <s v="D"/>
    <d v="2016-01-15T00:00:00"/>
    <x v="15"/>
    <x v="0"/>
    <x v="8"/>
    <n v="388"/>
    <n v="155"/>
    <n v="0.39948453608247425"/>
    <n v="1"/>
    <n v="0.8"/>
    <n v="1"/>
    <m/>
    <n v="0.55000000000000004"/>
  </r>
  <r>
    <n v="2016"/>
    <n v="4"/>
    <s v="D"/>
    <d v="2016-01-15T00:00:00"/>
    <x v="15"/>
    <x v="1"/>
    <x v="8"/>
    <n v="344"/>
    <n v="189"/>
    <n v="0.54941860465116277"/>
    <n v="1"/>
    <n v="0.8"/>
    <n v="1"/>
    <m/>
    <n v="0.69"/>
  </r>
  <r>
    <n v="2016"/>
    <n v="4"/>
    <s v="D"/>
    <d v="2016-01-16T00:00:00"/>
    <x v="15"/>
    <x v="0"/>
    <x v="0"/>
    <m/>
    <m/>
    <e v="#DIV/0!"/>
    <n v="1"/>
    <n v="0.8"/>
    <n v="1"/>
    <m/>
    <m/>
  </r>
  <r>
    <n v="2016"/>
    <n v="4"/>
    <s v="D"/>
    <d v="2016-01-16T00:00:00"/>
    <x v="15"/>
    <x v="1"/>
    <x v="0"/>
    <m/>
    <m/>
    <e v="#DIV/0!"/>
    <n v="1"/>
    <n v="0.8"/>
    <n v="1"/>
    <m/>
    <m/>
  </r>
  <r>
    <n v="2016"/>
    <n v="4"/>
    <s v="D"/>
    <d v="2016-01-16T00:00:00"/>
    <x v="15"/>
    <x v="0"/>
    <x v="1"/>
    <m/>
    <m/>
    <e v="#DIV/0!"/>
    <n v="1"/>
    <n v="0.8"/>
    <n v="1"/>
    <m/>
    <m/>
  </r>
  <r>
    <n v="2016"/>
    <n v="4"/>
    <s v="D"/>
    <d v="2016-01-16T00:00:00"/>
    <x v="15"/>
    <x v="1"/>
    <x v="1"/>
    <m/>
    <m/>
    <e v="#DIV/0!"/>
    <n v="1"/>
    <n v="0.8"/>
    <n v="1"/>
    <m/>
    <m/>
  </r>
  <r>
    <n v="2016"/>
    <n v="4"/>
    <s v="D"/>
    <d v="2016-01-16T00:00:00"/>
    <x v="15"/>
    <x v="0"/>
    <x v="2"/>
    <m/>
    <m/>
    <e v="#DIV/0!"/>
    <n v="1"/>
    <n v="0.8"/>
    <n v="1"/>
    <m/>
    <m/>
  </r>
  <r>
    <n v="2016"/>
    <n v="4"/>
    <s v="D"/>
    <d v="2016-01-16T00:00:00"/>
    <x v="15"/>
    <x v="1"/>
    <x v="2"/>
    <m/>
    <m/>
    <e v="#DIV/0!"/>
    <n v="1"/>
    <n v="0.8"/>
    <n v="1"/>
    <m/>
    <m/>
  </r>
  <r>
    <n v="2016"/>
    <n v="4"/>
    <s v="D"/>
    <d v="2016-01-16T00:00:00"/>
    <x v="15"/>
    <x v="0"/>
    <x v="3"/>
    <m/>
    <m/>
    <e v="#DIV/0!"/>
    <n v="1"/>
    <n v="0.8"/>
    <n v="1"/>
    <m/>
    <m/>
  </r>
  <r>
    <n v="2016"/>
    <n v="4"/>
    <s v="D"/>
    <d v="2016-01-16T00:00:00"/>
    <x v="15"/>
    <x v="1"/>
    <x v="3"/>
    <m/>
    <m/>
    <e v="#DIV/0!"/>
    <n v="1"/>
    <n v="0.8"/>
    <n v="1"/>
    <m/>
    <m/>
  </r>
  <r>
    <n v="2016"/>
    <n v="4"/>
    <s v="D"/>
    <d v="2016-01-16T00:00:00"/>
    <x v="15"/>
    <x v="0"/>
    <x v="4"/>
    <m/>
    <m/>
    <e v="#DIV/0!"/>
    <n v="1"/>
    <n v="0.8"/>
    <n v="1"/>
    <m/>
    <m/>
  </r>
  <r>
    <n v="2016"/>
    <n v="4"/>
    <s v="D"/>
    <d v="2016-01-16T00:00:00"/>
    <x v="15"/>
    <x v="1"/>
    <x v="4"/>
    <m/>
    <m/>
    <e v="#DIV/0!"/>
    <n v="1"/>
    <n v="0.8"/>
    <n v="1"/>
    <m/>
    <m/>
  </r>
  <r>
    <n v="2016"/>
    <n v="4"/>
    <s v="D"/>
    <d v="2016-01-16T00:00:00"/>
    <x v="15"/>
    <x v="0"/>
    <x v="5"/>
    <m/>
    <m/>
    <e v="#DIV/0!"/>
    <n v="1"/>
    <n v="0.8"/>
    <n v="1"/>
    <m/>
    <m/>
  </r>
  <r>
    <n v="2016"/>
    <n v="4"/>
    <s v="D"/>
    <d v="2016-01-16T00:00:00"/>
    <x v="15"/>
    <x v="1"/>
    <x v="5"/>
    <m/>
    <m/>
    <e v="#DIV/0!"/>
    <n v="1"/>
    <n v="0.8"/>
    <n v="1"/>
    <m/>
    <m/>
  </r>
  <r>
    <n v="2016"/>
    <n v="4"/>
    <s v="D"/>
    <d v="2016-01-16T00:00:00"/>
    <x v="15"/>
    <x v="0"/>
    <x v="6"/>
    <n v="798"/>
    <n v="681"/>
    <n v="0.85338345864661658"/>
    <n v="1"/>
    <n v="0.8"/>
    <n v="1"/>
    <m/>
    <n v="0.47"/>
  </r>
  <r>
    <n v="2016"/>
    <n v="4"/>
    <s v="D"/>
    <d v="2016-01-16T00:00:00"/>
    <x v="15"/>
    <x v="1"/>
    <x v="6"/>
    <m/>
    <m/>
    <e v="#DIV/0!"/>
    <n v="1"/>
    <n v="0.8"/>
    <n v="1"/>
    <m/>
    <m/>
  </r>
  <r>
    <n v="2016"/>
    <n v="4"/>
    <s v="D"/>
    <d v="2016-01-16T00:00:00"/>
    <x v="15"/>
    <x v="0"/>
    <x v="7"/>
    <n v="376"/>
    <n v="390"/>
    <n v="1.0372340425531914"/>
    <n v="1"/>
    <n v="0.8"/>
    <n v="1"/>
    <m/>
    <n v="0.53"/>
  </r>
  <r>
    <n v="2016"/>
    <n v="4"/>
    <s v="D"/>
    <d v="2016-01-16T00:00:00"/>
    <x v="15"/>
    <x v="1"/>
    <x v="7"/>
    <n v="704"/>
    <n v="415"/>
    <n v="0.58948863636363635"/>
    <n v="1"/>
    <n v="0.8"/>
    <n v="1"/>
    <m/>
    <n v="0.47"/>
  </r>
  <r>
    <n v="2016"/>
    <n v="4"/>
    <s v="D"/>
    <d v="2016-01-16T00:00:00"/>
    <x v="15"/>
    <x v="0"/>
    <x v="8"/>
    <m/>
    <m/>
    <e v="#DIV/0!"/>
    <n v="1"/>
    <n v="0.8"/>
    <n v="1"/>
    <m/>
    <m/>
  </r>
  <r>
    <n v="2016"/>
    <n v="4"/>
    <s v="D"/>
    <d v="2016-01-16T00:00:00"/>
    <x v="15"/>
    <x v="1"/>
    <x v="8"/>
    <n v="258"/>
    <n v="232"/>
    <n v="0.89922480620155043"/>
    <n v="1"/>
    <n v="0.8"/>
    <n v="1"/>
    <m/>
    <n v="0.55000000000000004"/>
  </r>
  <r>
    <n v="2016"/>
    <n v="4"/>
    <s v="D"/>
    <d v="2016-01-17T00:00:00"/>
    <x v="16"/>
    <x v="0"/>
    <x v="0"/>
    <m/>
    <m/>
    <e v="#DIV/0!"/>
    <n v="1"/>
    <n v="0.8"/>
    <n v="1"/>
    <m/>
    <m/>
  </r>
  <r>
    <n v="2016"/>
    <n v="4"/>
    <s v="D"/>
    <d v="2016-01-17T00:00:00"/>
    <x v="16"/>
    <x v="1"/>
    <x v="0"/>
    <m/>
    <m/>
    <e v="#DIV/0!"/>
    <n v="1"/>
    <n v="0.8"/>
    <n v="1"/>
    <m/>
    <m/>
  </r>
  <r>
    <n v="2016"/>
    <n v="4"/>
    <s v="D"/>
    <d v="2016-01-17T00:00:00"/>
    <x v="16"/>
    <x v="0"/>
    <x v="1"/>
    <m/>
    <m/>
    <e v="#DIV/0!"/>
    <n v="1"/>
    <n v="0.8"/>
    <n v="1"/>
    <m/>
    <m/>
  </r>
  <r>
    <n v="2016"/>
    <n v="4"/>
    <s v="D"/>
    <d v="2016-01-17T00:00:00"/>
    <x v="16"/>
    <x v="1"/>
    <x v="1"/>
    <m/>
    <m/>
    <e v="#DIV/0!"/>
    <n v="1"/>
    <n v="0.8"/>
    <n v="1"/>
    <m/>
    <m/>
  </r>
  <r>
    <n v="2016"/>
    <n v="4"/>
    <s v="D"/>
    <d v="2016-01-17T00:00:00"/>
    <x v="16"/>
    <x v="0"/>
    <x v="2"/>
    <m/>
    <m/>
    <e v="#DIV/0!"/>
    <n v="1"/>
    <n v="0.8"/>
    <n v="1"/>
    <m/>
    <m/>
  </r>
  <r>
    <n v="2016"/>
    <n v="4"/>
    <s v="D"/>
    <d v="2016-01-17T00:00:00"/>
    <x v="16"/>
    <x v="1"/>
    <x v="2"/>
    <m/>
    <m/>
    <e v="#DIV/0!"/>
    <n v="1"/>
    <n v="0.8"/>
    <n v="1"/>
    <m/>
    <m/>
  </r>
  <r>
    <n v="2016"/>
    <n v="4"/>
    <s v="D"/>
    <d v="2016-01-17T00:00:00"/>
    <x v="16"/>
    <x v="0"/>
    <x v="3"/>
    <m/>
    <m/>
    <e v="#DIV/0!"/>
    <n v="1"/>
    <n v="0.8"/>
    <n v="1"/>
    <m/>
    <m/>
  </r>
  <r>
    <n v="2016"/>
    <n v="4"/>
    <s v="D"/>
    <d v="2016-01-17T00:00:00"/>
    <x v="16"/>
    <x v="1"/>
    <x v="3"/>
    <m/>
    <m/>
    <e v="#DIV/0!"/>
    <n v="1"/>
    <n v="0.8"/>
    <n v="1"/>
    <m/>
    <m/>
  </r>
  <r>
    <n v="2016"/>
    <n v="4"/>
    <s v="D"/>
    <d v="2016-01-17T00:00:00"/>
    <x v="16"/>
    <x v="0"/>
    <x v="4"/>
    <m/>
    <m/>
    <e v="#DIV/0!"/>
    <n v="1"/>
    <n v="0.8"/>
    <n v="1"/>
    <m/>
    <m/>
  </r>
  <r>
    <n v="2016"/>
    <n v="4"/>
    <s v="D"/>
    <d v="2016-01-17T00:00:00"/>
    <x v="16"/>
    <x v="1"/>
    <x v="4"/>
    <m/>
    <m/>
    <e v="#DIV/0!"/>
    <n v="1"/>
    <n v="0.8"/>
    <n v="1"/>
    <m/>
    <m/>
  </r>
  <r>
    <n v="2016"/>
    <n v="4"/>
    <s v="D"/>
    <d v="2016-01-17T00:00:00"/>
    <x v="16"/>
    <x v="0"/>
    <x v="5"/>
    <m/>
    <m/>
    <e v="#DIV/0!"/>
    <n v="1"/>
    <n v="0.8"/>
    <n v="1"/>
    <m/>
    <m/>
  </r>
  <r>
    <n v="2016"/>
    <n v="4"/>
    <s v="D"/>
    <d v="2016-01-17T00:00:00"/>
    <x v="16"/>
    <x v="1"/>
    <x v="5"/>
    <m/>
    <m/>
    <e v="#DIV/0!"/>
    <n v="1"/>
    <n v="0.8"/>
    <n v="1"/>
    <m/>
    <m/>
  </r>
  <r>
    <n v="2016"/>
    <n v="4"/>
    <s v="D"/>
    <d v="2016-01-17T00:00:00"/>
    <x v="16"/>
    <x v="0"/>
    <x v="6"/>
    <m/>
    <m/>
    <e v="#DIV/0!"/>
    <n v="1"/>
    <n v="0.8"/>
    <n v="1"/>
    <m/>
    <m/>
  </r>
  <r>
    <n v="2016"/>
    <n v="4"/>
    <s v="D"/>
    <d v="2016-01-17T00:00:00"/>
    <x v="16"/>
    <x v="1"/>
    <x v="6"/>
    <n v="798"/>
    <n v="527"/>
    <n v="0.66040100250626566"/>
    <n v="1"/>
    <n v="0.8"/>
    <n v="1"/>
    <m/>
    <n v="0.97"/>
  </r>
  <r>
    <n v="2016"/>
    <n v="4"/>
    <s v="D"/>
    <d v="2016-01-17T00:00:00"/>
    <x v="16"/>
    <x v="0"/>
    <x v="7"/>
    <m/>
    <m/>
    <e v="#DIV/0!"/>
    <n v="1"/>
    <n v="0.8"/>
    <n v="1"/>
    <m/>
    <m/>
  </r>
  <r>
    <n v="2016"/>
    <n v="4"/>
    <s v="D"/>
    <d v="2016-01-17T00:00:00"/>
    <x v="16"/>
    <x v="1"/>
    <x v="7"/>
    <n v="1088"/>
    <n v="671"/>
    <n v="0.61672794117647056"/>
    <n v="1"/>
    <n v="0.8"/>
    <n v="1"/>
    <m/>
    <n v="0.87"/>
  </r>
  <r>
    <n v="2016"/>
    <n v="4"/>
    <s v="D"/>
    <d v="2016-01-17T00:00:00"/>
    <x v="16"/>
    <x v="0"/>
    <x v="8"/>
    <m/>
    <m/>
    <e v="#DIV/0!"/>
    <n v="1"/>
    <n v="0.8"/>
    <n v="1"/>
    <m/>
    <m/>
  </r>
  <r>
    <n v="2016"/>
    <n v="4"/>
    <s v="D"/>
    <d v="2016-01-17T00:00:00"/>
    <x v="16"/>
    <x v="1"/>
    <x v="8"/>
    <n v="798"/>
    <n v="689"/>
    <n v="0.86340852130325818"/>
    <n v="1"/>
    <n v="0.8"/>
    <n v="1"/>
    <m/>
    <n v="0.21"/>
  </r>
  <r>
    <n v="2016"/>
    <n v="4"/>
    <s v="D"/>
    <d v="2016-01-18T00:00:00"/>
    <x v="16"/>
    <x v="0"/>
    <x v="0"/>
    <n v="401"/>
    <n v="417"/>
    <n v="1.0399002493765586"/>
    <n v="1"/>
    <n v="0.8"/>
    <n v="1"/>
    <m/>
    <n v="0.71"/>
  </r>
  <r>
    <n v="2016"/>
    <n v="4"/>
    <s v="D"/>
    <d v="2016-01-18T00:00:00"/>
    <x v="16"/>
    <x v="1"/>
    <x v="0"/>
    <m/>
    <m/>
    <e v="#DIV/0!"/>
    <n v="1"/>
    <n v="0.8"/>
    <n v="1"/>
    <m/>
    <m/>
  </r>
  <r>
    <n v="2016"/>
    <n v="4"/>
    <s v="D"/>
    <d v="2016-01-18T00:00:00"/>
    <x v="16"/>
    <x v="0"/>
    <x v="1"/>
    <m/>
    <m/>
    <e v="#DIV/0!"/>
    <n v="1"/>
    <n v="0.8"/>
    <n v="1"/>
    <m/>
    <m/>
  </r>
  <r>
    <n v="2016"/>
    <n v="4"/>
    <s v="D"/>
    <d v="2016-01-18T00:00:00"/>
    <x v="16"/>
    <x v="1"/>
    <x v="1"/>
    <m/>
    <m/>
    <e v="#DIV/0!"/>
    <n v="1"/>
    <n v="0.8"/>
    <n v="1"/>
    <m/>
    <m/>
  </r>
  <r>
    <n v="2016"/>
    <n v="4"/>
    <s v="D"/>
    <d v="2016-01-18T00:00:00"/>
    <x v="16"/>
    <x v="0"/>
    <x v="2"/>
    <m/>
    <m/>
    <e v="#DIV/0!"/>
    <n v="1"/>
    <n v="0.8"/>
    <n v="1"/>
    <m/>
    <m/>
  </r>
  <r>
    <n v="2016"/>
    <n v="4"/>
    <s v="D"/>
    <d v="2016-01-18T00:00:00"/>
    <x v="16"/>
    <x v="1"/>
    <x v="2"/>
    <m/>
    <m/>
    <e v="#DIV/0!"/>
    <n v="1"/>
    <n v="0.8"/>
    <n v="1"/>
    <m/>
    <m/>
  </r>
  <r>
    <n v="2016"/>
    <n v="4"/>
    <s v="D"/>
    <d v="2016-01-18T00:00:00"/>
    <x v="16"/>
    <x v="0"/>
    <x v="3"/>
    <m/>
    <m/>
    <e v="#DIV/0!"/>
    <n v="1"/>
    <n v="0.8"/>
    <n v="1"/>
    <m/>
    <m/>
  </r>
  <r>
    <n v="2016"/>
    <n v="4"/>
    <s v="D"/>
    <d v="2016-01-18T00:00:00"/>
    <x v="16"/>
    <x v="1"/>
    <x v="3"/>
    <m/>
    <m/>
    <e v="#DIV/0!"/>
    <n v="1"/>
    <n v="0.8"/>
    <n v="1"/>
    <m/>
    <m/>
  </r>
  <r>
    <n v="2016"/>
    <n v="4"/>
    <s v="D"/>
    <d v="2016-01-18T00:00:00"/>
    <x v="16"/>
    <x v="0"/>
    <x v="4"/>
    <m/>
    <m/>
    <e v="#DIV/0!"/>
    <n v="1"/>
    <n v="0.8"/>
    <n v="1"/>
    <m/>
    <m/>
  </r>
  <r>
    <n v="2016"/>
    <n v="4"/>
    <s v="D"/>
    <d v="2016-01-18T00:00:00"/>
    <x v="16"/>
    <x v="1"/>
    <x v="4"/>
    <m/>
    <m/>
    <e v="#DIV/0!"/>
    <n v="1"/>
    <n v="0.8"/>
    <n v="1"/>
    <m/>
    <m/>
  </r>
  <r>
    <n v="2016"/>
    <n v="4"/>
    <s v="D"/>
    <d v="2016-01-18T00:00:00"/>
    <x v="16"/>
    <x v="0"/>
    <x v="5"/>
    <m/>
    <m/>
    <e v="#DIV/0!"/>
    <n v="1"/>
    <n v="0.8"/>
    <n v="1"/>
    <m/>
    <m/>
  </r>
  <r>
    <n v="2016"/>
    <n v="4"/>
    <s v="D"/>
    <d v="2016-01-18T00:00:00"/>
    <x v="16"/>
    <x v="1"/>
    <x v="5"/>
    <m/>
    <m/>
    <e v="#DIV/0!"/>
    <n v="1"/>
    <n v="0.8"/>
    <n v="1"/>
    <m/>
    <m/>
  </r>
  <r>
    <n v="2016"/>
    <n v="4"/>
    <s v="D"/>
    <d v="2016-01-18T00:00:00"/>
    <x v="16"/>
    <x v="0"/>
    <x v="6"/>
    <n v="709"/>
    <n v="618"/>
    <n v="0.87"/>
    <n v="1"/>
    <n v="0.8"/>
    <n v="1"/>
    <m/>
    <n v="0.92"/>
  </r>
  <r>
    <n v="2016"/>
    <n v="4"/>
    <s v="D"/>
    <d v="2016-01-18T00:00:00"/>
    <x v="16"/>
    <x v="1"/>
    <x v="6"/>
    <n v="716"/>
    <n v="616"/>
    <n v="0.86033519553072624"/>
    <n v="1"/>
    <n v="0.8"/>
    <n v="1"/>
    <m/>
    <n v="0.78"/>
  </r>
  <r>
    <n v="2016"/>
    <n v="4"/>
    <s v="D"/>
    <d v="2016-01-18T00:00:00"/>
    <x v="16"/>
    <x v="0"/>
    <x v="7"/>
    <n v="632"/>
    <n v="43"/>
    <n v="6.8037974683544306E-2"/>
    <n v="1"/>
    <n v="0.8"/>
    <n v="1"/>
    <m/>
    <n v="0.48"/>
  </r>
  <r>
    <n v="2016"/>
    <n v="4"/>
    <s v="D"/>
    <d v="2016-01-18T00:00:00"/>
    <x v="16"/>
    <x v="1"/>
    <x v="7"/>
    <n v="630"/>
    <n v="371"/>
    <n v="0.58888888888888891"/>
    <n v="1"/>
    <n v="0.8"/>
    <n v="1"/>
    <m/>
    <n v="0"/>
  </r>
  <r>
    <n v="2016"/>
    <n v="4"/>
    <s v="D"/>
    <d v="2016-01-18T00:00:00"/>
    <x v="16"/>
    <x v="0"/>
    <x v="8"/>
    <n v="356"/>
    <n v="362"/>
    <n v="1.0168539325842696"/>
    <n v="1"/>
    <n v="0.8"/>
    <n v="1"/>
    <m/>
    <n v="1.08"/>
  </r>
  <r>
    <n v="2016"/>
    <n v="4"/>
    <s v="D"/>
    <d v="2016-01-18T00:00:00"/>
    <x v="16"/>
    <x v="1"/>
    <x v="8"/>
    <n v="360"/>
    <n v="281"/>
    <n v="0.78055555555555556"/>
    <n v="1"/>
    <n v="0.8"/>
    <n v="1"/>
    <m/>
    <n v="0.85"/>
  </r>
  <r>
    <n v="2016"/>
    <n v="4"/>
    <s v="D"/>
    <d v="2016-01-19T00:00:00"/>
    <x v="16"/>
    <x v="0"/>
    <x v="0"/>
    <n v="1296"/>
    <n v="555"/>
    <n v="0.42824074074074076"/>
    <n v="1"/>
    <n v="0.8"/>
    <n v="1"/>
    <m/>
    <n v="0.74"/>
  </r>
  <r>
    <n v="2016"/>
    <n v="4"/>
    <s v="D"/>
    <d v="2016-01-19T00:00:00"/>
    <x v="16"/>
    <x v="1"/>
    <x v="0"/>
    <n v="1664"/>
    <n v="1339"/>
    <n v="0.8046875"/>
    <n v="1"/>
    <n v="0.8"/>
    <n v="1"/>
    <m/>
    <n v="1.06"/>
  </r>
  <r>
    <n v="2016"/>
    <n v="4"/>
    <s v="D"/>
    <d v="2016-01-19T00:00:00"/>
    <x v="16"/>
    <x v="0"/>
    <x v="1"/>
    <n v="777"/>
    <n v="161"/>
    <n v="0.2072072072072072"/>
    <n v="1"/>
    <n v="0.8"/>
    <n v="1"/>
    <m/>
    <n v="0"/>
  </r>
  <r>
    <n v="2016"/>
    <n v="4"/>
    <s v="D"/>
    <d v="2016-01-19T00:00:00"/>
    <x v="16"/>
    <x v="1"/>
    <x v="1"/>
    <n v="777"/>
    <n v="327"/>
    <n v="0.42084942084942084"/>
    <n v="1"/>
    <n v="0.8"/>
    <n v="1"/>
    <m/>
    <n v="0"/>
  </r>
  <r>
    <n v="2016"/>
    <n v="4"/>
    <s v="D"/>
    <d v="2016-01-19T00:00:00"/>
    <x v="16"/>
    <x v="0"/>
    <x v="2"/>
    <m/>
    <m/>
    <e v="#DIV/0!"/>
    <n v="1"/>
    <n v="0.8"/>
    <n v="1"/>
    <m/>
    <m/>
  </r>
  <r>
    <n v="2016"/>
    <n v="4"/>
    <s v="D"/>
    <d v="2016-01-19T00:00:00"/>
    <x v="16"/>
    <x v="1"/>
    <x v="2"/>
    <m/>
    <m/>
    <e v="#DIV/0!"/>
    <n v="1"/>
    <n v="0.8"/>
    <n v="1"/>
    <m/>
    <m/>
  </r>
  <r>
    <n v="2016"/>
    <n v="4"/>
    <s v="D"/>
    <d v="2016-01-19T00:00:00"/>
    <x v="16"/>
    <x v="0"/>
    <x v="3"/>
    <n v="981"/>
    <n v="990"/>
    <n v="1.0091743119266054"/>
    <n v="1"/>
    <n v="0.8"/>
    <n v="1"/>
    <m/>
    <n v="1.01"/>
  </r>
  <r>
    <n v="2016"/>
    <n v="4"/>
    <s v="D"/>
    <d v="2016-01-19T00:00:00"/>
    <x v="16"/>
    <x v="1"/>
    <x v="3"/>
    <m/>
    <m/>
    <e v="#DIV/0!"/>
    <n v="1"/>
    <n v="0.8"/>
    <n v="1"/>
    <m/>
    <m/>
  </r>
  <r>
    <n v="2016"/>
    <n v="4"/>
    <s v="D"/>
    <d v="2016-01-19T00:00:00"/>
    <x v="16"/>
    <x v="0"/>
    <x v="4"/>
    <m/>
    <m/>
    <e v="#DIV/0!"/>
    <n v="1"/>
    <n v="0.8"/>
    <n v="1"/>
    <m/>
    <m/>
  </r>
  <r>
    <n v="2016"/>
    <n v="4"/>
    <s v="D"/>
    <d v="2016-01-19T00:00:00"/>
    <x v="16"/>
    <x v="1"/>
    <x v="4"/>
    <m/>
    <m/>
    <e v="#DIV/0!"/>
    <n v="1"/>
    <n v="0.8"/>
    <n v="1"/>
    <m/>
    <m/>
  </r>
  <r>
    <n v="2016"/>
    <n v="4"/>
    <s v="D"/>
    <d v="2016-01-19T00:00:00"/>
    <x v="16"/>
    <x v="0"/>
    <x v="5"/>
    <n v="801"/>
    <n v="643"/>
    <n v="0.80274656679151057"/>
    <n v="1"/>
    <n v="0.8"/>
    <n v="1"/>
    <m/>
    <m/>
  </r>
  <r>
    <n v="2016"/>
    <n v="4"/>
    <s v="D"/>
    <d v="2016-01-19T00:00:00"/>
    <x v="16"/>
    <x v="1"/>
    <x v="5"/>
    <n v="784"/>
    <n v="759"/>
    <n v="0.96811224489795922"/>
    <n v="1"/>
    <n v="0.8"/>
    <n v="1"/>
    <m/>
    <m/>
  </r>
  <r>
    <n v="2016"/>
    <n v="4"/>
    <s v="D"/>
    <d v="2016-01-19T00:00:00"/>
    <x v="16"/>
    <x v="0"/>
    <x v="6"/>
    <n v="709"/>
    <n v="598"/>
    <n v="0.84344146685472499"/>
    <n v="1"/>
    <n v="0.8"/>
    <n v="1"/>
    <m/>
    <n v="1.03"/>
  </r>
  <r>
    <n v="2016"/>
    <n v="4"/>
    <s v="D"/>
    <d v="2016-01-19T00:00:00"/>
    <x v="16"/>
    <x v="1"/>
    <x v="6"/>
    <n v="716"/>
    <n v="474"/>
    <n v="0.66201117318435754"/>
    <n v="1"/>
    <n v="0.8"/>
    <n v="1"/>
    <m/>
    <n v="0.24"/>
  </r>
  <r>
    <n v="2016"/>
    <n v="4"/>
    <s v="D"/>
    <d v="2016-01-19T00:00:00"/>
    <x v="16"/>
    <x v="0"/>
    <x v="7"/>
    <n v="356"/>
    <n v="374"/>
    <n v="1.050561797752809"/>
    <n v="1"/>
    <n v="0.8"/>
    <n v="1"/>
    <m/>
    <n v="0.82"/>
  </r>
  <r>
    <n v="2016"/>
    <n v="4"/>
    <s v="D"/>
    <d v="2016-01-19T00:00:00"/>
    <x v="16"/>
    <x v="1"/>
    <x v="7"/>
    <n v="360"/>
    <n v="295"/>
    <n v="0.81944444444444442"/>
    <n v="1"/>
    <n v="0.8"/>
    <n v="1"/>
    <m/>
    <n v="0"/>
  </r>
  <r>
    <n v="2016"/>
    <n v="4"/>
    <s v="D"/>
    <d v="2016-01-19T00:00:00"/>
    <x v="16"/>
    <x v="0"/>
    <x v="8"/>
    <n v="356"/>
    <n v="333"/>
    <n v="0.9353932584269663"/>
    <n v="1"/>
    <n v="0.8"/>
    <n v="1"/>
    <m/>
    <n v="1.1100000000000001"/>
  </r>
  <r>
    <n v="2016"/>
    <n v="4"/>
    <s v="D"/>
    <d v="2016-01-19T00:00:00"/>
    <x v="16"/>
    <x v="1"/>
    <x v="8"/>
    <n v="360"/>
    <n v="286"/>
    <n v="0.7944444444444444"/>
    <n v="1"/>
    <n v="0.8"/>
    <n v="1"/>
    <m/>
    <n v="0.62"/>
  </r>
  <r>
    <n v="2016"/>
    <n v="4"/>
    <s v="D"/>
    <d v="2016-01-20T00:00:00"/>
    <x v="16"/>
    <x v="0"/>
    <x v="0"/>
    <n v="1546"/>
    <n v="1059"/>
    <n v="0.68499353169469601"/>
    <n v="1"/>
    <n v="0.8"/>
    <n v="1"/>
    <m/>
    <n v="0.81"/>
  </r>
  <r>
    <n v="2016"/>
    <n v="4"/>
    <s v="D"/>
    <d v="2016-01-20T00:00:00"/>
    <x v="16"/>
    <x v="1"/>
    <x v="0"/>
    <m/>
    <m/>
    <e v="#DIV/0!"/>
    <n v="1"/>
    <n v="0.8"/>
    <n v="1"/>
    <m/>
    <m/>
  </r>
  <r>
    <n v="2016"/>
    <n v="4"/>
    <s v="D"/>
    <d v="2016-01-20T00:00:00"/>
    <x v="16"/>
    <x v="0"/>
    <x v="1"/>
    <n v="777"/>
    <n v="215"/>
    <n v="0.27670527670527673"/>
    <n v="1"/>
    <n v="0.8"/>
    <n v="1"/>
    <m/>
    <n v="0.54"/>
  </r>
  <r>
    <n v="2016"/>
    <n v="4"/>
    <s v="D"/>
    <d v="2016-01-20T00:00:00"/>
    <x v="16"/>
    <x v="1"/>
    <x v="1"/>
    <m/>
    <m/>
    <e v="#DIV/0!"/>
    <n v="1"/>
    <n v="0.8"/>
    <n v="1"/>
    <m/>
    <m/>
  </r>
  <r>
    <n v="2016"/>
    <n v="4"/>
    <s v="D"/>
    <d v="2016-01-20T00:00:00"/>
    <x v="16"/>
    <x v="0"/>
    <x v="2"/>
    <m/>
    <m/>
    <e v="#DIV/0!"/>
    <n v="1"/>
    <n v="0.8"/>
    <n v="1"/>
    <m/>
    <m/>
  </r>
  <r>
    <n v="2016"/>
    <n v="4"/>
    <s v="D"/>
    <d v="2016-01-20T00:00:00"/>
    <x v="16"/>
    <x v="1"/>
    <x v="2"/>
    <m/>
    <m/>
    <e v="#DIV/0!"/>
    <n v="1"/>
    <n v="0.8"/>
    <n v="1"/>
    <m/>
    <m/>
  </r>
  <r>
    <n v="2016"/>
    <n v="4"/>
    <s v="D"/>
    <d v="2016-01-20T00:00:00"/>
    <x v="16"/>
    <x v="0"/>
    <x v="3"/>
    <m/>
    <m/>
    <e v="#DIV/0!"/>
    <n v="1"/>
    <n v="0.8"/>
    <n v="1"/>
    <m/>
    <m/>
  </r>
  <r>
    <n v="2016"/>
    <n v="4"/>
    <s v="D"/>
    <d v="2016-01-20T00:00:00"/>
    <x v="16"/>
    <x v="1"/>
    <x v="3"/>
    <m/>
    <m/>
    <e v="#DIV/0!"/>
    <n v="1"/>
    <n v="0.8"/>
    <n v="1"/>
    <m/>
    <m/>
  </r>
  <r>
    <n v="2016"/>
    <n v="4"/>
    <s v="D"/>
    <d v="2016-01-20T00:00:00"/>
    <x v="16"/>
    <x v="0"/>
    <x v="4"/>
    <m/>
    <m/>
    <e v="#DIV/0!"/>
    <n v="1"/>
    <n v="0.8"/>
    <n v="1"/>
    <m/>
    <m/>
  </r>
  <r>
    <n v="2016"/>
    <n v="4"/>
    <s v="D"/>
    <d v="2016-01-20T00:00:00"/>
    <x v="16"/>
    <x v="1"/>
    <x v="4"/>
    <m/>
    <m/>
    <e v="#DIV/0!"/>
    <n v="1"/>
    <n v="0.8"/>
    <n v="1"/>
    <m/>
    <m/>
  </r>
  <r>
    <n v="2016"/>
    <n v="4"/>
    <s v="D"/>
    <d v="2016-01-20T00:00:00"/>
    <x v="16"/>
    <x v="0"/>
    <x v="5"/>
    <n v="1285"/>
    <n v="703"/>
    <n v="0.54708171206225686"/>
    <n v="1"/>
    <n v="0.8"/>
    <n v="1"/>
    <m/>
    <n v="0.19"/>
  </r>
  <r>
    <n v="2016"/>
    <n v="4"/>
    <s v="D"/>
    <d v="2016-01-20T00:00:00"/>
    <x v="16"/>
    <x v="1"/>
    <x v="5"/>
    <n v="784"/>
    <n v="645"/>
    <n v="0.82270408163265307"/>
    <n v="1"/>
    <n v="0.8"/>
    <n v="1"/>
    <m/>
    <n v="0.85"/>
  </r>
  <r>
    <n v="2016"/>
    <n v="4"/>
    <s v="D"/>
    <d v="2016-01-20T00:00:00"/>
    <x v="16"/>
    <x v="0"/>
    <x v="6"/>
    <n v="709"/>
    <n v="546"/>
    <n v="0.77009873060648804"/>
    <n v="1"/>
    <n v="0.8"/>
    <n v="1"/>
    <m/>
    <n v="0.45"/>
  </r>
  <r>
    <n v="2016"/>
    <n v="4"/>
    <s v="D"/>
    <d v="2016-01-20T00:00:00"/>
    <x v="16"/>
    <x v="1"/>
    <x v="6"/>
    <n v="716"/>
    <n v="369"/>
    <n v="0.51536312849162014"/>
    <n v="1"/>
    <n v="0.8"/>
    <n v="1"/>
    <m/>
    <n v="0.82"/>
  </r>
  <r>
    <n v="2016"/>
    <n v="4"/>
    <s v="D"/>
    <d v="2016-01-20T00:00:00"/>
    <x v="16"/>
    <x v="0"/>
    <x v="7"/>
    <n v="356"/>
    <n v="333"/>
    <n v="0.9353932584269663"/>
    <n v="1"/>
    <n v="0.8"/>
    <n v="1"/>
    <m/>
    <n v="1"/>
  </r>
  <r>
    <n v="2016"/>
    <n v="4"/>
    <s v="D"/>
    <d v="2016-01-20T00:00:00"/>
    <x v="16"/>
    <x v="1"/>
    <x v="7"/>
    <n v="360"/>
    <n v="351"/>
    <n v="0.97499999999999998"/>
    <n v="1"/>
    <n v="0.8"/>
    <n v="1"/>
    <m/>
    <n v="0.38"/>
  </r>
  <r>
    <n v="2016"/>
    <n v="4"/>
    <s v="D"/>
    <d v="2016-01-20T00:00:00"/>
    <x v="16"/>
    <x v="0"/>
    <x v="8"/>
    <n v="356"/>
    <n v="344"/>
    <n v="0.9662921348314607"/>
    <n v="1"/>
    <n v="0.8"/>
    <n v="1"/>
    <m/>
    <n v="1.05"/>
  </r>
  <r>
    <n v="2016"/>
    <n v="4"/>
    <s v="D"/>
    <d v="2016-01-20T00:00:00"/>
    <x v="16"/>
    <x v="1"/>
    <x v="8"/>
    <n v="360"/>
    <n v="295"/>
    <n v="0.81944444444444442"/>
    <n v="1"/>
    <n v="0.8"/>
    <n v="1"/>
    <m/>
    <n v="0.73"/>
  </r>
  <r>
    <n v="2016"/>
    <n v="4"/>
    <s v="D"/>
    <d v="2016-01-21T00:00:00"/>
    <x v="16"/>
    <x v="0"/>
    <x v="0"/>
    <n v="1108"/>
    <n v="513"/>
    <n v="0.46299638989169672"/>
    <n v="1"/>
    <n v="0.8"/>
    <n v="1"/>
    <m/>
    <n v="0"/>
  </r>
  <r>
    <n v="2016"/>
    <n v="4"/>
    <s v="D"/>
    <d v="2016-01-21T00:00:00"/>
    <x v="16"/>
    <x v="1"/>
    <x v="0"/>
    <m/>
    <m/>
    <e v="#DIV/0!"/>
    <n v="1"/>
    <n v="0.8"/>
    <n v="1"/>
    <m/>
    <m/>
  </r>
  <r>
    <n v="2016"/>
    <n v="4"/>
    <s v="D"/>
    <d v="2016-01-21T00:00:00"/>
    <x v="16"/>
    <x v="0"/>
    <x v="1"/>
    <n v="846"/>
    <n v="230"/>
    <n v="0.27186761229314421"/>
    <n v="1"/>
    <n v="0.8"/>
    <n v="1"/>
    <m/>
    <n v="0"/>
  </r>
  <r>
    <n v="2016"/>
    <n v="4"/>
    <s v="D"/>
    <d v="2016-01-21T00:00:00"/>
    <x v="16"/>
    <x v="1"/>
    <x v="1"/>
    <m/>
    <m/>
    <e v="#DIV/0!"/>
    <n v="1"/>
    <n v="0.8"/>
    <n v="1"/>
    <m/>
    <m/>
  </r>
  <r>
    <n v="2016"/>
    <n v="4"/>
    <s v="D"/>
    <d v="2016-01-21T00:00:00"/>
    <x v="16"/>
    <x v="0"/>
    <x v="2"/>
    <m/>
    <m/>
    <e v="#DIV/0!"/>
    <n v="1"/>
    <n v="0.8"/>
    <n v="1"/>
    <m/>
    <m/>
  </r>
  <r>
    <n v="2016"/>
    <n v="4"/>
    <s v="D"/>
    <d v="2016-01-21T00:00:00"/>
    <x v="16"/>
    <x v="1"/>
    <x v="2"/>
    <m/>
    <m/>
    <e v="#DIV/0!"/>
    <n v="1"/>
    <n v="0.8"/>
    <n v="1"/>
    <m/>
    <m/>
  </r>
  <r>
    <n v="2016"/>
    <n v="4"/>
    <s v="D"/>
    <d v="2016-01-21T00:00:00"/>
    <x v="16"/>
    <x v="0"/>
    <x v="3"/>
    <m/>
    <m/>
    <e v="#DIV/0!"/>
    <n v="1"/>
    <n v="0.8"/>
    <n v="1"/>
    <m/>
    <m/>
  </r>
  <r>
    <n v="2016"/>
    <n v="4"/>
    <s v="D"/>
    <d v="2016-01-21T00:00:00"/>
    <x v="16"/>
    <x v="1"/>
    <x v="3"/>
    <n v="981"/>
    <n v="976"/>
    <n v="0.99490316004077473"/>
    <n v="1"/>
    <n v="0.8"/>
    <n v="1"/>
    <m/>
    <n v="1"/>
  </r>
  <r>
    <n v="2016"/>
    <n v="4"/>
    <s v="D"/>
    <d v="2016-01-21T00:00:00"/>
    <x v="16"/>
    <x v="0"/>
    <x v="4"/>
    <m/>
    <m/>
    <e v="#DIV/0!"/>
    <n v="1"/>
    <n v="0.8"/>
    <n v="1"/>
    <m/>
    <m/>
  </r>
  <r>
    <n v="2016"/>
    <n v="4"/>
    <s v="D"/>
    <d v="2016-01-21T00:00:00"/>
    <x v="16"/>
    <x v="1"/>
    <x v="4"/>
    <m/>
    <m/>
    <e v="#DIV/0!"/>
    <n v="1"/>
    <n v="0.8"/>
    <n v="1"/>
    <m/>
    <m/>
  </r>
  <r>
    <n v="2016"/>
    <n v="4"/>
    <s v="D"/>
    <d v="2016-01-21T00:00:00"/>
    <x v="16"/>
    <x v="0"/>
    <x v="5"/>
    <n v="801"/>
    <n v="643"/>
    <n v="0.80274656679151057"/>
    <n v="1"/>
    <n v="0.8"/>
    <n v="1"/>
    <m/>
    <n v="0.83"/>
  </r>
  <r>
    <n v="2016"/>
    <n v="4"/>
    <s v="D"/>
    <d v="2016-01-21T00:00:00"/>
    <x v="16"/>
    <x v="1"/>
    <x v="5"/>
    <n v="784"/>
    <n v="540"/>
    <n v="0.68877551020408168"/>
    <n v="1"/>
    <n v="0.8"/>
    <n v="1"/>
    <m/>
    <n v="0.5"/>
  </r>
  <r>
    <n v="2016"/>
    <n v="4"/>
    <s v="D"/>
    <d v="2016-01-21T00:00:00"/>
    <x v="16"/>
    <x v="0"/>
    <x v="6"/>
    <n v="665"/>
    <n v="521"/>
    <n v="0.78"/>
    <n v="1"/>
    <n v="0.8"/>
    <n v="1"/>
    <m/>
    <n v="0.56999999999999995"/>
  </r>
  <r>
    <n v="2016"/>
    <n v="4"/>
    <s v="D"/>
    <d v="2016-01-21T00:00:00"/>
    <x v="16"/>
    <x v="1"/>
    <x v="6"/>
    <n v="678"/>
    <n v="305"/>
    <n v="0.44985250737463128"/>
    <n v="1"/>
    <n v="0.8"/>
    <n v="1"/>
    <m/>
    <n v="0.54"/>
  </r>
  <r>
    <n v="2016"/>
    <n v="4"/>
    <s v="D"/>
    <d v="2016-01-21T00:00:00"/>
    <x v="16"/>
    <x v="0"/>
    <x v="7"/>
    <n v="334"/>
    <n v="351"/>
    <n v="1.0508982035928143"/>
    <n v="1"/>
    <n v="0.8"/>
    <n v="1"/>
    <m/>
    <n v="0.95"/>
  </r>
  <r>
    <n v="2016"/>
    <n v="4"/>
    <s v="D"/>
    <d v="2016-01-21T00:00:00"/>
    <x v="16"/>
    <x v="1"/>
    <x v="7"/>
    <n v="342"/>
    <n v="256"/>
    <n v="0.74853801169590639"/>
    <n v="1"/>
    <n v="0.8"/>
    <n v="1"/>
    <m/>
    <n v="0"/>
  </r>
  <r>
    <n v="2016"/>
    <n v="4"/>
    <s v="D"/>
    <d v="2016-01-21T00:00:00"/>
    <x v="16"/>
    <x v="0"/>
    <x v="8"/>
    <n v="334"/>
    <n v="356"/>
    <n v="1.0658682634730539"/>
    <n v="1"/>
    <n v="0.8"/>
    <n v="1"/>
    <m/>
    <n v="1.08"/>
  </r>
  <r>
    <n v="2016"/>
    <n v="4"/>
    <s v="D"/>
    <d v="2016-01-21T00:00:00"/>
    <x v="16"/>
    <x v="1"/>
    <x v="8"/>
    <n v="342"/>
    <n v="282"/>
    <n v="0.82456140350877194"/>
    <n v="1"/>
    <n v="0.8"/>
    <n v="1"/>
    <m/>
    <n v="0.8"/>
  </r>
  <r>
    <n v="2016"/>
    <n v="4"/>
    <s v="D"/>
    <d v="2016-01-22T00:00:00"/>
    <x v="16"/>
    <x v="0"/>
    <x v="0"/>
    <n v="758"/>
    <n v="420"/>
    <n v="0.55408970976253302"/>
    <n v="1"/>
    <n v="0.8"/>
    <n v="1"/>
    <m/>
    <n v="0"/>
  </r>
  <r>
    <n v="2016"/>
    <n v="4"/>
    <s v="D"/>
    <d v="2016-01-22T00:00:00"/>
    <x v="16"/>
    <x v="1"/>
    <x v="0"/>
    <m/>
    <m/>
    <e v="#DIV/0!"/>
    <n v="1"/>
    <n v="0.8"/>
    <n v="1"/>
    <m/>
    <m/>
  </r>
  <r>
    <n v="2016"/>
    <n v="4"/>
    <s v="D"/>
    <d v="2016-01-22T00:00:00"/>
    <x v="16"/>
    <x v="0"/>
    <x v="1"/>
    <n v="758"/>
    <n v="0"/>
    <n v="0"/>
    <n v="1"/>
    <n v="0.8"/>
    <n v="1"/>
    <m/>
    <n v="0"/>
  </r>
  <r>
    <n v="2016"/>
    <n v="4"/>
    <s v="D"/>
    <d v="2016-01-22T00:00:00"/>
    <x v="16"/>
    <x v="1"/>
    <x v="1"/>
    <m/>
    <m/>
    <e v="#DIV/0!"/>
    <n v="1"/>
    <n v="0.8"/>
    <n v="1"/>
    <m/>
    <m/>
  </r>
  <r>
    <n v="2016"/>
    <n v="4"/>
    <s v="D"/>
    <d v="2016-01-22T00:00:00"/>
    <x v="16"/>
    <x v="0"/>
    <x v="2"/>
    <m/>
    <m/>
    <e v="#DIV/0!"/>
    <n v="1"/>
    <n v="0.8"/>
    <n v="1"/>
    <m/>
    <m/>
  </r>
  <r>
    <n v="2016"/>
    <n v="4"/>
    <s v="D"/>
    <d v="2016-01-22T00:00:00"/>
    <x v="16"/>
    <x v="1"/>
    <x v="2"/>
    <m/>
    <m/>
    <e v="#DIV/0!"/>
    <n v="1"/>
    <n v="0.8"/>
    <n v="1"/>
    <m/>
    <m/>
  </r>
  <r>
    <n v="2016"/>
    <n v="4"/>
    <s v="D"/>
    <d v="2016-01-22T00:00:00"/>
    <x v="16"/>
    <x v="0"/>
    <x v="3"/>
    <m/>
    <m/>
    <e v="#DIV/0!"/>
    <n v="1"/>
    <n v="0.8"/>
    <n v="1"/>
    <m/>
    <m/>
  </r>
  <r>
    <n v="2016"/>
    <n v="4"/>
    <s v="D"/>
    <d v="2016-01-22T00:00:00"/>
    <x v="16"/>
    <x v="1"/>
    <x v="3"/>
    <m/>
    <m/>
    <e v="#DIV/0!"/>
    <n v="1"/>
    <n v="0.8"/>
    <n v="1"/>
    <m/>
    <m/>
  </r>
  <r>
    <n v="2016"/>
    <n v="4"/>
    <s v="D"/>
    <d v="2016-01-22T00:00:00"/>
    <x v="16"/>
    <x v="0"/>
    <x v="4"/>
    <m/>
    <m/>
    <e v="#DIV/0!"/>
    <n v="1"/>
    <n v="0.8"/>
    <n v="1"/>
    <m/>
    <m/>
  </r>
  <r>
    <n v="2016"/>
    <n v="4"/>
    <s v="D"/>
    <d v="2016-01-22T00:00:00"/>
    <x v="16"/>
    <x v="1"/>
    <x v="4"/>
    <m/>
    <m/>
    <e v="#DIV/0!"/>
    <n v="1"/>
    <n v="0.8"/>
    <n v="1"/>
    <m/>
    <m/>
  </r>
  <r>
    <n v="2016"/>
    <n v="4"/>
    <s v="D"/>
    <d v="2016-01-22T00:00:00"/>
    <x v="16"/>
    <x v="0"/>
    <x v="5"/>
    <n v="692"/>
    <n v="567"/>
    <n v="0.81936416184971095"/>
    <n v="1"/>
    <n v="0.8"/>
    <n v="1"/>
    <m/>
    <n v="0.92"/>
  </r>
  <r>
    <n v="2016"/>
    <n v="4"/>
    <s v="D"/>
    <d v="2016-01-22T00:00:00"/>
    <x v="16"/>
    <x v="1"/>
    <x v="5"/>
    <n v="1032"/>
    <n v="965"/>
    <n v="0.93507751937984496"/>
    <n v="1"/>
    <n v="0.8"/>
    <n v="1"/>
    <m/>
    <n v="0.88"/>
  </r>
  <r>
    <n v="2016"/>
    <n v="4"/>
    <s v="D"/>
    <d v="2016-01-22T00:00:00"/>
    <x v="16"/>
    <x v="0"/>
    <x v="6"/>
    <n v="798"/>
    <n v="543"/>
    <n v="0.68045112781954886"/>
    <n v="1"/>
    <n v="0.8"/>
    <n v="1"/>
    <m/>
    <n v="0.54"/>
  </r>
  <r>
    <n v="2016"/>
    <n v="4"/>
    <s v="D"/>
    <d v="2016-01-22T00:00:00"/>
    <x v="16"/>
    <x v="1"/>
    <x v="6"/>
    <n v="798"/>
    <n v="711"/>
    <n v="0.89097744360902253"/>
    <n v="1"/>
    <n v="0.8"/>
    <n v="1"/>
    <m/>
    <n v="0.78"/>
  </r>
  <r>
    <n v="2016"/>
    <n v="4"/>
    <s v="D"/>
    <d v="2016-01-22T00:00:00"/>
    <x v="16"/>
    <x v="0"/>
    <x v="7"/>
    <n v="400"/>
    <n v="369"/>
    <n v="0.92249999999999999"/>
    <n v="1"/>
    <n v="0.8"/>
    <n v="1"/>
    <m/>
    <n v="0.42"/>
  </r>
  <r>
    <n v="2016"/>
    <n v="4"/>
    <s v="D"/>
    <d v="2016-01-22T00:00:00"/>
    <x v="16"/>
    <x v="1"/>
    <x v="7"/>
    <n v="401"/>
    <n v="459"/>
    <n v="1.144638403990025"/>
    <n v="1"/>
    <n v="0.8"/>
    <n v="1"/>
    <m/>
    <n v="1.1100000000000001"/>
  </r>
  <r>
    <n v="2016"/>
    <n v="4"/>
    <s v="D"/>
    <d v="2016-01-22T00:00:00"/>
    <x v="16"/>
    <x v="0"/>
    <x v="8"/>
    <n v="401"/>
    <n v="150"/>
    <n v="0.37406483790523692"/>
    <n v="1"/>
    <n v="0.8"/>
    <n v="1"/>
    <m/>
    <n v="0"/>
  </r>
  <r>
    <n v="2016"/>
    <n v="4"/>
    <s v="D"/>
    <d v="2016-01-22T00:00:00"/>
    <x v="16"/>
    <x v="1"/>
    <x v="8"/>
    <n v="401"/>
    <n v="340"/>
    <n v="0.84788029925187036"/>
    <n v="1"/>
    <n v="0.8"/>
    <n v="1"/>
    <m/>
    <n v="0.8"/>
  </r>
  <r>
    <n v="2016"/>
    <n v="4"/>
    <s v="D"/>
    <d v="2016-01-23T00:00:00"/>
    <x v="16"/>
    <x v="0"/>
    <x v="0"/>
    <m/>
    <m/>
    <e v="#DIV/0!"/>
    <n v="1"/>
    <n v="0.8"/>
    <n v="1"/>
    <m/>
    <m/>
  </r>
  <r>
    <n v="2016"/>
    <n v="4"/>
    <s v="D"/>
    <d v="2016-01-23T00:00:00"/>
    <x v="16"/>
    <x v="1"/>
    <x v="0"/>
    <m/>
    <m/>
    <e v="#DIV/0!"/>
    <n v="1"/>
    <n v="0.8"/>
    <n v="1"/>
    <m/>
    <m/>
  </r>
  <r>
    <n v="2016"/>
    <n v="4"/>
    <s v="D"/>
    <d v="2016-01-23T00:00:00"/>
    <x v="16"/>
    <x v="0"/>
    <x v="1"/>
    <m/>
    <m/>
    <e v="#DIV/0!"/>
    <n v="1"/>
    <n v="0.8"/>
    <n v="1"/>
    <m/>
    <m/>
  </r>
  <r>
    <n v="2016"/>
    <n v="4"/>
    <s v="D"/>
    <d v="2016-01-23T00:00:00"/>
    <x v="16"/>
    <x v="1"/>
    <x v="1"/>
    <m/>
    <m/>
    <e v="#DIV/0!"/>
    <n v="1"/>
    <n v="0.8"/>
    <n v="1"/>
    <m/>
    <m/>
  </r>
  <r>
    <n v="2016"/>
    <n v="4"/>
    <s v="D"/>
    <d v="2016-01-23T00:00:00"/>
    <x v="16"/>
    <x v="0"/>
    <x v="2"/>
    <m/>
    <m/>
    <e v="#DIV/0!"/>
    <n v="1"/>
    <n v="0.8"/>
    <n v="1"/>
    <m/>
    <m/>
  </r>
  <r>
    <n v="2016"/>
    <n v="4"/>
    <s v="D"/>
    <d v="2016-01-23T00:00:00"/>
    <x v="16"/>
    <x v="1"/>
    <x v="2"/>
    <m/>
    <m/>
    <e v="#DIV/0!"/>
    <n v="1"/>
    <n v="0.8"/>
    <n v="1"/>
    <m/>
    <m/>
  </r>
  <r>
    <n v="2016"/>
    <n v="4"/>
    <s v="D"/>
    <d v="2016-01-23T00:00:00"/>
    <x v="16"/>
    <x v="0"/>
    <x v="3"/>
    <m/>
    <m/>
    <e v="#DIV/0!"/>
    <n v="1"/>
    <n v="0.8"/>
    <n v="1"/>
    <m/>
    <m/>
  </r>
  <r>
    <n v="2016"/>
    <n v="4"/>
    <s v="D"/>
    <d v="2016-01-23T00:00:00"/>
    <x v="16"/>
    <x v="1"/>
    <x v="3"/>
    <m/>
    <m/>
    <e v="#DIV/0!"/>
    <n v="1"/>
    <n v="0.8"/>
    <n v="1"/>
    <m/>
    <m/>
  </r>
  <r>
    <n v="2016"/>
    <n v="4"/>
    <s v="D"/>
    <d v="2016-01-23T00:00:00"/>
    <x v="16"/>
    <x v="0"/>
    <x v="4"/>
    <m/>
    <m/>
    <e v="#DIV/0!"/>
    <n v="1"/>
    <n v="0.8"/>
    <n v="1"/>
    <m/>
    <m/>
  </r>
  <r>
    <n v="2016"/>
    <n v="4"/>
    <s v="D"/>
    <d v="2016-01-23T00:00:00"/>
    <x v="16"/>
    <x v="1"/>
    <x v="4"/>
    <m/>
    <m/>
    <e v="#DIV/0!"/>
    <n v="1"/>
    <n v="0.8"/>
    <n v="1"/>
    <m/>
    <m/>
  </r>
  <r>
    <n v="2016"/>
    <n v="4"/>
    <s v="D"/>
    <d v="2016-01-23T00:00:00"/>
    <x v="16"/>
    <x v="0"/>
    <x v="5"/>
    <m/>
    <m/>
    <e v="#DIV/0!"/>
    <n v="1"/>
    <n v="0.8"/>
    <n v="1"/>
    <m/>
    <m/>
  </r>
  <r>
    <n v="2016"/>
    <n v="4"/>
    <s v="D"/>
    <d v="2016-01-23T00:00:00"/>
    <x v="16"/>
    <x v="1"/>
    <x v="5"/>
    <m/>
    <m/>
    <e v="#DIV/0!"/>
    <n v="1"/>
    <n v="0.8"/>
    <n v="1"/>
    <m/>
    <m/>
  </r>
  <r>
    <n v="2016"/>
    <n v="4"/>
    <s v="D"/>
    <d v="2016-01-23T00:00:00"/>
    <x v="16"/>
    <x v="0"/>
    <x v="6"/>
    <n v="798"/>
    <n v="631"/>
    <n v="0.7907268170426065"/>
    <n v="1"/>
    <n v="0.8"/>
    <n v="1"/>
    <m/>
    <n v="0.81"/>
  </r>
  <r>
    <n v="2016"/>
    <n v="4"/>
    <s v="D"/>
    <d v="2016-01-23T00:00:00"/>
    <x v="16"/>
    <x v="1"/>
    <x v="6"/>
    <n v="798"/>
    <n v="395"/>
    <n v="0.4949874686716792"/>
    <n v="1"/>
    <n v="0.8"/>
    <n v="1"/>
    <m/>
    <n v="0.86"/>
  </r>
  <r>
    <n v="2016"/>
    <n v="4"/>
    <s v="D"/>
    <d v="2016-01-23T00:00:00"/>
    <x v="16"/>
    <x v="0"/>
    <x v="7"/>
    <n v="429"/>
    <n v="427"/>
    <n v="0.99533799533799538"/>
    <n v="1"/>
    <n v="0.8"/>
    <n v="1"/>
    <m/>
    <n v="1.05"/>
  </r>
  <r>
    <n v="2016"/>
    <n v="4"/>
    <s v="D"/>
    <d v="2016-01-23T00:00:00"/>
    <x v="16"/>
    <x v="1"/>
    <x v="7"/>
    <n v="955"/>
    <n v="1037"/>
    <n v="1.0858638743455498"/>
    <n v="1"/>
    <n v="0.8"/>
    <n v="1"/>
    <m/>
    <n v="1.02"/>
  </r>
  <r>
    <n v="2016"/>
    <n v="4"/>
    <s v="D"/>
    <d v="2016-01-23T00:00:00"/>
    <x v="16"/>
    <x v="0"/>
    <x v="8"/>
    <n v="401"/>
    <n v="340"/>
    <n v="0.84788029925187036"/>
    <n v="1"/>
    <n v="0.8"/>
    <n v="1"/>
    <m/>
    <n v="0.82"/>
  </r>
  <r>
    <n v="2016"/>
    <n v="4"/>
    <s v="D"/>
    <d v="2016-01-23T00:00:00"/>
    <x v="16"/>
    <x v="1"/>
    <x v="8"/>
    <n v="401"/>
    <n v="124"/>
    <n v="0.30922693266832918"/>
    <n v="1"/>
    <n v="0.8"/>
    <n v="1"/>
    <m/>
    <n v="0.79"/>
  </r>
  <r>
    <n v="2016"/>
    <n v="5"/>
    <s v="D"/>
    <d v="2016-01-24T00:00:00"/>
    <x v="17"/>
    <x v="0"/>
    <x v="0"/>
    <m/>
    <m/>
    <e v="#DIV/0!"/>
    <n v="1"/>
    <n v="0.8"/>
    <n v="1"/>
    <m/>
    <m/>
  </r>
  <r>
    <n v="2016"/>
    <n v="5"/>
    <s v="D"/>
    <d v="2016-01-24T00:00:00"/>
    <x v="17"/>
    <x v="1"/>
    <x v="0"/>
    <m/>
    <m/>
    <e v="#DIV/0!"/>
    <n v="1"/>
    <n v="0.8"/>
    <n v="1"/>
    <m/>
    <m/>
  </r>
  <r>
    <n v="2016"/>
    <n v="5"/>
    <s v="D"/>
    <d v="2016-01-24T00:00:00"/>
    <x v="17"/>
    <x v="0"/>
    <x v="1"/>
    <m/>
    <m/>
    <e v="#DIV/0!"/>
    <n v="1"/>
    <n v="0.8"/>
    <n v="1"/>
    <m/>
    <m/>
  </r>
  <r>
    <n v="2016"/>
    <n v="5"/>
    <s v="D"/>
    <d v="2016-01-24T00:00:00"/>
    <x v="17"/>
    <x v="1"/>
    <x v="1"/>
    <m/>
    <m/>
    <e v="#DIV/0!"/>
    <n v="1"/>
    <n v="0.8"/>
    <n v="1"/>
    <m/>
    <m/>
  </r>
  <r>
    <n v="2016"/>
    <n v="5"/>
    <s v="D"/>
    <d v="2016-01-24T00:00:00"/>
    <x v="17"/>
    <x v="0"/>
    <x v="2"/>
    <m/>
    <m/>
    <e v="#DIV/0!"/>
    <n v="1"/>
    <n v="0.8"/>
    <n v="1"/>
    <m/>
    <m/>
  </r>
  <r>
    <n v="2016"/>
    <n v="5"/>
    <s v="D"/>
    <d v="2016-01-24T00:00:00"/>
    <x v="17"/>
    <x v="1"/>
    <x v="2"/>
    <m/>
    <m/>
    <e v="#DIV/0!"/>
    <n v="1"/>
    <n v="0.8"/>
    <n v="1"/>
    <m/>
    <m/>
  </r>
  <r>
    <n v="2016"/>
    <n v="5"/>
    <s v="D"/>
    <d v="2016-01-24T00:00:00"/>
    <x v="17"/>
    <x v="0"/>
    <x v="3"/>
    <m/>
    <m/>
    <e v="#DIV/0!"/>
    <n v="1"/>
    <n v="0.8"/>
    <n v="1"/>
    <m/>
    <m/>
  </r>
  <r>
    <n v="2016"/>
    <n v="5"/>
    <s v="D"/>
    <d v="2016-01-24T00:00:00"/>
    <x v="17"/>
    <x v="1"/>
    <x v="3"/>
    <m/>
    <m/>
    <e v="#DIV/0!"/>
    <n v="1"/>
    <n v="0.8"/>
    <n v="1"/>
    <m/>
    <m/>
  </r>
  <r>
    <n v="2016"/>
    <n v="5"/>
    <s v="D"/>
    <d v="2016-01-24T00:00:00"/>
    <x v="17"/>
    <x v="0"/>
    <x v="4"/>
    <m/>
    <m/>
    <e v="#DIV/0!"/>
    <n v="1"/>
    <n v="0.8"/>
    <n v="1"/>
    <m/>
    <m/>
  </r>
  <r>
    <n v="2016"/>
    <n v="5"/>
    <s v="D"/>
    <d v="2016-01-24T00:00:00"/>
    <x v="17"/>
    <x v="1"/>
    <x v="4"/>
    <m/>
    <m/>
    <e v="#DIV/0!"/>
    <n v="1"/>
    <n v="0.8"/>
    <n v="1"/>
    <m/>
    <m/>
  </r>
  <r>
    <n v="2016"/>
    <n v="5"/>
    <s v="D"/>
    <d v="2016-01-24T00:00:00"/>
    <x v="17"/>
    <x v="0"/>
    <x v="5"/>
    <m/>
    <m/>
    <e v="#DIV/0!"/>
    <n v="1"/>
    <n v="0.8"/>
    <n v="1"/>
    <m/>
    <m/>
  </r>
  <r>
    <n v="2016"/>
    <n v="5"/>
    <s v="D"/>
    <d v="2016-01-24T00:00:00"/>
    <x v="17"/>
    <x v="1"/>
    <x v="5"/>
    <m/>
    <m/>
    <e v="#DIV/0!"/>
    <n v="1"/>
    <n v="0.8"/>
    <n v="1"/>
    <m/>
    <m/>
  </r>
  <r>
    <n v="2016"/>
    <n v="5"/>
    <s v="D"/>
    <d v="2016-01-24T00:00:00"/>
    <x v="17"/>
    <x v="0"/>
    <x v="6"/>
    <n v="798"/>
    <n v="467"/>
    <n v="0.58521303258145363"/>
    <n v="1"/>
    <n v="0.8"/>
    <n v="1"/>
    <m/>
    <n v="0.08"/>
  </r>
  <r>
    <n v="2016"/>
    <n v="5"/>
    <s v="D"/>
    <d v="2016-01-24T00:00:00"/>
    <x v="17"/>
    <x v="1"/>
    <x v="6"/>
    <n v="798"/>
    <n v="566"/>
    <n v="0.7092731829573935"/>
    <n v="1"/>
    <n v="0.8"/>
    <n v="1"/>
    <m/>
    <n v="1"/>
  </r>
  <r>
    <n v="2016"/>
    <n v="5"/>
    <s v="D"/>
    <d v="2016-01-24T00:00:00"/>
    <x v="17"/>
    <x v="0"/>
    <x v="7"/>
    <n v="955"/>
    <n v="838"/>
    <n v="0.87748691099476439"/>
    <n v="1"/>
    <n v="0.8"/>
    <n v="1"/>
    <m/>
    <n v="1.02"/>
  </r>
  <r>
    <n v="2016"/>
    <n v="5"/>
    <s v="D"/>
    <d v="2016-01-24T00:00:00"/>
    <x v="17"/>
    <x v="1"/>
    <x v="7"/>
    <n v="955"/>
    <n v="93"/>
    <n v="9.7382198952879584E-2"/>
    <n v="1"/>
    <n v="0.8"/>
    <n v="1"/>
    <m/>
    <n v="0"/>
  </r>
  <r>
    <n v="2016"/>
    <n v="5"/>
    <s v="D"/>
    <d v="2016-01-24T00:00:00"/>
    <x v="17"/>
    <x v="0"/>
    <x v="8"/>
    <n v="401"/>
    <n v="370"/>
    <n v="0.92269326683291775"/>
    <n v="1"/>
    <n v="0.8"/>
    <n v="1"/>
    <m/>
    <n v="0.84"/>
  </r>
  <r>
    <n v="2016"/>
    <n v="5"/>
    <s v="D"/>
    <d v="2016-01-24T00:00:00"/>
    <x v="17"/>
    <x v="1"/>
    <x v="8"/>
    <n v="401"/>
    <n v="349"/>
    <n v="0.87032418952618451"/>
    <n v="1"/>
    <n v="0.8"/>
    <n v="1"/>
    <m/>
    <n v="0.87"/>
  </r>
  <r>
    <n v="2016"/>
    <n v="5"/>
    <s v="D"/>
    <d v="2016-01-25T00:00:00"/>
    <x v="17"/>
    <x v="0"/>
    <x v="0"/>
    <n v="1108"/>
    <n v="901"/>
    <n v="0.81317689530685922"/>
    <n v="1"/>
    <n v="0.8"/>
    <n v="1"/>
    <m/>
    <n v="0.56999999999999995"/>
  </r>
  <r>
    <n v="2016"/>
    <n v="5"/>
    <s v="D"/>
    <d v="2016-01-25T00:00:00"/>
    <x v="17"/>
    <x v="1"/>
    <x v="0"/>
    <m/>
    <m/>
    <e v="#DIV/0!"/>
    <n v="1"/>
    <n v="0.8"/>
    <n v="1"/>
    <m/>
    <m/>
  </r>
  <r>
    <n v="2016"/>
    <n v="5"/>
    <s v="D"/>
    <d v="2016-01-25T00:00:00"/>
    <x v="17"/>
    <x v="0"/>
    <x v="1"/>
    <n v="1108"/>
    <n v="919"/>
    <n v="0.82942238267148016"/>
    <n v="1"/>
    <n v="0.8"/>
    <n v="1"/>
    <m/>
    <n v="0.28999999999999998"/>
  </r>
  <r>
    <n v="2016"/>
    <n v="5"/>
    <s v="D"/>
    <d v="2016-01-25T00:00:00"/>
    <x v="17"/>
    <x v="1"/>
    <x v="1"/>
    <m/>
    <m/>
    <e v="#DIV/0!"/>
    <n v="1"/>
    <n v="0.8"/>
    <n v="1"/>
    <m/>
    <m/>
  </r>
  <r>
    <n v="2016"/>
    <n v="5"/>
    <s v="D"/>
    <d v="2016-01-25T00:00:00"/>
    <x v="17"/>
    <x v="0"/>
    <x v="2"/>
    <m/>
    <m/>
    <e v="#DIV/0!"/>
    <n v="1"/>
    <n v="0.8"/>
    <n v="1"/>
    <m/>
    <m/>
  </r>
  <r>
    <n v="2016"/>
    <n v="5"/>
    <s v="D"/>
    <d v="2016-01-25T00:00:00"/>
    <x v="17"/>
    <x v="1"/>
    <x v="2"/>
    <m/>
    <m/>
    <e v="#DIV/0!"/>
    <n v="1"/>
    <n v="0.8"/>
    <n v="1"/>
    <m/>
    <m/>
  </r>
  <r>
    <n v="2016"/>
    <n v="5"/>
    <s v="D"/>
    <d v="2016-01-25T00:00:00"/>
    <x v="17"/>
    <x v="0"/>
    <x v="3"/>
    <m/>
    <m/>
    <e v="#DIV/0!"/>
    <n v="1"/>
    <n v="0.8"/>
    <n v="1"/>
    <m/>
    <m/>
  </r>
  <r>
    <n v="2016"/>
    <n v="5"/>
    <s v="D"/>
    <d v="2016-01-25T00:00:00"/>
    <x v="17"/>
    <x v="1"/>
    <x v="3"/>
    <m/>
    <m/>
    <e v="#DIV/0!"/>
    <n v="1"/>
    <n v="0.8"/>
    <n v="1"/>
    <m/>
    <m/>
  </r>
  <r>
    <n v="2016"/>
    <n v="5"/>
    <s v="D"/>
    <d v="2016-01-25T00:00:00"/>
    <x v="17"/>
    <x v="0"/>
    <x v="4"/>
    <n v="1710"/>
    <n v="964"/>
    <n v="0.56374269005847955"/>
    <n v="1"/>
    <n v="0.8"/>
    <n v="1"/>
    <m/>
    <n v="0.74"/>
  </r>
  <r>
    <n v="2016"/>
    <n v="5"/>
    <s v="D"/>
    <d v="2016-01-25T00:00:00"/>
    <x v="17"/>
    <x v="1"/>
    <x v="4"/>
    <m/>
    <m/>
    <e v="#DIV/0!"/>
    <n v="1"/>
    <n v="0.8"/>
    <n v="1"/>
    <m/>
    <m/>
  </r>
  <r>
    <n v="2016"/>
    <n v="5"/>
    <s v="D"/>
    <d v="2016-01-25T00:00:00"/>
    <x v="17"/>
    <x v="0"/>
    <x v="5"/>
    <m/>
    <m/>
    <e v="#DIV/0!"/>
    <n v="1"/>
    <n v="0.8"/>
    <n v="1"/>
    <m/>
    <m/>
  </r>
  <r>
    <n v="2016"/>
    <n v="5"/>
    <s v="D"/>
    <d v="2016-01-25T00:00:00"/>
    <x v="17"/>
    <x v="1"/>
    <x v="5"/>
    <m/>
    <m/>
    <e v="#DIV/0!"/>
    <n v="1"/>
    <n v="0.8"/>
    <n v="1"/>
    <m/>
    <m/>
  </r>
  <r>
    <n v="2016"/>
    <n v="5"/>
    <s v="D"/>
    <d v="2016-01-25T00:00:00"/>
    <x v="17"/>
    <x v="0"/>
    <x v="6"/>
    <n v="709"/>
    <n v="441"/>
    <n v="0.62200282087447112"/>
    <n v="1"/>
    <n v="0.8"/>
    <n v="1"/>
    <m/>
    <n v="0.89"/>
  </r>
  <r>
    <n v="2016"/>
    <n v="5"/>
    <s v="D"/>
    <d v="2016-01-25T00:00:00"/>
    <x v="17"/>
    <x v="1"/>
    <x v="6"/>
    <n v="716"/>
    <n v="626"/>
    <n v="0.87430167597765363"/>
    <n v="1"/>
    <n v="0.8"/>
    <n v="1"/>
    <m/>
    <n v="0.61"/>
  </r>
  <r>
    <n v="2016"/>
    <n v="5"/>
    <s v="D"/>
    <d v="2016-01-25T00:00:00"/>
    <x v="17"/>
    <x v="0"/>
    <x v="7"/>
    <n v="849"/>
    <n v="644"/>
    <n v="0.75853945818610125"/>
    <n v="1"/>
    <n v="0.8"/>
    <n v="1"/>
    <m/>
    <n v="0.62"/>
  </r>
  <r>
    <n v="2016"/>
    <n v="5"/>
    <s v="D"/>
    <d v="2016-01-25T00:00:00"/>
    <x v="17"/>
    <x v="1"/>
    <x v="7"/>
    <n v="857"/>
    <n v="736"/>
    <n v="0.85880980163360565"/>
    <n v="1"/>
    <n v="0.8"/>
    <n v="1"/>
    <m/>
    <n v="0.34"/>
  </r>
  <r>
    <n v="2016"/>
    <n v="5"/>
    <s v="D"/>
    <d v="2016-01-25T00:00:00"/>
    <x v="17"/>
    <x v="0"/>
    <x v="8"/>
    <n v="356"/>
    <n v="228"/>
    <n v="0.6404494382022472"/>
    <n v="1"/>
    <n v="0.8"/>
    <n v="1"/>
    <m/>
    <n v="0.16"/>
  </r>
  <r>
    <n v="2016"/>
    <n v="5"/>
    <s v="D"/>
    <d v="2016-01-25T00:00:00"/>
    <x v="17"/>
    <x v="1"/>
    <x v="8"/>
    <n v="360"/>
    <n v="274"/>
    <n v="0.76111111111111107"/>
    <n v="1"/>
    <n v="0.8"/>
    <n v="1"/>
    <m/>
    <n v="0.65"/>
  </r>
  <r>
    <n v="2016"/>
    <n v="5"/>
    <s v="D"/>
    <d v="2016-01-26T00:00:00"/>
    <x v="17"/>
    <x v="0"/>
    <x v="0"/>
    <n v="1108"/>
    <n v="603"/>
    <n v="0.54422382671480141"/>
    <n v="1"/>
    <n v="0.8"/>
    <n v="1"/>
    <m/>
    <n v="0.91"/>
  </r>
  <r>
    <n v="2016"/>
    <n v="5"/>
    <s v="D"/>
    <d v="2016-01-26T00:00:00"/>
    <x v="17"/>
    <x v="1"/>
    <x v="0"/>
    <m/>
    <m/>
    <e v="#DIV/0!"/>
    <n v="1"/>
    <n v="0.8"/>
    <n v="1"/>
    <m/>
    <m/>
  </r>
  <r>
    <n v="2016"/>
    <n v="5"/>
    <s v="D"/>
    <d v="2016-01-26T00:00:00"/>
    <x v="17"/>
    <x v="0"/>
    <x v="1"/>
    <n v="1108"/>
    <n v="571"/>
    <n v="0.51534296028880866"/>
    <n v="1"/>
    <n v="0.8"/>
    <n v="1"/>
    <m/>
    <n v="0.49"/>
  </r>
  <r>
    <n v="2016"/>
    <n v="5"/>
    <s v="D"/>
    <d v="2016-01-26T00:00:00"/>
    <x v="17"/>
    <x v="1"/>
    <x v="1"/>
    <m/>
    <m/>
    <e v="#DIV/0!"/>
    <n v="1"/>
    <n v="0.8"/>
    <n v="1"/>
    <m/>
    <m/>
  </r>
  <r>
    <n v="2016"/>
    <n v="5"/>
    <s v="D"/>
    <d v="2016-01-26T00:00:00"/>
    <x v="17"/>
    <x v="0"/>
    <x v="2"/>
    <m/>
    <m/>
    <e v="#DIV/0!"/>
    <n v="1"/>
    <n v="0.8"/>
    <n v="1"/>
    <m/>
    <m/>
  </r>
  <r>
    <n v="2016"/>
    <n v="5"/>
    <s v="D"/>
    <d v="2016-01-26T00:00:00"/>
    <x v="17"/>
    <x v="1"/>
    <x v="2"/>
    <m/>
    <m/>
    <e v="#DIV/0!"/>
    <n v="1"/>
    <n v="0.8"/>
    <n v="1"/>
    <m/>
    <m/>
  </r>
  <r>
    <n v="2016"/>
    <n v="5"/>
    <s v="D"/>
    <d v="2016-01-26T00:00:00"/>
    <x v="17"/>
    <x v="0"/>
    <x v="3"/>
    <m/>
    <m/>
    <e v="#DIV/0!"/>
    <n v="1"/>
    <n v="0.8"/>
    <n v="1"/>
    <m/>
    <m/>
  </r>
  <r>
    <n v="2016"/>
    <n v="5"/>
    <s v="D"/>
    <d v="2016-01-26T00:00:00"/>
    <x v="17"/>
    <x v="1"/>
    <x v="3"/>
    <m/>
    <m/>
    <e v="#DIV/0!"/>
    <n v="1"/>
    <n v="0.8"/>
    <n v="1"/>
    <m/>
    <m/>
  </r>
  <r>
    <n v="2016"/>
    <n v="5"/>
    <s v="D"/>
    <d v="2016-01-26T00:00:00"/>
    <x v="17"/>
    <x v="0"/>
    <x v="4"/>
    <n v="1710"/>
    <n v="1510"/>
    <n v="0.88304093567251463"/>
    <n v="1"/>
    <n v="0.8"/>
    <n v="1"/>
    <m/>
    <n v="0.9"/>
  </r>
  <r>
    <n v="2016"/>
    <n v="5"/>
    <s v="D"/>
    <d v="2016-01-26T00:00:00"/>
    <x v="17"/>
    <x v="1"/>
    <x v="4"/>
    <m/>
    <m/>
    <e v="#DIV/0!"/>
    <n v="1"/>
    <n v="0.8"/>
    <n v="1"/>
    <m/>
    <m/>
  </r>
  <r>
    <n v="2016"/>
    <n v="5"/>
    <s v="D"/>
    <d v="2016-01-26T00:00:00"/>
    <x v="17"/>
    <x v="0"/>
    <x v="5"/>
    <m/>
    <m/>
    <e v="#DIV/0!"/>
    <n v="1"/>
    <n v="0.8"/>
    <n v="1"/>
    <m/>
    <m/>
  </r>
  <r>
    <n v="2016"/>
    <n v="5"/>
    <s v="D"/>
    <d v="2016-01-26T00:00:00"/>
    <x v="17"/>
    <x v="1"/>
    <x v="5"/>
    <m/>
    <m/>
    <e v="#DIV/0!"/>
    <n v="1"/>
    <n v="0.8"/>
    <n v="1"/>
    <m/>
    <m/>
  </r>
  <r>
    <n v="2016"/>
    <n v="5"/>
    <s v="D"/>
    <d v="2016-01-26T00:00:00"/>
    <x v="17"/>
    <x v="0"/>
    <x v="6"/>
    <n v="709"/>
    <n v="441"/>
    <n v="0.62200282087447112"/>
    <n v="1"/>
    <n v="0.8"/>
    <n v="1"/>
    <m/>
    <n v="0.89"/>
  </r>
  <r>
    <n v="2016"/>
    <n v="5"/>
    <s v="D"/>
    <d v="2016-01-26T00:00:00"/>
    <x v="17"/>
    <x v="1"/>
    <x v="6"/>
    <n v="716"/>
    <n v="715"/>
    <n v="0.99860335195530725"/>
    <n v="1"/>
    <n v="0.8"/>
    <n v="1"/>
    <m/>
    <m/>
  </r>
  <r>
    <n v="2016"/>
    <n v="5"/>
    <s v="D"/>
    <d v="2016-01-26T00:00:00"/>
    <x v="17"/>
    <x v="0"/>
    <x v="7"/>
    <n v="849"/>
    <n v="532"/>
    <n v="0.62661955241460543"/>
    <n v="1"/>
    <n v="0.8"/>
    <n v="1"/>
    <m/>
    <n v="0.69"/>
  </r>
  <r>
    <n v="2016"/>
    <n v="5"/>
    <s v="D"/>
    <d v="2016-01-26T00:00:00"/>
    <x v="17"/>
    <x v="1"/>
    <x v="7"/>
    <n v="857"/>
    <n v="630"/>
    <n v="0.73512252042006998"/>
    <n v="1"/>
    <n v="0.8"/>
    <n v="1"/>
    <m/>
    <n v="0.56000000000000005"/>
  </r>
  <r>
    <n v="2016"/>
    <n v="5"/>
    <s v="D"/>
    <d v="2016-01-26T00:00:00"/>
    <x v="17"/>
    <x v="0"/>
    <x v="8"/>
    <n v="356"/>
    <n v="323"/>
    <n v="0.90730337078651691"/>
    <n v="1"/>
    <n v="0.8"/>
    <n v="1"/>
    <m/>
    <n v="0.57999999999999996"/>
  </r>
  <r>
    <n v="2016"/>
    <n v="5"/>
    <s v="D"/>
    <d v="2016-01-26T00:00:00"/>
    <x v="17"/>
    <x v="1"/>
    <x v="8"/>
    <n v="360"/>
    <n v="362"/>
    <n v="1.0055555555555555"/>
    <n v="1"/>
    <n v="0.8"/>
    <n v="1"/>
    <m/>
    <n v="0.26"/>
  </r>
  <r>
    <n v="2016"/>
    <n v="5"/>
    <s v="D"/>
    <d v="2016-01-27T00:00:00"/>
    <x v="17"/>
    <x v="0"/>
    <x v="0"/>
    <n v="1108"/>
    <n v="603"/>
    <n v="0.54422382671480141"/>
    <n v="1"/>
    <n v="0.8"/>
    <n v="1"/>
    <m/>
    <n v="0.91"/>
  </r>
  <r>
    <n v="2016"/>
    <n v="5"/>
    <s v="D"/>
    <d v="2016-01-27T00:00:00"/>
    <x v="17"/>
    <x v="1"/>
    <x v="0"/>
    <m/>
    <m/>
    <e v="#DIV/0!"/>
    <n v="1"/>
    <n v="0.8"/>
    <n v="1"/>
    <m/>
    <m/>
  </r>
  <r>
    <n v="2016"/>
    <n v="5"/>
    <s v="D"/>
    <d v="2016-01-27T00:00:00"/>
    <x v="17"/>
    <x v="0"/>
    <x v="1"/>
    <n v="1108"/>
    <n v="571"/>
    <n v="0.51534296028880866"/>
    <n v="1"/>
    <n v="0.8"/>
    <n v="1"/>
    <m/>
    <n v="0.49"/>
  </r>
  <r>
    <n v="2016"/>
    <n v="5"/>
    <s v="D"/>
    <d v="2016-01-27T00:00:00"/>
    <x v="17"/>
    <x v="1"/>
    <x v="1"/>
    <m/>
    <m/>
    <e v="#DIV/0!"/>
    <n v="1"/>
    <n v="0.8"/>
    <n v="1"/>
    <m/>
    <m/>
  </r>
  <r>
    <n v="2016"/>
    <n v="5"/>
    <s v="D"/>
    <d v="2016-01-27T00:00:00"/>
    <x v="17"/>
    <x v="0"/>
    <x v="2"/>
    <m/>
    <m/>
    <e v="#DIV/0!"/>
    <n v="1"/>
    <n v="0.8"/>
    <n v="1"/>
    <m/>
    <m/>
  </r>
  <r>
    <n v="2016"/>
    <n v="5"/>
    <s v="D"/>
    <d v="2016-01-27T00:00:00"/>
    <x v="17"/>
    <x v="1"/>
    <x v="2"/>
    <m/>
    <m/>
    <e v="#DIV/0!"/>
    <n v="1"/>
    <n v="0.8"/>
    <n v="1"/>
    <m/>
    <m/>
  </r>
  <r>
    <n v="2016"/>
    <n v="5"/>
    <s v="D"/>
    <d v="2016-01-27T00:00:00"/>
    <x v="17"/>
    <x v="0"/>
    <x v="3"/>
    <m/>
    <m/>
    <e v="#DIV/0!"/>
    <n v="1"/>
    <n v="0.8"/>
    <n v="1"/>
    <m/>
    <m/>
  </r>
  <r>
    <n v="2016"/>
    <n v="5"/>
    <s v="D"/>
    <d v="2016-01-27T00:00:00"/>
    <x v="17"/>
    <x v="1"/>
    <x v="3"/>
    <m/>
    <m/>
    <e v="#DIV/0!"/>
    <n v="1"/>
    <n v="0.8"/>
    <n v="1"/>
    <m/>
    <m/>
  </r>
  <r>
    <n v="2016"/>
    <n v="5"/>
    <s v="D"/>
    <d v="2016-01-27T00:00:00"/>
    <x v="17"/>
    <x v="0"/>
    <x v="4"/>
    <m/>
    <m/>
    <e v="#DIV/0!"/>
    <n v="1"/>
    <n v="0.8"/>
    <n v="1"/>
    <m/>
    <m/>
  </r>
  <r>
    <n v="2016"/>
    <n v="5"/>
    <s v="D"/>
    <d v="2016-01-27T00:00:00"/>
    <x v="17"/>
    <x v="1"/>
    <x v="4"/>
    <n v="1710"/>
    <n v="1545"/>
    <n v="0.90350877192982459"/>
    <n v="1"/>
    <n v="0.8"/>
    <n v="1"/>
    <m/>
    <n v="1"/>
  </r>
  <r>
    <n v="2016"/>
    <n v="5"/>
    <s v="D"/>
    <d v="2016-01-27T00:00:00"/>
    <x v="17"/>
    <x v="0"/>
    <x v="5"/>
    <m/>
    <m/>
    <e v="#DIV/0!"/>
    <n v="1"/>
    <n v="0.8"/>
    <n v="1"/>
    <m/>
    <m/>
  </r>
  <r>
    <n v="2016"/>
    <n v="5"/>
    <s v="D"/>
    <d v="2016-01-27T00:00:00"/>
    <x v="17"/>
    <x v="1"/>
    <x v="5"/>
    <m/>
    <m/>
    <e v="#DIV/0!"/>
    <n v="1"/>
    <n v="0.8"/>
    <n v="1"/>
    <m/>
    <m/>
  </r>
  <r>
    <n v="2016"/>
    <n v="5"/>
    <s v="D"/>
    <d v="2016-01-27T00:00:00"/>
    <x v="17"/>
    <x v="0"/>
    <x v="6"/>
    <n v="709"/>
    <n v="602"/>
    <n v="0.84908321579689705"/>
    <n v="1"/>
    <n v="0.8"/>
    <n v="1"/>
    <m/>
    <n v="0.85"/>
  </r>
  <r>
    <n v="2016"/>
    <n v="5"/>
    <s v="D"/>
    <d v="2016-01-27T00:00:00"/>
    <x v="17"/>
    <x v="1"/>
    <x v="6"/>
    <n v="716"/>
    <n v="728"/>
    <n v="1.0167597765363128"/>
    <n v="1"/>
    <n v="0.8"/>
    <n v="1"/>
    <m/>
    <n v="1.02"/>
  </r>
  <r>
    <n v="2016"/>
    <n v="5"/>
    <s v="D"/>
    <d v="2016-01-27T00:00:00"/>
    <x v="17"/>
    <x v="0"/>
    <x v="7"/>
    <n v="849"/>
    <n v="612"/>
    <n v="0.72084805653710249"/>
    <n v="1"/>
    <n v="0.8"/>
    <n v="1"/>
    <m/>
    <n v="0.9"/>
  </r>
  <r>
    <n v="2016"/>
    <n v="5"/>
    <s v="D"/>
    <d v="2016-01-27T00:00:00"/>
    <x v="17"/>
    <x v="1"/>
    <x v="7"/>
    <n v="857"/>
    <n v="711"/>
    <n v="0.82963827304550763"/>
    <n v="1"/>
    <n v="0.8"/>
    <n v="1"/>
    <m/>
    <n v="0"/>
  </r>
  <r>
    <n v="2016"/>
    <n v="5"/>
    <s v="D"/>
    <d v="2016-01-27T00:00:00"/>
    <x v="17"/>
    <x v="0"/>
    <x v="8"/>
    <n v="356"/>
    <n v="300"/>
    <n v="0.84269662921348309"/>
    <n v="1"/>
    <n v="0.8"/>
    <n v="1"/>
    <m/>
    <n v="0.26"/>
  </r>
  <r>
    <n v="2016"/>
    <n v="5"/>
    <s v="D"/>
    <d v="2016-01-27T00:00:00"/>
    <x v="17"/>
    <x v="1"/>
    <x v="8"/>
    <n v="360"/>
    <n v="362"/>
    <n v="1.0055555555555555"/>
    <n v="1"/>
    <n v="0.8"/>
    <n v="1"/>
    <m/>
    <n v="0.73"/>
  </r>
  <r>
    <n v="2016"/>
    <n v="5"/>
    <s v="D"/>
    <d v="2016-01-28T00:00:00"/>
    <x v="17"/>
    <x v="0"/>
    <x v="0"/>
    <n v="1108"/>
    <n v="1077"/>
    <n v="0.97202166064981954"/>
    <n v="1"/>
    <n v="0.8"/>
    <n v="1"/>
    <m/>
    <n v="0.79"/>
  </r>
  <r>
    <n v="2016"/>
    <n v="5"/>
    <s v="D"/>
    <d v="2016-01-28T00:00:00"/>
    <x v="17"/>
    <x v="1"/>
    <x v="0"/>
    <m/>
    <m/>
    <e v="#DIV/0!"/>
    <n v="1"/>
    <n v="0.8"/>
    <n v="1"/>
    <m/>
    <m/>
  </r>
  <r>
    <n v="2016"/>
    <n v="5"/>
    <s v="D"/>
    <d v="2016-01-28T00:00:00"/>
    <x v="17"/>
    <x v="0"/>
    <x v="1"/>
    <n v="1108"/>
    <n v="767"/>
    <n v="0.6922382671480144"/>
    <n v="1"/>
    <n v="0.8"/>
    <n v="1"/>
    <m/>
    <n v="0.16"/>
  </r>
  <r>
    <n v="2016"/>
    <n v="5"/>
    <s v="D"/>
    <d v="2016-01-28T00:00:00"/>
    <x v="17"/>
    <x v="1"/>
    <x v="1"/>
    <m/>
    <m/>
    <e v="#DIV/0!"/>
    <n v="1"/>
    <n v="0.8"/>
    <n v="1"/>
    <m/>
    <m/>
  </r>
  <r>
    <n v="2016"/>
    <n v="5"/>
    <s v="D"/>
    <d v="2016-01-28T00:00:00"/>
    <x v="17"/>
    <x v="0"/>
    <x v="2"/>
    <m/>
    <m/>
    <e v="#DIV/0!"/>
    <n v="1"/>
    <n v="0.8"/>
    <n v="1"/>
    <m/>
    <m/>
  </r>
  <r>
    <n v="2016"/>
    <n v="5"/>
    <s v="D"/>
    <d v="2016-01-28T00:00:00"/>
    <x v="17"/>
    <x v="1"/>
    <x v="2"/>
    <m/>
    <m/>
    <e v="#DIV/0!"/>
    <n v="1"/>
    <n v="0.8"/>
    <n v="1"/>
    <m/>
    <m/>
  </r>
  <r>
    <n v="2016"/>
    <n v="5"/>
    <s v="D"/>
    <d v="2016-01-28T00:00:00"/>
    <x v="17"/>
    <x v="0"/>
    <x v="3"/>
    <m/>
    <m/>
    <e v="#DIV/0!"/>
    <n v="1"/>
    <n v="0.8"/>
    <n v="1"/>
    <m/>
    <m/>
  </r>
  <r>
    <n v="2016"/>
    <n v="5"/>
    <s v="D"/>
    <d v="2016-01-28T00:00:00"/>
    <x v="17"/>
    <x v="1"/>
    <x v="3"/>
    <m/>
    <m/>
    <e v="#DIV/0!"/>
    <n v="1"/>
    <n v="0.8"/>
    <n v="1"/>
    <m/>
    <m/>
  </r>
  <r>
    <n v="2016"/>
    <n v="5"/>
    <s v="D"/>
    <d v="2016-01-28T00:00:00"/>
    <x v="17"/>
    <x v="0"/>
    <x v="4"/>
    <n v="1710"/>
    <n v="937"/>
    <n v="0.54795321637426897"/>
    <n v="1"/>
    <n v="0.8"/>
    <n v="1"/>
    <m/>
    <n v="0.82"/>
  </r>
  <r>
    <n v="2016"/>
    <n v="5"/>
    <s v="D"/>
    <d v="2016-01-28T00:00:00"/>
    <x v="17"/>
    <x v="1"/>
    <x v="4"/>
    <m/>
    <m/>
    <e v="#DIV/0!"/>
    <n v="1"/>
    <n v="0.8"/>
    <n v="1"/>
    <m/>
    <m/>
  </r>
  <r>
    <n v="2016"/>
    <n v="5"/>
    <s v="D"/>
    <d v="2016-01-28T00:00:00"/>
    <x v="17"/>
    <x v="0"/>
    <x v="5"/>
    <m/>
    <m/>
    <e v="#DIV/0!"/>
    <n v="1"/>
    <n v="0.8"/>
    <n v="1"/>
    <m/>
    <m/>
  </r>
  <r>
    <n v="2016"/>
    <n v="5"/>
    <s v="D"/>
    <d v="2016-01-28T00:00:00"/>
    <x v="17"/>
    <x v="1"/>
    <x v="5"/>
    <m/>
    <m/>
    <e v="#DIV/0!"/>
    <n v="1"/>
    <n v="0.8"/>
    <n v="1"/>
    <m/>
    <m/>
  </r>
  <r>
    <n v="2016"/>
    <n v="5"/>
    <s v="D"/>
    <d v="2016-01-28T00:00:00"/>
    <x v="17"/>
    <x v="0"/>
    <x v="6"/>
    <n v="665"/>
    <n v="679"/>
    <n v="1.0210526315789474"/>
    <n v="1"/>
    <n v="0.8"/>
    <n v="1"/>
    <m/>
    <n v="1.05"/>
  </r>
  <r>
    <n v="2016"/>
    <n v="5"/>
    <s v="D"/>
    <d v="2016-01-28T00:00:00"/>
    <x v="17"/>
    <x v="1"/>
    <x v="6"/>
    <n v="678"/>
    <n v="585"/>
    <n v="0.86283185840707965"/>
    <n v="1"/>
    <n v="0.8"/>
    <n v="1"/>
    <m/>
    <n v="0.79"/>
  </r>
  <r>
    <n v="2016"/>
    <n v="5"/>
    <s v="D"/>
    <d v="2016-01-28T00:00:00"/>
    <x v="17"/>
    <x v="0"/>
    <x v="7"/>
    <n v="796"/>
    <n v="851"/>
    <n v="1.0690954773869348"/>
    <n v="1"/>
    <n v="0.8"/>
    <n v="1"/>
    <m/>
    <n v="1.1100000000000001"/>
  </r>
  <r>
    <n v="2016"/>
    <n v="5"/>
    <s v="D"/>
    <d v="2016-01-28T00:00:00"/>
    <x v="17"/>
    <x v="1"/>
    <x v="7"/>
    <n v="811"/>
    <n v="521"/>
    <n v="0.64241676942046855"/>
    <n v="1"/>
    <n v="0.8"/>
    <n v="1"/>
    <m/>
    <n v="0.93"/>
  </r>
  <r>
    <n v="2016"/>
    <n v="5"/>
    <s v="D"/>
    <d v="2016-01-28T00:00:00"/>
    <x v="17"/>
    <x v="0"/>
    <x v="8"/>
    <n v="334"/>
    <n v="307"/>
    <n v="0.91916167664670656"/>
    <n v="1"/>
    <n v="0.8"/>
    <n v="1"/>
    <m/>
    <n v="1.1299999999999999"/>
  </r>
  <r>
    <n v="2016"/>
    <n v="5"/>
    <s v="D"/>
    <d v="2016-01-28T00:00:00"/>
    <x v="17"/>
    <x v="1"/>
    <x v="8"/>
    <n v="342"/>
    <n v="266"/>
    <n v="0.77777777777777779"/>
    <n v="1"/>
    <n v="0.8"/>
    <n v="1"/>
    <m/>
    <n v="0.74"/>
  </r>
  <r>
    <n v="2016"/>
    <n v="5"/>
    <s v="D"/>
    <d v="2016-01-29T00:00:00"/>
    <x v="17"/>
    <x v="0"/>
    <x v="0"/>
    <n v="758"/>
    <n v="603"/>
    <n v="0.79551451187335087"/>
    <n v="1"/>
    <n v="0.8"/>
    <n v="1"/>
    <m/>
    <m/>
  </r>
  <r>
    <n v="2016"/>
    <n v="5"/>
    <s v="D"/>
    <d v="2016-01-29T00:00:00"/>
    <x v="17"/>
    <x v="1"/>
    <x v="0"/>
    <m/>
    <m/>
    <e v="#DIV/0!"/>
    <n v="1"/>
    <n v="0.8"/>
    <n v="1"/>
    <m/>
    <m/>
  </r>
  <r>
    <n v="2016"/>
    <n v="5"/>
    <s v="D"/>
    <d v="2016-01-29T00:00:00"/>
    <x v="17"/>
    <x v="0"/>
    <x v="1"/>
    <n v="758"/>
    <n v="328"/>
    <n v="0.43271767810026385"/>
    <n v="1"/>
    <n v="0.8"/>
    <n v="1"/>
    <m/>
    <n v="1.01"/>
  </r>
  <r>
    <n v="2016"/>
    <n v="5"/>
    <s v="D"/>
    <d v="2016-01-29T00:00:00"/>
    <x v="17"/>
    <x v="1"/>
    <x v="1"/>
    <m/>
    <m/>
    <e v="#DIV/0!"/>
    <n v="1"/>
    <n v="0.8"/>
    <n v="1"/>
    <m/>
    <m/>
  </r>
  <r>
    <n v="2016"/>
    <n v="5"/>
    <s v="D"/>
    <d v="2016-01-29T00:00:00"/>
    <x v="17"/>
    <x v="0"/>
    <x v="2"/>
    <m/>
    <m/>
    <e v="#DIV/0!"/>
    <n v="1"/>
    <n v="0.8"/>
    <n v="1"/>
    <m/>
    <m/>
  </r>
  <r>
    <n v="2016"/>
    <n v="5"/>
    <s v="D"/>
    <d v="2016-01-29T00:00:00"/>
    <x v="17"/>
    <x v="1"/>
    <x v="2"/>
    <m/>
    <m/>
    <e v="#DIV/0!"/>
    <n v="1"/>
    <n v="0.8"/>
    <n v="1"/>
    <m/>
    <m/>
  </r>
  <r>
    <n v="2016"/>
    <n v="5"/>
    <s v="D"/>
    <d v="2016-01-29T00:00:00"/>
    <x v="17"/>
    <x v="0"/>
    <x v="3"/>
    <m/>
    <m/>
    <e v="#DIV/0!"/>
    <n v="1"/>
    <n v="0.8"/>
    <n v="1"/>
    <m/>
    <m/>
  </r>
  <r>
    <n v="2016"/>
    <n v="5"/>
    <s v="D"/>
    <d v="2016-01-29T00:00:00"/>
    <x v="17"/>
    <x v="1"/>
    <x v="3"/>
    <m/>
    <m/>
    <e v="#DIV/0!"/>
    <n v="1"/>
    <n v="0.8"/>
    <n v="1"/>
    <m/>
    <m/>
  </r>
  <r>
    <n v="2016"/>
    <n v="5"/>
    <s v="D"/>
    <d v="2016-01-29T00:00:00"/>
    <x v="17"/>
    <x v="0"/>
    <x v="4"/>
    <n v="1170"/>
    <n v="843"/>
    <n v="0.72051282051282051"/>
    <n v="1"/>
    <n v="0.8"/>
    <n v="1"/>
    <m/>
    <n v="0.81"/>
  </r>
  <r>
    <n v="2016"/>
    <n v="5"/>
    <s v="D"/>
    <d v="2016-01-29T00:00:00"/>
    <x v="17"/>
    <x v="1"/>
    <x v="4"/>
    <m/>
    <m/>
    <e v="#DIV/0!"/>
    <n v="1"/>
    <n v="0.8"/>
    <n v="1"/>
    <m/>
    <m/>
  </r>
  <r>
    <n v="2016"/>
    <n v="5"/>
    <s v="D"/>
    <d v="2016-01-29T00:00:00"/>
    <x v="17"/>
    <x v="0"/>
    <x v="5"/>
    <m/>
    <m/>
    <e v="#DIV/0!"/>
    <n v="1"/>
    <n v="0.8"/>
    <n v="1"/>
    <m/>
    <m/>
  </r>
  <r>
    <n v="2016"/>
    <n v="5"/>
    <s v="D"/>
    <d v="2016-01-29T00:00:00"/>
    <x v="17"/>
    <x v="1"/>
    <x v="5"/>
    <m/>
    <m/>
    <e v="#DIV/0!"/>
    <n v="1"/>
    <n v="0.8"/>
    <n v="1"/>
    <m/>
    <m/>
  </r>
  <r>
    <n v="2016"/>
    <n v="5"/>
    <s v="D"/>
    <d v="2016-01-29T00:00:00"/>
    <x v="17"/>
    <x v="0"/>
    <x v="6"/>
    <n v="798"/>
    <n v="703"/>
    <n v="0.88095238095238093"/>
    <n v="1"/>
    <n v="0.8"/>
    <n v="1"/>
    <m/>
    <n v="0.82"/>
  </r>
  <r>
    <n v="2016"/>
    <n v="5"/>
    <s v="D"/>
    <d v="2016-01-29T00:00:00"/>
    <x v="17"/>
    <x v="1"/>
    <x v="6"/>
    <n v="803"/>
    <n v="497"/>
    <n v="0.61892901618929019"/>
    <n v="1"/>
    <n v="0.8"/>
    <n v="1"/>
    <m/>
    <n v="0.57999999999999996"/>
  </r>
  <r>
    <n v="2016"/>
    <n v="5"/>
    <s v="D"/>
    <d v="2016-01-29T00:00:00"/>
    <x v="17"/>
    <x v="0"/>
    <x v="7"/>
    <n v="955"/>
    <n v="883"/>
    <n v="0.92460732984293192"/>
    <n v="1"/>
    <n v="0.8"/>
    <n v="1"/>
    <m/>
    <n v="1"/>
  </r>
  <r>
    <n v="2016"/>
    <n v="5"/>
    <s v="D"/>
    <d v="2016-01-29T00:00:00"/>
    <x v="17"/>
    <x v="1"/>
    <x v="7"/>
    <n v="955"/>
    <n v="841"/>
    <n v="0.88062827225130891"/>
    <n v="1"/>
    <n v="0.8"/>
    <n v="1"/>
    <m/>
    <n v="1"/>
  </r>
  <r>
    <n v="2016"/>
    <n v="5"/>
    <s v="D"/>
    <d v="2016-01-29T00:00:00"/>
    <x v="17"/>
    <x v="0"/>
    <x v="8"/>
    <n v="401"/>
    <n v="298"/>
    <n v="0.743142144638404"/>
    <n v="1"/>
    <n v="0.8"/>
    <n v="1"/>
    <m/>
    <n v="1"/>
  </r>
  <r>
    <n v="2016"/>
    <n v="5"/>
    <s v="D"/>
    <d v="2016-01-29T00:00:00"/>
    <x v="17"/>
    <x v="1"/>
    <x v="8"/>
    <n v="401"/>
    <n v="366"/>
    <n v="0.91271820448877805"/>
    <n v="1"/>
    <n v="0.8"/>
    <n v="1"/>
    <m/>
    <n v="1.1000000000000001"/>
  </r>
  <r>
    <n v="2016"/>
    <n v="5"/>
    <s v="D"/>
    <d v="2016-01-30T00:00:00"/>
    <x v="17"/>
    <x v="0"/>
    <x v="0"/>
    <m/>
    <m/>
    <e v="#DIV/0!"/>
    <n v="1"/>
    <n v="0.8"/>
    <n v="1"/>
    <m/>
    <m/>
  </r>
  <r>
    <n v="2016"/>
    <n v="5"/>
    <s v="D"/>
    <d v="2016-01-30T00:00:00"/>
    <x v="17"/>
    <x v="1"/>
    <x v="0"/>
    <m/>
    <m/>
    <e v="#DIV/0!"/>
    <n v="1"/>
    <n v="0.8"/>
    <n v="1"/>
    <m/>
    <m/>
  </r>
  <r>
    <n v="2016"/>
    <n v="5"/>
    <s v="D"/>
    <d v="2016-01-30T00:00:00"/>
    <x v="17"/>
    <x v="0"/>
    <x v="1"/>
    <m/>
    <m/>
    <e v="#DIV/0!"/>
    <n v="1"/>
    <n v="0.8"/>
    <n v="1"/>
    <m/>
    <m/>
  </r>
  <r>
    <n v="2016"/>
    <n v="5"/>
    <s v="D"/>
    <d v="2016-01-30T00:00:00"/>
    <x v="17"/>
    <x v="1"/>
    <x v="1"/>
    <m/>
    <m/>
    <e v="#DIV/0!"/>
    <n v="1"/>
    <n v="0.8"/>
    <n v="1"/>
    <m/>
    <m/>
  </r>
  <r>
    <n v="2016"/>
    <n v="5"/>
    <s v="D"/>
    <d v="2016-01-30T00:00:00"/>
    <x v="17"/>
    <x v="0"/>
    <x v="2"/>
    <m/>
    <m/>
    <e v="#DIV/0!"/>
    <n v="1"/>
    <n v="0.8"/>
    <n v="1"/>
    <m/>
    <m/>
  </r>
  <r>
    <n v="2016"/>
    <n v="5"/>
    <s v="D"/>
    <d v="2016-01-30T00:00:00"/>
    <x v="17"/>
    <x v="1"/>
    <x v="2"/>
    <m/>
    <m/>
    <e v="#DIV/0!"/>
    <n v="1"/>
    <n v="0.8"/>
    <n v="1"/>
    <m/>
    <m/>
  </r>
  <r>
    <n v="2016"/>
    <n v="5"/>
    <s v="D"/>
    <d v="2016-01-30T00:00:00"/>
    <x v="17"/>
    <x v="0"/>
    <x v="3"/>
    <m/>
    <m/>
    <e v="#DIV/0!"/>
    <n v="1"/>
    <n v="0.8"/>
    <n v="1"/>
    <m/>
    <m/>
  </r>
  <r>
    <n v="2016"/>
    <n v="5"/>
    <s v="D"/>
    <d v="2016-01-30T00:00:00"/>
    <x v="17"/>
    <x v="1"/>
    <x v="3"/>
    <m/>
    <m/>
    <e v="#DIV/0!"/>
    <n v="1"/>
    <n v="0.8"/>
    <n v="1"/>
    <m/>
    <m/>
  </r>
  <r>
    <n v="2016"/>
    <n v="5"/>
    <s v="D"/>
    <d v="2016-01-30T00:00:00"/>
    <x v="17"/>
    <x v="0"/>
    <x v="4"/>
    <m/>
    <m/>
    <e v="#DIV/0!"/>
    <n v="1"/>
    <n v="0.8"/>
    <n v="1"/>
    <m/>
    <m/>
  </r>
  <r>
    <n v="2016"/>
    <n v="5"/>
    <s v="D"/>
    <d v="2016-01-30T00:00:00"/>
    <x v="17"/>
    <x v="1"/>
    <x v="4"/>
    <m/>
    <m/>
    <e v="#DIV/0!"/>
    <n v="1"/>
    <n v="0.8"/>
    <n v="1"/>
    <m/>
    <m/>
  </r>
  <r>
    <n v="2016"/>
    <n v="5"/>
    <s v="D"/>
    <d v="2016-01-30T00:00:00"/>
    <x v="17"/>
    <x v="0"/>
    <x v="5"/>
    <m/>
    <m/>
    <e v="#DIV/0!"/>
    <n v="1"/>
    <n v="0.8"/>
    <n v="1"/>
    <m/>
    <m/>
  </r>
  <r>
    <n v="2016"/>
    <n v="5"/>
    <s v="D"/>
    <d v="2016-01-30T00:00:00"/>
    <x v="17"/>
    <x v="1"/>
    <x v="5"/>
    <m/>
    <m/>
    <e v="#DIV/0!"/>
    <n v="1"/>
    <n v="0.8"/>
    <n v="1"/>
    <m/>
    <m/>
  </r>
  <r>
    <n v="2016"/>
    <n v="5"/>
    <s v="D"/>
    <d v="2016-01-30T00:00:00"/>
    <x v="17"/>
    <x v="0"/>
    <x v="6"/>
    <n v="798"/>
    <n v="671"/>
    <n v="0.84085213032581452"/>
    <n v="1"/>
    <n v="0.8"/>
    <n v="1"/>
    <m/>
    <n v="0.52"/>
  </r>
  <r>
    <n v="2016"/>
    <n v="5"/>
    <s v="D"/>
    <d v="2016-01-30T00:00:00"/>
    <x v="17"/>
    <x v="1"/>
    <x v="6"/>
    <n v="803"/>
    <n v="470"/>
    <n v="0.58530510585305107"/>
    <n v="1"/>
    <n v="0.8"/>
    <n v="1"/>
    <m/>
    <n v="0.28999999999999998"/>
  </r>
  <r>
    <n v="2016"/>
    <n v="5"/>
    <s v="D"/>
    <d v="2016-01-30T00:00:00"/>
    <x v="17"/>
    <x v="0"/>
    <x v="7"/>
    <n v="1673"/>
    <n v="998"/>
    <n v="0.59653317393903171"/>
    <n v="1"/>
    <n v="0.8"/>
    <n v="1"/>
    <m/>
    <n v="0.71"/>
  </r>
  <r>
    <n v="2016"/>
    <n v="5"/>
    <s v="D"/>
    <d v="2016-01-30T00:00:00"/>
    <x v="17"/>
    <x v="1"/>
    <x v="7"/>
    <n v="1594"/>
    <n v="1143"/>
    <n v="0.71706398996235887"/>
    <n v="1"/>
    <n v="0.8"/>
    <n v="1"/>
    <m/>
    <n v="0.62"/>
  </r>
  <r>
    <n v="2016"/>
    <n v="5"/>
    <s v="D"/>
    <d v="2016-01-30T00:00:00"/>
    <x v="17"/>
    <x v="0"/>
    <x v="8"/>
    <m/>
    <m/>
    <e v="#DIV/0!"/>
    <n v="1"/>
    <n v="0.8"/>
    <n v="1"/>
    <m/>
    <m/>
  </r>
  <r>
    <n v="2016"/>
    <n v="5"/>
    <s v="D"/>
    <d v="2016-01-30T00:00:00"/>
    <x v="17"/>
    <x v="1"/>
    <x v="8"/>
    <n v="401"/>
    <n v="384"/>
    <n v="0.95760598503740646"/>
    <n v="1"/>
    <n v="0.8"/>
    <n v="1"/>
    <m/>
    <n v="1.1000000000000001"/>
  </r>
  <r>
    <n v="2016"/>
    <n v="5"/>
    <s v="D"/>
    <d v="2016-01-31T00:00:00"/>
    <x v="18"/>
    <x v="0"/>
    <x v="0"/>
    <m/>
    <m/>
    <e v="#DIV/0!"/>
    <n v="1"/>
    <n v="0.8"/>
    <n v="1"/>
    <m/>
    <m/>
  </r>
  <r>
    <n v="2016"/>
    <n v="5"/>
    <s v="D"/>
    <d v="2016-01-31T00:00:00"/>
    <x v="18"/>
    <x v="1"/>
    <x v="0"/>
    <m/>
    <m/>
    <e v="#DIV/0!"/>
    <n v="1"/>
    <n v="0.8"/>
    <n v="1"/>
    <m/>
    <m/>
  </r>
  <r>
    <n v="2016"/>
    <n v="5"/>
    <s v="D"/>
    <d v="2016-01-31T00:00:00"/>
    <x v="18"/>
    <x v="0"/>
    <x v="1"/>
    <m/>
    <m/>
    <e v="#DIV/0!"/>
    <n v="1"/>
    <n v="0.8"/>
    <n v="1"/>
    <m/>
    <m/>
  </r>
  <r>
    <n v="2016"/>
    <n v="5"/>
    <s v="D"/>
    <d v="2016-01-31T00:00:00"/>
    <x v="18"/>
    <x v="1"/>
    <x v="1"/>
    <m/>
    <m/>
    <e v="#DIV/0!"/>
    <n v="1"/>
    <n v="0.8"/>
    <n v="1"/>
    <m/>
    <m/>
  </r>
  <r>
    <n v="2016"/>
    <n v="5"/>
    <s v="D"/>
    <d v="2016-01-31T00:00:00"/>
    <x v="18"/>
    <x v="0"/>
    <x v="2"/>
    <m/>
    <m/>
    <e v="#DIV/0!"/>
    <n v="1"/>
    <n v="0.8"/>
    <n v="1"/>
    <m/>
    <m/>
  </r>
  <r>
    <n v="2016"/>
    <n v="5"/>
    <s v="D"/>
    <d v="2016-01-31T00:00:00"/>
    <x v="18"/>
    <x v="1"/>
    <x v="2"/>
    <m/>
    <m/>
    <e v="#DIV/0!"/>
    <n v="1"/>
    <n v="0.8"/>
    <n v="1"/>
    <m/>
    <m/>
  </r>
  <r>
    <n v="2016"/>
    <n v="5"/>
    <s v="D"/>
    <d v="2016-01-31T00:00:00"/>
    <x v="18"/>
    <x v="0"/>
    <x v="3"/>
    <m/>
    <m/>
    <e v="#DIV/0!"/>
    <n v="1"/>
    <n v="0.8"/>
    <n v="1"/>
    <m/>
    <m/>
  </r>
  <r>
    <n v="2016"/>
    <n v="5"/>
    <s v="D"/>
    <d v="2016-01-31T00:00:00"/>
    <x v="18"/>
    <x v="1"/>
    <x v="3"/>
    <m/>
    <m/>
    <e v="#DIV/0!"/>
    <n v="1"/>
    <n v="0.8"/>
    <n v="1"/>
    <m/>
    <m/>
  </r>
  <r>
    <n v="2016"/>
    <n v="5"/>
    <s v="D"/>
    <d v="2016-01-31T00:00:00"/>
    <x v="18"/>
    <x v="0"/>
    <x v="4"/>
    <n v="1458"/>
    <n v="955"/>
    <n v="0.65500685871056241"/>
    <n v="1"/>
    <n v="0.8"/>
    <n v="1"/>
    <m/>
    <n v="0.59"/>
  </r>
  <r>
    <n v="2016"/>
    <n v="5"/>
    <s v="D"/>
    <d v="2016-01-31T00:00:00"/>
    <x v="18"/>
    <x v="1"/>
    <x v="4"/>
    <m/>
    <m/>
    <e v="#DIV/0!"/>
    <n v="1"/>
    <n v="0.8"/>
    <n v="1"/>
    <m/>
    <m/>
  </r>
  <r>
    <n v="2016"/>
    <n v="5"/>
    <s v="D"/>
    <d v="2016-01-31T00:00:00"/>
    <x v="18"/>
    <x v="0"/>
    <x v="5"/>
    <m/>
    <m/>
    <e v="#DIV/0!"/>
    <n v="1"/>
    <n v="0.8"/>
    <n v="1"/>
    <m/>
    <m/>
  </r>
  <r>
    <n v="2016"/>
    <n v="5"/>
    <s v="D"/>
    <d v="2016-01-31T00:00:00"/>
    <x v="18"/>
    <x v="1"/>
    <x v="5"/>
    <m/>
    <m/>
    <e v="#DIV/0!"/>
    <n v="1"/>
    <n v="0.8"/>
    <n v="1"/>
    <m/>
    <m/>
  </r>
  <r>
    <n v="2016"/>
    <n v="5"/>
    <s v="D"/>
    <d v="2016-01-31T00:00:00"/>
    <x v="18"/>
    <x v="0"/>
    <x v="6"/>
    <n v="798"/>
    <n v="441"/>
    <n v="0.55263157894736847"/>
    <n v="1"/>
    <n v="0.8"/>
    <n v="1"/>
    <m/>
    <n v="0.28999999999999998"/>
  </r>
  <r>
    <n v="2016"/>
    <n v="5"/>
    <s v="D"/>
    <d v="2016-01-31T00:00:00"/>
    <x v="18"/>
    <x v="1"/>
    <x v="6"/>
    <n v="803"/>
    <n v="405"/>
    <n v="0.50435865504358657"/>
    <n v="1"/>
    <n v="0.8"/>
    <n v="1"/>
    <m/>
    <n v="0"/>
  </r>
  <r>
    <n v="2016"/>
    <n v="5"/>
    <s v="D"/>
    <d v="2016-01-31T00:00:00"/>
    <x v="18"/>
    <x v="0"/>
    <x v="7"/>
    <n v="1594"/>
    <n v="1143"/>
    <n v="0.71706398996235887"/>
    <n v="1"/>
    <n v="0.8"/>
    <n v="1"/>
    <m/>
    <n v="0.67"/>
  </r>
  <r>
    <n v="2016"/>
    <n v="5"/>
    <s v="D"/>
    <d v="2016-01-31T00:00:00"/>
    <x v="18"/>
    <x v="1"/>
    <x v="7"/>
    <n v="1673"/>
    <n v="440"/>
    <n v="0.26300059772863121"/>
    <n v="1"/>
    <n v="0.8"/>
    <n v="1"/>
    <m/>
    <n v="0.63"/>
  </r>
  <r>
    <n v="2016"/>
    <n v="5"/>
    <s v="D"/>
    <d v="2016-01-31T00:00:00"/>
    <x v="18"/>
    <x v="0"/>
    <x v="8"/>
    <n v="401"/>
    <n v="294"/>
    <n v="0.73316708229426431"/>
    <n v="1"/>
    <n v="0.8"/>
    <n v="1"/>
    <m/>
    <n v="0.8"/>
  </r>
  <r>
    <n v="2016"/>
    <n v="5"/>
    <s v="D"/>
    <d v="2016-01-31T00:00:00"/>
    <x v="18"/>
    <x v="1"/>
    <x v="8"/>
    <n v="401"/>
    <n v="348"/>
    <n v="0.86783042394014964"/>
    <n v="1"/>
    <n v="0.8"/>
    <n v="1"/>
    <m/>
    <n v="1"/>
  </r>
  <r>
    <n v="2016"/>
    <n v="5"/>
    <s v="D"/>
    <d v="2016-02-01T00:00:00"/>
    <x v="18"/>
    <x v="0"/>
    <x v="0"/>
    <n v="1108"/>
    <n v="1167"/>
    <n v="1.0532490974729243"/>
    <n v="1"/>
    <n v="0.8"/>
    <n v="1"/>
    <m/>
    <n v="1.0900000000000001"/>
  </r>
  <r>
    <n v="2016"/>
    <n v="5"/>
    <s v="D"/>
    <d v="2016-02-01T00:00:00"/>
    <x v="18"/>
    <x v="1"/>
    <x v="0"/>
    <m/>
    <m/>
    <e v="#DIV/0!"/>
    <n v="1"/>
    <n v="0.8"/>
    <n v="1"/>
    <m/>
    <m/>
  </r>
  <r>
    <n v="2016"/>
    <n v="5"/>
    <s v="D"/>
    <d v="2016-02-01T00:00:00"/>
    <x v="18"/>
    <x v="0"/>
    <x v="1"/>
    <n v="1108"/>
    <n v="551"/>
    <n v="0.49729241877256319"/>
    <n v="1"/>
    <n v="0.8"/>
    <n v="1"/>
    <m/>
    <n v="0.14000000000000001"/>
  </r>
  <r>
    <n v="2016"/>
    <n v="5"/>
    <s v="D"/>
    <d v="2016-02-01T00:00:00"/>
    <x v="18"/>
    <x v="1"/>
    <x v="1"/>
    <m/>
    <m/>
    <e v="#DIV/0!"/>
    <n v="1"/>
    <n v="0.8"/>
    <n v="1"/>
    <m/>
    <m/>
  </r>
  <r>
    <n v="2016"/>
    <n v="5"/>
    <s v="D"/>
    <d v="2016-02-01T00:00:00"/>
    <x v="18"/>
    <x v="0"/>
    <x v="9"/>
    <n v="1330"/>
    <n v="447"/>
    <n v="0.33609022556390977"/>
    <n v="1"/>
    <n v="0.8"/>
    <n v="1"/>
    <m/>
    <n v="0"/>
  </r>
  <r>
    <n v="2016"/>
    <n v="5"/>
    <s v="D"/>
    <d v="2016-02-01T00:00:00"/>
    <x v="18"/>
    <x v="1"/>
    <x v="9"/>
    <n v="1280"/>
    <n v="365"/>
    <n v="0.28515625"/>
    <n v="1"/>
    <n v="0.8"/>
    <n v="1"/>
    <m/>
    <n v="0"/>
  </r>
  <r>
    <n v="2016"/>
    <n v="5"/>
    <s v="D"/>
    <d v="2016-02-01T00:00:00"/>
    <x v="18"/>
    <x v="0"/>
    <x v="3"/>
    <m/>
    <m/>
    <e v="#DIV/0!"/>
    <n v="1"/>
    <n v="0.8"/>
    <n v="1"/>
    <m/>
    <m/>
  </r>
  <r>
    <n v="2016"/>
    <n v="5"/>
    <s v="D"/>
    <d v="2016-02-01T00:00:00"/>
    <x v="18"/>
    <x v="1"/>
    <x v="3"/>
    <n v="981"/>
    <n v="840"/>
    <n v="0.85626911314984711"/>
    <n v="1"/>
    <n v="0.8"/>
    <n v="1"/>
    <m/>
    <n v="0.86"/>
  </r>
  <r>
    <n v="2016"/>
    <n v="5"/>
    <s v="D"/>
    <d v="2016-02-01T00:00:00"/>
    <x v="18"/>
    <x v="0"/>
    <x v="4"/>
    <n v="1710"/>
    <n v="743"/>
    <n v="0.43450292397660817"/>
    <n v="1"/>
    <n v="0.8"/>
    <n v="1"/>
    <m/>
    <n v="0"/>
  </r>
  <r>
    <n v="2016"/>
    <n v="5"/>
    <s v="D"/>
    <d v="2016-02-01T00:00:00"/>
    <x v="18"/>
    <x v="1"/>
    <x v="4"/>
    <n v="1674"/>
    <n v="1274"/>
    <n v="0.76105137395459976"/>
    <n v="1"/>
    <n v="0.8"/>
    <n v="1"/>
    <m/>
    <n v="0.89"/>
  </r>
  <r>
    <n v="2016"/>
    <n v="5"/>
    <s v="D"/>
    <d v="2016-02-01T00:00:00"/>
    <x v="18"/>
    <x v="0"/>
    <x v="5"/>
    <m/>
    <m/>
    <e v="#DIV/0!"/>
    <n v="1"/>
    <n v="0.8"/>
    <n v="1"/>
    <m/>
    <m/>
  </r>
  <r>
    <n v="2016"/>
    <n v="5"/>
    <s v="D"/>
    <d v="2016-02-01T00:00:00"/>
    <x v="18"/>
    <x v="1"/>
    <x v="5"/>
    <m/>
    <m/>
    <e v="#DIV/0!"/>
    <n v="1"/>
    <n v="0.8"/>
    <n v="1"/>
    <m/>
    <m/>
  </r>
  <r>
    <n v="2016"/>
    <n v="5"/>
    <s v="D"/>
    <d v="2016-02-01T00:00:00"/>
    <x v="18"/>
    <x v="0"/>
    <x v="6"/>
    <n v="709"/>
    <n v="509"/>
    <n v="0.71791255289139633"/>
    <n v="1"/>
    <n v="0.8"/>
    <n v="1"/>
    <m/>
    <n v="0.55000000000000004"/>
  </r>
  <r>
    <n v="2016"/>
    <n v="5"/>
    <s v="D"/>
    <d v="2016-02-01T00:00:00"/>
    <x v="18"/>
    <x v="1"/>
    <x v="6"/>
    <n v="716"/>
    <n v="573"/>
    <n v="0.80027932960893855"/>
    <n v="1"/>
    <n v="0.8"/>
    <n v="1"/>
    <m/>
    <n v="0.43"/>
  </r>
  <r>
    <n v="2016"/>
    <n v="5"/>
    <s v="D"/>
    <d v="2016-02-01T00:00:00"/>
    <x v="18"/>
    <x v="0"/>
    <x v="7"/>
    <n v="849"/>
    <n v="795"/>
    <n v="0.93639575971731448"/>
    <n v="1"/>
    <n v="0.8"/>
    <n v="1"/>
    <m/>
    <n v="0.57999999999999996"/>
  </r>
  <r>
    <n v="2016"/>
    <n v="5"/>
    <s v="D"/>
    <d v="2016-02-01T00:00:00"/>
    <x v="18"/>
    <x v="1"/>
    <x v="7"/>
    <n v="857"/>
    <n v="834"/>
    <n v="0.97316219369894985"/>
    <n v="1"/>
    <n v="0.8"/>
    <n v="1"/>
    <m/>
    <n v="0.67"/>
  </r>
  <r>
    <n v="2016"/>
    <n v="5"/>
    <s v="D"/>
    <d v="2016-02-01T00:00:00"/>
    <x v="18"/>
    <x v="0"/>
    <x v="8"/>
    <n v="356"/>
    <n v="319"/>
    <n v="0.8960674157303371"/>
    <n v="1"/>
    <n v="0.8"/>
    <n v="1"/>
    <m/>
    <n v="0.53"/>
  </r>
  <r>
    <n v="2016"/>
    <n v="5"/>
    <s v="D"/>
    <d v="2016-02-01T00:00:00"/>
    <x v="18"/>
    <x v="1"/>
    <x v="8"/>
    <n v="360"/>
    <n v="264"/>
    <n v="0.73333333333333328"/>
    <n v="1"/>
    <n v="0.8"/>
    <n v="1"/>
    <m/>
    <n v="0"/>
  </r>
  <r>
    <n v="2016"/>
    <n v="5"/>
    <s v="D"/>
    <d v="2016-02-02T00:00:00"/>
    <x v="18"/>
    <x v="0"/>
    <x v="0"/>
    <n v="1108"/>
    <n v="1167"/>
    <n v="1.0532490974729243"/>
    <n v="1"/>
    <n v="0.8"/>
    <n v="1"/>
    <m/>
    <n v="1.0900000000000001"/>
  </r>
  <r>
    <n v="2016"/>
    <n v="5"/>
    <s v="D"/>
    <d v="2016-02-02T00:00:00"/>
    <x v="18"/>
    <x v="1"/>
    <x v="0"/>
    <m/>
    <m/>
    <e v="#DIV/0!"/>
    <n v="1"/>
    <n v="0.8"/>
    <n v="1"/>
    <m/>
    <m/>
  </r>
  <r>
    <n v="2016"/>
    <n v="5"/>
    <s v="D"/>
    <d v="2016-02-02T00:00:00"/>
    <x v="18"/>
    <x v="0"/>
    <x v="1"/>
    <n v="1108"/>
    <n v="476"/>
    <n v="0.4296028880866426"/>
    <n v="1"/>
    <n v="0.8"/>
    <n v="1"/>
    <m/>
    <n v="0.36"/>
  </r>
  <r>
    <n v="2016"/>
    <n v="5"/>
    <s v="D"/>
    <d v="2016-02-02T00:00:00"/>
    <x v="18"/>
    <x v="1"/>
    <x v="1"/>
    <m/>
    <m/>
    <e v="#DIV/0!"/>
    <n v="1"/>
    <n v="0.8"/>
    <n v="1"/>
    <m/>
    <m/>
  </r>
  <r>
    <n v="2016"/>
    <n v="5"/>
    <s v="D"/>
    <d v="2016-02-02T00:00:00"/>
    <x v="18"/>
    <x v="0"/>
    <x v="9"/>
    <n v="1624"/>
    <n v="0"/>
    <n v="0"/>
    <n v="1"/>
    <n v="0.8"/>
    <n v="1"/>
    <m/>
    <n v="0"/>
  </r>
  <r>
    <n v="2016"/>
    <n v="5"/>
    <s v="D"/>
    <d v="2016-02-02T00:00:00"/>
    <x v="18"/>
    <x v="1"/>
    <x v="9"/>
    <n v="1280"/>
    <n v="0"/>
    <n v="0"/>
    <n v="1"/>
    <n v="0.8"/>
    <n v="1"/>
    <m/>
    <n v="0"/>
  </r>
  <r>
    <n v="2016"/>
    <n v="5"/>
    <s v="D"/>
    <d v="2016-02-02T00:00:00"/>
    <x v="18"/>
    <x v="0"/>
    <x v="3"/>
    <m/>
    <m/>
    <e v="#DIV/0!"/>
    <n v="1"/>
    <n v="0.8"/>
    <n v="1"/>
    <m/>
    <m/>
  </r>
  <r>
    <n v="2016"/>
    <n v="5"/>
    <s v="D"/>
    <d v="2016-02-02T00:00:00"/>
    <x v="18"/>
    <x v="1"/>
    <x v="3"/>
    <m/>
    <m/>
    <e v="#DIV/0!"/>
    <n v="1"/>
    <n v="0.8"/>
    <n v="1"/>
    <m/>
    <m/>
  </r>
  <r>
    <n v="2016"/>
    <n v="5"/>
    <s v="D"/>
    <d v="2016-02-02T00:00:00"/>
    <x v="18"/>
    <x v="0"/>
    <x v="4"/>
    <n v="1710"/>
    <n v="1241"/>
    <n v="0.72573099415204678"/>
    <n v="1"/>
    <n v="0.8"/>
    <n v="1"/>
    <m/>
    <n v="0.85"/>
  </r>
  <r>
    <n v="2016"/>
    <n v="5"/>
    <s v="D"/>
    <d v="2016-02-02T00:00:00"/>
    <x v="18"/>
    <x v="1"/>
    <x v="4"/>
    <n v="1674"/>
    <n v="605"/>
    <n v="0.36140979689366787"/>
    <n v="1"/>
    <n v="0.8"/>
    <n v="1"/>
    <m/>
    <n v="0.88"/>
  </r>
  <r>
    <n v="2016"/>
    <n v="5"/>
    <s v="D"/>
    <d v="2016-02-02T00:00:00"/>
    <x v="18"/>
    <x v="0"/>
    <x v="5"/>
    <m/>
    <m/>
    <e v="#DIV/0!"/>
    <n v="1"/>
    <n v="0.8"/>
    <n v="1"/>
    <m/>
    <m/>
  </r>
  <r>
    <n v="2016"/>
    <n v="5"/>
    <s v="D"/>
    <d v="2016-02-02T00:00:00"/>
    <x v="18"/>
    <x v="1"/>
    <x v="5"/>
    <m/>
    <m/>
    <e v="#DIV/0!"/>
    <n v="1"/>
    <n v="0.8"/>
    <n v="1"/>
    <m/>
    <m/>
  </r>
  <r>
    <n v="2016"/>
    <n v="5"/>
    <s v="D"/>
    <d v="2016-02-02T00:00:00"/>
    <x v="18"/>
    <x v="0"/>
    <x v="6"/>
    <n v="709"/>
    <n v="616"/>
    <n v="0.86882933709449928"/>
    <n v="1"/>
    <n v="0.8"/>
    <n v="1"/>
    <m/>
    <n v="1"/>
  </r>
  <r>
    <n v="2016"/>
    <n v="5"/>
    <s v="D"/>
    <d v="2016-02-02T00:00:00"/>
    <x v="18"/>
    <x v="1"/>
    <x v="6"/>
    <n v="716"/>
    <n v="424"/>
    <n v="0.59217877094972071"/>
    <n v="1"/>
    <n v="0.8"/>
    <n v="1"/>
    <m/>
    <n v="0.65"/>
  </r>
  <r>
    <n v="2016"/>
    <n v="5"/>
    <s v="D"/>
    <d v="2016-02-02T00:00:00"/>
    <x v="18"/>
    <x v="0"/>
    <x v="7"/>
    <n v="849"/>
    <n v="787"/>
    <n v="0.92697290930506482"/>
    <n v="1"/>
    <n v="0.8"/>
    <n v="1"/>
    <m/>
    <n v="1.02"/>
  </r>
  <r>
    <n v="2016"/>
    <n v="5"/>
    <s v="D"/>
    <d v="2016-02-02T00:00:00"/>
    <x v="18"/>
    <x v="1"/>
    <x v="7"/>
    <n v="857"/>
    <n v="815"/>
    <n v="0.95099183197199533"/>
    <n v="1"/>
    <n v="0.8"/>
    <n v="1"/>
    <m/>
    <n v="1.07"/>
  </r>
  <r>
    <n v="2016"/>
    <n v="5"/>
    <s v="D"/>
    <d v="2016-02-02T00:00:00"/>
    <x v="18"/>
    <x v="0"/>
    <x v="8"/>
    <n v="356"/>
    <n v="402"/>
    <n v="1.1292134831460674"/>
    <n v="1"/>
    <n v="0.8"/>
    <n v="1"/>
    <m/>
    <n v="1.1100000000000001"/>
  </r>
  <r>
    <n v="2016"/>
    <n v="5"/>
    <s v="D"/>
    <d v="2016-02-02T00:00:00"/>
    <x v="18"/>
    <x v="1"/>
    <x v="8"/>
    <n v="360"/>
    <n v="359"/>
    <n v="0.99722222222222223"/>
    <n v="1"/>
    <n v="0.8"/>
    <n v="1"/>
    <m/>
    <n v="0.69"/>
  </r>
  <r>
    <n v="2016"/>
    <n v="5"/>
    <s v="D"/>
    <d v="2016-02-03T00:00:00"/>
    <x v="18"/>
    <x v="0"/>
    <x v="0"/>
    <n v="1108"/>
    <n v="1168"/>
    <n v="1.0541516245487366"/>
    <n v="1"/>
    <n v="0.8"/>
    <n v="1"/>
    <m/>
    <n v="1.03"/>
  </r>
  <r>
    <n v="2016"/>
    <n v="5"/>
    <s v="D"/>
    <d v="2016-02-03T00:00:00"/>
    <x v="18"/>
    <x v="1"/>
    <x v="0"/>
    <m/>
    <m/>
    <e v="#DIV/0!"/>
    <n v="1"/>
    <n v="0.8"/>
    <n v="1"/>
    <m/>
    <m/>
  </r>
  <r>
    <n v="2016"/>
    <n v="5"/>
    <s v="D"/>
    <d v="2016-02-03T00:00:00"/>
    <x v="18"/>
    <x v="0"/>
    <x v="1"/>
    <n v="1108"/>
    <n v="909"/>
    <n v="0.8203971119133574"/>
    <n v="1"/>
    <n v="0.8"/>
    <n v="1"/>
    <m/>
    <n v="1.04"/>
  </r>
  <r>
    <n v="2016"/>
    <n v="5"/>
    <s v="D"/>
    <d v="2016-02-03T00:00:00"/>
    <x v="18"/>
    <x v="1"/>
    <x v="1"/>
    <m/>
    <m/>
    <e v="#DIV/0!"/>
    <n v="1"/>
    <n v="0.8"/>
    <n v="1"/>
    <m/>
    <m/>
  </r>
  <r>
    <n v="2016"/>
    <n v="5"/>
    <s v="D"/>
    <d v="2016-02-03T00:00:00"/>
    <x v="18"/>
    <x v="0"/>
    <x v="9"/>
    <n v="1624"/>
    <n v="0"/>
    <n v="0"/>
    <n v="1"/>
    <n v="0.8"/>
    <n v="1"/>
    <m/>
    <n v="0"/>
  </r>
  <r>
    <n v="2016"/>
    <n v="5"/>
    <s v="D"/>
    <d v="2016-02-03T00:00:00"/>
    <x v="18"/>
    <x v="1"/>
    <x v="9"/>
    <n v="1280"/>
    <n v="0"/>
    <n v="0"/>
    <n v="1"/>
    <n v="0.8"/>
    <n v="1"/>
    <m/>
    <n v="0"/>
  </r>
  <r>
    <n v="2016"/>
    <n v="5"/>
    <s v="D"/>
    <d v="2016-02-03T00:00:00"/>
    <x v="18"/>
    <x v="0"/>
    <x v="3"/>
    <m/>
    <m/>
    <e v="#DIV/0!"/>
    <n v="1"/>
    <n v="0.8"/>
    <n v="1"/>
    <m/>
    <m/>
  </r>
  <r>
    <n v="2016"/>
    <n v="5"/>
    <s v="D"/>
    <d v="2016-02-03T00:00:00"/>
    <x v="18"/>
    <x v="1"/>
    <x v="3"/>
    <n v="981"/>
    <n v="808"/>
    <n v="0.82364933741080526"/>
    <n v="1"/>
    <n v="0.8"/>
    <n v="1"/>
    <m/>
    <n v="1"/>
  </r>
  <r>
    <n v="2016"/>
    <n v="5"/>
    <s v="D"/>
    <d v="2016-02-03T00:00:00"/>
    <x v="18"/>
    <x v="0"/>
    <x v="4"/>
    <n v="1710"/>
    <n v="1579"/>
    <n v="0.9233918128654971"/>
    <n v="1"/>
    <n v="0.8"/>
    <n v="1"/>
    <m/>
    <n v="0.6"/>
  </r>
  <r>
    <n v="2016"/>
    <n v="5"/>
    <s v="D"/>
    <d v="2016-02-03T00:00:00"/>
    <x v="18"/>
    <x v="1"/>
    <x v="4"/>
    <n v="1674"/>
    <n v="1020"/>
    <n v="0.60931899641577059"/>
    <n v="1"/>
    <n v="0.8"/>
    <n v="1"/>
    <m/>
    <n v="1.1499999999999999"/>
  </r>
  <r>
    <n v="2016"/>
    <n v="5"/>
    <s v="D"/>
    <d v="2016-02-03T00:00:00"/>
    <x v="18"/>
    <x v="0"/>
    <x v="5"/>
    <m/>
    <m/>
    <e v="#DIV/0!"/>
    <n v="1"/>
    <n v="0.8"/>
    <n v="1"/>
    <m/>
    <m/>
  </r>
  <r>
    <n v="2016"/>
    <n v="5"/>
    <s v="D"/>
    <d v="2016-02-03T00:00:00"/>
    <x v="18"/>
    <x v="1"/>
    <x v="5"/>
    <m/>
    <m/>
    <e v="#DIV/0!"/>
    <n v="1"/>
    <n v="0.8"/>
    <n v="1"/>
    <m/>
    <m/>
  </r>
  <r>
    <n v="2016"/>
    <n v="5"/>
    <s v="D"/>
    <d v="2016-02-03T00:00:00"/>
    <x v="18"/>
    <x v="0"/>
    <x v="6"/>
    <n v="709"/>
    <n v="528"/>
    <n v="0.74471086036671363"/>
    <n v="1"/>
    <n v="0.8"/>
    <n v="1"/>
    <m/>
    <n v="0.46"/>
  </r>
  <r>
    <n v="2016"/>
    <n v="5"/>
    <s v="D"/>
    <d v="2016-02-03T00:00:00"/>
    <x v="18"/>
    <x v="1"/>
    <x v="6"/>
    <n v="716"/>
    <n v="404"/>
    <n v="0.56424581005586594"/>
    <n v="1"/>
    <n v="0.8"/>
    <n v="1"/>
    <m/>
    <n v="0"/>
  </r>
  <r>
    <n v="2016"/>
    <n v="5"/>
    <s v="D"/>
    <d v="2016-02-03T00:00:00"/>
    <x v="18"/>
    <x v="0"/>
    <x v="7"/>
    <n v="849"/>
    <n v="691"/>
    <n v="0.81389870435806833"/>
    <n v="1"/>
    <n v="0.8"/>
    <n v="1"/>
    <m/>
    <n v="0.96"/>
  </r>
  <r>
    <n v="2016"/>
    <n v="5"/>
    <s v="D"/>
    <d v="2016-02-03T00:00:00"/>
    <x v="18"/>
    <x v="1"/>
    <x v="7"/>
    <n v="857"/>
    <n v="646"/>
    <n v="0.7537922987164527"/>
    <n v="1"/>
    <n v="0.8"/>
    <n v="1"/>
    <m/>
    <n v="0.54"/>
  </r>
  <r>
    <n v="2016"/>
    <n v="5"/>
    <s v="D"/>
    <d v="2016-02-03T00:00:00"/>
    <x v="18"/>
    <x v="0"/>
    <x v="8"/>
    <n v="356"/>
    <n v="351"/>
    <n v="0.9859550561797753"/>
    <n v="1"/>
    <n v="0.8"/>
    <n v="1"/>
    <m/>
    <n v="0.76"/>
  </r>
  <r>
    <n v="2016"/>
    <n v="5"/>
    <s v="D"/>
    <d v="2016-02-03T00:00:00"/>
    <x v="18"/>
    <x v="1"/>
    <x v="8"/>
    <n v="360"/>
    <n v="305"/>
    <n v="0.84722222222222221"/>
    <n v="1"/>
    <n v="0.8"/>
    <n v="1"/>
    <m/>
    <n v="0.85"/>
  </r>
  <r>
    <n v="2016"/>
    <n v="5"/>
    <s v="D"/>
    <d v="2016-02-04T00:00:00"/>
    <x v="18"/>
    <x v="0"/>
    <x v="0"/>
    <n v="1108"/>
    <n v="984"/>
    <n v="0.88808664259927794"/>
    <n v="1"/>
    <n v="0.8"/>
    <n v="1"/>
    <m/>
    <n v="0"/>
  </r>
  <r>
    <n v="2016"/>
    <n v="5"/>
    <s v="D"/>
    <d v="2016-02-04T00:00:00"/>
    <x v="18"/>
    <x v="1"/>
    <x v="0"/>
    <m/>
    <m/>
    <e v="#DIV/0!"/>
    <n v="1"/>
    <n v="0.8"/>
    <n v="1"/>
    <m/>
    <m/>
  </r>
  <r>
    <n v="2016"/>
    <n v="5"/>
    <s v="D"/>
    <d v="2016-02-04T00:00:00"/>
    <x v="18"/>
    <x v="0"/>
    <x v="1"/>
    <n v="1108"/>
    <n v="1122"/>
    <n v="1.0126353790613718"/>
    <n v="1"/>
    <n v="0.8"/>
    <n v="1"/>
    <m/>
    <n v="1.01"/>
  </r>
  <r>
    <n v="2016"/>
    <n v="5"/>
    <s v="D"/>
    <d v="2016-02-04T00:00:00"/>
    <x v="18"/>
    <x v="1"/>
    <x v="1"/>
    <m/>
    <m/>
    <e v="#DIV/0!"/>
    <n v="1"/>
    <n v="0.8"/>
    <n v="1"/>
    <m/>
    <m/>
  </r>
  <r>
    <n v="2016"/>
    <n v="5"/>
    <s v="D"/>
    <d v="2016-02-04T00:00:00"/>
    <x v="18"/>
    <x v="0"/>
    <x v="9"/>
    <n v="1330"/>
    <n v="594"/>
    <n v="0.44661654135338347"/>
    <n v="1"/>
    <n v="0.8"/>
    <n v="1"/>
    <m/>
    <n v="0"/>
  </r>
  <r>
    <n v="2016"/>
    <n v="5"/>
    <s v="D"/>
    <d v="2016-02-04T00:00:00"/>
    <x v="18"/>
    <x v="1"/>
    <x v="9"/>
    <n v="1280"/>
    <n v="361"/>
    <n v="0.28203125000000001"/>
    <n v="1"/>
    <n v="0.8"/>
    <n v="1"/>
    <m/>
    <n v="0.38"/>
  </r>
  <r>
    <n v="2016"/>
    <n v="5"/>
    <s v="D"/>
    <d v="2016-02-04T00:00:00"/>
    <x v="18"/>
    <x v="0"/>
    <x v="3"/>
    <m/>
    <m/>
    <e v="#DIV/0!"/>
    <n v="1"/>
    <n v="0.8"/>
    <n v="1"/>
    <m/>
    <m/>
  </r>
  <r>
    <n v="2016"/>
    <n v="5"/>
    <s v="D"/>
    <d v="2016-02-04T00:00:00"/>
    <x v="18"/>
    <x v="1"/>
    <x v="3"/>
    <n v="981"/>
    <n v="865"/>
    <n v="0.88175331294597348"/>
    <n v="1"/>
    <n v="0.8"/>
    <n v="1"/>
    <m/>
    <n v="1"/>
  </r>
  <r>
    <n v="2016"/>
    <n v="5"/>
    <s v="D"/>
    <d v="2016-02-04T00:00:00"/>
    <x v="18"/>
    <x v="0"/>
    <x v="4"/>
    <n v="1710"/>
    <n v="820"/>
    <n v="0.47953216374269003"/>
    <n v="1"/>
    <n v="0.8"/>
    <n v="1"/>
    <m/>
    <n v="0.64"/>
  </r>
  <r>
    <n v="2016"/>
    <n v="5"/>
    <s v="D"/>
    <d v="2016-02-04T00:00:00"/>
    <x v="18"/>
    <x v="1"/>
    <x v="4"/>
    <n v="1990"/>
    <n v="594"/>
    <n v="0.29849246231155779"/>
    <n v="1"/>
    <n v="0.8"/>
    <n v="1"/>
    <m/>
    <n v="0.56000000000000005"/>
  </r>
  <r>
    <n v="2016"/>
    <n v="5"/>
    <s v="D"/>
    <d v="2016-02-04T00:00:00"/>
    <x v="18"/>
    <x v="0"/>
    <x v="5"/>
    <m/>
    <m/>
    <e v="#DIV/0!"/>
    <n v="1"/>
    <n v="0.8"/>
    <n v="1"/>
    <m/>
    <m/>
  </r>
  <r>
    <n v="2016"/>
    <n v="5"/>
    <s v="D"/>
    <d v="2016-02-04T00:00:00"/>
    <x v="18"/>
    <x v="1"/>
    <x v="5"/>
    <m/>
    <m/>
    <e v="#DIV/0!"/>
    <n v="1"/>
    <n v="0.8"/>
    <n v="1"/>
    <m/>
    <m/>
  </r>
  <r>
    <n v="2016"/>
    <n v="5"/>
    <s v="D"/>
    <d v="2016-02-04T00:00:00"/>
    <x v="18"/>
    <x v="0"/>
    <x v="6"/>
    <n v="665"/>
    <n v="391"/>
    <n v="0.58796992481203003"/>
    <n v="1"/>
    <n v="0.8"/>
    <n v="1"/>
    <m/>
    <n v="0.33"/>
  </r>
  <r>
    <n v="2016"/>
    <n v="5"/>
    <s v="D"/>
    <d v="2016-02-04T00:00:00"/>
    <x v="18"/>
    <x v="1"/>
    <x v="6"/>
    <n v="672"/>
    <n v="560"/>
    <n v="0.83333333333333337"/>
    <n v="1"/>
    <n v="0.8"/>
    <n v="1"/>
    <m/>
    <n v="1"/>
  </r>
  <r>
    <n v="2016"/>
    <n v="5"/>
    <s v="D"/>
    <d v="2016-02-04T00:00:00"/>
    <x v="18"/>
    <x v="0"/>
    <x v="7"/>
    <n v="796"/>
    <n v="592"/>
    <n v="0.74371859296482412"/>
    <n v="1"/>
    <n v="0.8"/>
    <n v="1"/>
    <m/>
    <n v="0"/>
  </r>
  <r>
    <n v="2016"/>
    <n v="5"/>
    <s v="D"/>
    <d v="2016-02-04T00:00:00"/>
    <x v="18"/>
    <x v="1"/>
    <x v="7"/>
    <n v="803"/>
    <n v="624"/>
    <n v="0.77708592777085927"/>
    <n v="1"/>
    <n v="0.8"/>
    <n v="1"/>
    <m/>
    <n v="0.61"/>
  </r>
  <r>
    <n v="2016"/>
    <n v="5"/>
    <s v="D"/>
    <d v="2016-02-04T00:00:00"/>
    <x v="18"/>
    <x v="0"/>
    <x v="8"/>
    <n v="334"/>
    <n v="262"/>
    <n v="0.78443113772455086"/>
    <n v="1"/>
    <n v="0.8"/>
    <n v="1"/>
    <m/>
    <n v="1"/>
  </r>
  <r>
    <n v="2016"/>
    <n v="5"/>
    <s v="D"/>
    <d v="2016-02-04T00:00:00"/>
    <x v="18"/>
    <x v="1"/>
    <x v="8"/>
    <n v="342"/>
    <n v="347"/>
    <n v="1.0146198830409356"/>
    <n v="1"/>
    <n v="0.8"/>
    <n v="1"/>
    <m/>
    <n v="0"/>
  </r>
  <r>
    <n v="2016"/>
    <n v="5"/>
    <s v="D"/>
    <d v="2016-02-05T00:00:00"/>
    <x v="18"/>
    <x v="0"/>
    <x v="0"/>
    <n v="758"/>
    <n v="418"/>
    <n v="0.55145118733509235"/>
    <n v="1"/>
    <n v="0.8"/>
    <n v="1"/>
    <m/>
    <n v="0.63"/>
  </r>
  <r>
    <n v="2016"/>
    <n v="5"/>
    <s v="D"/>
    <d v="2016-02-05T00:00:00"/>
    <x v="18"/>
    <x v="1"/>
    <x v="0"/>
    <m/>
    <m/>
    <e v="#DIV/0!"/>
    <n v="1"/>
    <n v="0.8"/>
    <n v="1"/>
    <m/>
    <m/>
  </r>
  <r>
    <n v="2016"/>
    <n v="5"/>
    <s v="D"/>
    <d v="2016-02-05T00:00:00"/>
    <x v="18"/>
    <x v="0"/>
    <x v="1"/>
    <m/>
    <m/>
    <e v="#DIV/0!"/>
    <n v="1"/>
    <n v="0.8"/>
    <n v="1"/>
    <m/>
    <m/>
  </r>
  <r>
    <n v="2016"/>
    <n v="5"/>
    <s v="D"/>
    <d v="2016-02-05T00:00:00"/>
    <x v="18"/>
    <x v="1"/>
    <x v="1"/>
    <m/>
    <m/>
    <e v="#DIV/0!"/>
    <n v="1"/>
    <n v="0.8"/>
    <n v="1"/>
    <m/>
    <m/>
  </r>
  <r>
    <n v="2016"/>
    <n v="5"/>
    <s v="D"/>
    <d v="2016-02-05T00:00:00"/>
    <x v="18"/>
    <x v="0"/>
    <x v="2"/>
    <m/>
    <m/>
    <e v="#DIV/0!"/>
    <n v="1"/>
    <n v="0.8"/>
    <n v="1"/>
    <m/>
    <m/>
  </r>
  <r>
    <n v="2016"/>
    <n v="5"/>
    <s v="D"/>
    <d v="2016-02-05T00:00:00"/>
    <x v="18"/>
    <x v="1"/>
    <x v="2"/>
    <m/>
    <m/>
    <e v="#DIV/0!"/>
    <n v="1"/>
    <n v="0.8"/>
    <n v="1"/>
    <m/>
    <m/>
  </r>
  <r>
    <n v="2016"/>
    <n v="5"/>
    <s v="D"/>
    <d v="2016-02-05T00:00:00"/>
    <x v="18"/>
    <x v="0"/>
    <x v="3"/>
    <m/>
    <m/>
    <e v="#DIV/0!"/>
    <n v="1"/>
    <n v="0.8"/>
    <n v="1"/>
    <m/>
    <m/>
  </r>
  <r>
    <n v="2016"/>
    <n v="5"/>
    <s v="D"/>
    <d v="2016-02-05T00:00:00"/>
    <x v="18"/>
    <x v="1"/>
    <x v="3"/>
    <m/>
    <m/>
    <e v="#DIV/0!"/>
    <n v="1"/>
    <n v="0.8"/>
    <n v="1"/>
    <m/>
    <m/>
  </r>
  <r>
    <n v="2016"/>
    <n v="5"/>
    <s v="D"/>
    <d v="2016-02-05T00:00:00"/>
    <x v="18"/>
    <x v="0"/>
    <x v="4"/>
    <n v="1424"/>
    <n v="642"/>
    <n v="0.4508426966292135"/>
    <n v="1"/>
    <n v="0.8"/>
    <n v="1"/>
    <m/>
    <n v="0.35"/>
  </r>
  <r>
    <n v="2016"/>
    <n v="5"/>
    <s v="D"/>
    <d v="2016-02-05T00:00:00"/>
    <x v="18"/>
    <x v="1"/>
    <x v="4"/>
    <n v="1249"/>
    <n v="837"/>
    <n v="0.67013610888710973"/>
    <n v="1"/>
    <n v="0.8"/>
    <n v="1"/>
    <m/>
    <n v="0.64"/>
  </r>
  <r>
    <n v="2016"/>
    <n v="5"/>
    <s v="D"/>
    <d v="2016-02-05T00:00:00"/>
    <x v="18"/>
    <x v="0"/>
    <x v="5"/>
    <m/>
    <m/>
    <e v="#DIV/0!"/>
    <n v="1"/>
    <n v="0.8"/>
    <n v="1"/>
    <m/>
    <m/>
  </r>
  <r>
    <n v="2016"/>
    <n v="5"/>
    <s v="D"/>
    <d v="2016-02-05T00:00:00"/>
    <x v="18"/>
    <x v="1"/>
    <x v="5"/>
    <m/>
    <m/>
    <e v="#DIV/0!"/>
    <n v="1"/>
    <n v="0.8"/>
    <n v="1"/>
    <m/>
    <m/>
  </r>
  <r>
    <n v="2016"/>
    <n v="5"/>
    <s v="D"/>
    <d v="2016-02-05T00:00:00"/>
    <x v="18"/>
    <x v="0"/>
    <x v="6"/>
    <n v="798"/>
    <n v="440"/>
    <n v="0.55137844611528819"/>
    <n v="1"/>
    <n v="0.8"/>
    <n v="1"/>
    <m/>
    <n v="0.5"/>
  </r>
  <r>
    <n v="2016"/>
    <n v="5"/>
    <s v="D"/>
    <d v="2016-02-05T00:00:00"/>
    <x v="18"/>
    <x v="1"/>
    <x v="6"/>
    <n v="803"/>
    <n v="532"/>
    <n v="0.66251556662515565"/>
    <n v="1"/>
    <n v="0.8"/>
    <n v="1"/>
    <m/>
    <n v="0.66"/>
  </r>
  <r>
    <n v="2016"/>
    <n v="5"/>
    <s v="D"/>
    <d v="2016-02-05T00:00:00"/>
    <x v="18"/>
    <x v="0"/>
    <x v="7"/>
    <n v="887"/>
    <n v="891"/>
    <n v="1.004509582863585"/>
    <n v="1"/>
    <n v="0.8"/>
    <n v="1"/>
    <m/>
    <n v="0.8"/>
  </r>
  <r>
    <n v="2016"/>
    <n v="5"/>
    <s v="D"/>
    <d v="2016-02-05T00:00:00"/>
    <x v="18"/>
    <x v="1"/>
    <x v="7"/>
    <n v="1128"/>
    <n v="762"/>
    <n v="0.67553191489361697"/>
    <n v="1"/>
    <n v="0.8"/>
    <n v="1"/>
    <m/>
    <n v="0.78"/>
  </r>
  <r>
    <n v="2016"/>
    <n v="5"/>
    <s v="D"/>
    <d v="2016-02-05T00:00:00"/>
    <x v="18"/>
    <x v="0"/>
    <x v="8"/>
    <m/>
    <m/>
    <e v="#DIV/0!"/>
    <n v="1"/>
    <n v="0.8"/>
    <n v="1"/>
    <m/>
    <m/>
  </r>
  <r>
    <n v="2016"/>
    <n v="5"/>
    <s v="D"/>
    <d v="2016-02-05T00:00:00"/>
    <x v="18"/>
    <x v="1"/>
    <x v="8"/>
    <n v="401"/>
    <n v="385"/>
    <n v="0.96009975062344144"/>
    <n v="1"/>
    <n v="0.8"/>
    <n v="1"/>
    <m/>
    <n v="0.24"/>
  </r>
  <r>
    <n v="2016"/>
    <n v="5"/>
    <s v="D"/>
    <d v="2016-02-06T00:00:00"/>
    <x v="18"/>
    <x v="0"/>
    <x v="0"/>
    <m/>
    <m/>
    <e v="#DIV/0!"/>
    <n v="1"/>
    <n v="0.8"/>
    <n v="1"/>
    <m/>
    <m/>
  </r>
  <r>
    <n v="2016"/>
    <n v="5"/>
    <s v="D"/>
    <d v="2016-02-06T00:00:00"/>
    <x v="18"/>
    <x v="1"/>
    <x v="0"/>
    <m/>
    <m/>
    <e v="#DIV/0!"/>
    <n v="1"/>
    <n v="0.8"/>
    <n v="1"/>
    <m/>
    <m/>
  </r>
  <r>
    <n v="2016"/>
    <n v="5"/>
    <s v="D"/>
    <d v="2016-02-06T00:00:00"/>
    <x v="18"/>
    <x v="0"/>
    <x v="1"/>
    <m/>
    <m/>
    <e v="#DIV/0!"/>
    <n v="1"/>
    <n v="0.8"/>
    <n v="1"/>
    <m/>
    <m/>
  </r>
  <r>
    <n v="2016"/>
    <n v="5"/>
    <s v="D"/>
    <d v="2016-02-06T00:00:00"/>
    <x v="18"/>
    <x v="1"/>
    <x v="1"/>
    <m/>
    <m/>
    <e v="#DIV/0!"/>
    <n v="1"/>
    <n v="0.8"/>
    <n v="1"/>
    <m/>
    <m/>
  </r>
  <r>
    <n v="2016"/>
    <n v="5"/>
    <s v="D"/>
    <d v="2016-02-06T00:00:00"/>
    <x v="18"/>
    <x v="0"/>
    <x v="2"/>
    <m/>
    <m/>
    <e v="#DIV/0!"/>
    <n v="1"/>
    <n v="0.8"/>
    <n v="1"/>
    <m/>
    <m/>
  </r>
  <r>
    <n v="2016"/>
    <n v="5"/>
    <s v="D"/>
    <d v="2016-02-06T00:00:00"/>
    <x v="18"/>
    <x v="1"/>
    <x v="2"/>
    <m/>
    <m/>
    <e v="#DIV/0!"/>
    <n v="1"/>
    <n v="0.8"/>
    <n v="1"/>
    <m/>
    <m/>
  </r>
  <r>
    <n v="2016"/>
    <n v="5"/>
    <s v="D"/>
    <d v="2016-02-06T00:00:00"/>
    <x v="18"/>
    <x v="0"/>
    <x v="3"/>
    <m/>
    <m/>
    <e v="#DIV/0!"/>
    <n v="1"/>
    <n v="0.8"/>
    <n v="1"/>
    <m/>
    <m/>
  </r>
  <r>
    <n v="2016"/>
    <n v="5"/>
    <s v="D"/>
    <d v="2016-02-06T00:00:00"/>
    <x v="18"/>
    <x v="1"/>
    <x v="3"/>
    <m/>
    <m/>
    <e v="#DIV/0!"/>
    <n v="1"/>
    <n v="0.8"/>
    <n v="1"/>
    <m/>
    <m/>
  </r>
  <r>
    <n v="2016"/>
    <n v="5"/>
    <s v="D"/>
    <d v="2016-02-06T00:00:00"/>
    <x v="18"/>
    <x v="0"/>
    <x v="4"/>
    <m/>
    <m/>
    <e v="#DIV/0!"/>
    <n v="1"/>
    <n v="0.8"/>
    <n v="1"/>
    <m/>
    <m/>
  </r>
  <r>
    <n v="2016"/>
    <n v="5"/>
    <s v="D"/>
    <d v="2016-02-06T00:00:00"/>
    <x v="18"/>
    <x v="1"/>
    <x v="4"/>
    <m/>
    <m/>
    <e v="#DIV/0!"/>
    <n v="1"/>
    <n v="0.8"/>
    <n v="1"/>
    <m/>
    <m/>
  </r>
  <r>
    <n v="2016"/>
    <n v="5"/>
    <s v="D"/>
    <d v="2016-02-06T00:00:00"/>
    <x v="18"/>
    <x v="0"/>
    <x v="5"/>
    <m/>
    <m/>
    <e v="#DIV/0!"/>
    <n v="1"/>
    <n v="0.8"/>
    <n v="1"/>
    <m/>
    <m/>
  </r>
  <r>
    <n v="2016"/>
    <n v="5"/>
    <s v="D"/>
    <d v="2016-02-06T00:00:00"/>
    <x v="18"/>
    <x v="1"/>
    <x v="5"/>
    <m/>
    <m/>
    <e v="#DIV/0!"/>
    <n v="1"/>
    <n v="0.8"/>
    <n v="1"/>
    <m/>
    <m/>
  </r>
  <r>
    <n v="2016"/>
    <n v="5"/>
    <s v="D"/>
    <d v="2016-02-06T00:00:00"/>
    <x v="18"/>
    <x v="0"/>
    <x v="6"/>
    <n v="798"/>
    <n v="430"/>
    <n v="0.53884711779448624"/>
    <n v="1"/>
    <n v="0.8"/>
    <n v="1"/>
    <m/>
    <n v="0.74"/>
  </r>
  <r>
    <n v="2016"/>
    <n v="5"/>
    <s v="D"/>
    <d v="2016-02-06T00:00:00"/>
    <x v="18"/>
    <x v="1"/>
    <x v="6"/>
    <n v="803"/>
    <n v="611"/>
    <n v="0.76089663760896642"/>
    <n v="1"/>
    <n v="0.8"/>
    <n v="1"/>
    <m/>
    <n v="0.5"/>
  </r>
  <r>
    <n v="2016"/>
    <n v="5"/>
    <s v="D"/>
    <d v="2016-02-06T00:00:00"/>
    <x v="18"/>
    <x v="0"/>
    <x v="7"/>
    <n v="1251"/>
    <n v="764"/>
    <n v="0.61071143085531576"/>
    <n v="1"/>
    <n v="0.8"/>
    <n v="1"/>
    <m/>
    <n v="0.5"/>
  </r>
  <r>
    <n v="2016"/>
    <n v="5"/>
    <s v="D"/>
    <d v="2016-02-06T00:00:00"/>
    <x v="18"/>
    <x v="1"/>
    <x v="7"/>
    <n v="924"/>
    <n v="122"/>
    <n v="0.13203463203463203"/>
    <n v="1"/>
    <n v="0.8"/>
    <n v="1"/>
    <m/>
    <n v="0.78"/>
  </r>
  <r>
    <n v="2016"/>
    <n v="5"/>
    <s v="D"/>
    <d v="2016-02-06T00:00:00"/>
    <x v="18"/>
    <x v="0"/>
    <x v="8"/>
    <m/>
    <m/>
    <e v="#DIV/0!"/>
    <n v="1"/>
    <n v="0.8"/>
    <n v="1"/>
    <m/>
    <m/>
  </r>
  <r>
    <n v="2016"/>
    <n v="5"/>
    <s v="D"/>
    <d v="2016-02-06T00:00:00"/>
    <x v="18"/>
    <x v="1"/>
    <x v="8"/>
    <n v="401"/>
    <n v="390"/>
    <n v="0.972568578553616"/>
    <n v="1"/>
    <n v="0.8"/>
    <n v="1"/>
    <m/>
    <n v="0.74"/>
  </r>
  <r>
    <n v="2016"/>
    <n v="5"/>
    <s v="D"/>
    <d v="2016-02-07T00:00:00"/>
    <x v="19"/>
    <x v="0"/>
    <x v="0"/>
    <m/>
    <m/>
    <e v="#DIV/0!"/>
    <n v="1"/>
    <n v="0.8"/>
    <n v="1"/>
    <m/>
    <m/>
  </r>
  <r>
    <n v="2016"/>
    <n v="5"/>
    <s v="D"/>
    <d v="2016-02-07T00:00:00"/>
    <x v="19"/>
    <x v="1"/>
    <x v="0"/>
    <m/>
    <m/>
    <e v="#DIV/0!"/>
    <n v="1"/>
    <n v="0.8"/>
    <n v="1"/>
    <m/>
    <m/>
  </r>
  <r>
    <n v="2016"/>
    <n v="5"/>
    <s v="D"/>
    <d v="2016-02-07T00:00:00"/>
    <x v="19"/>
    <x v="0"/>
    <x v="1"/>
    <m/>
    <m/>
    <e v="#DIV/0!"/>
    <n v="1"/>
    <n v="0.8"/>
    <n v="1"/>
    <m/>
    <m/>
  </r>
  <r>
    <n v="2016"/>
    <n v="5"/>
    <s v="D"/>
    <d v="2016-02-07T00:00:00"/>
    <x v="19"/>
    <x v="1"/>
    <x v="1"/>
    <m/>
    <m/>
    <e v="#DIV/0!"/>
    <n v="1"/>
    <n v="0.8"/>
    <n v="1"/>
    <m/>
    <m/>
  </r>
  <r>
    <n v="2016"/>
    <n v="5"/>
    <s v="D"/>
    <d v="2016-02-07T00:00:00"/>
    <x v="19"/>
    <x v="0"/>
    <x v="9"/>
    <m/>
    <m/>
    <e v="#DIV/0!"/>
    <n v="1"/>
    <n v="0.8"/>
    <n v="1"/>
    <m/>
    <m/>
  </r>
  <r>
    <n v="2016"/>
    <n v="5"/>
    <s v="D"/>
    <d v="2016-02-07T00:00:00"/>
    <x v="19"/>
    <x v="1"/>
    <x v="9"/>
    <m/>
    <m/>
    <e v="#DIV/0!"/>
    <n v="1"/>
    <n v="0.8"/>
    <n v="1"/>
    <m/>
    <m/>
  </r>
  <r>
    <n v="2016"/>
    <n v="5"/>
    <s v="D"/>
    <d v="2016-02-07T00:00:00"/>
    <x v="19"/>
    <x v="0"/>
    <x v="3"/>
    <m/>
    <m/>
    <e v="#DIV/0!"/>
    <n v="1"/>
    <n v="0.8"/>
    <n v="1"/>
    <m/>
    <m/>
  </r>
  <r>
    <n v="2016"/>
    <n v="5"/>
    <s v="D"/>
    <d v="2016-02-07T00:00:00"/>
    <x v="19"/>
    <x v="1"/>
    <x v="3"/>
    <m/>
    <m/>
    <e v="#DIV/0!"/>
    <n v="1"/>
    <n v="0.8"/>
    <n v="1"/>
    <m/>
    <m/>
  </r>
  <r>
    <n v="2016"/>
    <n v="5"/>
    <s v="D"/>
    <d v="2016-02-07T00:00:00"/>
    <x v="19"/>
    <x v="0"/>
    <x v="4"/>
    <m/>
    <m/>
    <e v="#DIV/0!"/>
    <n v="1"/>
    <n v="0.8"/>
    <n v="1"/>
    <m/>
    <m/>
  </r>
  <r>
    <n v="2016"/>
    <n v="5"/>
    <s v="D"/>
    <d v="2016-02-07T00:00:00"/>
    <x v="19"/>
    <x v="1"/>
    <x v="4"/>
    <m/>
    <m/>
    <e v="#DIV/0!"/>
    <n v="1"/>
    <n v="0.8"/>
    <n v="1"/>
    <m/>
    <m/>
  </r>
  <r>
    <n v="2016"/>
    <n v="5"/>
    <s v="D"/>
    <d v="2016-02-07T00:00:00"/>
    <x v="19"/>
    <x v="0"/>
    <x v="5"/>
    <n v="632"/>
    <n v="376"/>
    <n v="0.59493670886075944"/>
    <n v="1"/>
    <n v="0.8"/>
    <n v="1"/>
    <m/>
    <n v="0.26"/>
  </r>
  <r>
    <n v="2016"/>
    <n v="5"/>
    <s v="D"/>
    <d v="2016-02-07T00:00:00"/>
    <x v="19"/>
    <x v="1"/>
    <x v="5"/>
    <m/>
    <m/>
    <e v="#DIV/0!"/>
    <n v="1"/>
    <n v="0.8"/>
    <n v="1"/>
    <m/>
    <m/>
  </r>
  <r>
    <n v="2016"/>
    <n v="5"/>
    <s v="D"/>
    <d v="2016-02-07T00:00:00"/>
    <x v="19"/>
    <x v="0"/>
    <x v="6"/>
    <n v="798"/>
    <n v="533"/>
    <n v="0.66791979949874691"/>
    <n v="1"/>
    <n v="0.8"/>
    <n v="1"/>
    <m/>
    <n v="0.16"/>
  </r>
  <r>
    <n v="2016"/>
    <n v="5"/>
    <s v="D"/>
    <d v="2016-02-07T00:00:00"/>
    <x v="19"/>
    <x v="1"/>
    <x v="6"/>
    <n v="803"/>
    <n v="60"/>
    <n v="7.4719800747198001E-2"/>
    <n v="1"/>
    <n v="0.8"/>
    <n v="1"/>
    <m/>
    <n v="7.0000000000000007E-2"/>
  </r>
  <r>
    <n v="2016"/>
    <n v="5"/>
    <s v="D"/>
    <d v="2016-02-07T00:00:00"/>
    <x v="19"/>
    <x v="0"/>
    <x v="7"/>
    <n v="955"/>
    <n v="805"/>
    <n v="0.84293193717277481"/>
    <n v="1"/>
    <n v="0.8"/>
    <n v="1"/>
    <m/>
    <n v="0.5"/>
  </r>
  <r>
    <n v="2016"/>
    <n v="5"/>
    <s v="D"/>
    <d v="2016-02-07T00:00:00"/>
    <x v="19"/>
    <x v="1"/>
    <x v="7"/>
    <n v="955"/>
    <n v="512"/>
    <n v="0.53612565445026183"/>
    <n v="1"/>
    <n v="0.8"/>
    <n v="1"/>
    <m/>
    <n v="0.45"/>
  </r>
  <r>
    <n v="2016"/>
    <n v="5"/>
    <s v="D"/>
    <d v="2016-02-07T00:00:00"/>
    <x v="19"/>
    <x v="0"/>
    <x v="8"/>
    <n v="401"/>
    <n v="315"/>
    <n v="0.78553615960099754"/>
    <n v="1"/>
    <n v="0.8"/>
    <n v="1"/>
    <m/>
    <n v="0.66"/>
  </r>
  <r>
    <n v="2016"/>
    <n v="5"/>
    <s v="D"/>
    <d v="2016-02-07T00:00:00"/>
    <x v="19"/>
    <x v="1"/>
    <x v="8"/>
    <n v="401"/>
    <n v="40"/>
    <n v="9.9750623441396513E-2"/>
    <n v="1"/>
    <n v="0.8"/>
    <n v="1"/>
    <m/>
    <n v="0.74"/>
  </r>
  <r>
    <n v="2016"/>
    <n v="5"/>
    <s v="D"/>
    <d v="2016-02-08T00:00:00"/>
    <x v="19"/>
    <x v="0"/>
    <x v="0"/>
    <n v="1108"/>
    <n v="552"/>
    <n v="0.49819494584837543"/>
    <n v="1"/>
    <n v="0.8"/>
    <n v="1"/>
    <m/>
    <n v="0.92"/>
  </r>
  <r>
    <n v="2016"/>
    <n v="5"/>
    <s v="D"/>
    <d v="2016-02-08T00:00:00"/>
    <x v="19"/>
    <x v="1"/>
    <x v="0"/>
    <n v="1108"/>
    <n v="552"/>
    <n v="0.49819494584837543"/>
    <n v="1"/>
    <n v="0.8"/>
    <n v="1"/>
    <m/>
    <n v="0.92"/>
  </r>
  <r>
    <n v="2016"/>
    <n v="5"/>
    <s v="D"/>
    <d v="2016-02-08T00:00:00"/>
    <x v="19"/>
    <x v="0"/>
    <x v="1"/>
    <n v="1108"/>
    <n v="934"/>
    <n v="0.84296028880866425"/>
    <n v="1"/>
    <n v="0.8"/>
    <n v="1"/>
    <m/>
    <n v="0.5"/>
  </r>
  <r>
    <n v="2016"/>
    <n v="5"/>
    <s v="D"/>
    <d v="2016-02-08T00:00:00"/>
    <x v="19"/>
    <x v="1"/>
    <x v="1"/>
    <n v="1073"/>
    <n v="1046"/>
    <n v="0.9748369058713886"/>
    <n v="1"/>
    <n v="0.8"/>
    <n v="1"/>
    <m/>
    <n v="1.04"/>
  </r>
  <r>
    <n v="2016"/>
    <n v="5"/>
    <s v="D"/>
    <d v="2016-02-08T00:00:00"/>
    <x v="19"/>
    <x v="0"/>
    <x v="9"/>
    <n v="1330"/>
    <n v="908"/>
    <n v="0.68270676691729326"/>
    <n v="1"/>
    <n v="0.8"/>
    <n v="1"/>
    <m/>
    <n v="0.09"/>
  </r>
  <r>
    <n v="2016"/>
    <n v="5"/>
    <s v="D"/>
    <d v="2016-02-08T00:00:00"/>
    <x v="19"/>
    <x v="1"/>
    <x v="9"/>
    <n v="1288"/>
    <n v="934"/>
    <n v="0.72515527950310554"/>
    <n v="1"/>
    <n v="0.8"/>
    <n v="1"/>
    <m/>
    <n v="1.17"/>
  </r>
  <r>
    <n v="2016"/>
    <n v="5"/>
    <s v="D"/>
    <d v="2016-02-08T00:00:00"/>
    <x v="19"/>
    <x v="0"/>
    <x v="3"/>
    <m/>
    <m/>
    <e v="#DIV/0!"/>
    <n v="1"/>
    <n v="0.8"/>
    <n v="1"/>
    <m/>
    <m/>
  </r>
  <r>
    <n v="2016"/>
    <n v="5"/>
    <s v="D"/>
    <d v="2016-02-08T00:00:00"/>
    <x v="19"/>
    <x v="1"/>
    <x v="3"/>
    <n v="741"/>
    <n v="101"/>
    <n v="0.13630229419703105"/>
    <n v="1"/>
    <n v="0.8"/>
    <n v="1"/>
    <m/>
    <n v="0"/>
  </r>
  <r>
    <n v="2016"/>
    <n v="5"/>
    <s v="D"/>
    <d v="2016-02-08T00:00:00"/>
    <x v="19"/>
    <x v="0"/>
    <x v="4"/>
    <m/>
    <m/>
    <e v="#DIV/0!"/>
    <n v="1"/>
    <n v="0.8"/>
    <n v="1"/>
    <m/>
    <m/>
  </r>
  <r>
    <n v="2016"/>
    <n v="5"/>
    <s v="D"/>
    <d v="2016-02-08T00:00:00"/>
    <x v="19"/>
    <x v="1"/>
    <x v="4"/>
    <n v="2081"/>
    <n v="1238"/>
    <n v="0.59490629505045656"/>
    <n v="1"/>
    <n v="0.8"/>
    <n v="1"/>
    <m/>
    <n v="0.46"/>
  </r>
  <r>
    <n v="2016"/>
    <n v="5"/>
    <s v="D"/>
    <d v="2016-02-08T00:00:00"/>
    <x v="19"/>
    <x v="0"/>
    <x v="5"/>
    <n v="2037"/>
    <n v="1638"/>
    <n v="0.80412371134020622"/>
    <n v="1"/>
    <n v="0.8"/>
    <n v="1"/>
    <m/>
    <n v="0.73"/>
  </r>
  <r>
    <n v="2016"/>
    <n v="5"/>
    <s v="D"/>
    <d v="2016-02-08T00:00:00"/>
    <x v="19"/>
    <x v="1"/>
    <x v="5"/>
    <m/>
    <m/>
    <e v="#DIV/0!"/>
    <n v="1"/>
    <n v="0.8"/>
    <n v="1"/>
    <m/>
    <m/>
  </r>
  <r>
    <n v="2016"/>
    <n v="5"/>
    <s v="D"/>
    <d v="2016-02-08T00:00:00"/>
    <x v="19"/>
    <x v="0"/>
    <x v="6"/>
    <n v="709"/>
    <n v="482"/>
    <n v="0.67983074753173489"/>
    <n v="1"/>
    <n v="0.8"/>
    <n v="1"/>
    <m/>
    <n v="0.68"/>
  </r>
  <r>
    <n v="2016"/>
    <n v="5"/>
    <s v="D"/>
    <d v="2016-02-08T00:00:00"/>
    <x v="19"/>
    <x v="1"/>
    <x v="6"/>
    <n v="716"/>
    <n v="631"/>
    <n v="0.88128491620111726"/>
    <n v="1"/>
    <n v="0.8"/>
    <n v="1"/>
    <m/>
    <n v="0.55000000000000004"/>
  </r>
  <r>
    <n v="2016"/>
    <n v="5"/>
    <s v="D"/>
    <d v="2016-02-08T00:00:00"/>
    <x v="19"/>
    <x v="0"/>
    <x v="7"/>
    <n v="849"/>
    <n v="568"/>
    <n v="0.66902237926972907"/>
    <n v="1"/>
    <n v="0.8"/>
    <n v="1"/>
    <m/>
    <n v="0.35"/>
  </r>
  <r>
    <n v="2016"/>
    <n v="5"/>
    <s v="D"/>
    <d v="2016-02-08T00:00:00"/>
    <x v="19"/>
    <x v="1"/>
    <x v="7"/>
    <n v="857"/>
    <n v="654"/>
    <n v="0.76312718786464406"/>
    <n v="1"/>
    <n v="0.8"/>
    <n v="1"/>
    <m/>
    <n v="0.25"/>
  </r>
  <r>
    <n v="2016"/>
    <n v="5"/>
    <s v="D"/>
    <d v="2016-02-08T00:00:00"/>
    <x v="19"/>
    <x v="0"/>
    <x v="8"/>
    <n v="356"/>
    <n v="381"/>
    <n v="1.0702247191011236"/>
    <n v="1"/>
    <n v="0.8"/>
    <n v="1"/>
    <m/>
    <n v="1.05"/>
  </r>
  <r>
    <n v="2016"/>
    <n v="5"/>
    <s v="D"/>
    <d v="2016-02-08T00:00:00"/>
    <x v="19"/>
    <x v="1"/>
    <x v="8"/>
    <n v="360"/>
    <n v="373"/>
    <n v="1.0361111111111112"/>
    <n v="1"/>
    <n v="0.8"/>
    <n v="1"/>
    <m/>
    <n v="0.38"/>
  </r>
  <r>
    <n v="2016"/>
    <n v="5"/>
    <s v="D"/>
    <d v="2016-02-09T00:00:00"/>
    <x v="19"/>
    <x v="0"/>
    <x v="0"/>
    <n v="1108"/>
    <n v="1149"/>
    <n v="1.0370036101083033"/>
    <n v="1"/>
    <n v="0.8"/>
    <n v="1"/>
    <m/>
    <n v="0.78"/>
  </r>
  <r>
    <n v="2016"/>
    <n v="5"/>
    <s v="D"/>
    <d v="2016-02-09T00:00:00"/>
    <x v="19"/>
    <x v="1"/>
    <x v="0"/>
    <m/>
    <m/>
    <e v="#DIV/0!"/>
    <n v="1"/>
    <n v="0.8"/>
    <n v="1"/>
    <m/>
    <m/>
  </r>
  <r>
    <n v="2016"/>
    <n v="5"/>
    <s v="D"/>
    <d v="2016-02-09T00:00:00"/>
    <x v="19"/>
    <x v="0"/>
    <x v="1"/>
    <n v="861"/>
    <n v="226"/>
    <n v="0.26248548199767713"/>
    <n v="1"/>
    <n v="0.8"/>
    <n v="1"/>
    <m/>
    <n v="0.66"/>
  </r>
  <r>
    <n v="2016"/>
    <n v="5"/>
    <s v="D"/>
    <d v="2016-02-09T00:00:00"/>
    <x v="19"/>
    <x v="1"/>
    <x v="1"/>
    <n v="752"/>
    <n v="207"/>
    <n v="0.27526595744680848"/>
    <n v="1"/>
    <n v="0.8"/>
    <n v="1"/>
    <m/>
    <n v="0"/>
  </r>
  <r>
    <n v="2016"/>
    <n v="5"/>
    <s v="D"/>
    <d v="2016-02-09T00:00:00"/>
    <x v="19"/>
    <x v="0"/>
    <x v="9"/>
    <n v="1330"/>
    <n v="886"/>
    <n v="0.66616541353383463"/>
    <n v="1"/>
    <n v="0.8"/>
    <n v="1"/>
    <m/>
    <n v="0"/>
  </r>
  <r>
    <n v="2016"/>
    <n v="5"/>
    <s v="D"/>
    <d v="2016-02-09T00:00:00"/>
    <x v="19"/>
    <x v="1"/>
    <x v="9"/>
    <n v="1624"/>
    <n v="689"/>
    <n v="0.42426108374384236"/>
    <n v="1"/>
    <n v="0.8"/>
    <n v="1"/>
    <m/>
    <n v="0.3"/>
  </r>
  <r>
    <n v="2016"/>
    <n v="5"/>
    <s v="D"/>
    <d v="2016-02-09T00:00:00"/>
    <x v="19"/>
    <x v="0"/>
    <x v="3"/>
    <m/>
    <m/>
    <e v="#DIV/0!"/>
    <n v="1"/>
    <n v="0.8"/>
    <n v="1"/>
    <m/>
    <m/>
  </r>
  <r>
    <n v="2016"/>
    <n v="5"/>
    <s v="D"/>
    <d v="2016-02-09T00:00:00"/>
    <x v="19"/>
    <x v="1"/>
    <x v="3"/>
    <n v="797"/>
    <n v="548"/>
    <n v="0.68757841907151818"/>
    <n v="1"/>
    <n v="0.8"/>
    <n v="1"/>
    <m/>
    <n v="0.79"/>
  </r>
  <r>
    <n v="2016"/>
    <n v="5"/>
    <s v="D"/>
    <d v="2016-02-09T00:00:00"/>
    <x v="19"/>
    <x v="0"/>
    <x v="4"/>
    <n v="2081"/>
    <n v="1695"/>
    <n v="0.81451225372417102"/>
    <n v="1"/>
    <n v="0.8"/>
    <n v="1"/>
    <m/>
    <n v="0.15"/>
  </r>
  <r>
    <n v="2016"/>
    <n v="5"/>
    <s v="D"/>
    <d v="2016-02-09T00:00:00"/>
    <x v="19"/>
    <x v="1"/>
    <x v="4"/>
    <n v="2037"/>
    <n v="1813"/>
    <n v="0.89003436426116833"/>
    <n v="1"/>
    <n v="0.8"/>
    <n v="1"/>
    <m/>
    <n v="1"/>
  </r>
  <r>
    <n v="2016"/>
    <n v="5"/>
    <s v="D"/>
    <d v="2016-02-09T00:00:00"/>
    <x v="19"/>
    <x v="0"/>
    <x v="5"/>
    <n v="1386"/>
    <n v="531"/>
    <n v="0.38311688311688313"/>
    <n v="1"/>
    <n v="0.8"/>
    <n v="1"/>
    <m/>
    <n v="0"/>
  </r>
  <r>
    <n v="2016"/>
    <n v="5"/>
    <s v="D"/>
    <d v="2016-02-09T00:00:00"/>
    <x v="19"/>
    <x v="1"/>
    <x v="5"/>
    <m/>
    <m/>
    <e v="#DIV/0!"/>
    <n v="1"/>
    <n v="0.8"/>
    <n v="1"/>
    <m/>
    <m/>
  </r>
  <r>
    <n v="2016"/>
    <n v="5"/>
    <s v="D"/>
    <d v="2016-02-09T00:00:00"/>
    <x v="19"/>
    <x v="0"/>
    <x v="6"/>
    <m/>
    <m/>
    <e v="#DIV/0!"/>
    <n v="1"/>
    <n v="0.8"/>
    <n v="1"/>
    <m/>
    <m/>
  </r>
  <r>
    <n v="2016"/>
    <n v="5"/>
    <s v="D"/>
    <d v="2016-02-09T00:00:00"/>
    <x v="19"/>
    <x v="1"/>
    <x v="6"/>
    <n v="709"/>
    <n v="676"/>
    <n v="0.95345557122708036"/>
    <n v="1"/>
    <n v="0.8"/>
    <n v="1"/>
    <m/>
    <n v="0.43"/>
  </r>
  <r>
    <n v="2016"/>
    <n v="5"/>
    <s v="D"/>
    <d v="2016-02-09T00:00:00"/>
    <x v="19"/>
    <x v="0"/>
    <x v="7"/>
    <n v="716"/>
    <n v="714"/>
    <n v="0.9972067039106145"/>
    <n v="1"/>
    <n v="0.8"/>
    <n v="1"/>
    <m/>
    <n v="1"/>
  </r>
  <r>
    <n v="2016"/>
    <n v="5"/>
    <s v="D"/>
    <d v="2016-02-09T00:00:00"/>
    <x v="19"/>
    <x v="1"/>
    <x v="7"/>
    <n v="849"/>
    <n v="704"/>
    <n v="0.82921083627797409"/>
    <n v="1"/>
    <n v="0.8"/>
    <n v="1"/>
    <m/>
    <n v="0.46"/>
  </r>
  <r>
    <n v="2016"/>
    <n v="5"/>
    <s v="D"/>
    <d v="2016-02-09T00:00:00"/>
    <x v="19"/>
    <x v="0"/>
    <x v="8"/>
    <n v="356"/>
    <n v="388"/>
    <n v="1.0898876404494382"/>
    <n v="1"/>
    <n v="0.8"/>
    <n v="1"/>
    <m/>
    <n v="0.52"/>
  </r>
  <r>
    <n v="2016"/>
    <n v="5"/>
    <s v="D"/>
    <d v="2016-02-09T00:00:00"/>
    <x v="19"/>
    <x v="1"/>
    <x v="8"/>
    <n v="360"/>
    <n v="376"/>
    <n v="1.0444444444444445"/>
    <n v="1"/>
    <n v="0.8"/>
    <n v="1"/>
    <m/>
    <n v="0.85"/>
  </r>
  <r>
    <n v="2016"/>
    <n v="5"/>
    <s v="D"/>
    <d v="2016-02-10T00:00:00"/>
    <x v="19"/>
    <x v="0"/>
    <x v="0"/>
    <n v="1108"/>
    <n v="457"/>
    <n v="0.41245487364620936"/>
    <n v="1"/>
    <n v="0.8"/>
    <n v="1"/>
    <m/>
    <n v="0"/>
  </r>
  <r>
    <n v="2016"/>
    <n v="5"/>
    <s v="D"/>
    <d v="2016-02-10T00:00:00"/>
    <x v="19"/>
    <x v="1"/>
    <x v="0"/>
    <m/>
    <m/>
    <e v="#DIV/0!"/>
    <n v="1"/>
    <n v="0.8"/>
    <n v="1"/>
    <m/>
    <m/>
  </r>
  <r>
    <n v="2016"/>
    <n v="5"/>
    <s v="D"/>
    <d v="2016-02-10T00:00:00"/>
    <x v="19"/>
    <x v="0"/>
    <x v="1"/>
    <n v="777"/>
    <n v="435"/>
    <n v="0.55984555984555984"/>
    <n v="1"/>
    <n v="0.8"/>
    <n v="1"/>
    <m/>
    <n v="0.56000000000000005"/>
  </r>
  <r>
    <n v="2016"/>
    <n v="5"/>
    <s v="D"/>
    <d v="2016-02-10T00:00:00"/>
    <x v="19"/>
    <x v="1"/>
    <x v="1"/>
    <n v="752"/>
    <n v="185"/>
    <n v="0.24601063829787234"/>
    <n v="1"/>
    <n v="0.8"/>
    <n v="1"/>
    <m/>
    <n v="0.33"/>
  </r>
  <r>
    <n v="2016"/>
    <n v="5"/>
    <s v="D"/>
    <d v="2016-02-10T00:00:00"/>
    <x v="19"/>
    <x v="0"/>
    <x v="9"/>
    <n v="1330"/>
    <n v="856"/>
    <n v="0.64360902255639096"/>
    <n v="1"/>
    <n v="0.8"/>
    <n v="1"/>
    <m/>
    <n v="0.63"/>
  </r>
  <r>
    <n v="2016"/>
    <n v="5"/>
    <s v="D"/>
    <d v="2016-02-10T00:00:00"/>
    <x v="19"/>
    <x v="1"/>
    <x v="9"/>
    <n v="1288"/>
    <n v="649"/>
    <n v="0.5038819875776398"/>
    <n v="1"/>
    <n v="0.8"/>
    <n v="1"/>
    <m/>
    <n v="0.32"/>
  </r>
  <r>
    <n v="2016"/>
    <n v="5"/>
    <s v="D"/>
    <d v="2016-02-10T00:00:00"/>
    <x v="19"/>
    <x v="0"/>
    <x v="3"/>
    <m/>
    <m/>
    <e v="#DIV/0!"/>
    <n v="1"/>
    <n v="0.8"/>
    <n v="1"/>
    <m/>
    <m/>
  </r>
  <r>
    <n v="2016"/>
    <n v="5"/>
    <s v="D"/>
    <d v="2016-02-10T00:00:00"/>
    <x v="19"/>
    <x v="1"/>
    <x v="3"/>
    <n v="414"/>
    <n v="177"/>
    <n v="0.42753623188405798"/>
    <n v="1"/>
    <n v="0.8"/>
    <n v="1"/>
    <m/>
    <n v="0.77"/>
  </r>
  <r>
    <n v="2016"/>
    <n v="5"/>
    <s v="D"/>
    <d v="2016-02-10T00:00:00"/>
    <x v="19"/>
    <x v="0"/>
    <x v="4"/>
    <n v="2081"/>
    <n v="1663"/>
    <n v="0.7991350312349832"/>
    <n v="1"/>
    <n v="0.8"/>
    <n v="1"/>
    <m/>
    <n v="0.87"/>
  </r>
  <r>
    <n v="2016"/>
    <n v="5"/>
    <s v="D"/>
    <d v="2016-02-10T00:00:00"/>
    <x v="19"/>
    <x v="1"/>
    <x v="4"/>
    <n v="2037"/>
    <n v="1480"/>
    <n v="0.72655866470299457"/>
    <n v="1"/>
    <n v="0.8"/>
    <n v="1"/>
    <m/>
    <n v="1"/>
  </r>
  <r>
    <n v="2016"/>
    <n v="5"/>
    <s v="D"/>
    <d v="2016-02-10T00:00:00"/>
    <x v="19"/>
    <x v="0"/>
    <x v="5"/>
    <m/>
    <m/>
    <e v="#DIV/0!"/>
    <n v="1"/>
    <n v="0.8"/>
    <n v="1"/>
    <m/>
    <m/>
  </r>
  <r>
    <n v="2016"/>
    <n v="5"/>
    <s v="D"/>
    <d v="2016-02-10T00:00:00"/>
    <x v="19"/>
    <x v="1"/>
    <x v="5"/>
    <m/>
    <m/>
    <e v="#DIV/0!"/>
    <n v="1"/>
    <n v="0.8"/>
    <n v="1"/>
    <m/>
    <m/>
  </r>
  <r>
    <n v="2016"/>
    <n v="5"/>
    <s v="D"/>
    <d v="2016-02-10T00:00:00"/>
    <x v="19"/>
    <x v="0"/>
    <x v="6"/>
    <n v="709"/>
    <n v="680"/>
    <n v="0.95909732016925242"/>
    <n v="1"/>
    <n v="0.8"/>
    <n v="1"/>
    <m/>
    <n v="1.1200000000000001"/>
  </r>
  <r>
    <n v="2016"/>
    <n v="5"/>
    <s v="D"/>
    <d v="2016-02-10T00:00:00"/>
    <x v="19"/>
    <x v="1"/>
    <x v="6"/>
    <n v="716"/>
    <n v="626"/>
    <n v="0.87430167597765363"/>
    <n v="1"/>
    <n v="0.8"/>
    <n v="1"/>
    <m/>
    <n v="0.73"/>
  </r>
  <r>
    <n v="2016"/>
    <n v="5"/>
    <s v="D"/>
    <d v="2016-02-10T00:00:00"/>
    <x v="19"/>
    <x v="0"/>
    <x v="7"/>
    <n v="849"/>
    <n v="672"/>
    <n v="0.79151943462897523"/>
    <n v="1"/>
    <n v="0.8"/>
    <n v="1"/>
    <m/>
    <n v="0.33"/>
  </r>
  <r>
    <n v="2016"/>
    <n v="5"/>
    <s v="D"/>
    <d v="2016-02-10T00:00:00"/>
    <x v="19"/>
    <x v="1"/>
    <x v="7"/>
    <n v="857"/>
    <n v="723"/>
    <n v="0.84364060676779462"/>
    <n v="1"/>
    <n v="0.8"/>
    <n v="1"/>
    <m/>
    <n v="0.39"/>
  </r>
  <r>
    <n v="2016"/>
    <n v="5"/>
    <s v="D"/>
    <d v="2016-02-10T00:00:00"/>
    <x v="19"/>
    <x v="0"/>
    <x v="8"/>
    <n v="356"/>
    <n v="385"/>
    <n v="1.0814606741573034"/>
    <n v="1"/>
    <n v="0.8"/>
    <n v="1"/>
    <m/>
    <n v="1.1599999999999999"/>
  </r>
  <r>
    <n v="2016"/>
    <n v="5"/>
    <s v="D"/>
    <d v="2016-02-10T00:00:00"/>
    <x v="19"/>
    <x v="1"/>
    <x v="8"/>
    <n v="360"/>
    <n v="328"/>
    <n v="0.91111111111111109"/>
    <n v="1"/>
    <n v="0.8"/>
    <n v="1"/>
    <m/>
    <n v="1"/>
  </r>
  <r>
    <n v="2016"/>
    <n v="5"/>
    <s v="D"/>
    <d v="2016-02-11T00:00:00"/>
    <x v="19"/>
    <x v="0"/>
    <x v="0"/>
    <n v="863"/>
    <n v="717"/>
    <n v="0.83082271147161069"/>
    <n v="1"/>
    <n v="0.8"/>
    <n v="1"/>
    <m/>
    <n v="0"/>
  </r>
  <r>
    <n v="2016"/>
    <n v="5"/>
    <s v="D"/>
    <d v="2016-02-11T00:00:00"/>
    <x v="19"/>
    <x v="1"/>
    <x v="0"/>
    <m/>
    <m/>
    <e v="#DIV/0!"/>
    <n v="1"/>
    <n v="0.8"/>
    <n v="1"/>
    <m/>
    <m/>
  </r>
  <r>
    <n v="2016"/>
    <n v="5"/>
    <s v="D"/>
    <d v="2016-02-11T00:00:00"/>
    <x v="19"/>
    <x v="0"/>
    <x v="1"/>
    <n v="606"/>
    <n v="374"/>
    <n v="0.61716171617161719"/>
    <n v="1"/>
    <n v="0.8"/>
    <n v="1"/>
    <m/>
    <n v="1.2"/>
  </r>
  <r>
    <n v="2016"/>
    <n v="5"/>
    <s v="D"/>
    <d v="2016-02-11T00:00:00"/>
    <x v="19"/>
    <x v="1"/>
    <x v="1"/>
    <n v="752"/>
    <n v="98"/>
    <n v="0.13031914893617022"/>
    <n v="1"/>
    <n v="0.8"/>
    <n v="1"/>
    <m/>
    <n v="1"/>
  </r>
  <r>
    <n v="2016"/>
    <n v="5"/>
    <s v="D"/>
    <d v="2016-02-11T00:00:00"/>
    <x v="19"/>
    <x v="0"/>
    <x v="9"/>
    <n v="1036"/>
    <n v="19"/>
    <n v="1.8339768339768341E-2"/>
    <n v="1"/>
    <n v="0.8"/>
    <n v="1"/>
    <m/>
    <n v="0"/>
  </r>
  <r>
    <n v="2016"/>
    <n v="5"/>
    <s v="D"/>
    <d v="2016-02-11T00:00:00"/>
    <x v="19"/>
    <x v="1"/>
    <x v="9"/>
    <n v="1288"/>
    <n v="141"/>
    <n v="0.10947204968944099"/>
    <n v="1"/>
    <n v="0.8"/>
    <n v="1"/>
    <m/>
    <n v="0"/>
  </r>
  <r>
    <n v="2016"/>
    <n v="5"/>
    <s v="D"/>
    <d v="2016-02-11T00:00:00"/>
    <x v="19"/>
    <x v="0"/>
    <x v="3"/>
    <m/>
    <m/>
    <e v="#DIV/0!"/>
    <n v="1"/>
    <n v="0.8"/>
    <n v="1"/>
    <m/>
    <m/>
  </r>
  <r>
    <n v="2016"/>
    <n v="5"/>
    <s v="D"/>
    <d v="2016-02-11T00:00:00"/>
    <x v="19"/>
    <x v="1"/>
    <x v="3"/>
    <m/>
    <m/>
    <e v="#DIV/0!"/>
    <n v="1"/>
    <n v="0.8"/>
    <n v="1"/>
    <m/>
    <m/>
  </r>
  <r>
    <n v="2016"/>
    <n v="5"/>
    <s v="D"/>
    <d v="2016-02-11T00:00:00"/>
    <x v="19"/>
    <x v="0"/>
    <x v="4"/>
    <n v="1620"/>
    <n v="506"/>
    <n v="0.31234567901234567"/>
    <n v="1"/>
    <n v="0.8"/>
    <n v="1"/>
    <m/>
    <n v="0"/>
  </r>
  <r>
    <n v="2016"/>
    <n v="5"/>
    <s v="D"/>
    <d v="2016-02-11T00:00:00"/>
    <x v="19"/>
    <x v="1"/>
    <x v="4"/>
    <n v="1458"/>
    <n v="654"/>
    <n v="0.44855967078189302"/>
    <n v="1"/>
    <n v="0.8"/>
    <n v="1"/>
    <m/>
    <n v="0"/>
  </r>
  <r>
    <n v="2016"/>
    <n v="5"/>
    <s v="D"/>
    <d v="2016-02-11T00:00:00"/>
    <x v="19"/>
    <x v="0"/>
    <x v="5"/>
    <m/>
    <m/>
    <e v="#DIV/0!"/>
    <n v="1"/>
    <n v="0.8"/>
    <n v="1"/>
    <m/>
    <m/>
  </r>
  <r>
    <n v="2016"/>
    <n v="5"/>
    <s v="D"/>
    <d v="2016-02-11T00:00:00"/>
    <x v="19"/>
    <x v="1"/>
    <x v="5"/>
    <m/>
    <m/>
    <e v="#DIV/0!"/>
    <n v="1"/>
    <n v="0.8"/>
    <n v="1"/>
    <m/>
    <m/>
  </r>
  <r>
    <n v="2016"/>
    <n v="5"/>
    <s v="D"/>
    <d v="2016-02-11T00:00:00"/>
    <x v="19"/>
    <x v="0"/>
    <x v="6"/>
    <n v="538"/>
    <n v="451"/>
    <n v="0.83828996282527879"/>
    <n v="1"/>
    <n v="0.8"/>
    <n v="1"/>
    <m/>
    <n v="0.6"/>
  </r>
  <r>
    <n v="2016"/>
    <n v="5"/>
    <s v="D"/>
    <d v="2016-02-11T00:00:00"/>
    <x v="19"/>
    <x v="1"/>
    <x v="6"/>
    <n v="558"/>
    <n v="540"/>
    <n v="0.967741935483871"/>
    <n v="1"/>
    <n v="0.8"/>
    <n v="1"/>
    <m/>
    <n v="0.5"/>
  </r>
  <r>
    <n v="2016"/>
    <n v="5"/>
    <s v="D"/>
    <d v="2016-02-11T00:00:00"/>
    <x v="19"/>
    <x v="0"/>
    <x v="7"/>
    <n v="644"/>
    <n v="553"/>
    <n v="0.85869565217391308"/>
    <n v="1"/>
    <n v="0.8"/>
    <n v="1"/>
    <m/>
    <n v="0.17"/>
  </r>
  <r>
    <n v="2016"/>
    <n v="5"/>
    <s v="D"/>
    <d v="2016-02-11T00:00:00"/>
    <x v="19"/>
    <x v="1"/>
    <x v="7"/>
    <n v="666"/>
    <n v="603"/>
    <n v="0.90540540540540537"/>
    <n v="1"/>
    <n v="0.8"/>
    <n v="1"/>
    <m/>
    <n v="0.92"/>
  </r>
  <r>
    <n v="2016"/>
    <n v="5"/>
    <s v="D"/>
    <d v="2016-02-11T00:00:00"/>
    <x v="19"/>
    <x v="0"/>
    <x v="8"/>
    <n v="271"/>
    <n v="279"/>
    <n v="1.0295202952029521"/>
    <n v="1"/>
    <n v="0.8"/>
    <n v="1"/>
    <m/>
    <n v="0.23"/>
  </r>
  <r>
    <n v="2016"/>
    <n v="5"/>
    <s v="D"/>
    <d v="2016-02-11T00:00:00"/>
    <x v="19"/>
    <x v="1"/>
    <x v="8"/>
    <n v="281"/>
    <n v="304"/>
    <n v="1.0818505338078293"/>
    <n v="1"/>
    <n v="0.8"/>
    <n v="1"/>
    <m/>
    <n v="1.0900000000000001"/>
  </r>
  <r>
    <n v="2016"/>
    <n v="5"/>
    <s v="D"/>
    <d v="2016-02-12T00:00:00"/>
    <x v="19"/>
    <x v="0"/>
    <x v="0"/>
    <n v="650"/>
    <m/>
    <n v="0"/>
    <n v="1"/>
    <n v="0.8"/>
    <n v="1"/>
    <m/>
    <n v="0.76"/>
  </r>
  <r>
    <n v="2016"/>
    <n v="5"/>
    <s v="D"/>
    <d v="2016-02-12T00:00:00"/>
    <x v="19"/>
    <x v="1"/>
    <x v="0"/>
    <m/>
    <m/>
    <e v="#DIV/0!"/>
    <n v="1"/>
    <n v="0.8"/>
    <n v="1"/>
    <m/>
    <m/>
  </r>
  <r>
    <n v="2016"/>
    <n v="5"/>
    <s v="D"/>
    <d v="2016-02-12T00:00:00"/>
    <x v="19"/>
    <x v="0"/>
    <x v="1"/>
    <n v="531"/>
    <n v="0"/>
    <n v="0"/>
    <n v="1"/>
    <n v="0.8"/>
    <n v="1"/>
    <m/>
    <n v="0"/>
  </r>
  <r>
    <n v="2016"/>
    <n v="5"/>
    <s v="D"/>
    <d v="2016-02-12T00:00:00"/>
    <x v="19"/>
    <x v="1"/>
    <x v="1"/>
    <m/>
    <m/>
    <e v="#DIV/0!"/>
    <n v="1"/>
    <n v="0.8"/>
    <n v="1"/>
    <m/>
    <m/>
  </r>
  <r>
    <n v="2016"/>
    <n v="5"/>
    <s v="D"/>
    <d v="2016-02-12T00:00:00"/>
    <x v="19"/>
    <x v="0"/>
    <x v="9"/>
    <n v="910"/>
    <n v="612"/>
    <n v="0.67252747252747258"/>
    <n v="1"/>
    <n v="0.8"/>
    <n v="1"/>
    <m/>
    <n v="0"/>
  </r>
  <r>
    <n v="2016"/>
    <n v="5"/>
    <s v="D"/>
    <d v="2016-02-12T00:00:00"/>
    <x v="19"/>
    <x v="1"/>
    <x v="9"/>
    <n v="882"/>
    <n v="708"/>
    <n v="0.80272108843537415"/>
    <n v="1"/>
    <n v="0.8"/>
    <n v="1"/>
    <m/>
    <n v="0"/>
  </r>
  <r>
    <n v="2016"/>
    <n v="5"/>
    <s v="D"/>
    <d v="2016-02-12T00:00:00"/>
    <x v="19"/>
    <x v="0"/>
    <x v="3"/>
    <m/>
    <m/>
    <e v="#DIV/0!"/>
    <n v="1"/>
    <n v="0.8"/>
    <n v="1"/>
    <m/>
    <m/>
  </r>
  <r>
    <n v="2016"/>
    <n v="5"/>
    <s v="D"/>
    <d v="2016-02-12T00:00:00"/>
    <x v="19"/>
    <x v="1"/>
    <x v="3"/>
    <m/>
    <m/>
    <e v="#DIV/0!"/>
    <n v="1"/>
    <n v="0.8"/>
    <n v="1"/>
    <m/>
    <m/>
  </r>
  <r>
    <n v="2016"/>
    <n v="5"/>
    <s v="D"/>
    <d v="2016-02-12T00:00:00"/>
    <x v="19"/>
    <x v="0"/>
    <x v="4"/>
    <n v="1170"/>
    <n v="519"/>
    <n v="0.44358974358974357"/>
    <n v="1"/>
    <n v="0.8"/>
    <n v="1"/>
    <m/>
    <n v="0.3"/>
  </r>
  <r>
    <n v="2016"/>
    <n v="5"/>
    <s v="D"/>
    <d v="2016-02-12T00:00:00"/>
    <x v="19"/>
    <x v="1"/>
    <x v="4"/>
    <n v="216"/>
    <n v="208"/>
    <n v="0.96296296296296291"/>
    <n v="1"/>
    <n v="0.8"/>
    <n v="1"/>
    <m/>
    <n v="0.96"/>
  </r>
  <r>
    <n v="2016"/>
    <n v="5"/>
    <s v="D"/>
    <d v="2016-02-12T00:00:00"/>
    <x v="19"/>
    <x v="0"/>
    <x v="5"/>
    <m/>
    <m/>
    <e v="#DIV/0!"/>
    <n v="1"/>
    <n v="0.8"/>
    <n v="1"/>
    <m/>
    <m/>
  </r>
  <r>
    <n v="2016"/>
    <n v="5"/>
    <s v="D"/>
    <d v="2016-02-12T00:00:00"/>
    <x v="19"/>
    <x v="1"/>
    <x v="5"/>
    <m/>
    <m/>
    <e v="#DIV/0!"/>
    <n v="1"/>
    <n v="0.8"/>
    <n v="1"/>
    <m/>
    <m/>
  </r>
  <r>
    <n v="2016"/>
    <n v="5"/>
    <s v="D"/>
    <d v="2016-02-12T00:00:00"/>
    <x v="19"/>
    <x v="0"/>
    <x v="6"/>
    <n v="684"/>
    <n v="684"/>
    <n v="1"/>
    <n v="1"/>
    <n v="0.8"/>
    <n v="1"/>
    <m/>
    <n v="0"/>
  </r>
  <r>
    <n v="2016"/>
    <n v="5"/>
    <s v="D"/>
    <d v="2016-02-12T00:00:00"/>
    <x v="19"/>
    <x v="1"/>
    <x v="6"/>
    <n v="803"/>
    <n v="550"/>
    <n v="0.68493150684931503"/>
    <n v="1"/>
    <n v="0.8"/>
    <n v="1"/>
    <m/>
    <n v="1.08"/>
  </r>
  <r>
    <n v="2016"/>
    <n v="5"/>
    <s v="D"/>
    <d v="2016-02-12T00:00:00"/>
    <x v="19"/>
    <x v="0"/>
    <x v="7"/>
    <m/>
    <m/>
    <e v="#DIV/0!"/>
    <n v="1"/>
    <n v="0.8"/>
    <n v="1"/>
    <m/>
    <m/>
  </r>
  <r>
    <n v="2016"/>
    <n v="5"/>
    <s v="D"/>
    <d v="2016-02-12T00:00:00"/>
    <x v="19"/>
    <x v="1"/>
    <x v="7"/>
    <n v="955"/>
    <n v="996"/>
    <n v="1.0429319371727748"/>
    <n v="1"/>
    <n v="0.8"/>
    <n v="1"/>
    <m/>
    <n v="0.93"/>
  </r>
  <r>
    <n v="2016"/>
    <n v="5"/>
    <s v="D"/>
    <d v="2016-02-12T00:00:00"/>
    <x v="19"/>
    <x v="0"/>
    <x v="8"/>
    <n v="344"/>
    <n v="209"/>
    <n v="0.60755813953488369"/>
    <n v="1"/>
    <n v="0.8"/>
    <n v="1"/>
    <m/>
    <n v="0"/>
  </r>
  <r>
    <n v="2016"/>
    <n v="5"/>
    <s v="D"/>
    <d v="2016-02-12T00:00:00"/>
    <x v="19"/>
    <x v="1"/>
    <x v="8"/>
    <n v="401"/>
    <n v="168"/>
    <n v="0.41895261845386533"/>
    <n v="1"/>
    <n v="0.8"/>
    <n v="1"/>
    <m/>
    <n v="0.42"/>
  </r>
  <r>
    <n v="2016"/>
    <n v="5"/>
    <s v="D"/>
    <d v="2016-02-13T00:00:00"/>
    <x v="19"/>
    <x v="0"/>
    <x v="0"/>
    <m/>
    <m/>
    <e v="#DIV/0!"/>
    <n v="1"/>
    <n v="0.8"/>
    <n v="1"/>
    <m/>
    <m/>
  </r>
  <r>
    <n v="2016"/>
    <n v="5"/>
    <s v="D"/>
    <d v="2016-02-13T00:00:00"/>
    <x v="19"/>
    <x v="1"/>
    <x v="0"/>
    <m/>
    <m/>
    <e v="#DIV/0!"/>
    <n v="1"/>
    <n v="0.8"/>
    <n v="1"/>
    <m/>
    <m/>
  </r>
  <r>
    <n v="2016"/>
    <n v="5"/>
    <s v="D"/>
    <d v="2016-02-13T00:00:00"/>
    <x v="19"/>
    <x v="0"/>
    <x v="1"/>
    <m/>
    <m/>
    <e v="#DIV/0!"/>
    <n v="1"/>
    <n v="0.8"/>
    <n v="1"/>
    <m/>
    <m/>
  </r>
  <r>
    <n v="2016"/>
    <n v="5"/>
    <s v="D"/>
    <d v="2016-02-13T00:00:00"/>
    <x v="19"/>
    <x v="1"/>
    <x v="1"/>
    <m/>
    <m/>
    <e v="#DIV/0!"/>
    <n v="1"/>
    <n v="0.8"/>
    <n v="1"/>
    <m/>
    <m/>
  </r>
  <r>
    <n v="2016"/>
    <n v="5"/>
    <s v="D"/>
    <d v="2016-02-13T00:00:00"/>
    <x v="19"/>
    <x v="0"/>
    <x v="9"/>
    <n v="1134"/>
    <n v="940"/>
    <n v="0.82892416225749554"/>
    <n v="1"/>
    <n v="0.8"/>
    <n v="1"/>
    <m/>
    <n v="0.83"/>
  </r>
  <r>
    <n v="2016"/>
    <n v="5"/>
    <s v="D"/>
    <d v="2016-02-13T00:00:00"/>
    <x v="19"/>
    <x v="1"/>
    <x v="9"/>
    <m/>
    <m/>
    <e v="#DIV/0!"/>
    <n v="1"/>
    <n v="0.8"/>
    <n v="1"/>
    <m/>
    <m/>
  </r>
  <r>
    <n v="2016"/>
    <n v="5"/>
    <s v="D"/>
    <d v="2016-02-13T00:00:00"/>
    <x v="19"/>
    <x v="0"/>
    <x v="3"/>
    <m/>
    <m/>
    <e v="#DIV/0!"/>
    <n v="1"/>
    <n v="0.8"/>
    <n v="1"/>
    <m/>
    <m/>
  </r>
  <r>
    <n v="2016"/>
    <n v="5"/>
    <s v="D"/>
    <d v="2016-02-13T00:00:00"/>
    <x v="19"/>
    <x v="1"/>
    <x v="3"/>
    <m/>
    <m/>
    <e v="#DIV/0!"/>
    <n v="1"/>
    <n v="0.8"/>
    <n v="1"/>
    <m/>
    <m/>
  </r>
  <r>
    <n v="2016"/>
    <n v="5"/>
    <s v="D"/>
    <d v="2016-02-13T00:00:00"/>
    <x v="19"/>
    <x v="0"/>
    <x v="4"/>
    <m/>
    <m/>
    <e v="#DIV/0!"/>
    <n v="1"/>
    <n v="0.8"/>
    <n v="1"/>
    <m/>
    <m/>
  </r>
  <r>
    <n v="2016"/>
    <n v="5"/>
    <s v="D"/>
    <d v="2016-02-13T00:00:00"/>
    <x v="19"/>
    <x v="1"/>
    <x v="4"/>
    <m/>
    <m/>
    <e v="#DIV/0!"/>
    <n v="1"/>
    <n v="0.8"/>
    <n v="1"/>
    <m/>
    <m/>
  </r>
  <r>
    <n v="2016"/>
    <n v="5"/>
    <s v="D"/>
    <d v="2016-02-13T00:00:00"/>
    <x v="19"/>
    <x v="0"/>
    <x v="5"/>
    <m/>
    <m/>
    <e v="#DIV/0!"/>
    <n v="1"/>
    <n v="0.8"/>
    <n v="1"/>
    <m/>
    <m/>
  </r>
  <r>
    <n v="2016"/>
    <n v="5"/>
    <s v="D"/>
    <d v="2016-02-13T00:00:00"/>
    <x v="19"/>
    <x v="1"/>
    <x v="5"/>
    <m/>
    <m/>
    <e v="#DIV/0!"/>
    <n v="1"/>
    <n v="0.8"/>
    <n v="1"/>
    <m/>
    <m/>
  </r>
  <r>
    <n v="2016"/>
    <n v="5"/>
    <s v="D"/>
    <d v="2016-02-13T00:00:00"/>
    <x v="19"/>
    <x v="0"/>
    <x v="6"/>
    <m/>
    <m/>
    <e v="#DIV/0!"/>
    <n v="1"/>
    <n v="0.8"/>
    <n v="1"/>
    <m/>
    <m/>
  </r>
  <r>
    <n v="2016"/>
    <n v="5"/>
    <s v="D"/>
    <d v="2016-02-13T00:00:00"/>
    <x v="19"/>
    <x v="1"/>
    <x v="6"/>
    <n v="803"/>
    <n v="711"/>
    <n v="0.88542963885429637"/>
    <n v="1"/>
    <n v="0.8"/>
    <n v="1"/>
    <m/>
    <n v="1.08"/>
  </r>
  <r>
    <n v="2016"/>
    <n v="5"/>
    <s v="D"/>
    <d v="2016-02-13T00:00:00"/>
    <x v="19"/>
    <x v="0"/>
    <x v="7"/>
    <m/>
    <m/>
    <e v="#DIV/0!"/>
    <n v="1"/>
    <n v="0.8"/>
    <n v="1"/>
    <m/>
    <m/>
  </r>
  <r>
    <n v="2016"/>
    <n v="5"/>
    <s v="D"/>
    <d v="2016-02-13T00:00:00"/>
    <x v="19"/>
    <x v="1"/>
    <x v="7"/>
    <n v="955"/>
    <n v="951"/>
    <n v="0.99581151832460735"/>
    <n v="1"/>
    <n v="0.8"/>
    <n v="1"/>
    <m/>
    <n v="0.93"/>
  </r>
  <r>
    <n v="2016"/>
    <n v="5"/>
    <s v="D"/>
    <d v="2016-02-13T00:00:00"/>
    <x v="19"/>
    <x v="0"/>
    <x v="8"/>
    <m/>
    <m/>
    <e v="#DIV/0!"/>
    <n v="1"/>
    <n v="0.8"/>
    <n v="1"/>
    <m/>
    <m/>
  </r>
  <r>
    <n v="2016"/>
    <n v="5"/>
    <s v="D"/>
    <d v="2016-02-13T00:00:00"/>
    <x v="19"/>
    <x v="1"/>
    <x v="8"/>
    <n v="401"/>
    <n v="401"/>
    <n v="1"/>
    <n v="1"/>
    <n v="0.8"/>
    <n v="1"/>
    <m/>
    <n v="0.87"/>
  </r>
  <r>
    <n v="2016"/>
    <n v="5"/>
    <s v="D"/>
    <d v="2016-02-14T00:00:00"/>
    <x v="20"/>
    <x v="0"/>
    <x v="0"/>
    <m/>
    <m/>
    <e v="#DIV/0!"/>
    <n v="1"/>
    <n v="0.8"/>
    <n v="1"/>
    <m/>
    <m/>
  </r>
  <r>
    <n v="2016"/>
    <n v="5"/>
    <s v="D"/>
    <d v="2016-02-14T00:00:00"/>
    <x v="20"/>
    <x v="1"/>
    <x v="0"/>
    <m/>
    <m/>
    <e v="#DIV/0!"/>
    <n v="1"/>
    <n v="0.8"/>
    <n v="1"/>
    <m/>
    <m/>
  </r>
  <r>
    <n v="2016"/>
    <n v="5"/>
    <s v="D"/>
    <d v="2016-02-14T00:00:00"/>
    <x v="20"/>
    <x v="0"/>
    <x v="1"/>
    <m/>
    <m/>
    <e v="#DIV/0!"/>
    <n v="1"/>
    <n v="0.8"/>
    <n v="1"/>
    <m/>
    <m/>
  </r>
  <r>
    <n v="2016"/>
    <n v="5"/>
    <s v="D"/>
    <d v="2016-02-14T00:00:00"/>
    <x v="20"/>
    <x v="1"/>
    <x v="1"/>
    <m/>
    <m/>
    <e v="#DIV/0!"/>
    <n v="1"/>
    <n v="0.8"/>
    <n v="1"/>
    <m/>
    <m/>
  </r>
  <r>
    <n v="2016"/>
    <n v="5"/>
    <s v="D"/>
    <d v="2016-02-14T00:00:00"/>
    <x v="20"/>
    <x v="0"/>
    <x v="9"/>
    <n v="1134"/>
    <n v="1077"/>
    <n v="0.94973544973544977"/>
    <n v="1"/>
    <n v="0.8"/>
    <n v="1"/>
    <m/>
    <n v="0.95"/>
  </r>
  <r>
    <n v="2016"/>
    <n v="5"/>
    <s v="D"/>
    <d v="2016-02-14T00:00:00"/>
    <x v="20"/>
    <x v="1"/>
    <x v="9"/>
    <m/>
    <m/>
    <e v="#DIV/0!"/>
    <n v="1"/>
    <n v="0.8"/>
    <n v="1"/>
    <m/>
    <m/>
  </r>
  <r>
    <n v="2016"/>
    <n v="5"/>
    <s v="D"/>
    <d v="2016-02-14T00:00:00"/>
    <x v="20"/>
    <x v="0"/>
    <x v="3"/>
    <m/>
    <m/>
    <e v="#DIV/0!"/>
    <n v="1"/>
    <n v="0.8"/>
    <n v="1"/>
    <m/>
    <m/>
  </r>
  <r>
    <n v="2016"/>
    <n v="5"/>
    <s v="D"/>
    <d v="2016-02-14T00:00:00"/>
    <x v="20"/>
    <x v="1"/>
    <x v="3"/>
    <m/>
    <m/>
    <e v="#DIV/0!"/>
    <n v="1"/>
    <n v="0.8"/>
    <n v="1"/>
    <m/>
    <m/>
  </r>
  <r>
    <n v="2016"/>
    <n v="5"/>
    <s v="D"/>
    <d v="2016-02-14T00:00:00"/>
    <x v="20"/>
    <x v="0"/>
    <x v="4"/>
    <m/>
    <m/>
    <e v="#DIV/0!"/>
    <n v="1"/>
    <n v="0.8"/>
    <n v="1"/>
    <m/>
    <m/>
  </r>
  <r>
    <n v="2016"/>
    <n v="5"/>
    <s v="D"/>
    <d v="2016-02-14T00:00:00"/>
    <x v="20"/>
    <x v="1"/>
    <x v="4"/>
    <m/>
    <m/>
    <e v="#DIV/0!"/>
    <n v="1"/>
    <n v="0.8"/>
    <n v="1"/>
    <m/>
    <m/>
  </r>
  <r>
    <n v="2016"/>
    <n v="5"/>
    <s v="D"/>
    <d v="2016-02-14T00:00:00"/>
    <x v="20"/>
    <x v="0"/>
    <x v="5"/>
    <m/>
    <m/>
    <e v="#DIV/0!"/>
    <n v="1"/>
    <n v="0.8"/>
    <n v="1"/>
    <m/>
    <m/>
  </r>
  <r>
    <n v="2016"/>
    <n v="5"/>
    <s v="D"/>
    <d v="2016-02-14T00:00:00"/>
    <x v="20"/>
    <x v="1"/>
    <x v="5"/>
    <m/>
    <m/>
    <e v="#DIV/0!"/>
    <n v="1"/>
    <n v="0.8"/>
    <n v="1"/>
    <m/>
    <m/>
  </r>
  <r>
    <n v="2016"/>
    <n v="5"/>
    <s v="D"/>
    <d v="2016-02-14T00:00:00"/>
    <x v="20"/>
    <x v="0"/>
    <x v="6"/>
    <n v="798"/>
    <n v="583"/>
    <n v="0.73057644110275688"/>
    <n v="1"/>
    <n v="0.8"/>
    <n v="1"/>
    <m/>
    <n v="0.33"/>
  </r>
  <r>
    <n v="2016"/>
    <n v="5"/>
    <s v="D"/>
    <d v="2016-02-14T00:00:00"/>
    <x v="20"/>
    <x v="1"/>
    <x v="6"/>
    <n v="689"/>
    <n v="583"/>
    <n v="0.84615384615384615"/>
    <n v="1"/>
    <n v="0.8"/>
    <n v="1"/>
    <m/>
    <n v="1.1000000000000001"/>
  </r>
  <r>
    <n v="2016"/>
    <n v="5"/>
    <s v="D"/>
    <d v="2016-02-14T00:00:00"/>
    <x v="20"/>
    <x v="0"/>
    <x v="7"/>
    <n v="955"/>
    <n v="966"/>
    <n v="1.0115183246073298"/>
    <n v="1"/>
    <n v="0.8"/>
    <n v="1"/>
    <m/>
    <n v="0"/>
  </r>
  <r>
    <n v="2016"/>
    <n v="5"/>
    <s v="D"/>
    <d v="2016-02-14T00:00:00"/>
    <x v="20"/>
    <x v="1"/>
    <x v="7"/>
    <n v="819"/>
    <n v="613"/>
    <n v="0.74847374847374848"/>
    <n v="1"/>
    <n v="0.8"/>
    <n v="1"/>
    <m/>
    <n v="0.67"/>
  </r>
  <r>
    <n v="2016"/>
    <n v="5"/>
    <s v="D"/>
    <d v="2016-02-14T00:00:00"/>
    <x v="20"/>
    <x v="0"/>
    <x v="8"/>
    <n v="401"/>
    <n v="300"/>
    <n v="0.74812967581047385"/>
    <n v="1"/>
    <n v="0.8"/>
    <n v="1"/>
    <m/>
    <n v="0.79"/>
  </r>
  <r>
    <n v="2016"/>
    <n v="5"/>
    <s v="D"/>
    <d v="2016-02-14T00:00:00"/>
    <x v="20"/>
    <x v="1"/>
    <x v="8"/>
    <n v="309"/>
    <n v="288"/>
    <n v="0.93203883495145634"/>
    <n v="1"/>
    <n v="0.8"/>
    <n v="1"/>
    <m/>
    <n v="0.45"/>
  </r>
  <r>
    <n v="2016"/>
    <n v="5"/>
    <s v="D"/>
    <d v="2016-02-15T00:00:00"/>
    <x v="20"/>
    <x v="0"/>
    <x v="0"/>
    <n v="1108"/>
    <n v="1058"/>
    <n v="0.95487364620938631"/>
    <n v="1"/>
    <n v="0.8"/>
    <n v="1"/>
    <m/>
    <n v="0.94"/>
  </r>
  <r>
    <n v="2016"/>
    <n v="5"/>
    <s v="D"/>
    <d v="2016-02-15T00:00:00"/>
    <x v="20"/>
    <x v="1"/>
    <x v="0"/>
    <m/>
    <m/>
    <e v="#DIV/0!"/>
    <n v="1"/>
    <n v="0.8"/>
    <n v="1"/>
    <m/>
    <m/>
  </r>
  <r>
    <n v="2016"/>
    <n v="5"/>
    <s v="D"/>
    <d v="2016-02-15T00:00:00"/>
    <x v="20"/>
    <x v="0"/>
    <x v="1"/>
    <n v="777"/>
    <n v="482"/>
    <n v="0.62033462033462028"/>
    <n v="1"/>
    <n v="0.8"/>
    <n v="1"/>
    <m/>
    <n v="0"/>
  </r>
  <r>
    <n v="2016"/>
    <n v="5"/>
    <s v="D"/>
    <d v="2016-02-15T00:00:00"/>
    <x v="20"/>
    <x v="1"/>
    <x v="1"/>
    <n v="752"/>
    <n v="340"/>
    <n v="0.4521276595744681"/>
    <n v="1"/>
    <n v="0.8"/>
    <n v="1"/>
    <m/>
    <n v="0.06"/>
  </r>
  <r>
    <n v="2016"/>
    <n v="5"/>
    <s v="D"/>
    <d v="2016-02-15T00:00:00"/>
    <x v="20"/>
    <x v="0"/>
    <x v="9"/>
    <n v="1330"/>
    <n v="379"/>
    <n v="0.28496240601503758"/>
    <n v="1"/>
    <n v="0.8"/>
    <n v="1"/>
    <m/>
    <n v="0.49"/>
  </r>
  <r>
    <n v="2016"/>
    <n v="5"/>
    <s v="D"/>
    <d v="2016-02-15T00:00:00"/>
    <x v="20"/>
    <x v="1"/>
    <x v="9"/>
    <n v="1288"/>
    <n v="233"/>
    <n v="0.18090062111801242"/>
    <n v="1"/>
    <n v="0.8"/>
    <n v="1"/>
    <m/>
    <n v="0"/>
  </r>
  <r>
    <n v="2016"/>
    <n v="5"/>
    <s v="D"/>
    <d v="2016-02-15T00:00:00"/>
    <x v="20"/>
    <x v="0"/>
    <x v="3"/>
    <m/>
    <m/>
    <e v="#DIV/0!"/>
    <n v="1"/>
    <n v="0.8"/>
    <n v="1"/>
    <m/>
    <m/>
  </r>
  <r>
    <n v="2016"/>
    <n v="5"/>
    <s v="D"/>
    <d v="2016-02-15T00:00:00"/>
    <x v="20"/>
    <x v="1"/>
    <x v="3"/>
    <m/>
    <m/>
    <e v="#DIV/0!"/>
    <n v="1"/>
    <n v="0.8"/>
    <n v="1"/>
    <m/>
    <m/>
  </r>
  <r>
    <n v="2016"/>
    <n v="5"/>
    <s v="D"/>
    <d v="2016-02-15T00:00:00"/>
    <x v="20"/>
    <x v="0"/>
    <x v="4"/>
    <n v="1710"/>
    <n v="1110"/>
    <n v="0.64912280701754388"/>
    <n v="1"/>
    <n v="0.8"/>
    <n v="1"/>
    <m/>
    <n v="0.26"/>
  </r>
  <r>
    <n v="2016"/>
    <n v="5"/>
    <s v="D"/>
    <d v="2016-02-15T00:00:00"/>
    <x v="20"/>
    <x v="1"/>
    <x v="4"/>
    <n v="1674"/>
    <n v="1149"/>
    <n v="0.68637992831541217"/>
    <n v="1"/>
    <n v="0.8"/>
    <n v="1"/>
    <m/>
    <n v="0.53"/>
  </r>
  <r>
    <n v="2016"/>
    <n v="5"/>
    <s v="D"/>
    <d v="2016-02-15T00:00:00"/>
    <x v="20"/>
    <x v="0"/>
    <x v="5"/>
    <m/>
    <m/>
    <e v="#DIV/0!"/>
    <n v="1"/>
    <n v="0.8"/>
    <n v="1"/>
    <m/>
    <m/>
  </r>
  <r>
    <n v="2016"/>
    <n v="5"/>
    <s v="D"/>
    <d v="2016-02-15T00:00:00"/>
    <x v="20"/>
    <x v="1"/>
    <x v="5"/>
    <m/>
    <m/>
    <e v="#DIV/0!"/>
    <n v="1"/>
    <n v="0.8"/>
    <n v="1"/>
    <m/>
    <m/>
  </r>
  <r>
    <n v="2016"/>
    <n v="5"/>
    <s v="D"/>
    <d v="2016-02-15T00:00:00"/>
    <x v="20"/>
    <x v="0"/>
    <x v="6"/>
    <n v="709"/>
    <n v="632"/>
    <n v="0.89139633286318753"/>
    <n v="1"/>
    <n v="0.8"/>
    <n v="1"/>
    <m/>
    <n v="0.74"/>
  </r>
  <r>
    <n v="2016"/>
    <n v="5"/>
    <s v="D"/>
    <d v="2016-02-15T00:00:00"/>
    <x v="20"/>
    <x v="1"/>
    <x v="6"/>
    <n v="716"/>
    <n v="712"/>
    <n v="0.994413407821229"/>
    <n v="1"/>
    <n v="0.8"/>
    <n v="1"/>
    <m/>
    <n v="0.5"/>
  </r>
  <r>
    <n v="2016"/>
    <n v="5"/>
    <s v="D"/>
    <d v="2016-02-15T00:00:00"/>
    <x v="20"/>
    <x v="0"/>
    <x v="7"/>
    <n v="849"/>
    <n v="369"/>
    <n v="0.43462897526501765"/>
    <n v="1"/>
    <n v="0.8"/>
    <n v="1"/>
    <m/>
    <n v="0.3"/>
  </r>
  <r>
    <n v="2016"/>
    <n v="5"/>
    <s v="D"/>
    <d v="2016-02-15T00:00:00"/>
    <x v="20"/>
    <x v="1"/>
    <x v="7"/>
    <n v="857"/>
    <n v="867"/>
    <n v="1.0116686114352391"/>
    <n v="1"/>
    <n v="0.8"/>
    <n v="1"/>
    <m/>
    <n v="0.72"/>
  </r>
  <r>
    <n v="2016"/>
    <n v="5"/>
    <s v="D"/>
    <d v="2016-02-15T00:00:00"/>
    <x v="20"/>
    <x v="0"/>
    <x v="8"/>
    <n v="356"/>
    <n v="387"/>
    <n v="1.0870786516853932"/>
    <n v="1"/>
    <n v="0.8"/>
    <n v="1"/>
    <m/>
    <n v="0.92"/>
  </r>
  <r>
    <n v="2016"/>
    <n v="5"/>
    <s v="D"/>
    <d v="2016-02-15T00:00:00"/>
    <x v="20"/>
    <x v="1"/>
    <x v="8"/>
    <n v="360"/>
    <n v="322"/>
    <n v="0.89444444444444449"/>
    <n v="1"/>
    <n v="0.8"/>
    <n v="1"/>
    <m/>
    <n v="1"/>
  </r>
  <r>
    <n v="2016"/>
    <n v="5"/>
    <s v="D"/>
    <d v="2016-02-16T00:00:00"/>
    <x v="20"/>
    <x v="0"/>
    <x v="0"/>
    <n v="1108"/>
    <n v="961"/>
    <n v="0.86732851985559567"/>
    <n v="1"/>
    <n v="0.8"/>
    <n v="1"/>
    <m/>
    <n v="0"/>
  </r>
  <r>
    <n v="2016"/>
    <n v="5"/>
    <s v="D"/>
    <d v="2016-02-16T00:00:00"/>
    <x v="20"/>
    <x v="1"/>
    <x v="0"/>
    <m/>
    <m/>
    <e v="#DIV/0!"/>
    <n v="1"/>
    <n v="0.8"/>
    <n v="1"/>
    <m/>
    <m/>
  </r>
  <r>
    <n v="2016"/>
    <n v="5"/>
    <s v="D"/>
    <d v="2016-02-16T00:00:00"/>
    <x v="20"/>
    <x v="0"/>
    <x v="1"/>
    <n v="777"/>
    <n v="653"/>
    <n v="0.84041184041184036"/>
    <n v="1"/>
    <n v="0.8"/>
    <n v="1"/>
    <m/>
    <n v="0.18"/>
  </r>
  <r>
    <n v="2016"/>
    <n v="5"/>
    <s v="D"/>
    <d v="2016-02-16T00:00:00"/>
    <x v="20"/>
    <x v="1"/>
    <x v="1"/>
    <n v="752"/>
    <n v="437"/>
    <n v="0.5811170212765957"/>
    <n v="1"/>
    <n v="0.8"/>
    <n v="1"/>
    <m/>
    <n v="0.69"/>
  </r>
  <r>
    <n v="2016"/>
    <n v="5"/>
    <s v="D"/>
    <d v="2016-02-16T00:00:00"/>
    <x v="20"/>
    <x v="0"/>
    <x v="9"/>
    <n v="1330"/>
    <n v="362"/>
    <n v="0.27218045112781952"/>
    <n v="1"/>
    <n v="0.8"/>
    <n v="1"/>
    <m/>
    <n v="0.5"/>
  </r>
  <r>
    <n v="2016"/>
    <n v="5"/>
    <s v="D"/>
    <d v="2016-02-16T00:00:00"/>
    <x v="20"/>
    <x v="1"/>
    <x v="9"/>
    <n v="1288"/>
    <n v="565"/>
    <n v="0.43866459627329191"/>
    <n v="1"/>
    <n v="0.8"/>
    <n v="1"/>
    <m/>
    <m/>
  </r>
  <r>
    <n v="2016"/>
    <n v="5"/>
    <s v="D"/>
    <d v="2016-02-16T00:00:00"/>
    <x v="20"/>
    <x v="0"/>
    <x v="3"/>
    <m/>
    <m/>
    <e v="#DIV/0!"/>
    <n v="1"/>
    <n v="0.8"/>
    <n v="1"/>
    <m/>
    <m/>
  </r>
  <r>
    <n v="2016"/>
    <n v="5"/>
    <s v="D"/>
    <d v="2016-02-16T00:00:00"/>
    <x v="20"/>
    <x v="1"/>
    <x v="3"/>
    <n v="148"/>
    <n v="109"/>
    <n v="0.73648648648648651"/>
    <n v="1"/>
    <n v="0.8"/>
    <n v="1"/>
    <m/>
    <n v="0"/>
  </r>
  <r>
    <n v="2016"/>
    <n v="5"/>
    <s v="D"/>
    <d v="2016-02-16T00:00:00"/>
    <x v="20"/>
    <x v="0"/>
    <x v="4"/>
    <n v="1710"/>
    <n v="1461"/>
    <n v="0.85438596491228069"/>
    <n v="1"/>
    <n v="0.8"/>
    <n v="1"/>
    <m/>
    <n v="0.69"/>
  </r>
  <r>
    <n v="2016"/>
    <n v="5"/>
    <s v="D"/>
    <d v="2016-02-16T00:00:00"/>
    <x v="20"/>
    <x v="1"/>
    <x v="4"/>
    <n v="1674"/>
    <n v="1021"/>
    <n v="0.60991636798088411"/>
    <n v="1"/>
    <n v="0.8"/>
    <n v="1"/>
    <m/>
    <n v="1.04"/>
  </r>
  <r>
    <n v="2016"/>
    <n v="5"/>
    <s v="D"/>
    <d v="2016-02-16T00:00:00"/>
    <x v="20"/>
    <x v="0"/>
    <x v="5"/>
    <m/>
    <m/>
    <e v="#DIV/0!"/>
    <n v="1"/>
    <n v="0.8"/>
    <n v="1"/>
    <m/>
    <m/>
  </r>
  <r>
    <n v="2016"/>
    <n v="5"/>
    <s v="D"/>
    <d v="2016-02-16T00:00:00"/>
    <x v="20"/>
    <x v="1"/>
    <x v="5"/>
    <m/>
    <m/>
    <e v="#DIV/0!"/>
    <n v="1"/>
    <n v="0.8"/>
    <n v="1"/>
    <m/>
    <m/>
  </r>
  <r>
    <n v="2016"/>
    <n v="5"/>
    <s v="D"/>
    <d v="2016-02-16T00:00:00"/>
    <x v="20"/>
    <x v="0"/>
    <x v="6"/>
    <n v="709"/>
    <n v="620"/>
    <n v="0.87447108603667134"/>
    <n v="1"/>
    <n v="0.8"/>
    <n v="1"/>
    <m/>
    <n v="0.66"/>
  </r>
  <r>
    <n v="2016"/>
    <n v="5"/>
    <s v="D"/>
    <d v="2016-02-16T00:00:00"/>
    <x v="20"/>
    <x v="1"/>
    <x v="6"/>
    <n v="716"/>
    <n v="716"/>
    <n v="1"/>
    <n v="1"/>
    <n v="0.8"/>
    <n v="1"/>
    <m/>
    <n v="0.8"/>
  </r>
  <r>
    <n v="2016"/>
    <n v="5"/>
    <s v="D"/>
    <d v="2016-02-16T00:00:00"/>
    <x v="20"/>
    <x v="0"/>
    <x v="7"/>
    <n v="849"/>
    <n v="796"/>
    <n v="0.9375736160188457"/>
    <n v="1"/>
    <n v="0.8"/>
    <n v="1"/>
    <m/>
    <n v="0.77"/>
  </r>
  <r>
    <n v="2016"/>
    <n v="5"/>
    <s v="D"/>
    <d v="2016-02-16T00:00:00"/>
    <x v="20"/>
    <x v="1"/>
    <x v="7"/>
    <n v="857"/>
    <n v="702"/>
    <n v="0.81913652275379234"/>
    <n v="1"/>
    <n v="0.8"/>
    <n v="1"/>
    <m/>
    <n v="0.41"/>
  </r>
  <r>
    <n v="2016"/>
    <n v="5"/>
    <s v="D"/>
    <d v="2016-02-16T00:00:00"/>
    <x v="20"/>
    <x v="0"/>
    <x v="8"/>
    <n v="356"/>
    <n v="301"/>
    <n v="0.8455056179775281"/>
    <n v="1"/>
    <n v="0.8"/>
    <n v="1"/>
    <m/>
    <n v="1.08"/>
  </r>
  <r>
    <n v="2016"/>
    <n v="5"/>
    <s v="D"/>
    <d v="2016-02-16T00:00:00"/>
    <x v="20"/>
    <x v="1"/>
    <x v="8"/>
    <n v="360"/>
    <n v="358"/>
    <n v="0.99444444444444446"/>
    <n v="1"/>
    <n v="0.8"/>
    <n v="1"/>
    <m/>
    <n v="1"/>
  </r>
  <r>
    <n v="2016"/>
    <n v="5"/>
    <s v="D"/>
    <d v="2016-02-17T00:00:00"/>
    <x v="20"/>
    <x v="0"/>
    <x v="0"/>
    <n v="1108"/>
    <n v="1312"/>
    <n v="1.1841155234657039"/>
    <n v="1"/>
    <n v="0.8"/>
    <n v="1"/>
    <m/>
    <n v="1.1399999999999999"/>
  </r>
  <r>
    <n v="2016"/>
    <n v="5"/>
    <s v="D"/>
    <d v="2016-02-17T00:00:00"/>
    <x v="20"/>
    <x v="1"/>
    <x v="0"/>
    <m/>
    <m/>
    <e v="#DIV/0!"/>
    <n v="1"/>
    <n v="0.8"/>
    <n v="1"/>
    <m/>
    <m/>
  </r>
  <r>
    <n v="2016"/>
    <n v="5"/>
    <s v="D"/>
    <d v="2016-02-17T00:00:00"/>
    <x v="20"/>
    <x v="0"/>
    <x v="1"/>
    <n v="777"/>
    <n v="669"/>
    <n v="0.86100386100386095"/>
    <n v="1"/>
    <n v="0.8"/>
    <n v="1"/>
    <m/>
    <n v="0.71"/>
  </r>
  <r>
    <n v="2016"/>
    <n v="5"/>
    <s v="D"/>
    <d v="2016-02-17T00:00:00"/>
    <x v="20"/>
    <x v="1"/>
    <x v="1"/>
    <m/>
    <m/>
    <e v="#DIV/0!"/>
    <n v="1"/>
    <n v="0.8"/>
    <n v="1"/>
    <m/>
    <m/>
  </r>
  <r>
    <n v="2016"/>
    <n v="5"/>
    <s v="D"/>
    <d v="2016-02-17T00:00:00"/>
    <x v="20"/>
    <x v="0"/>
    <x v="9"/>
    <n v="1330"/>
    <n v="1175"/>
    <n v="0.88345864661654139"/>
    <n v="1"/>
    <n v="0.8"/>
    <n v="1"/>
    <m/>
    <n v="0.5"/>
  </r>
  <r>
    <n v="2016"/>
    <n v="5"/>
    <s v="D"/>
    <d v="2016-02-17T00:00:00"/>
    <x v="20"/>
    <x v="1"/>
    <x v="9"/>
    <n v="1288"/>
    <n v="1304"/>
    <n v="1.0124223602484472"/>
    <n v="1"/>
    <n v="0.8"/>
    <n v="1"/>
    <m/>
    <n v="0.74"/>
  </r>
  <r>
    <n v="2016"/>
    <n v="5"/>
    <s v="D"/>
    <d v="2016-02-17T00:00:00"/>
    <x v="20"/>
    <x v="0"/>
    <x v="3"/>
    <m/>
    <m/>
    <e v="#DIV/0!"/>
    <n v="1"/>
    <n v="0.8"/>
    <n v="1"/>
    <m/>
    <m/>
  </r>
  <r>
    <n v="2016"/>
    <n v="5"/>
    <s v="D"/>
    <d v="2016-02-17T00:00:00"/>
    <x v="20"/>
    <x v="1"/>
    <x v="3"/>
    <n v="148"/>
    <n v="127"/>
    <n v="0.85810810810810811"/>
    <n v="1"/>
    <n v="0.8"/>
    <n v="1"/>
    <m/>
    <n v="0.7"/>
  </r>
  <r>
    <n v="2016"/>
    <n v="5"/>
    <s v="D"/>
    <d v="2016-02-17T00:00:00"/>
    <x v="20"/>
    <x v="0"/>
    <x v="4"/>
    <n v="1710"/>
    <n v="1503"/>
    <n v="0.87894736842105259"/>
    <n v="1"/>
    <n v="0.8"/>
    <n v="1"/>
    <m/>
    <n v="0.8"/>
  </r>
  <r>
    <n v="2016"/>
    <n v="5"/>
    <s v="D"/>
    <d v="2016-02-17T00:00:00"/>
    <x v="20"/>
    <x v="1"/>
    <x v="4"/>
    <n v="1674"/>
    <n v="1699"/>
    <n v="1.0149342891278375"/>
    <n v="1"/>
    <n v="0.8"/>
    <n v="1"/>
    <m/>
    <n v="1.1599999999999999"/>
  </r>
  <r>
    <n v="2016"/>
    <n v="5"/>
    <s v="D"/>
    <d v="2016-02-17T00:00:00"/>
    <x v="20"/>
    <x v="0"/>
    <x v="5"/>
    <m/>
    <m/>
    <e v="#DIV/0!"/>
    <n v="1"/>
    <n v="0.8"/>
    <n v="1"/>
    <m/>
    <m/>
  </r>
  <r>
    <n v="2016"/>
    <n v="5"/>
    <s v="D"/>
    <d v="2016-02-17T00:00:00"/>
    <x v="20"/>
    <x v="1"/>
    <x v="5"/>
    <m/>
    <m/>
    <e v="#DIV/0!"/>
    <n v="1"/>
    <n v="0.8"/>
    <n v="1"/>
    <m/>
    <m/>
  </r>
  <r>
    <n v="2016"/>
    <n v="5"/>
    <s v="D"/>
    <d v="2016-02-17T00:00:00"/>
    <x v="20"/>
    <x v="0"/>
    <x v="6"/>
    <n v="709"/>
    <n v="736"/>
    <n v="1.0380818053596614"/>
    <n v="1"/>
    <n v="0.8"/>
    <n v="1"/>
    <m/>
    <n v="0.6"/>
  </r>
  <r>
    <n v="2016"/>
    <n v="5"/>
    <s v="D"/>
    <d v="2016-02-17T00:00:00"/>
    <x v="20"/>
    <x v="1"/>
    <x v="6"/>
    <n v="716"/>
    <n v="720"/>
    <n v="1.005586592178771"/>
    <n v="1"/>
    <n v="0.8"/>
    <n v="1"/>
    <m/>
    <n v="0.37"/>
  </r>
  <r>
    <n v="2016"/>
    <n v="5"/>
    <s v="D"/>
    <d v="2016-02-17T00:00:00"/>
    <x v="20"/>
    <x v="0"/>
    <x v="7"/>
    <n v="819"/>
    <n v="811"/>
    <n v="0.99023199023199027"/>
    <n v="1"/>
    <n v="0.8"/>
    <n v="1"/>
    <m/>
    <n v="0.48"/>
  </r>
  <r>
    <n v="2016"/>
    <n v="5"/>
    <s v="D"/>
    <d v="2016-02-17T00:00:00"/>
    <x v="20"/>
    <x v="1"/>
    <x v="7"/>
    <n v="857"/>
    <n v="654"/>
    <n v="0.76312718786464406"/>
    <n v="1"/>
    <n v="0.8"/>
    <n v="1"/>
    <m/>
    <n v="1"/>
  </r>
  <r>
    <n v="2016"/>
    <n v="5"/>
    <s v="D"/>
    <d v="2016-02-17T00:00:00"/>
    <x v="20"/>
    <x v="0"/>
    <x v="8"/>
    <n v="356"/>
    <n v="370"/>
    <n v="1.0393258426966292"/>
    <n v="1"/>
    <n v="0.8"/>
    <n v="1"/>
    <m/>
    <n v="0.42"/>
  </r>
  <r>
    <n v="2016"/>
    <n v="5"/>
    <s v="D"/>
    <d v="2016-02-17T00:00:00"/>
    <x v="20"/>
    <x v="1"/>
    <x v="8"/>
    <n v="360"/>
    <n v="361"/>
    <n v="1.0027777777777778"/>
    <n v="1"/>
    <n v="0.8"/>
    <n v="1"/>
    <m/>
    <n v="0.73"/>
  </r>
  <r>
    <n v="2016"/>
    <n v="5"/>
    <s v="D"/>
    <d v="2016-02-18T00:00:00"/>
    <x v="20"/>
    <x v="0"/>
    <x v="0"/>
    <n v="1108"/>
    <n v="1312"/>
    <n v="1.1841155234657039"/>
    <n v="1"/>
    <n v="0.8"/>
    <n v="1"/>
    <m/>
    <n v="1.01"/>
  </r>
  <r>
    <n v="2016"/>
    <n v="5"/>
    <s v="D"/>
    <d v="2016-02-18T00:00:00"/>
    <x v="20"/>
    <x v="1"/>
    <x v="0"/>
    <m/>
    <m/>
    <e v="#DIV/0!"/>
    <n v="1"/>
    <n v="0.8"/>
    <n v="1"/>
    <m/>
    <m/>
  </r>
  <r>
    <n v="2016"/>
    <n v="5"/>
    <s v="D"/>
    <d v="2016-02-18T00:00:00"/>
    <x v="20"/>
    <x v="0"/>
    <x v="1"/>
    <n v="1108"/>
    <n v="0"/>
    <n v="0"/>
    <n v="1"/>
    <n v="0.8"/>
    <n v="1"/>
    <m/>
    <n v="0"/>
  </r>
  <r>
    <n v="2016"/>
    <n v="5"/>
    <s v="D"/>
    <d v="2016-02-18T00:00:00"/>
    <x v="20"/>
    <x v="1"/>
    <x v="1"/>
    <n v="1085"/>
    <n v="593"/>
    <n v="0.54654377880184335"/>
    <n v="1"/>
    <n v="0.8"/>
    <n v="1"/>
    <m/>
    <n v="0.55000000000000004"/>
  </r>
  <r>
    <n v="2016"/>
    <n v="5"/>
    <s v="D"/>
    <d v="2016-02-18T00:00:00"/>
    <x v="20"/>
    <x v="0"/>
    <x v="9"/>
    <n v="1330"/>
    <n v="1175"/>
    <n v="0.88345864661654139"/>
    <n v="1"/>
    <n v="0.8"/>
    <n v="1"/>
    <m/>
    <n v="0.88"/>
  </r>
  <r>
    <n v="2016"/>
    <n v="5"/>
    <s v="D"/>
    <d v="2016-02-18T00:00:00"/>
    <x v="20"/>
    <x v="1"/>
    <x v="9"/>
    <n v="1288"/>
    <n v="1304"/>
    <n v="1.0124223602484472"/>
    <n v="1"/>
    <n v="0.8"/>
    <n v="1"/>
    <m/>
    <n v="1.01"/>
  </r>
  <r>
    <n v="2016"/>
    <n v="5"/>
    <s v="D"/>
    <d v="2016-02-18T00:00:00"/>
    <x v="20"/>
    <x v="0"/>
    <x v="3"/>
    <m/>
    <m/>
    <e v="#DIV/0!"/>
    <n v="1"/>
    <n v="0.8"/>
    <n v="1"/>
    <m/>
    <m/>
  </r>
  <r>
    <n v="2016"/>
    <n v="5"/>
    <s v="D"/>
    <d v="2016-02-18T00:00:00"/>
    <x v="20"/>
    <x v="1"/>
    <x v="3"/>
    <m/>
    <m/>
    <e v="#DIV/0!"/>
    <n v="1"/>
    <n v="0.8"/>
    <n v="1"/>
    <m/>
    <m/>
  </r>
  <r>
    <n v="2016"/>
    <n v="5"/>
    <s v="D"/>
    <d v="2016-02-18T00:00:00"/>
    <x v="20"/>
    <x v="0"/>
    <x v="4"/>
    <n v="1710"/>
    <n v="1560"/>
    <n v="0.91228070175438591"/>
    <n v="1"/>
    <n v="0.8"/>
    <n v="1"/>
    <m/>
    <n v="1.06"/>
  </r>
  <r>
    <n v="2016"/>
    <n v="5"/>
    <s v="D"/>
    <d v="2016-02-18T00:00:00"/>
    <x v="20"/>
    <x v="1"/>
    <x v="4"/>
    <n v="1674"/>
    <n v="1421"/>
    <n v="0.84886499402628435"/>
    <n v="1"/>
    <n v="0.8"/>
    <n v="1"/>
    <m/>
    <n v="1.26"/>
  </r>
  <r>
    <n v="2016"/>
    <n v="5"/>
    <s v="D"/>
    <d v="2016-02-18T00:00:00"/>
    <x v="20"/>
    <x v="0"/>
    <x v="5"/>
    <m/>
    <m/>
    <e v="#DIV/0!"/>
    <n v="1"/>
    <n v="0.8"/>
    <n v="1"/>
    <m/>
    <m/>
  </r>
  <r>
    <n v="2016"/>
    <n v="5"/>
    <s v="D"/>
    <d v="2016-02-18T00:00:00"/>
    <x v="20"/>
    <x v="1"/>
    <x v="5"/>
    <m/>
    <m/>
    <e v="#DIV/0!"/>
    <n v="1"/>
    <n v="0.8"/>
    <n v="1"/>
    <m/>
    <m/>
  </r>
  <r>
    <n v="2016"/>
    <n v="5"/>
    <s v="D"/>
    <d v="2016-02-18T00:00:00"/>
    <x v="20"/>
    <x v="0"/>
    <x v="6"/>
    <n v="665"/>
    <n v="726"/>
    <n v="1.0917293233082708"/>
    <n v="1"/>
    <n v="0.8"/>
    <n v="1"/>
    <m/>
    <n v="1.1299999999999999"/>
  </r>
  <r>
    <n v="2016"/>
    <n v="5"/>
    <s v="D"/>
    <d v="2016-02-18T00:00:00"/>
    <x v="20"/>
    <x v="1"/>
    <x v="6"/>
    <n v="678"/>
    <n v="228"/>
    <n v="0.33628318584070799"/>
    <n v="1"/>
    <n v="0.8"/>
    <n v="1"/>
    <m/>
    <n v="0.28999999999999998"/>
  </r>
  <r>
    <n v="2016"/>
    <n v="5"/>
    <s v="D"/>
    <d v="2016-02-18T00:00:00"/>
    <x v="20"/>
    <x v="0"/>
    <x v="7"/>
    <n v="796"/>
    <n v="536"/>
    <n v="0.6733668341708543"/>
    <n v="1"/>
    <n v="0.8"/>
    <n v="1"/>
    <m/>
    <n v="1.03"/>
  </r>
  <r>
    <n v="2016"/>
    <n v="5"/>
    <s v="D"/>
    <d v="2016-02-18T00:00:00"/>
    <x v="20"/>
    <x v="1"/>
    <x v="7"/>
    <n v="1103"/>
    <n v="808"/>
    <n v="0.73254759746146869"/>
    <n v="1"/>
    <n v="0.8"/>
    <n v="1"/>
    <m/>
    <n v="0.48"/>
  </r>
  <r>
    <n v="2016"/>
    <n v="5"/>
    <s v="D"/>
    <d v="2016-02-18T00:00:00"/>
    <x v="20"/>
    <x v="0"/>
    <x v="8"/>
    <n v="334"/>
    <n v="369"/>
    <n v="1.1047904191616766"/>
    <n v="1"/>
    <n v="0.8"/>
    <n v="1"/>
    <m/>
    <n v="1.1299999999999999"/>
  </r>
  <r>
    <n v="2016"/>
    <n v="5"/>
    <s v="D"/>
    <d v="2016-02-18T00:00:00"/>
    <x v="20"/>
    <x v="1"/>
    <x v="8"/>
    <n v="392"/>
    <n v="365"/>
    <n v="0.93112244897959184"/>
    <n v="1"/>
    <n v="0.8"/>
    <n v="1"/>
    <m/>
    <n v="0.57999999999999996"/>
  </r>
  <r>
    <n v="2016"/>
    <n v="5"/>
    <s v="D"/>
    <d v="2016-02-19T00:00:00"/>
    <x v="20"/>
    <x v="0"/>
    <x v="0"/>
    <n v="758"/>
    <n v="788"/>
    <n v="1.0395778364116095"/>
    <n v="1"/>
    <n v="0.8"/>
    <n v="1"/>
    <m/>
    <n v="1.04"/>
  </r>
  <r>
    <n v="2016"/>
    <n v="5"/>
    <s v="D"/>
    <d v="2016-02-19T00:00:00"/>
    <x v="20"/>
    <x v="1"/>
    <x v="0"/>
    <m/>
    <m/>
    <e v="#DIV/0!"/>
    <n v="1"/>
    <n v="0.8"/>
    <n v="1"/>
    <m/>
    <m/>
  </r>
  <r>
    <n v="2016"/>
    <n v="5"/>
    <s v="D"/>
    <d v="2016-02-19T00:00:00"/>
    <x v="20"/>
    <x v="0"/>
    <x v="1"/>
    <n v="758"/>
    <n v="643"/>
    <n v="0.84828496042216361"/>
    <n v="1"/>
    <n v="0.8"/>
    <n v="1"/>
    <m/>
    <n v="1.01"/>
  </r>
  <r>
    <n v="2016"/>
    <n v="5"/>
    <s v="D"/>
    <d v="2016-02-19T00:00:00"/>
    <x v="20"/>
    <x v="1"/>
    <x v="1"/>
    <m/>
    <m/>
    <e v="#DIV/0!"/>
    <n v="1"/>
    <n v="0.8"/>
    <n v="1"/>
    <m/>
    <m/>
  </r>
  <r>
    <n v="2016"/>
    <n v="5"/>
    <s v="D"/>
    <d v="2016-02-19T00:00:00"/>
    <x v="20"/>
    <x v="0"/>
    <x v="9"/>
    <n v="910"/>
    <n v="701"/>
    <n v="0.77032967032967037"/>
    <n v="1"/>
    <n v="0.8"/>
    <n v="1"/>
    <m/>
    <n v="0.54"/>
  </r>
  <r>
    <n v="2016"/>
    <n v="5"/>
    <s v="D"/>
    <d v="2016-02-19T00:00:00"/>
    <x v="20"/>
    <x v="1"/>
    <x v="9"/>
    <n v="868"/>
    <n v="883"/>
    <n v="1.0172811059907834"/>
    <n v="1"/>
    <n v="0.8"/>
    <n v="1"/>
    <m/>
    <n v="1.02"/>
  </r>
  <r>
    <n v="2016"/>
    <n v="5"/>
    <s v="D"/>
    <d v="2016-02-19T00:00:00"/>
    <x v="20"/>
    <x v="0"/>
    <x v="3"/>
    <m/>
    <m/>
    <e v="#DIV/0!"/>
    <n v="1"/>
    <n v="0.8"/>
    <n v="1"/>
    <m/>
    <m/>
  </r>
  <r>
    <n v="2016"/>
    <n v="5"/>
    <s v="D"/>
    <d v="2016-02-19T00:00:00"/>
    <x v="20"/>
    <x v="1"/>
    <x v="3"/>
    <m/>
    <m/>
    <e v="#DIV/0!"/>
    <n v="1"/>
    <n v="0.8"/>
    <n v="1"/>
    <m/>
    <m/>
  </r>
  <r>
    <n v="2016"/>
    <n v="5"/>
    <s v="D"/>
    <d v="2016-02-19T00:00:00"/>
    <x v="20"/>
    <x v="0"/>
    <x v="4"/>
    <n v="1170"/>
    <n v="707"/>
    <n v="0.60427350427350424"/>
    <n v="1"/>
    <n v="0.8"/>
    <n v="1"/>
    <m/>
    <n v="0.57999999999999996"/>
  </r>
  <r>
    <n v="2016"/>
    <n v="5"/>
    <s v="D"/>
    <d v="2016-02-19T00:00:00"/>
    <x v="20"/>
    <x v="1"/>
    <x v="4"/>
    <n v="1098"/>
    <n v="643"/>
    <n v="0.58561020036429867"/>
    <n v="1"/>
    <n v="0.8"/>
    <n v="1"/>
    <m/>
    <n v="0.8"/>
  </r>
  <r>
    <n v="2016"/>
    <n v="5"/>
    <s v="D"/>
    <d v="2016-02-19T00:00:00"/>
    <x v="20"/>
    <x v="0"/>
    <x v="5"/>
    <m/>
    <m/>
    <e v="#DIV/0!"/>
    <n v="1"/>
    <n v="0.8"/>
    <n v="1"/>
    <m/>
    <m/>
  </r>
  <r>
    <n v="2016"/>
    <n v="5"/>
    <s v="D"/>
    <d v="2016-02-19T00:00:00"/>
    <x v="20"/>
    <x v="1"/>
    <x v="5"/>
    <m/>
    <m/>
    <e v="#DIV/0!"/>
    <n v="1"/>
    <n v="0.8"/>
    <n v="1"/>
    <m/>
    <m/>
  </r>
  <r>
    <n v="2016"/>
    <n v="5"/>
    <s v="D"/>
    <d v="2016-02-19T00:00:00"/>
    <x v="20"/>
    <x v="0"/>
    <x v="6"/>
    <m/>
    <m/>
    <e v="#DIV/0!"/>
    <n v="1"/>
    <n v="0.8"/>
    <n v="1"/>
    <m/>
    <m/>
  </r>
  <r>
    <n v="2016"/>
    <n v="5"/>
    <s v="D"/>
    <d v="2016-02-19T00:00:00"/>
    <x v="20"/>
    <x v="1"/>
    <x v="6"/>
    <n v="799"/>
    <n v="841"/>
    <n v="1.0525657071339174"/>
    <n v="1"/>
    <n v="0.8"/>
    <n v="1"/>
    <m/>
    <n v="1"/>
  </r>
  <r>
    <n v="2016"/>
    <n v="5"/>
    <s v="D"/>
    <d v="2016-02-19T00:00:00"/>
    <x v="20"/>
    <x v="0"/>
    <x v="7"/>
    <m/>
    <m/>
    <e v="#DIV/0!"/>
    <n v="1"/>
    <n v="0.8"/>
    <n v="1"/>
    <m/>
    <m/>
  </r>
  <r>
    <n v="2016"/>
    <n v="5"/>
    <s v="D"/>
    <d v="2016-02-19T00:00:00"/>
    <x v="20"/>
    <x v="1"/>
    <x v="7"/>
    <n v="1211"/>
    <n v="407"/>
    <n v="0.33608587943848062"/>
    <n v="1"/>
    <n v="0.8"/>
    <n v="1"/>
    <m/>
    <n v="0.48"/>
  </r>
  <r>
    <n v="2016"/>
    <n v="5"/>
    <s v="D"/>
    <d v="2016-02-19T00:00:00"/>
    <x v="20"/>
    <x v="0"/>
    <x v="8"/>
    <n v="401"/>
    <n v="275"/>
    <n v="0.68578553615960103"/>
    <n v="1"/>
    <n v="0.8"/>
    <n v="1"/>
    <m/>
    <n v="0.08"/>
  </r>
  <r>
    <n v="2016"/>
    <n v="5"/>
    <s v="D"/>
    <d v="2016-02-19T00:00:00"/>
    <x v="20"/>
    <x v="1"/>
    <x v="8"/>
    <n v="401"/>
    <n v="326"/>
    <n v="0.81296758104738154"/>
    <n v="1"/>
    <n v="0.8"/>
    <n v="1"/>
    <m/>
    <n v="0.63"/>
  </r>
  <r>
    <n v="2016"/>
    <n v="5"/>
    <s v="D"/>
    <d v="2016-02-20T00:00:00"/>
    <x v="20"/>
    <x v="0"/>
    <x v="0"/>
    <m/>
    <m/>
    <e v="#DIV/0!"/>
    <n v="1"/>
    <n v="0.8"/>
    <n v="1"/>
    <m/>
    <m/>
  </r>
  <r>
    <n v="2016"/>
    <n v="5"/>
    <s v="D"/>
    <d v="2016-02-20T00:00:00"/>
    <x v="20"/>
    <x v="1"/>
    <x v="0"/>
    <m/>
    <m/>
    <e v="#DIV/0!"/>
    <n v="1"/>
    <n v="0.8"/>
    <n v="1"/>
    <m/>
    <m/>
  </r>
  <r>
    <n v="2016"/>
    <n v="5"/>
    <s v="D"/>
    <d v="2016-02-20T00:00:00"/>
    <x v="20"/>
    <x v="0"/>
    <x v="1"/>
    <m/>
    <m/>
    <e v="#DIV/0!"/>
    <n v="1"/>
    <n v="0.8"/>
    <n v="1"/>
    <m/>
    <m/>
  </r>
  <r>
    <n v="2016"/>
    <n v="5"/>
    <s v="D"/>
    <d v="2016-02-20T00:00:00"/>
    <x v="20"/>
    <x v="1"/>
    <x v="1"/>
    <m/>
    <m/>
    <e v="#DIV/0!"/>
    <n v="1"/>
    <n v="0.8"/>
    <n v="1"/>
    <m/>
    <m/>
  </r>
  <r>
    <n v="2016"/>
    <n v="5"/>
    <s v="D"/>
    <d v="2016-02-20T00:00:00"/>
    <x v="20"/>
    <x v="0"/>
    <x v="9"/>
    <m/>
    <m/>
    <e v="#DIV/0!"/>
    <n v="1"/>
    <n v="0.8"/>
    <n v="1"/>
    <m/>
    <m/>
  </r>
  <r>
    <n v="2016"/>
    <n v="5"/>
    <s v="D"/>
    <d v="2016-02-20T00:00:00"/>
    <x v="20"/>
    <x v="1"/>
    <x v="9"/>
    <m/>
    <m/>
    <e v="#DIV/0!"/>
    <n v="1"/>
    <n v="0.8"/>
    <n v="1"/>
    <m/>
    <m/>
  </r>
  <r>
    <n v="2016"/>
    <n v="5"/>
    <s v="D"/>
    <d v="2016-02-20T00:00:00"/>
    <x v="20"/>
    <x v="0"/>
    <x v="3"/>
    <n v="200"/>
    <n v="186"/>
    <n v="0.93"/>
    <n v="1"/>
    <n v="0.8"/>
    <n v="1"/>
    <m/>
    <n v="0.9"/>
  </r>
  <r>
    <n v="2016"/>
    <n v="5"/>
    <s v="D"/>
    <d v="2016-02-20T00:00:00"/>
    <x v="20"/>
    <x v="1"/>
    <x v="3"/>
    <m/>
    <m/>
    <e v="#DIV/0!"/>
    <n v="1"/>
    <n v="0.8"/>
    <n v="1"/>
    <m/>
    <m/>
  </r>
  <r>
    <n v="2016"/>
    <n v="5"/>
    <s v="D"/>
    <d v="2016-02-20T00:00:00"/>
    <x v="20"/>
    <x v="0"/>
    <x v="4"/>
    <m/>
    <m/>
    <e v="#DIV/0!"/>
    <n v="1"/>
    <n v="0.8"/>
    <n v="1"/>
    <m/>
    <m/>
  </r>
  <r>
    <n v="2016"/>
    <n v="5"/>
    <s v="D"/>
    <d v="2016-02-20T00:00:00"/>
    <x v="20"/>
    <x v="1"/>
    <x v="4"/>
    <m/>
    <m/>
    <e v="#DIV/0!"/>
    <n v="1"/>
    <n v="0.8"/>
    <n v="1"/>
    <m/>
    <m/>
  </r>
  <r>
    <n v="2016"/>
    <n v="5"/>
    <s v="D"/>
    <d v="2016-02-20T00:00:00"/>
    <x v="20"/>
    <x v="0"/>
    <x v="5"/>
    <m/>
    <m/>
    <e v="#DIV/0!"/>
    <n v="1"/>
    <n v="0.8"/>
    <n v="1"/>
    <m/>
    <m/>
  </r>
  <r>
    <n v="2016"/>
    <n v="5"/>
    <s v="D"/>
    <d v="2016-02-20T00:00:00"/>
    <x v="20"/>
    <x v="1"/>
    <x v="5"/>
    <m/>
    <m/>
    <e v="#DIV/0!"/>
    <n v="1"/>
    <n v="0.8"/>
    <n v="1"/>
    <m/>
    <m/>
  </r>
  <r>
    <n v="2016"/>
    <n v="5"/>
    <s v="D"/>
    <d v="2016-02-20T00:00:00"/>
    <x v="20"/>
    <x v="0"/>
    <x v="6"/>
    <n v="798"/>
    <n v="215"/>
    <n v="0.26942355889724312"/>
    <n v="1"/>
    <n v="0.8"/>
    <n v="1"/>
    <m/>
    <n v="0.25"/>
  </r>
  <r>
    <n v="2016"/>
    <n v="5"/>
    <s v="D"/>
    <d v="2016-02-20T00:00:00"/>
    <x v="20"/>
    <x v="1"/>
    <x v="6"/>
    <n v="799"/>
    <n v="328"/>
    <n v="0.41051314142678347"/>
    <n v="1"/>
    <n v="0.8"/>
    <n v="1"/>
    <m/>
    <n v="1.1000000000000001"/>
  </r>
  <r>
    <n v="2016"/>
    <n v="5"/>
    <s v="D"/>
    <d v="2016-02-20T00:00:00"/>
    <x v="20"/>
    <x v="0"/>
    <x v="7"/>
    <n v="955"/>
    <n v="544"/>
    <n v="0.56963350785340316"/>
    <n v="1"/>
    <n v="0.8"/>
    <n v="1"/>
    <m/>
    <n v="0.26"/>
  </r>
  <r>
    <n v="2016"/>
    <n v="5"/>
    <s v="D"/>
    <d v="2016-02-20T00:00:00"/>
    <x v="20"/>
    <x v="1"/>
    <x v="7"/>
    <n v="955"/>
    <n v="721"/>
    <n v="0.75497382198952878"/>
    <n v="1"/>
    <n v="0.8"/>
    <n v="1"/>
    <m/>
    <n v="0.48"/>
  </r>
  <r>
    <n v="2016"/>
    <n v="5"/>
    <s v="D"/>
    <d v="2016-02-20T00:00:00"/>
    <x v="20"/>
    <x v="0"/>
    <x v="8"/>
    <n v="401"/>
    <n v="408"/>
    <n v="1.0174563591022443"/>
    <n v="1"/>
    <n v="0.8"/>
    <n v="1"/>
    <m/>
    <n v="0.82"/>
  </r>
  <r>
    <n v="2016"/>
    <n v="5"/>
    <s v="D"/>
    <d v="2016-02-20T00:00:00"/>
    <x v="20"/>
    <x v="1"/>
    <x v="8"/>
    <n v="401"/>
    <n v="411"/>
    <n v="1.0249376558603491"/>
    <n v="1"/>
    <n v="0.8"/>
    <n v="1"/>
    <m/>
    <n v="1"/>
  </r>
  <r>
    <n v="2016"/>
    <n v="6"/>
    <s v="D"/>
    <d v="2016-02-21T00:00:00"/>
    <x v="21"/>
    <x v="0"/>
    <x v="0"/>
    <m/>
    <m/>
    <e v="#DIV/0!"/>
    <n v="1"/>
    <n v="0.8"/>
    <n v="1"/>
    <m/>
    <m/>
  </r>
  <r>
    <n v="2016"/>
    <n v="6"/>
    <s v="D"/>
    <d v="2016-02-21T00:00:00"/>
    <x v="21"/>
    <x v="1"/>
    <x v="0"/>
    <m/>
    <m/>
    <e v="#DIV/0!"/>
    <n v="1"/>
    <n v="0.8"/>
    <n v="1"/>
    <m/>
    <m/>
  </r>
  <r>
    <n v="2016"/>
    <n v="6"/>
    <s v="D"/>
    <d v="2016-02-21T00:00:00"/>
    <x v="21"/>
    <x v="0"/>
    <x v="1"/>
    <m/>
    <m/>
    <e v="#DIV/0!"/>
    <n v="1"/>
    <n v="0.8"/>
    <n v="1"/>
    <m/>
    <m/>
  </r>
  <r>
    <n v="2016"/>
    <n v="6"/>
    <s v="D"/>
    <d v="2016-02-21T00:00:00"/>
    <x v="21"/>
    <x v="1"/>
    <x v="1"/>
    <m/>
    <m/>
    <e v="#DIV/0!"/>
    <n v="1"/>
    <n v="0.8"/>
    <n v="1"/>
    <m/>
    <m/>
  </r>
  <r>
    <n v="2016"/>
    <n v="6"/>
    <s v="D"/>
    <d v="2016-02-21T00:00:00"/>
    <x v="21"/>
    <x v="0"/>
    <x v="9"/>
    <m/>
    <m/>
    <e v="#DIV/0!"/>
    <n v="1"/>
    <n v="0.8"/>
    <n v="1"/>
    <m/>
    <m/>
  </r>
  <r>
    <n v="2016"/>
    <n v="6"/>
    <s v="D"/>
    <d v="2016-02-21T00:00:00"/>
    <x v="21"/>
    <x v="1"/>
    <x v="9"/>
    <m/>
    <m/>
    <e v="#DIV/0!"/>
    <n v="1"/>
    <n v="0.8"/>
    <n v="1"/>
    <m/>
    <m/>
  </r>
  <r>
    <n v="2016"/>
    <n v="6"/>
    <s v="D"/>
    <d v="2016-02-21T00:00:00"/>
    <x v="21"/>
    <x v="0"/>
    <x v="3"/>
    <m/>
    <m/>
    <e v="#DIV/0!"/>
    <n v="1"/>
    <n v="0.8"/>
    <n v="1"/>
    <m/>
    <m/>
  </r>
  <r>
    <n v="2016"/>
    <n v="6"/>
    <s v="D"/>
    <d v="2016-02-21T00:00:00"/>
    <x v="21"/>
    <x v="1"/>
    <x v="3"/>
    <m/>
    <m/>
    <e v="#DIV/0!"/>
    <n v="1"/>
    <n v="0.8"/>
    <n v="1"/>
    <m/>
    <m/>
  </r>
  <r>
    <n v="2016"/>
    <n v="6"/>
    <s v="D"/>
    <d v="2016-02-21T00:00:00"/>
    <x v="21"/>
    <x v="0"/>
    <x v="4"/>
    <m/>
    <m/>
    <e v="#DIV/0!"/>
    <n v="1"/>
    <n v="0.8"/>
    <n v="1"/>
    <m/>
    <m/>
  </r>
  <r>
    <n v="2016"/>
    <n v="6"/>
    <s v="D"/>
    <d v="2016-02-21T00:00:00"/>
    <x v="21"/>
    <x v="1"/>
    <x v="4"/>
    <m/>
    <m/>
    <e v="#DIV/0!"/>
    <n v="1"/>
    <n v="0.8"/>
    <n v="1"/>
    <m/>
    <m/>
  </r>
  <r>
    <n v="2016"/>
    <n v="6"/>
    <s v="D"/>
    <d v="2016-02-21T00:00:00"/>
    <x v="21"/>
    <x v="0"/>
    <x v="5"/>
    <m/>
    <m/>
    <e v="#DIV/0!"/>
    <n v="1"/>
    <n v="0.8"/>
    <n v="1"/>
    <m/>
    <m/>
  </r>
  <r>
    <n v="2016"/>
    <n v="6"/>
    <s v="D"/>
    <d v="2016-02-21T00:00:00"/>
    <x v="21"/>
    <x v="1"/>
    <x v="5"/>
    <m/>
    <m/>
    <e v="#DIV/0!"/>
    <n v="1"/>
    <n v="0.8"/>
    <n v="1"/>
    <m/>
    <m/>
  </r>
  <r>
    <n v="2016"/>
    <n v="6"/>
    <s v="D"/>
    <d v="2016-02-21T00:00:00"/>
    <x v="21"/>
    <x v="0"/>
    <x v="6"/>
    <m/>
    <m/>
    <e v="#DIV/0!"/>
    <n v="1"/>
    <n v="0.8"/>
    <n v="1"/>
    <m/>
    <m/>
  </r>
  <r>
    <n v="2016"/>
    <n v="6"/>
    <s v="D"/>
    <d v="2016-02-21T00:00:00"/>
    <x v="21"/>
    <x v="1"/>
    <x v="6"/>
    <m/>
    <m/>
    <e v="#DIV/0!"/>
    <n v="1"/>
    <n v="0.8"/>
    <n v="1"/>
    <m/>
    <m/>
  </r>
  <r>
    <n v="2016"/>
    <n v="6"/>
    <s v="D"/>
    <d v="2016-02-21T00:00:00"/>
    <x v="21"/>
    <x v="0"/>
    <x v="7"/>
    <n v="1673"/>
    <n v="657"/>
    <n v="0.39270771069934252"/>
    <n v="1"/>
    <n v="0.8"/>
    <n v="1"/>
    <m/>
    <n v="0.05"/>
  </r>
  <r>
    <n v="2016"/>
    <n v="6"/>
    <s v="D"/>
    <d v="2016-02-21T00:00:00"/>
    <x v="21"/>
    <x v="1"/>
    <x v="7"/>
    <n v="1673"/>
    <n v="750"/>
    <n v="0.44829647340107592"/>
    <n v="1"/>
    <n v="0.8"/>
    <n v="1"/>
    <m/>
    <n v="0.32"/>
  </r>
  <r>
    <n v="2016"/>
    <n v="6"/>
    <s v="D"/>
    <d v="2016-02-21T00:00:00"/>
    <x v="21"/>
    <x v="0"/>
    <x v="8"/>
    <n v="401"/>
    <n v="349"/>
    <n v="0.87032418952618451"/>
    <n v="1"/>
    <n v="0.8"/>
    <n v="1"/>
    <m/>
    <n v="0.68"/>
  </r>
  <r>
    <n v="2016"/>
    <n v="6"/>
    <s v="D"/>
    <d v="2016-02-21T00:00:00"/>
    <x v="21"/>
    <x v="1"/>
    <x v="8"/>
    <n v="401"/>
    <n v="404"/>
    <n v="1.0074812967581048"/>
    <n v="1"/>
    <n v="0.8"/>
    <n v="1"/>
    <m/>
    <n v="0.18"/>
  </r>
  <r>
    <n v="2016"/>
    <n v="6"/>
    <s v="D"/>
    <d v="2016-02-22T00:00:00"/>
    <x v="21"/>
    <x v="0"/>
    <x v="0"/>
    <n v="1020"/>
    <n v="197"/>
    <n v="0.19313725490196079"/>
    <n v="1"/>
    <n v="0.8"/>
    <n v="1"/>
    <m/>
    <n v="1.03"/>
  </r>
  <r>
    <n v="2016"/>
    <n v="6"/>
    <s v="D"/>
    <d v="2016-02-22T00:00:00"/>
    <x v="21"/>
    <x v="1"/>
    <x v="0"/>
    <m/>
    <m/>
    <e v="#DIV/0!"/>
    <n v="1"/>
    <n v="0.8"/>
    <n v="1"/>
    <m/>
    <m/>
  </r>
  <r>
    <n v="2016"/>
    <n v="6"/>
    <s v="D"/>
    <d v="2016-02-22T00:00:00"/>
    <x v="21"/>
    <x v="0"/>
    <x v="1"/>
    <n v="1108"/>
    <n v="749"/>
    <n v="0.67599277978339345"/>
    <n v="1"/>
    <n v="0.8"/>
    <n v="1"/>
    <m/>
    <n v="0.68"/>
  </r>
  <r>
    <n v="2016"/>
    <n v="6"/>
    <s v="D"/>
    <d v="2016-02-22T00:00:00"/>
    <x v="21"/>
    <x v="1"/>
    <x v="1"/>
    <n v="1085"/>
    <n v="512"/>
    <n v="0.47188940092165899"/>
    <n v="1"/>
    <n v="0.8"/>
    <n v="1"/>
    <m/>
    <n v="0.47"/>
  </r>
  <r>
    <n v="2016"/>
    <n v="6"/>
    <s v="D"/>
    <d v="2016-02-22T00:00:00"/>
    <x v="21"/>
    <x v="0"/>
    <x v="9"/>
    <n v="1330"/>
    <n v="976"/>
    <n v="0.7338345864661654"/>
    <n v="1"/>
    <n v="0.8"/>
    <n v="1"/>
    <m/>
    <n v="0.42"/>
  </r>
  <r>
    <n v="2016"/>
    <n v="6"/>
    <s v="D"/>
    <d v="2016-02-22T00:00:00"/>
    <x v="21"/>
    <x v="1"/>
    <x v="9"/>
    <n v="1288"/>
    <n v="773"/>
    <n v="0.60015527950310554"/>
    <n v="1"/>
    <n v="0.8"/>
    <n v="1"/>
    <m/>
    <n v="0.6"/>
  </r>
  <r>
    <n v="2016"/>
    <n v="6"/>
    <s v="D"/>
    <d v="2016-02-22T00:00:00"/>
    <x v="21"/>
    <x v="0"/>
    <x v="3"/>
    <m/>
    <m/>
    <e v="#DIV/0!"/>
    <n v="1"/>
    <n v="0.8"/>
    <n v="1"/>
    <m/>
    <m/>
  </r>
  <r>
    <n v="2016"/>
    <n v="6"/>
    <s v="D"/>
    <d v="2016-02-22T00:00:00"/>
    <x v="21"/>
    <x v="1"/>
    <x v="3"/>
    <n v="150"/>
    <n v="128"/>
    <n v="0.85333333333333339"/>
    <n v="1"/>
    <n v="0.8"/>
    <n v="1"/>
    <m/>
    <n v="0"/>
  </r>
  <r>
    <n v="2016"/>
    <n v="6"/>
    <s v="D"/>
    <d v="2016-02-22T00:00:00"/>
    <x v="21"/>
    <x v="0"/>
    <x v="4"/>
    <n v="1710"/>
    <n v="1154"/>
    <n v="0.67485380116959059"/>
    <n v="1"/>
    <n v="0.8"/>
    <n v="1"/>
    <m/>
    <n v="0.56000000000000005"/>
  </r>
  <r>
    <n v="2016"/>
    <n v="6"/>
    <s v="D"/>
    <d v="2016-02-22T00:00:00"/>
    <x v="21"/>
    <x v="1"/>
    <x v="4"/>
    <n v="1674"/>
    <n v="914"/>
    <n v="0.54599761051373952"/>
    <n v="1"/>
    <n v="0.8"/>
    <n v="1"/>
    <m/>
    <n v="0.68"/>
  </r>
  <r>
    <n v="2016"/>
    <n v="6"/>
    <s v="D"/>
    <d v="2016-02-22T00:00:00"/>
    <x v="21"/>
    <x v="0"/>
    <x v="5"/>
    <m/>
    <m/>
    <e v="#DIV/0!"/>
    <n v="1"/>
    <n v="0.8"/>
    <n v="1"/>
    <m/>
    <m/>
  </r>
  <r>
    <n v="2016"/>
    <n v="6"/>
    <s v="D"/>
    <d v="2016-02-22T00:00:00"/>
    <x v="21"/>
    <x v="1"/>
    <x v="5"/>
    <m/>
    <m/>
    <e v="#DIV/0!"/>
    <n v="1"/>
    <n v="0.8"/>
    <n v="1"/>
    <m/>
    <m/>
  </r>
  <r>
    <n v="2016"/>
    <n v="6"/>
    <s v="D"/>
    <d v="2016-02-22T00:00:00"/>
    <x v="21"/>
    <x v="0"/>
    <x v="6"/>
    <n v="709"/>
    <n v="493"/>
    <n v="0.69534555712270807"/>
    <n v="1"/>
    <n v="0.8"/>
    <n v="1"/>
    <m/>
    <n v="0.87"/>
  </r>
  <r>
    <n v="2016"/>
    <n v="6"/>
    <s v="D"/>
    <d v="2016-02-22T00:00:00"/>
    <x v="21"/>
    <x v="1"/>
    <x v="6"/>
    <n v="716"/>
    <n v="788"/>
    <n v="1.1005586592178771"/>
    <n v="1"/>
    <n v="0.8"/>
    <n v="1"/>
    <m/>
    <n v="1"/>
  </r>
  <r>
    <n v="2016"/>
    <n v="6"/>
    <s v="D"/>
    <d v="2016-02-22T00:00:00"/>
    <x v="21"/>
    <x v="0"/>
    <x v="7"/>
    <n v="1486"/>
    <n v="845"/>
    <n v="0.56864064602960973"/>
    <n v="1"/>
    <n v="0.8"/>
    <n v="1"/>
    <m/>
    <n v="0.36"/>
  </r>
  <r>
    <n v="2016"/>
    <n v="6"/>
    <s v="D"/>
    <d v="2016-02-22T00:00:00"/>
    <x v="21"/>
    <x v="1"/>
    <x v="7"/>
    <n v="1500"/>
    <n v="937"/>
    <n v="0.6246666666666667"/>
    <n v="1"/>
    <n v="0.8"/>
    <n v="1"/>
    <m/>
    <n v="0.46"/>
  </r>
  <r>
    <n v="2016"/>
    <n v="6"/>
    <s v="D"/>
    <d v="2016-02-22T00:00:00"/>
    <x v="21"/>
    <x v="0"/>
    <x v="8"/>
    <n v="357"/>
    <n v="385"/>
    <n v="1.0784313725490196"/>
    <n v="1"/>
    <n v="0.8"/>
    <n v="1"/>
    <m/>
    <n v="1.05"/>
  </r>
  <r>
    <n v="2016"/>
    <n v="6"/>
    <s v="D"/>
    <d v="2016-02-22T00:00:00"/>
    <x v="21"/>
    <x v="1"/>
    <x v="8"/>
    <n v="577"/>
    <n v="523"/>
    <n v="0.90641247833622185"/>
    <n v="1"/>
    <n v="0.8"/>
    <n v="1"/>
    <m/>
    <n v="1"/>
  </r>
  <r>
    <n v="2016"/>
    <n v="6"/>
    <s v="D"/>
    <d v="2016-02-23T00:00:00"/>
    <x v="21"/>
    <x v="0"/>
    <x v="0"/>
    <n v="1531"/>
    <n v="914"/>
    <n v="0.59699542782495096"/>
    <n v="1"/>
    <n v="0.8"/>
    <n v="1"/>
    <m/>
    <n v="0.24"/>
  </r>
  <r>
    <n v="2016"/>
    <n v="6"/>
    <s v="D"/>
    <d v="2016-02-23T00:00:00"/>
    <x v="21"/>
    <x v="1"/>
    <x v="0"/>
    <n v="1531"/>
    <n v="914"/>
    <n v="0.59699542782495096"/>
    <n v="1"/>
    <n v="0.8"/>
    <n v="1"/>
    <m/>
    <n v="0.24"/>
  </r>
  <r>
    <n v="2016"/>
    <n v="6"/>
    <s v="D"/>
    <d v="2016-02-23T00:00:00"/>
    <x v="21"/>
    <x v="0"/>
    <x v="1"/>
    <n v="1108"/>
    <n v="773"/>
    <n v="0.69765342960288812"/>
    <n v="1"/>
    <n v="0.8"/>
    <n v="1"/>
    <m/>
    <n v="0.36"/>
  </r>
  <r>
    <n v="2016"/>
    <n v="6"/>
    <s v="D"/>
    <d v="2016-02-23T00:00:00"/>
    <x v="21"/>
    <x v="1"/>
    <x v="1"/>
    <n v="1108"/>
    <m/>
    <n v="0"/>
    <n v="1"/>
    <n v="0.8"/>
    <n v="1"/>
    <m/>
    <n v="0.21"/>
  </r>
  <r>
    <n v="2016"/>
    <n v="6"/>
    <s v="D"/>
    <d v="2016-02-23T00:00:00"/>
    <x v="21"/>
    <x v="0"/>
    <x v="9"/>
    <n v="1330"/>
    <n v="965"/>
    <n v="0.72556390977443608"/>
    <n v="1"/>
    <n v="0.8"/>
    <n v="1"/>
    <m/>
    <n v="0.85"/>
  </r>
  <r>
    <n v="2016"/>
    <n v="6"/>
    <s v="D"/>
    <d v="2016-02-23T00:00:00"/>
    <x v="21"/>
    <x v="1"/>
    <x v="9"/>
    <n v="1330"/>
    <n v="0"/>
    <n v="0"/>
    <n v="1"/>
    <n v="0.8"/>
    <n v="1"/>
    <m/>
    <n v="0"/>
  </r>
  <r>
    <n v="2016"/>
    <n v="6"/>
    <s v="D"/>
    <d v="2016-02-23T00:00:00"/>
    <x v="21"/>
    <x v="0"/>
    <x v="3"/>
    <m/>
    <m/>
    <e v="#DIV/0!"/>
    <n v="1"/>
    <n v="0.8"/>
    <n v="1"/>
    <m/>
    <m/>
  </r>
  <r>
    <n v="2016"/>
    <n v="6"/>
    <s v="D"/>
    <d v="2016-02-23T00:00:00"/>
    <x v="21"/>
    <x v="1"/>
    <x v="3"/>
    <n v="150"/>
    <n v="119"/>
    <n v="0.79333333333333333"/>
    <n v="1"/>
    <n v="0.8"/>
    <n v="1"/>
    <m/>
    <n v="0.55000000000000004"/>
  </r>
  <r>
    <n v="2016"/>
    <n v="6"/>
    <s v="D"/>
    <d v="2016-02-23T00:00:00"/>
    <x v="21"/>
    <x v="0"/>
    <x v="4"/>
    <n v="2037"/>
    <n v="970"/>
    <n v="0.47619047619047616"/>
    <n v="1"/>
    <n v="0.8"/>
    <n v="1"/>
    <m/>
    <n v="0"/>
  </r>
  <r>
    <n v="2016"/>
    <n v="6"/>
    <s v="D"/>
    <d v="2016-02-23T00:00:00"/>
    <x v="21"/>
    <x v="1"/>
    <x v="4"/>
    <n v="2037"/>
    <n v="970"/>
    <n v="0.47619047619047616"/>
    <n v="1"/>
    <n v="0.8"/>
    <n v="1"/>
    <m/>
    <n v="0"/>
  </r>
  <r>
    <n v="2016"/>
    <n v="6"/>
    <s v="D"/>
    <d v="2016-02-23T00:00:00"/>
    <x v="21"/>
    <x v="0"/>
    <x v="5"/>
    <n v="1606"/>
    <n v="898"/>
    <n v="0.55915317559153177"/>
    <n v="1"/>
    <n v="0.8"/>
    <n v="1"/>
    <m/>
    <n v="0.18"/>
  </r>
  <r>
    <n v="2016"/>
    <n v="6"/>
    <s v="D"/>
    <d v="2016-02-23T00:00:00"/>
    <x v="21"/>
    <x v="1"/>
    <x v="5"/>
    <m/>
    <m/>
    <e v="#DIV/0!"/>
    <n v="1"/>
    <n v="0.8"/>
    <n v="1"/>
    <m/>
    <m/>
  </r>
  <r>
    <n v="2016"/>
    <n v="6"/>
    <s v="D"/>
    <d v="2016-02-23T00:00:00"/>
    <x v="21"/>
    <x v="0"/>
    <x v="6"/>
    <n v="709"/>
    <n v="723"/>
    <n v="1.0197461212976022"/>
    <n v="1"/>
    <n v="0.8"/>
    <n v="1"/>
    <m/>
    <n v="0.96"/>
  </r>
  <r>
    <n v="2016"/>
    <n v="6"/>
    <s v="D"/>
    <d v="2016-02-23T00:00:00"/>
    <x v="21"/>
    <x v="1"/>
    <x v="6"/>
    <n v="716"/>
    <n v="820"/>
    <n v="1.1452513966480447"/>
    <n v="1"/>
    <n v="0.8"/>
    <n v="1"/>
    <m/>
    <n v="1"/>
  </r>
  <r>
    <n v="2016"/>
    <n v="6"/>
    <s v="D"/>
    <d v="2016-02-23T00:00:00"/>
    <x v="21"/>
    <x v="0"/>
    <x v="7"/>
    <n v="1098"/>
    <n v="610"/>
    <n v="0.55555555555555558"/>
    <n v="1"/>
    <n v="0.8"/>
    <n v="1"/>
    <m/>
    <n v="0.25"/>
  </r>
  <r>
    <n v="2016"/>
    <n v="6"/>
    <s v="D"/>
    <d v="2016-02-23T00:00:00"/>
    <x v="21"/>
    <x v="1"/>
    <x v="7"/>
    <n v="857"/>
    <n v="757"/>
    <n v="0.88331388564760793"/>
    <n v="1"/>
    <n v="0.8"/>
    <n v="1"/>
    <m/>
    <n v="0.84"/>
  </r>
  <r>
    <n v="2016"/>
    <n v="6"/>
    <s v="D"/>
    <d v="2016-02-23T00:00:00"/>
    <x v="21"/>
    <x v="0"/>
    <x v="8"/>
    <n v="709"/>
    <n v="784"/>
    <n v="1.1057827926657264"/>
    <n v="1"/>
    <n v="0.8"/>
    <n v="1"/>
    <m/>
    <n v="1"/>
  </r>
  <r>
    <n v="2016"/>
    <n v="6"/>
    <s v="D"/>
    <d v="2016-02-23T00:00:00"/>
    <x v="21"/>
    <x v="1"/>
    <x v="8"/>
    <n v="716"/>
    <n v="745"/>
    <n v="1.0405027932960893"/>
    <n v="1"/>
    <n v="0.8"/>
    <n v="1"/>
    <m/>
    <n v="0.92"/>
  </r>
  <r>
    <n v="2016"/>
    <n v="6"/>
    <s v="D"/>
    <d v="2016-02-24T00:00:00"/>
    <x v="21"/>
    <x v="0"/>
    <x v="0"/>
    <n v="1664"/>
    <n v="691"/>
    <n v="0.41526442307692307"/>
    <n v="1"/>
    <n v="0.8"/>
    <n v="1"/>
    <m/>
    <n v="0.43"/>
  </r>
  <r>
    <n v="2016"/>
    <n v="6"/>
    <s v="D"/>
    <d v="2016-02-24T00:00:00"/>
    <x v="21"/>
    <x v="1"/>
    <x v="0"/>
    <m/>
    <m/>
    <e v="#DIV/0!"/>
    <n v="1"/>
    <n v="0.8"/>
    <n v="1"/>
    <m/>
    <m/>
  </r>
  <r>
    <n v="2016"/>
    <n v="6"/>
    <s v="D"/>
    <d v="2016-02-24T00:00:00"/>
    <x v="21"/>
    <x v="0"/>
    <x v="1"/>
    <m/>
    <m/>
    <e v="#DIV/0!"/>
    <n v="1"/>
    <n v="0.8"/>
    <n v="1"/>
    <m/>
    <m/>
  </r>
  <r>
    <n v="2016"/>
    <n v="6"/>
    <s v="D"/>
    <d v="2016-02-24T00:00:00"/>
    <x v="21"/>
    <x v="1"/>
    <x v="1"/>
    <n v="1108"/>
    <n v="815"/>
    <n v="0.73555956678700363"/>
    <n v="1"/>
    <n v="0.8"/>
    <n v="1"/>
    <m/>
    <n v="0.21"/>
  </r>
  <r>
    <n v="2016"/>
    <n v="6"/>
    <s v="D"/>
    <d v="2016-02-24T00:00:00"/>
    <x v="21"/>
    <x v="0"/>
    <x v="9"/>
    <n v="1330"/>
    <n v="0"/>
    <n v="0"/>
    <n v="1"/>
    <n v="0.8"/>
    <n v="1"/>
    <m/>
    <n v="0"/>
  </r>
  <r>
    <n v="2016"/>
    <n v="6"/>
    <s v="D"/>
    <d v="2016-02-24T00:00:00"/>
    <x v="21"/>
    <x v="1"/>
    <x v="9"/>
    <n v="1288"/>
    <n v="0"/>
    <n v="0"/>
    <n v="1"/>
    <n v="0.8"/>
    <n v="1"/>
    <m/>
    <n v="0"/>
  </r>
  <r>
    <n v="2016"/>
    <n v="6"/>
    <s v="D"/>
    <d v="2016-02-24T00:00:00"/>
    <x v="21"/>
    <x v="0"/>
    <x v="3"/>
    <m/>
    <m/>
    <e v="#DIV/0!"/>
    <n v="1"/>
    <n v="0.8"/>
    <n v="1"/>
    <m/>
    <m/>
  </r>
  <r>
    <n v="2016"/>
    <n v="6"/>
    <s v="D"/>
    <d v="2016-02-24T00:00:00"/>
    <x v="21"/>
    <x v="1"/>
    <x v="3"/>
    <n v="150"/>
    <n v="145"/>
    <n v="0.96666666666666667"/>
    <n v="1"/>
    <n v="0.8"/>
    <n v="1"/>
    <m/>
    <n v="1"/>
  </r>
  <r>
    <n v="2016"/>
    <n v="6"/>
    <s v="D"/>
    <d v="2016-02-24T00:00:00"/>
    <x v="21"/>
    <x v="0"/>
    <x v="4"/>
    <n v="2081"/>
    <n v="1203"/>
    <n v="0.57808745795290728"/>
    <n v="1"/>
    <n v="0.8"/>
    <n v="1"/>
    <m/>
    <n v="0.44"/>
  </r>
  <r>
    <n v="2016"/>
    <n v="6"/>
    <s v="D"/>
    <d v="2016-02-24T00:00:00"/>
    <x v="21"/>
    <x v="1"/>
    <x v="4"/>
    <n v="2037"/>
    <n v="729"/>
    <n v="0.35787923416789397"/>
    <n v="1"/>
    <n v="0.8"/>
    <n v="1"/>
    <m/>
    <n v="0"/>
  </r>
  <r>
    <n v="2016"/>
    <n v="6"/>
    <s v="D"/>
    <d v="2016-02-24T00:00:00"/>
    <x v="21"/>
    <x v="0"/>
    <x v="5"/>
    <n v="1285"/>
    <n v="959"/>
    <n v="0.7463035019455253"/>
    <n v="1"/>
    <n v="0.8"/>
    <n v="1"/>
    <m/>
    <m/>
  </r>
  <r>
    <n v="2016"/>
    <n v="6"/>
    <s v="D"/>
    <d v="2016-02-24T00:00:00"/>
    <x v="21"/>
    <x v="1"/>
    <x v="5"/>
    <m/>
    <m/>
    <e v="#DIV/0!"/>
    <n v="1"/>
    <n v="0.8"/>
    <n v="1"/>
    <m/>
    <m/>
  </r>
  <r>
    <n v="2016"/>
    <n v="6"/>
    <s v="D"/>
    <d v="2016-02-24T00:00:00"/>
    <x v="21"/>
    <x v="0"/>
    <x v="6"/>
    <n v="709"/>
    <n v="647"/>
    <n v="0.91255289139633289"/>
    <n v="1"/>
    <n v="0.8"/>
    <n v="1"/>
    <m/>
    <n v="0.91"/>
  </r>
  <r>
    <n v="2016"/>
    <n v="6"/>
    <s v="D"/>
    <d v="2016-02-24T00:00:00"/>
    <x v="21"/>
    <x v="1"/>
    <x v="6"/>
    <n v="716"/>
    <n v="687"/>
    <n v="0.95949720670391059"/>
    <n v="1"/>
    <n v="0.8"/>
    <n v="1"/>
    <m/>
    <n v="0.96"/>
  </r>
  <r>
    <n v="2016"/>
    <n v="6"/>
    <s v="D"/>
    <d v="2016-02-24T00:00:00"/>
    <x v="21"/>
    <x v="0"/>
    <x v="7"/>
    <n v="849"/>
    <n v="597"/>
    <n v="0.70318021201413428"/>
    <n v="1"/>
    <n v="0.8"/>
    <n v="1"/>
    <m/>
    <n v="0.52"/>
  </r>
  <r>
    <n v="2016"/>
    <n v="6"/>
    <s v="D"/>
    <d v="2016-02-24T00:00:00"/>
    <x v="21"/>
    <x v="1"/>
    <x v="7"/>
    <n v="857"/>
    <n v="650"/>
    <n v="0.75845974329054844"/>
    <n v="1"/>
    <n v="0.8"/>
    <n v="1"/>
    <m/>
    <n v="0.74"/>
  </r>
  <r>
    <n v="2016"/>
    <n v="6"/>
    <s v="D"/>
    <d v="2016-02-24T00:00:00"/>
    <x v="21"/>
    <x v="0"/>
    <x v="8"/>
    <n v="709"/>
    <n v="762"/>
    <n v="1.0747531734837801"/>
    <n v="1"/>
    <n v="0.8"/>
    <n v="1"/>
    <m/>
    <n v="0.66"/>
  </r>
  <r>
    <n v="2016"/>
    <n v="6"/>
    <s v="D"/>
    <d v="2016-02-24T00:00:00"/>
    <x v="21"/>
    <x v="1"/>
    <x v="8"/>
    <n v="716"/>
    <n v="332"/>
    <n v="0.46368715083798884"/>
    <n v="1"/>
    <n v="0.8"/>
    <n v="1"/>
    <m/>
    <n v="0.88"/>
  </r>
  <r>
    <n v="2016"/>
    <n v="6"/>
    <s v="D"/>
    <d v="2016-02-25T00:00:00"/>
    <x v="21"/>
    <x v="0"/>
    <x v="0"/>
    <n v="1664"/>
    <n v="652"/>
    <n v="0.39182692307692307"/>
    <n v="1"/>
    <n v="0.8"/>
    <n v="1"/>
    <m/>
    <n v="0.76"/>
  </r>
  <r>
    <n v="2016"/>
    <n v="6"/>
    <s v="D"/>
    <d v="2016-02-25T00:00:00"/>
    <x v="21"/>
    <x v="1"/>
    <x v="0"/>
    <m/>
    <m/>
    <e v="#DIV/0!"/>
    <n v="1"/>
    <n v="0.8"/>
    <n v="1"/>
    <m/>
    <m/>
  </r>
  <r>
    <n v="2016"/>
    <n v="6"/>
    <s v="D"/>
    <d v="2016-02-25T00:00:00"/>
    <x v="21"/>
    <x v="0"/>
    <x v="1"/>
    <n v="903"/>
    <n v="439"/>
    <n v="0.48615725359911405"/>
    <n v="1"/>
    <n v="0.8"/>
    <n v="1"/>
    <m/>
    <n v="0.49"/>
  </r>
  <r>
    <n v="2016"/>
    <n v="6"/>
    <s v="D"/>
    <d v="2016-02-25T00:00:00"/>
    <x v="21"/>
    <x v="1"/>
    <x v="1"/>
    <m/>
    <m/>
    <e v="#DIV/0!"/>
    <n v="1"/>
    <n v="0.8"/>
    <n v="1"/>
    <m/>
    <m/>
  </r>
  <r>
    <n v="2016"/>
    <n v="6"/>
    <s v="D"/>
    <d v="2016-02-25T00:00:00"/>
    <x v="21"/>
    <x v="0"/>
    <x v="9"/>
    <n v="1330"/>
    <n v="385"/>
    <n v="0.28947368421052633"/>
    <n v="1"/>
    <n v="0.8"/>
    <n v="1"/>
    <m/>
    <n v="0"/>
  </r>
  <r>
    <n v="2016"/>
    <n v="6"/>
    <s v="D"/>
    <d v="2016-02-25T00:00:00"/>
    <x v="21"/>
    <x v="1"/>
    <x v="9"/>
    <n v="1624"/>
    <n v="513"/>
    <n v="0.31588669950738918"/>
    <n v="1"/>
    <n v="0.8"/>
    <n v="1"/>
    <m/>
    <n v="0.63"/>
  </r>
  <r>
    <n v="2016"/>
    <n v="6"/>
    <s v="D"/>
    <d v="2016-02-25T00:00:00"/>
    <x v="21"/>
    <x v="0"/>
    <x v="3"/>
    <m/>
    <m/>
    <e v="#DIV/0!"/>
    <n v="1"/>
    <n v="0.8"/>
    <n v="1"/>
    <m/>
    <m/>
  </r>
  <r>
    <n v="2016"/>
    <n v="6"/>
    <s v="D"/>
    <d v="2016-02-25T00:00:00"/>
    <x v="21"/>
    <x v="1"/>
    <x v="3"/>
    <m/>
    <m/>
    <e v="#DIV/0!"/>
    <n v="1"/>
    <n v="0.8"/>
    <n v="1"/>
    <m/>
    <m/>
  </r>
  <r>
    <n v="2016"/>
    <n v="6"/>
    <s v="D"/>
    <d v="2016-02-25T00:00:00"/>
    <x v="21"/>
    <x v="0"/>
    <x v="4"/>
    <n v="2081"/>
    <n v="1910"/>
    <n v="0.91782796732340222"/>
    <n v="1"/>
    <n v="0.8"/>
    <n v="1"/>
    <m/>
    <n v="1.02"/>
  </r>
  <r>
    <n v="2016"/>
    <n v="6"/>
    <s v="D"/>
    <d v="2016-02-25T00:00:00"/>
    <x v="21"/>
    <x v="1"/>
    <x v="4"/>
    <n v="1993"/>
    <n v="1441"/>
    <n v="0.72303060712493727"/>
    <n v="1"/>
    <n v="0.8"/>
    <n v="1"/>
    <m/>
    <n v="0.16"/>
  </r>
  <r>
    <n v="2016"/>
    <n v="6"/>
    <s v="D"/>
    <d v="2016-02-25T00:00:00"/>
    <x v="21"/>
    <x v="0"/>
    <x v="5"/>
    <n v="801"/>
    <n v="552"/>
    <n v="0.68913857677902624"/>
    <n v="1"/>
    <n v="0.8"/>
    <n v="1"/>
    <m/>
    <n v="0.6"/>
  </r>
  <r>
    <n v="2016"/>
    <n v="6"/>
    <s v="D"/>
    <d v="2016-02-25T00:00:00"/>
    <x v="21"/>
    <x v="1"/>
    <x v="5"/>
    <m/>
    <m/>
    <e v="#DIV/0!"/>
    <n v="1"/>
    <n v="0.8"/>
    <n v="1"/>
    <m/>
    <m/>
  </r>
  <r>
    <n v="2016"/>
    <n v="6"/>
    <s v="D"/>
    <d v="2016-02-25T00:00:00"/>
    <x v="21"/>
    <x v="0"/>
    <x v="6"/>
    <n v="665"/>
    <n v="463"/>
    <e v="#REF!"/>
    <n v="1"/>
    <n v="0.8"/>
    <n v="1"/>
    <m/>
    <n v="0.25"/>
  </r>
  <r>
    <n v="2016"/>
    <n v="6"/>
    <s v="D"/>
    <d v="2016-02-25T00:00:00"/>
    <x v="21"/>
    <x v="1"/>
    <x v="6"/>
    <n v="678"/>
    <n v="714"/>
    <n v="0.69624060150375944"/>
    <n v="1"/>
    <n v="0.8"/>
    <n v="1"/>
    <m/>
    <n v="0"/>
  </r>
  <r>
    <n v="2016"/>
    <n v="6"/>
    <s v="D"/>
    <d v="2016-02-25T00:00:00"/>
    <x v="21"/>
    <x v="0"/>
    <x v="7"/>
    <n v="796"/>
    <n v="605"/>
    <n v="1.0530973451327434"/>
    <n v="1"/>
    <n v="0.8"/>
    <n v="1"/>
    <m/>
    <n v="0.36"/>
  </r>
  <r>
    <n v="2016"/>
    <n v="6"/>
    <s v="D"/>
    <d v="2016-02-25T00:00:00"/>
    <x v="21"/>
    <x v="1"/>
    <x v="7"/>
    <n v="765"/>
    <n v="613"/>
    <n v="0.8013071895424837"/>
    <n v="1"/>
    <n v="0.8"/>
    <n v="1"/>
    <m/>
    <n v="0.47"/>
  </r>
  <r>
    <n v="2016"/>
    <n v="6"/>
    <s v="D"/>
    <d v="2016-02-25T00:00:00"/>
    <x v="21"/>
    <x v="0"/>
    <x v="8"/>
    <n v="372"/>
    <n v="339"/>
    <n v="0.91129032258064513"/>
    <n v="1"/>
    <n v="0.8"/>
    <n v="1"/>
    <m/>
    <n v="0.91"/>
  </r>
  <r>
    <n v="2016"/>
    <n v="6"/>
    <s v="D"/>
    <d v="2016-02-25T00:00:00"/>
    <x v="21"/>
    <x v="1"/>
    <x v="8"/>
    <n v="342"/>
    <n v="344"/>
    <n v="1.0058479532163742"/>
    <n v="1"/>
    <n v="0.8"/>
    <n v="1"/>
    <m/>
    <n v="0.74"/>
  </r>
  <r>
    <n v="2016"/>
    <n v="6"/>
    <s v="D"/>
    <d v="2016-02-26T00:00:00"/>
    <x v="21"/>
    <x v="0"/>
    <x v="0"/>
    <n v="1138"/>
    <n v="428"/>
    <n v="0.37609841827768015"/>
    <n v="1"/>
    <n v="0.8"/>
    <n v="1"/>
    <m/>
    <n v="1.04"/>
  </r>
  <r>
    <n v="2016"/>
    <n v="6"/>
    <s v="D"/>
    <d v="2016-02-26T00:00:00"/>
    <x v="21"/>
    <x v="1"/>
    <x v="0"/>
    <m/>
    <m/>
    <e v="#DIV/0!"/>
    <n v="1"/>
    <n v="0.8"/>
    <n v="1"/>
    <m/>
    <m/>
  </r>
  <r>
    <n v="2016"/>
    <n v="6"/>
    <s v="D"/>
    <d v="2016-02-26T00:00:00"/>
    <x v="21"/>
    <x v="0"/>
    <x v="1"/>
    <n v="531"/>
    <n v="0"/>
    <n v="0"/>
    <n v="1"/>
    <n v="0.8"/>
    <n v="1"/>
    <m/>
    <n v="0"/>
  </r>
  <r>
    <n v="2016"/>
    <n v="6"/>
    <s v="D"/>
    <d v="2016-02-26T00:00:00"/>
    <x v="21"/>
    <x v="1"/>
    <x v="1"/>
    <m/>
    <m/>
    <e v="#DIV/0!"/>
    <n v="1"/>
    <n v="0.8"/>
    <n v="1"/>
    <m/>
    <m/>
  </r>
  <r>
    <n v="2016"/>
    <n v="6"/>
    <s v="D"/>
    <d v="2016-02-26T00:00:00"/>
    <x v="21"/>
    <x v="0"/>
    <x v="9"/>
    <n v="910"/>
    <n v="356"/>
    <n v="0.39120879120879121"/>
    <n v="1"/>
    <n v="0.8"/>
    <n v="1"/>
    <m/>
    <n v="0.13"/>
  </r>
  <r>
    <n v="2016"/>
    <n v="6"/>
    <s v="D"/>
    <d v="2016-02-26T00:00:00"/>
    <x v="21"/>
    <x v="1"/>
    <x v="9"/>
    <n v="968"/>
    <n v="656"/>
    <n v="0.6776859504132231"/>
    <n v="1"/>
    <n v="0.8"/>
    <n v="1"/>
    <m/>
    <n v="0.5"/>
  </r>
  <r>
    <n v="2016"/>
    <n v="6"/>
    <s v="D"/>
    <d v="2016-02-26T00:00:00"/>
    <x v="21"/>
    <x v="0"/>
    <x v="3"/>
    <m/>
    <m/>
    <e v="#DIV/0!"/>
    <n v="1"/>
    <n v="0.8"/>
    <n v="1"/>
    <m/>
    <m/>
  </r>
  <r>
    <n v="2016"/>
    <n v="6"/>
    <s v="D"/>
    <d v="2016-02-26T00:00:00"/>
    <x v="21"/>
    <x v="1"/>
    <x v="3"/>
    <m/>
    <m/>
    <e v="#DIV/0!"/>
    <n v="1"/>
    <n v="0.8"/>
    <n v="1"/>
    <m/>
    <m/>
  </r>
  <r>
    <n v="2016"/>
    <n v="6"/>
    <s v="D"/>
    <d v="2016-02-26T00:00:00"/>
    <x v="21"/>
    <x v="0"/>
    <x v="4"/>
    <n v="1424"/>
    <n v="871"/>
    <n v="0.6116573033707865"/>
    <n v="1"/>
    <n v="0.8"/>
    <n v="1"/>
    <m/>
    <n v="0.2"/>
  </r>
  <r>
    <n v="2016"/>
    <n v="6"/>
    <s v="D"/>
    <d v="2016-02-26T00:00:00"/>
    <x v="21"/>
    <x v="1"/>
    <x v="4"/>
    <n v="1293"/>
    <n v="880"/>
    <n v="0.68058778035576184"/>
    <n v="1"/>
    <n v="0.8"/>
    <n v="1"/>
    <m/>
    <n v="0.52"/>
  </r>
  <r>
    <n v="2016"/>
    <n v="6"/>
    <s v="D"/>
    <d v="2016-02-26T00:00:00"/>
    <x v="21"/>
    <x v="0"/>
    <x v="5"/>
    <m/>
    <m/>
    <e v="#DIV/0!"/>
    <n v="1"/>
    <n v="0.8"/>
    <n v="1"/>
    <m/>
    <m/>
  </r>
  <r>
    <n v="2016"/>
    <n v="6"/>
    <s v="D"/>
    <d v="2016-02-26T00:00:00"/>
    <x v="21"/>
    <x v="1"/>
    <x v="5"/>
    <m/>
    <m/>
    <e v="#DIV/0!"/>
    <n v="1"/>
    <n v="0.8"/>
    <n v="1"/>
    <m/>
    <m/>
  </r>
  <r>
    <n v="2016"/>
    <n v="6"/>
    <s v="D"/>
    <d v="2016-02-26T00:00:00"/>
    <x v="21"/>
    <x v="0"/>
    <x v="6"/>
    <m/>
    <m/>
    <e v="#DIV/0!"/>
    <n v="1"/>
    <n v="0.8"/>
    <n v="1"/>
    <m/>
    <m/>
  </r>
  <r>
    <n v="2016"/>
    <n v="6"/>
    <s v="D"/>
    <d v="2016-02-26T00:00:00"/>
    <x v="21"/>
    <x v="1"/>
    <x v="6"/>
    <n v="805"/>
    <n v="909"/>
    <n v="1.129192546583851"/>
    <n v="1"/>
    <n v="0.8"/>
    <n v="1"/>
    <m/>
    <n v="1.1100000000000001"/>
  </r>
  <r>
    <n v="2016"/>
    <n v="6"/>
    <s v="D"/>
    <d v="2016-02-26T00:00:00"/>
    <x v="21"/>
    <x v="0"/>
    <x v="7"/>
    <n v="477"/>
    <n v="368"/>
    <n v="0.77148846960167716"/>
    <n v="1"/>
    <n v="0.8"/>
    <n v="1"/>
    <m/>
    <n v="0.73"/>
  </r>
  <r>
    <n v="2016"/>
    <n v="6"/>
    <s v="D"/>
    <d v="2016-02-26T00:00:00"/>
    <x v="21"/>
    <x v="1"/>
    <x v="7"/>
    <n v="463"/>
    <n v="426"/>
    <n v="0.92008639308855289"/>
    <n v="1"/>
    <n v="0.8"/>
    <n v="1"/>
    <m/>
    <n v="0.47"/>
  </r>
  <r>
    <n v="2016"/>
    <n v="6"/>
    <s v="D"/>
    <d v="2016-02-26T00:00:00"/>
    <x v="21"/>
    <x v="0"/>
    <x v="8"/>
    <n v="401"/>
    <n v="248"/>
    <n v="0.61845386533665836"/>
    <n v="1"/>
    <n v="0.8"/>
    <n v="1"/>
    <m/>
    <n v="0.39"/>
  </r>
  <r>
    <n v="2016"/>
    <n v="6"/>
    <s v="D"/>
    <d v="2016-02-26T00:00:00"/>
    <x v="21"/>
    <x v="1"/>
    <x v="8"/>
    <n v="169"/>
    <n v="156"/>
    <n v="0.92"/>
    <n v="1"/>
    <n v="0.8"/>
    <n v="1"/>
    <m/>
    <n v="0.97"/>
  </r>
  <r>
    <n v="2016"/>
    <n v="6"/>
    <s v="D"/>
    <d v="2016-02-27T00:00:00"/>
    <x v="21"/>
    <x v="0"/>
    <x v="0"/>
    <m/>
    <m/>
    <e v="#DIV/0!"/>
    <n v="1"/>
    <n v="0.8"/>
    <n v="1"/>
    <m/>
    <m/>
  </r>
  <r>
    <n v="2016"/>
    <n v="6"/>
    <s v="D"/>
    <d v="2016-02-27T00:00:00"/>
    <x v="21"/>
    <x v="1"/>
    <x v="0"/>
    <m/>
    <m/>
    <e v="#DIV/0!"/>
    <n v="1"/>
    <n v="0.8"/>
    <n v="1"/>
    <m/>
    <m/>
  </r>
  <r>
    <n v="2016"/>
    <n v="6"/>
    <s v="D"/>
    <d v="2016-02-27T00:00:00"/>
    <x v="21"/>
    <x v="0"/>
    <x v="1"/>
    <m/>
    <m/>
    <e v="#DIV/0!"/>
    <n v="1"/>
    <n v="0.8"/>
    <n v="1"/>
    <m/>
    <m/>
  </r>
  <r>
    <n v="2016"/>
    <n v="6"/>
    <s v="D"/>
    <d v="2016-02-27T00:00:00"/>
    <x v="21"/>
    <x v="1"/>
    <x v="1"/>
    <m/>
    <m/>
    <e v="#DIV/0!"/>
    <n v="1"/>
    <n v="0.8"/>
    <n v="1"/>
    <m/>
    <m/>
  </r>
  <r>
    <n v="2016"/>
    <n v="6"/>
    <s v="D"/>
    <d v="2016-02-27T00:00:00"/>
    <x v="21"/>
    <x v="0"/>
    <x v="9"/>
    <m/>
    <m/>
    <e v="#DIV/0!"/>
    <n v="1"/>
    <n v="0.8"/>
    <n v="1"/>
    <m/>
    <m/>
  </r>
  <r>
    <n v="2016"/>
    <n v="6"/>
    <s v="D"/>
    <d v="2016-02-27T00:00:00"/>
    <x v="21"/>
    <x v="1"/>
    <x v="9"/>
    <m/>
    <m/>
    <e v="#DIV/0!"/>
    <n v="1"/>
    <n v="0.8"/>
    <n v="1"/>
    <m/>
    <m/>
  </r>
  <r>
    <n v="2016"/>
    <n v="6"/>
    <s v="D"/>
    <d v="2016-02-27T00:00:00"/>
    <x v="21"/>
    <x v="0"/>
    <x v="3"/>
    <m/>
    <m/>
    <e v="#DIV/0!"/>
    <n v="1"/>
    <n v="0.8"/>
    <n v="1"/>
    <m/>
    <m/>
  </r>
  <r>
    <n v="2016"/>
    <n v="6"/>
    <s v="D"/>
    <d v="2016-02-27T00:00:00"/>
    <x v="21"/>
    <x v="1"/>
    <x v="3"/>
    <m/>
    <m/>
    <e v="#DIV/0!"/>
    <n v="1"/>
    <n v="0.8"/>
    <n v="1"/>
    <m/>
    <m/>
  </r>
  <r>
    <n v="2016"/>
    <n v="6"/>
    <s v="D"/>
    <d v="2016-02-27T00:00:00"/>
    <x v="21"/>
    <x v="0"/>
    <x v="4"/>
    <m/>
    <m/>
    <e v="#DIV/0!"/>
    <n v="1"/>
    <n v="0.8"/>
    <n v="1"/>
    <m/>
    <m/>
  </r>
  <r>
    <n v="2016"/>
    <n v="6"/>
    <s v="D"/>
    <d v="2016-02-27T00:00:00"/>
    <x v="21"/>
    <x v="1"/>
    <x v="4"/>
    <m/>
    <m/>
    <e v="#DIV/0!"/>
    <n v="1"/>
    <n v="0.8"/>
    <n v="1"/>
    <m/>
    <m/>
  </r>
  <r>
    <n v="2016"/>
    <n v="6"/>
    <s v="D"/>
    <d v="2016-02-27T00:00:00"/>
    <x v="21"/>
    <x v="0"/>
    <x v="5"/>
    <m/>
    <m/>
    <e v="#DIV/0!"/>
    <n v="1"/>
    <n v="0.8"/>
    <n v="1"/>
    <m/>
    <m/>
  </r>
  <r>
    <n v="2016"/>
    <n v="6"/>
    <s v="D"/>
    <d v="2016-02-27T00:00:00"/>
    <x v="21"/>
    <x v="1"/>
    <x v="5"/>
    <m/>
    <m/>
    <e v="#DIV/0!"/>
    <n v="1"/>
    <n v="0.8"/>
    <n v="1"/>
    <m/>
    <m/>
  </r>
  <r>
    <n v="2016"/>
    <n v="6"/>
    <s v="D"/>
    <d v="2016-02-27T00:00:00"/>
    <x v="21"/>
    <x v="0"/>
    <x v="6"/>
    <m/>
    <m/>
    <e v="#DIV/0!"/>
    <n v="1"/>
    <n v="0.8"/>
    <n v="1"/>
    <m/>
    <m/>
  </r>
  <r>
    <n v="2016"/>
    <n v="6"/>
    <s v="D"/>
    <d v="2016-02-27T00:00:00"/>
    <x v="21"/>
    <x v="1"/>
    <x v="6"/>
    <n v="805"/>
    <n v="832"/>
    <n v="1.0335403726708075"/>
    <n v="1"/>
    <n v="0.8"/>
    <n v="1"/>
    <m/>
    <n v="0.87"/>
  </r>
  <r>
    <n v="2016"/>
    <n v="6"/>
    <s v="D"/>
    <d v="2016-02-27T00:00:00"/>
    <x v="21"/>
    <x v="0"/>
    <x v="7"/>
    <n v="955"/>
    <n v="840"/>
    <n v="0.87958115183246077"/>
    <n v="1"/>
    <n v="0.8"/>
    <n v="1"/>
    <m/>
    <n v="0"/>
  </r>
  <r>
    <n v="2016"/>
    <n v="6"/>
    <s v="D"/>
    <d v="2016-02-27T00:00:00"/>
    <x v="21"/>
    <x v="1"/>
    <x v="7"/>
    <m/>
    <m/>
    <e v="#DIV/0!"/>
    <n v="1"/>
    <n v="0.8"/>
    <n v="1"/>
    <m/>
    <m/>
  </r>
  <r>
    <n v="2016"/>
    <n v="6"/>
    <s v="D"/>
    <d v="2016-02-27T00:00:00"/>
    <x v="21"/>
    <x v="0"/>
    <x v="8"/>
    <n v="401"/>
    <n v="332"/>
    <n v="0.82793017456359097"/>
    <n v="1"/>
    <n v="0.8"/>
    <n v="1"/>
    <m/>
    <n v="0.55000000000000004"/>
  </r>
  <r>
    <n v="2016"/>
    <n v="6"/>
    <s v="D"/>
    <d v="2016-02-27T00:00:00"/>
    <x v="21"/>
    <x v="1"/>
    <x v="8"/>
    <m/>
    <m/>
    <e v="#DIV/0!"/>
    <n v="1"/>
    <n v="0.8"/>
    <n v="1"/>
    <m/>
    <m/>
  </r>
  <r>
    <n v="2016"/>
    <n v="6"/>
    <s v="D"/>
    <d v="2016-02-28T00:00:00"/>
    <x v="22"/>
    <x v="0"/>
    <x v="0"/>
    <m/>
    <m/>
    <e v="#DIV/0!"/>
    <n v="1"/>
    <n v="0.8"/>
    <n v="1"/>
    <m/>
    <m/>
  </r>
  <r>
    <n v="2016"/>
    <n v="6"/>
    <s v="D"/>
    <d v="2016-02-28T00:00:00"/>
    <x v="22"/>
    <x v="1"/>
    <x v="0"/>
    <m/>
    <m/>
    <e v="#DIV/0!"/>
    <n v="1"/>
    <n v="0.8"/>
    <n v="1"/>
    <m/>
    <m/>
  </r>
  <r>
    <n v="2016"/>
    <n v="6"/>
    <s v="D"/>
    <d v="2016-02-28T00:00:00"/>
    <x v="22"/>
    <x v="0"/>
    <x v="1"/>
    <m/>
    <m/>
    <e v="#DIV/0!"/>
    <n v="1"/>
    <n v="0.8"/>
    <n v="1"/>
    <m/>
    <m/>
  </r>
  <r>
    <n v="2016"/>
    <n v="6"/>
    <s v="D"/>
    <d v="2016-02-28T00:00:00"/>
    <x v="22"/>
    <x v="1"/>
    <x v="1"/>
    <m/>
    <m/>
    <e v="#DIV/0!"/>
    <n v="1"/>
    <n v="0.8"/>
    <n v="1"/>
    <m/>
    <m/>
  </r>
  <r>
    <n v="2016"/>
    <n v="6"/>
    <s v="D"/>
    <d v="2016-02-28T00:00:00"/>
    <x v="22"/>
    <x v="0"/>
    <x v="9"/>
    <m/>
    <m/>
    <e v="#DIV/0!"/>
    <n v="1"/>
    <n v="0.8"/>
    <n v="1"/>
    <m/>
    <m/>
  </r>
  <r>
    <n v="2016"/>
    <n v="6"/>
    <s v="D"/>
    <d v="2016-02-28T00:00:00"/>
    <x v="22"/>
    <x v="1"/>
    <x v="9"/>
    <m/>
    <m/>
    <e v="#DIV/0!"/>
    <n v="1"/>
    <n v="0.8"/>
    <n v="1"/>
    <m/>
    <m/>
  </r>
  <r>
    <n v="2016"/>
    <n v="6"/>
    <s v="D"/>
    <d v="2016-02-28T00:00:00"/>
    <x v="22"/>
    <x v="0"/>
    <x v="3"/>
    <n v="1344"/>
    <n v="673"/>
    <n v="0.50074404761904767"/>
    <n v="1"/>
    <n v="0.8"/>
    <n v="1"/>
    <m/>
    <n v="0.5"/>
  </r>
  <r>
    <n v="2016"/>
    <n v="6"/>
    <s v="D"/>
    <d v="2016-02-28T00:00:00"/>
    <x v="22"/>
    <x v="1"/>
    <x v="3"/>
    <m/>
    <m/>
    <e v="#DIV/0!"/>
    <n v="1"/>
    <n v="0.8"/>
    <n v="1"/>
    <m/>
    <m/>
  </r>
  <r>
    <n v="2016"/>
    <n v="6"/>
    <s v="D"/>
    <d v="2016-02-28T00:00:00"/>
    <x v="22"/>
    <x v="0"/>
    <x v="4"/>
    <n v="1840"/>
    <n v="1034"/>
    <n v="0.56195652173913047"/>
    <n v="1"/>
    <n v="0.8"/>
    <n v="1"/>
    <m/>
    <n v="0.14000000000000001"/>
  </r>
  <r>
    <n v="2016"/>
    <n v="6"/>
    <s v="D"/>
    <d v="2016-02-28T00:00:00"/>
    <x v="22"/>
    <x v="1"/>
    <x v="4"/>
    <m/>
    <m/>
    <e v="#DIV/0!"/>
    <n v="1"/>
    <n v="0.8"/>
    <n v="1"/>
    <m/>
    <m/>
  </r>
  <r>
    <n v="2016"/>
    <n v="6"/>
    <s v="D"/>
    <d v="2016-02-28T00:00:00"/>
    <x v="22"/>
    <x v="0"/>
    <x v="5"/>
    <m/>
    <m/>
    <e v="#DIV/0!"/>
    <n v="1"/>
    <n v="0.8"/>
    <n v="1"/>
    <m/>
    <m/>
  </r>
  <r>
    <n v="2016"/>
    <n v="6"/>
    <s v="D"/>
    <d v="2016-02-28T00:00:00"/>
    <x v="22"/>
    <x v="1"/>
    <x v="5"/>
    <m/>
    <m/>
    <e v="#DIV/0!"/>
    <n v="1"/>
    <n v="0.8"/>
    <n v="1"/>
    <m/>
    <m/>
  </r>
  <r>
    <n v="2016"/>
    <n v="6"/>
    <s v="D"/>
    <d v="2016-02-28T00:00:00"/>
    <x v="22"/>
    <x v="0"/>
    <x v="6"/>
    <m/>
    <m/>
    <e v="#DIV/0!"/>
    <n v="1"/>
    <n v="0.8"/>
    <n v="1"/>
    <m/>
    <m/>
  </r>
  <r>
    <n v="2016"/>
    <n v="6"/>
    <s v="D"/>
    <d v="2016-02-28T00:00:00"/>
    <x v="22"/>
    <x v="1"/>
    <x v="6"/>
    <n v="805"/>
    <n v="862"/>
    <n v="1.0708074534161491"/>
    <n v="1"/>
    <n v="0.8"/>
    <n v="1"/>
    <m/>
    <n v="0.92"/>
  </r>
  <r>
    <n v="2016"/>
    <n v="6"/>
    <s v="D"/>
    <d v="2016-02-28T00:00:00"/>
    <x v="22"/>
    <x v="0"/>
    <x v="7"/>
    <n v="955"/>
    <n v="735"/>
    <n v="0.76963350785340312"/>
    <n v="1"/>
    <n v="0.8"/>
    <n v="1"/>
    <m/>
    <n v="0.73"/>
  </r>
  <r>
    <n v="2016"/>
    <n v="6"/>
    <s v="D"/>
    <d v="2016-02-28T00:00:00"/>
    <x v="22"/>
    <x v="1"/>
    <x v="7"/>
    <n v="955"/>
    <n v="797"/>
    <n v="0.83455497382198951"/>
    <n v="1"/>
    <n v="0.8"/>
    <n v="1"/>
    <m/>
    <n v="0.66"/>
  </r>
  <r>
    <n v="2016"/>
    <n v="6"/>
    <s v="D"/>
    <d v="2016-02-28T00:00:00"/>
    <x v="22"/>
    <x v="0"/>
    <x v="8"/>
    <n v="401"/>
    <n v="383"/>
    <n v="0.95511221945137159"/>
    <n v="1"/>
    <n v="0.8"/>
    <n v="1"/>
    <m/>
    <n v="0.45"/>
  </r>
  <r>
    <n v="2016"/>
    <n v="6"/>
    <s v="D"/>
    <d v="2016-02-28T00:00:00"/>
    <x v="22"/>
    <x v="1"/>
    <x v="8"/>
    <m/>
    <m/>
    <e v="#DIV/0!"/>
    <n v="1"/>
    <n v="0.8"/>
    <n v="1"/>
    <m/>
    <m/>
  </r>
  <r>
    <n v="2016"/>
    <n v="6"/>
    <s v="D"/>
    <d v="2016-02-29T00:00:00"/>
    <x v="22"/>
    <x v="0"/>
    <x v="0"/>
    <n v="1857"/>
    <n v="1250"/>
    <n v="0.67312870220786214"/>
    <n v="1"/>
    <n v="0.8"/>
    <n v="1"/>
    <m/>
    <n v="0.67"/>
  </r>
  <r>
    <n v="2016"/>
    <n v="6"/>
    <s v="D"/>
    <d v="2016-02-29T00:00:00"/>
    <x v="22"/>
    <x v="1"/>
    <x v="0"/>
    <m/>
    <m/>
    <e v="#DIV/0!"/>
    <n v="1"/>
    <n v="0.8"/>
    <n v="1"/>
    <m/>
    <m/>
  </r>
  <r>
    <n v="2016"/>
    <n v="6"/>
    <s v="D"/>
    <d v="2016-02-29T00:00:00"/>
    <x v="22"/>
    <x v="0"/>
    <x v="1"/>
    <n v="777"/>
    <n v="418"/>
    <n v="0.53796653796653793"/>
    <n v="1"/>
    <n v="0.8"/>
    <n v="1"/>
    <m/>
    <n v="0"/>
  </r>
  <r>
    <n v="2016"/>
    <n v="6"/>
    <s v="D"/>
    <d v="2016-02-29T00:00:00"/>
    <x v="22"/>
    <x v="1"/>
    <x v="1"/>
    <n v="752"/>
    <n v="450"/>
    <n v="0.59840425531914898"/>
    <n v="1"/>
    <n v="0.8"/>
    <n v="1"/>
    <m/>
    <n v="0.84"/>
  </r>
  <r>
    <n v="2016"/>
    <n v="6"/>
    <s v="D"/>
    <d v="2016-02-29T00:00:00"/>
    <x v="22"/>
    <x v="0"/>
    <x v="9"/>
    <n v="1330"/>
    <n v="940"/>
    <n v="0.70676691729323304"/>
    <n v="1"/>
    <n v="0.8"/>
    <n v="1"/>
    <m/>
    <n v="0.28000000000000003"/>
  </r>
  <r>
    <n v="2016"/>
    <n v="6"/>
    <s v="D"/>
    <d v="2016-02-29T00:00:00"/>
    <x v="22"/>
    <x v="1"/>
    <x v="9"/>
    <n v="1288"/>
    <n v="906"/>
    <n v="0.70341614906832295"/>
    <n v="1"/>
    <n v="0.8"/>
    <n v="1"/>
    <m/>
    <n v="0.73"/>
  </r>
  <r>
    <n v="2016"/>
    <n v="6"/>
    <s v="D"/>
    <d v="2016-02-29T00:00:00"/>
    <x v="22"/>
    <x v="0"/>
    <x v="3"/>
    <m/>
    <m/>
    <e v="#DIV/0!"/>
    <n v="1"/>
    <n v="0.8"/>
    <n v="1"/>
    <m/>
    <m/>
  </r>
  <r>
    <n v="2016"/>
    <n v="6"/>
    <s v="D"/>
    <d v="2016-02-29T00:00:00"/>
    <x v="22"/>
    <x v="1"/>
    <x v="3"/>
    <n v="981"/>
    <n v="770"/>
    <n v="0.78491335372069315"/>
    <n v="1"/>
    <n v="0.8"/>
    <n v="1"/>
    <m/>
    <n v="1"/>
  </r>
  <r>
    <n v="2016"/>
    <n v="6"/>
    <s v="D"/>
    <d v="2016-02-29T00:00:00"/>
    <x v="22"/>
    <x v="0"/>
    <x v="4"/>
    <n v="2081"/>
    <n v="1544"/>
    <n v="0.7419509851033157"/>
    <n v="1"/>
    <n v="0.8"/>
    <n v="1"/>
    <m/>
    <n v="0.1"/>
  </r>
  <r>
    <n v="2016"/>
    <n v="6"/>
    <s v="D"/>
    <d v="2016-02-29T00:00:00"/>
    <x v="22"/>
    <x v="1"/>
    <x v="4"/>
    <n v="2015"/>
    <n v="1417"/>
    <n v="0.70322580645161292"/>
    <n v="1"/>
    <n v="0.8"/>
    <n v="1"/>
    <m/>
    <n v="0.98"/>
  </r>
  <r>
    <n v="2016"/>
    <n v="6"/>
    <s v="D"/>
    <d v="2016-02-29T00:00:00"/>
    <x v="22"/>
    <x v="0"/>
    <x v="5"/>
    <n v="801"/>
    <n v="656"/>
    <n v="0.81897627965043696"/>
    <n v="1"/>
    <n v="0.8"/>
    <n v="1"/>
    <m/>
    <n v="0.36"/>
  </r>
  <r>
    <n v="2016"/>
    <n v="6"/>
    <s v="D"/>
    <d v="2016-02-29T00:00:00"/>
    <x v="22"/>
    <x v="1"/>
    <x v="5"/>
    <m/>
    <m/>
    <e v="#DIV/0!"/>
    <n v="1"/>
    <n v="0.8"/>
    <n v="1"/>
    <m/>
    <m/>
  </r>
  <r>
    <n v="2016"/>
    <n v="6"/>
    <s v="D"/>
    <d v="2016-02-29T00:00:00"/>
    <x v="22"/>
    <x v="0"/>
    <x v="6"/>
    <n v="709"/>
    <n v="652"/>
    <n v="0.91960507757404797"/>
    <n v="1"/>
    <n v="0.8"/>
    <n v="1"/>
    <m/>
    <n v="0.26"/>
  </r>
  <r>
    <n v="2016"/>
    <n v="6"/>
    <s v="D"/>
    <d v="2016-02-29T00:00:00"/>
    <x v="22"/>
    <x v="1"/>
    <x v="6"/>
    <n v="716"/>
    <n v="697"/>
    <n v="0.97346368715083798"/>
    <n v="1"/>
    <n v="0.8"/>
    <n v="1"/>
    <m/>
    <n v="0.8"/>
  </r>
  <r>
    <n v="2016"/>
    <n v="6"/>
    <s v="D"/>
    <d v="2016-02-29T00:00:00"/>
    <x v="22"/>
    <x v="0"/>
    <x v="7"/>
    <n v="849"/>
    <n v="318"/>
    <n v="0.37455830388692579"/>
    <n v="1"/>
    <n v="0.8"/>
    <n v="1"/>
    <m/>
    <n v="0.14000000000000001"/>
  </r>
  <r>
    <n v="2016"/>
    <n v="6"/>
    <s v="D"/>
    <d v="2016-02-29T00:00:00"/>
    <x v="22"/>
    <x v="1"/>
    <x v="7"/>
    <n v="857"/>
    <n v="704"/>
    <n v="0.8214702450408401"/>
    <n v="1"/>
    <n v="0.8"/>
    <n v="1"/>
    <m/>
    <n v="0.66"/>
  </r>
  <r>
    <n v="2016"/>
    <n v="6"/>
    <s v="D"/>
    <d v="2016-02-29T00:00:00"/>
    <x v="22"/>
    <x v="0"/>
    <x v="8"/>
    <n v="356"/>
    <n v="379"/>
    <n v="1.0646067415730338"/>
    <n v="1"/>
    <n v="0.8"/>
    <n v="1"/>
    <m/>
    <n v="0.66"/>
  </r>
  <r>
    <n v="2016"/>
    <n v="6"/>
    <s v="D"/>
    <d v="2016-02-29T00:00:00"/>
    <x v="22"/>
    <x v="1"/>
    <x v="8"/>
    <n v="360"/>
    <n v="357"/>
    <n v="0.9916666666666667"/>
    <n v="1"/>
    <n v="0.8"/>
    <n v="1"/>
    <m/>
    <n v="0.73"/>
  </r>
  <r>
    <n v="2016"/>
    <n v="6"/>
    <s v="D"/>
    <d v="2016-03-01T00:00:00"/>
    <x v="22"/>
    <x v="0"/>
    <x v="0"/>
    <n v="1611"/>
    <n v="1085"/>
    <n v="0.67349472377405339"/>
    <n v="1"/>
    <n v="0.8"/>
    <n v="1"/>
    <m/>
    <n v="1.1200000000000001"/>
  </r>
  <r>
    <n v="2016"/>
    <n v="6"/>
    <s v="D"/>
    <d v="2016-03-01T00:00:00"/>
    <x v="22"/>
    <x v="1"/>
    <x v="0"/>
    <m/>
    <m/>
    <e v="#DIV/0!"/>
    <n v="1"/>
    <n v="0.8"/>
    <n v="1"/>
    <m/>
    <m/>
  </r>
  <r>
    <n v="2016"/>
    <n v="6"/>
    <s v="D"/>
    <d v="2016-03-01T00:00:00"/>
    <x v="22"/>
    <x v="0"/>
    <x v="1"/>
    <n v="777"/>
    <n v="649"/>
    <n v="0.8352638352638353"/>
    <n v="1"/>
    <n v="0.8"/>
    <n v="1"/>
    <m/>
    <n v="0"/>
  </r>
  <r>
    <n v="2016"/>
    <n v="6"/>
    <s v="D"/>
    <d v="2016-03-01T00:00:00"/>
    <x v="22"/>
    <x v="1"/>
    <x v="1"/>
    <n v="752"/>
    <n v="535"/>
    <n v="0.71143617021276595"/>
    <n v="1"/>
    <n v="0.8"/>
    <n v="1"/>
    <m/>
    <n v="1.22"/>
  </r>
  <r>
    <n v="2016"/>
    <n v="6"/>
    <s v="D"/>
    <d v="2016-03-01T00:00:00"/>
    <x v="22"/>
    <x v="0"/>
    <x v="9"/>
    <n v="1330"/>
    <n v="854"/>
    <n v="0.64210526315789473"/>
    <n v="1"/>
    <n v="0.8"/>
    <n v="1"/>
    <m/>
    <n v="0.56999999999999995"/>
  </r>
  <r>
    <n v="2016"/>
    <n v="6"/>
    <s v="D"/>
    <d v="2016-03-01T00:00:00"/>
    <x v="22"/>
    <x v="1"/>
    <x v="9"/>
    <n v="1750"/>
    <n v="1777"/>
    <n v="1.0154285714285713"/>
    <n v="1"/>
    <n v="0.8"/>
    <n v="1"/>
    <m/>
    <n v="1.32"/>
  </r>
  <r>
    <n v="2016"/>
    <n v="6"/>
    <s v="D"/>
    <d v="2016-03-01T00:00:00"/>
    <x v="22"/>
    <x v="0"/>
    <x v="3"/>
    <m/>
    <m/>
    <e v="#DIV/0!"/>
    <n v="1"/>
    <n v="0.8"/>
    <n v="1"/>
    <m/>
    <m/>
  </r>
  <r>
    <n v="2016"/>
    <n v="6"/>
    <s v="D"/>
    <d v="2016-03-01T00:00:00"/>
    <x v="22"/>
    <x v="1"/>
    <x v="3"/>
    <n v="981"/>
    <n v="909"/>
    <n v="0.92660550458715596"/>
    <n v="1"/>
    <n v="0.8"/>
    <n v="1"/>
    <m/>
    <n v="1"/>
  </r>
  <r>
    <n v="2016"/>
    <n v="6"/>
    <s v="D"/>
    <d v="2016-03-01T00:00:00"/>
    <x v="22"/>
    <x v="0"/>
    <x v="4"/>
    <n v="2081"/>
    <n v="2030"/>
    <n v="0.97549255165785675"/>
    <n v="1"/>
    <n v="0.8"/>
    <n v="1"/>
    <m/>
    <n v="1.07"/>
  </r>
  <r>
    <n v="2016"/>
    <n v="6"/>
    <s v="D"/>
    <d v="2016-03-01T00:00:00"/>
    <x v="22"/>
    <x v="1"/>
    <x v="4"/>
    <n v="2015"/>
    <n v="848"/>
    <n v="0.42084367245657567"/>
    <n v="1"/>
    <n v="0.8"/>
    <n v="1"/>
    <m/>
    <n v="0.41"/>
  </r>
  <r>
    <n v="2016"/>
    <n v="6"/>
    <s v="D"/>
    <d v="2016-03-01T00:00:00"/>
    <x v="22"/>
    <x v="0"/>
    <x v="5"/>
    <n v="1096"/>
    <n v="720"/>
    <n v="0.65693430656934304"/>
    <n v="1"/>
    <n v="0.8"/>
    <n v="1"/>
    <m/>
    <n v="0.75"/>
  </r>
  <r>
    <n v="2016"/>
    <n v="6"/>
    <s v="D"/>
    <d v="2016-03-01T00:00:00"/>
    <x v="22"/>
    <x v="1"/>
    <x v="5"/>
    <m/>
    <m/>
    <e v="#DIV/0!"/>
    <n v="1"/>
    <n v="0.8"/>
    <n v="1"/>
    <m/>
    <m/>
  </r>
  <r>
    <n v="2016"/>
    <n v="6"/>
    <s v="D"/>
    <d v="2016-03-01T00:00:00"/>
    <x v="22"/>
    <x v="0"/>
    <x v="6"/>
    <n v="709"/>
    <n v="629"/>
    <n v="0.88716502115655849"/>
    <n v="1"/>
    <n v="0.8"/>
    <n v="1"/>
    <m/>
    <n v="0.13"/>
  </r>
  <r>
    <n v="2016"/>
    <n v="6"/>
    <s v="D"/>
    <d v="2016-03-01T00:00:00"/>
    <x v="22"/>
    <x v="1"/>
    <x v="6"/>
    <n v="716"/>
    <n v="729"/>
    <n v="1.0181564245810055"/>
    <n v="1"/>
    <n v="0.8"/>
    <n v="1"/>
    <m/>
    <n v="0.78"/>
  </r>
  <r>
    <n v="2016"/>
    <n v="6"/>
    <s v="D"/>
    <d v="2016-03-01T00:00:00"/>
    <x v="22"/>
    <x v="0"/>
    <x v="7"/>
    <n v="849"/>
    <n v="768"/>
    <n v="0.90459363957597172"/>
    <n v="1"/>
    <n v="0.8"/>
    <n v="1"/>
    <m/>
    <n v="0.64"/>
  </r>
  <r>
    <n v="2016"/>
    <n v="6"/>
    <s v="D"/>
    <d v="2016-03-01T00:00:00"/>
    <x v="22"/>
    <x v="1"/>
    <x v="7"/>
    <n v="857"/>
    <n v="874"/>
    <n v="1.0198366394399065"/>
    <n v="1"/>
    <n v="0.8"/>
    <n v="1"/>
    <m/>
    <n v="0.85"/>
  </r>
  <r>
    <n v="2016"/>
    <n v="6"/>
    <s v="D"/>
    <d v="2016-03-01T00:00:00"/>
    <x v="22"/>
    <x v="0"/>
    <x v="8"/>
    <n v="356"/>
    <n v="357"/>
    <n v="1.002808988764045"/>
    <n v="1"/>
    <n v="0.8"/>
    <n v="1"/>
    <m/>
    <n v="1"/>
  </r>
  <r>
    <n v="2016"/>
    <n v="6"/>
    <s v="D"/>
    <d v="2016-03-01T00:00:00"/>
    <x v="22"/>
    <x v="1"/>
    <x v="8"/>
    <n v="360"/>
    <n v="336"/>
    <n v="0.93333333333333335"/>
    <n v="1"/>
    <n v="0.8"/>
    <n v="1"/>
    <m/>
    <n v="1"/>
  </r>
  <r>
    <n v="2016"/>
    <n v="6"/>
    <s v="D"/>
    <d v="2016-03-02T00:00:00"/>
    <x v="22"/>
    <x v="0"/>
    <x v="0"/>
    <n v="1108"/>
    <n v="686"/>
    <n v="0.61913357400722024"/>
    <n v="1"/>
    <n v="0.8"/>
    <n v="1"/>
    <m/>
    <n v="0"/>
  </r>
  <r>
    <n v="2016"/>
    <n v="6"/>
    <s v="D"/>
    <d v="2016-03-02T00:00:00"/>
    <x v="22"/>
    <x v="1"/>
    <x v="0"/>
    <m/>
    <m/>
    <e v="#DIV/0!"/>
    <n v="1"/>
    <n v="0.8"/>
    <n v="1"/>
    <m/>
    <m/>
  </r>
  <r>
    <n v="2016"/>
    <n v="6"/>
    <s v="D"/>
    <d v="2016-03-02T00:00:00"/>
    <x v="22"/>
    <x v="0"/>
    <x v="1"/>
    <n v="777"/>
    <n v="0"/>
    <n v="0"/>
    <n v="1"/>
    <n v="0.8"/>
    <n v="1"/>
    <m/>
    <n v="0"/>
  </r>
  <r>
    <n v="2016"/>
    <n v="6"/>
    <s v="D"/>
    <d v="2016-03-02T00:00:00"/>
    <x v="22"/>
    <x v="1"/>
    <x v="1"/>
    <n v="752"/>
    <n v="452"/>
    <n v="0.60106382978723405"/>
    <n v="1"/>
    <n v="0.8"/>
    <n v="1"/>
    <m/>
    <n v="0.6"/>
  </r>
  <r>
    <n v="2016"/>
    <n v="6"/>
    <s v="D"/>
    <d v="2016-03-02T00:00:00"/>
    <x v="22"/>
    <x v="0"/>
    <x v="9"/>
    <n v="1330"/>
    <n v="1142"/>
    <n v="0.85864661654135344"/>
    <n v="1"/>
    <n v="0.8"/>
    <n v="1"/>
    <m/>
    <n v="0.67"/>
  </r>
  <r>
    <n v="2016"/>
    <n v="6"/>
    <s v="D"/>
    <d v="2016-03-02T00:00:00"/>
    <x v="22"/>
    <x v="1"/>
    <x v="9"/>
    <n v="1750"/>
    <n v="1409"/>
    <n v="0.80514285714285716"/>
    <n v="1"/>
    <n v="0.8"/>
    <n v="1"/>
    <m/>
    <n v="1.41"/>
  </r>
  <r>
    <n v="2016"/>
    <n v="6"/>
    <s v="D"/>
    <d v="2016-03-02T00:00:00"/>
    <x v="22"/>
    <x v="0"/>
    <x v="3"/>
    <m/>
    <m/>
    <e v="#DIV/0!"/>
    <n v="1"/>
    <n v="0.8"/>
    <n v="1"/>
    <m/>
    <m/>
  </r>
  <r>
    <n v="2016"/>
    <n v="6"/>
    <s v="D"/>
    <d v="2016-03-02T00:00:00"/>
    <x v="22"/>
    <x v="1"/>
    <x v="3"/>
    <n v="981"/>
    <n v="959"/>
    <n v="0.97757390417940881"/>
    <n v="1"/>
    <n v="0.8"/>
    <n v="1"/>
    <m/>
    <n v="1"/>
  </r>
  <r>
    <n v="2016"/>
    <n v="6"/>
    <s v="D"/>
    <d v="2016-03-02T00:00:00"/>
    <x v="22"/>
    <x v="0"/>
    <x v="4"/>
    <n v="2081"/>
    <n v="1117"/>
    <n v="0.53676117251321476"/>
    <n v="1"/>
    <n v="0.8"/>
    <n v="1"/>
    <m/>
    <n v="0.31"/>
  </r>
  <r>
    <n v="2016"/>
    <n v="6"/>
    <s v="D"/>
    <d v="2016-03-02T00:00:00"/>
    <x v="22"/>
    <x v="1"/>
    <x v="4"/>
    <n v="2015"/>
    <n v="1470"/>
    <n v="0.72952853598014888"/>
    <n v="1"/>
    <n v="0.8"/>
    <n v="1"/>
    <m/>
    <n v="0.54"/>
  </r>
  <r>
    <n v="2016"/>
    <n v="6"/>
    <s v="D"/>
    <d v="2016-03-02T00:00:00"/>
    <x v="22"/>
    <x v="0"/>
    <x v="5"/>
    <n v="1606"/>
    <n v="0"/>
    <n v="0"/>
    <n v="1"/>
    <n v="0.8"/>
    <n v="1"/>
    <m/>
    <n v="0"/>
  </r>
  <r>
    <n v="2016"/>
    <n v="6"/>
    <s v="D"/>
    <d v="2016-03-02T00:00:00"/>
    <x v="22"/>
    <x v="1"/>
    <x v="5"/>
    <m/>
    <m/>
    <e v="#DIV/0!"/>
    <n v="1"/>
    <n v="0.8"/>
    <n v="1"/>
    <m/>
    <m/>
  </r>
  <r>
    <n v="2016"/>
    <n v="6"/>
    <s v="D"/>
    <d v="2016-03-02T00:00:00"/>
    <x v="22"/>
    <x v="0"/>
    <x v="6"/>
    <n v="709"/>
    <n v="659"/>
    <n v="0.92947813822284908"/>
    <n v="1"/>
    <n v="0.8"/>
    <n v="1"/>
    <m/>
    <n v="0.13"/>
  </r>
  <r>
    <n v="2016"/>
    <n v="6"/>
    <s v="D"/>
    <d v="2016-03-02T00:00:00"/>
    <x v="22"/>
    <x v="1"/>
    <x v="6"/>
    <n v="716"/>
    <n v="649"/>
    <n v="0.90642458100558654"/>
    <n v="1"/>
    <n v="0.8"/>
    <n v="1"/>
    <m/>
    <n v="0.8"/>
  </r>
  <r>
    <n v="2016"/>
    <n v="6"/>
    <s v="D"/>
    <d v="2016-03-02T00:00:00"/>
    <x v="22"/>
    <x v="0"/>
    <x v="7"/>
    <n v="849"/>
    <n v="716"/>
    <n v="0.84334511189634864"/>
    <n v="1"/>
    <n v="0.8"/>
    <n v="1"/>
    <m/>
    <n v="0"/>
  </r>
  <r>
    <n v="2016"/>
    <n v="6"/>
    <s v="D"/>
    <d v="2016-03-02T00:00:00"/>
    <x v="22"/>
    <x v="1"/>
    <x v="7"/>
    <n v="857"/>
    <n v="748"/>
    <n v="0.87281213535589264"/>
    <n v="1"/>
    <n v="0.8"/>
    <n v="1"/>
    <m/>
    <n v="0"/>
  </r>
  <r>
    <n v="2016"/>
    <n v="6"/>
    <s v="D"/>
    <d v="2016-03-02T00:00:00"/>
    <x v="22"/>
    <x v="0"/>
    <x v="8"/>
    <n v="356"/>
    <n v="399"/>
    <n v="1.1207865168539326"/>
    <n v="1"/>
    <n v="0.8"/>
    <n v="1"/>
    <m/>
    <n v="0.74"/>
  </r>
  <r>
    <n v="2016"/>
    <n v="6"/>
    <s v="D"/>
    <d v="2016-03-02T00:00:00"/>
    <x v="22"/>
    <x v="1"/>
    <x v="8"/>
    <n v="360"/>
    <n v="358"/>
    <n v="0.99444444444444446"/>
    <n v="1"/>
    <n v="0.8"/>
    <n v="1"/>
    <m/>
    <n v="1"/>
  </r>
  <r>
    <n v="2016"/>
    <n v="6"/>
    <s v="D"/>
    <d v="2016-03-03T00:00:00"/>
    <x v="22"/>
    <x v="0"/>
    <x v="0"/>
    <n v="1108"/>
    <n v="958"/>
    <n v="0.86462093862815881"/>
    <n v="1"/>
    <n v="0.8"/>
    <n v="1"/>
    <m/>
    <n v="0.89"/>
  </r>
  <r>
    <n v="2016"/>
    <n v="6"/>
    <s v="D"/>
    <d v="2016-03-03T00:00:00"/>
    <x v="22"/>
    <x v="1"/>
    <x v="0"/>
    <m/>
    <m/>
    <e v="#DIV/0!"/>
    <n v="1"/>
    <n v="0.8"/>
    <n v="1"/>
    <m/>
    <m/>
  </r>
  <r>
    <n v="2016"/>
    <n v="6"/>
    <s v="D"/>
    <d v="2016-03-03T00:00:00"/>
    <x v="22"/>
    <x v="0"/>
    <x v="1"/>
    <n v="787"/>
    <n v="351"/>
    <n v="0.44599745870393903"/>
    <n v="1"/>
    <n v="0.8"/>
    <n v="1"/>
    <m/>
    <n v="0"/>
  </r>
  <r>
    <n v="2016"/>
    <n v="6"/>
    <s v="D"/>
    <d v="2016-03-03T00:00:00"/>
    <x v="22"/>
    <x v="1"/>
    <x v="1"/>
    <n v="1085"/>
    <n v="634"/>
    <n v="0.58433179723502304"/>
    <n v="1"/>
    <n v="0.8"/>
    <n v="1"/>
    <m/>
    <n v="0"/>
  </r>
  <r>
    <n v="2016"/>
    <n v="6"/>
    <s v="D"/>
    <d v="2016-03-03T00:00:00"/>
    <x v="22"/>
    <x v="0"/>
    <x v="9"/>
    <n v="1330"/>
    <n v="785"/>
    <n v="0.59022556390977443"/>
    <n v="1"/>
    <n v="0.8"/>
    <n v="1"/>
    <m/>
    <n v="0.68"/>
  </r>
  <r>
    <n v="2016"/>
    <n v="6"/>
    <s v="D"/>
    <d v="2016-03-03T00:00:00"/>
    <x v="22"/>
    <x v="1"/>
    <x v="9"/>
    <n v="1288"/>
    <n v="1077"/>
    <n v="0.83618012422360244"/>
    <n v="1"/>
    <n v="0.8"/>
    <n v="1"/>
    <m/>
    <n v="0.5"/>
  </r>
  <r>
    <n v="2016"/>
    <n v="6"/>
    <s v="D"/>
    <d v="2016-03-03T00:00:00"/>
    <x v="22"/>
    <x v="0"/>
    <x v="3"/>
    <m/>
    <m/>
    <e v="#DIV/0!"/>
    <n v="1"/>
    <n v="0.8"/>
    <n v="1"/>
    <m/>
    <m/>
  </r>
  <r>
    <n v="2016"/>
    <n v="6"/>
    <s v="D"/>
    <d v="2016-03-03T00:00:00"/>
    <x v="22"/>
    <x v="1"/>
    <x v="3"/>
    <n v="981"/>
    <n v="849"/>
    <n v="0.86544342507645255"/>
    <n v="1"/>
    <n v="0.8"/>
    <n v="1"/>
    <m/>
    <n v="1"/>
  </r>
  <r>
    <n v="2016"/>
    <n v="6"/>
    <s v="D"/>
    <d v="2016-03-03T00:00:00"/>
    <x v="22"/>
    <x v="0"/>
    <x v="4"/>
    <n v="2081"/>
    <n v="1872"/>
    <n v="0.8995675156174916"/>
    <n v="1"/>
    <n v="0.8"/>
    <n v="1"/>
    <m/>
    <n v="1.03"/>
  </r>
  <r>
    <n v="2016"/>
    <n v="6"/>
    <s v="D"/>
    <d v="2016-03-03T00:00:00"/>
    <x v="22"/>
    <x v="1"/>
    <x v="4"/>
    <n v="2015"/>
    <n v="763"/>
    <n v="0.37866004962779154"/>
    <n v="1"/>
    <n v="0.8"/>
    <n v="1"/>
    <m/>
    <n v="0.93"/>
  </r>
  <r>
    <n v="2016"/>
    <n v="6"/>
    <s v="D"/>
    <d v="2016-03-03T00:00:00"/>
    <x v="22"/>
    <x v="0"/>
    <x v="5"/>
    <n v="1606"/>
    <n v="1088"/>
    <n v="0.67745952677459531"/>
    <n v="1"/>
    <n v="0.8"/>
    <n v="1"/>
    <m/>
    <n v="0.59"/>
  </r>
  <r>
    <n v="2016"/>
    <n v="6"/>
    <s v="D"/>
    <d v="2016-03-03T00:00:00"/>
    <x v="22"/>
    <x v="1"/>
    <x v="5"/>
    <m/>
    <m/>
    <e v="#DIV/0!"/>
    <n v="1"/>
    <n v="0.8"/>
    <n v="1"/>
    <m/>
    <m/>
  </r>
  <r>
    <n v="2016"/>
    <n v="6"/>
    <s v="D"/>
    <d v="2016-03-03T00:00:00"/>
    <x v="22"/>
    <x v="0"/>
    <x v="6"/>
    <n v="672"/>
    <n v="481"/>
    <n v="0.71577380952380953"/>
    <n v="1"/>
    <n v="0.8"/>
    <n v="1"/>
    <m/>
    <n v="0.8"/>
  </r>
  <r>
    <n v="2016"/>
    <n v="6"/>
    <s v="D"/>
    <d v="2016-03-03T00:00:00"/>
    <x v="22"/>
    <x v="1"/>
    <x v="6"/>
    <n v="678"/>
    <n v="726"/>
    <n v="1.0707964601769913"/>
    <n v="1"/>
    <n v="0.8"/>
    <n v="1"/>
    <m/>
    <n v="0.57999999999999996"/>
  </r>
  <r>
    <n v="2016"/>
    <n v="6"/>
    <s v="D"/>
    <d v="2016-03-03T00:00:00"/>
    <x v="22"/>
    <x v="0"/>
    <x v="7"/>
    <n v="804"/>
    <n v="727"/>
    <n v="0.904228855721393"/>
    <n v="1"/>
    <n v="0.8"/>
    <n v="1"/>
    <m/>
    <n v="1.02"/>
  </r>
  <r>
    <n v="2016"/>
    <n v="6"/>
    <s v="D"/>
    <d v="2016-03-03T00:00:00"/>
    <x v="22"/>
    <x v="1"/>
    <x v="7"/>
    <n v="811"/>
    <n v="734"/>
    <n v="0.90505548705302097"/>
    <n v="1"/>
    <n v="0.8"/>
    <n v="1"/>
    <m/>
    <n v="0"/>
  </r>
  <r>
    <n v="2016"/>
    <n v="6"/>
    <s v="D"/>
    <d v="2016-03-03T00:00:00"/>
    <x v="22"/>
    <x v="0"/>
    <x v="8"/>
    <n v="337"/>
    <n v="337"/>
    <n v="1"/>
    <n v="1"/>
    <n v="0.8"/>
    <n v="1"/>
    <m/>
    <n v="1.24"/>
  </r>
  <r>
    <n v="2016"/>
    <n v="6"/>
    <s v="D"/>
    <d v="2016-03-03T00:00:00"/>
    <x v="22"/>
    <x v="1"/>
    <x v="8"/>
    <n v="342"/>
    <n v="335"/>
    <n v="0.97953216374269003"/>
    <n v="1"/>
    <n v="0.8"/>
    <n v="1"/>
    <m/>
    <n v="0.84"/>
  </r>
  <r>
    <n v="2016"/>
    <n v="6"/>
    <s v="D"/>
    <d v="2016-03-04T00:00:00"/>
    <x v="22"/>
    <x v="0"/>
    <x v="0"/>
    <n v="758"/>
    <n v="503"/>
    <n v="0.66358839050131924"/>
    <n v="1"/>
    <n v="0.8"/>
    <n v="1"/>
    <m/>
    <n v="1.02"/>
  </r>
  <r>
    <n v="2016"/>
    <n v="6"/>
    <s v="D"/>
    <d v="2016-03-04T00:00:00"/>
    <x v="22"/>
    <x v="1"/>
    <x v="0"/>
    <m/>
    <m/>
    <e v="#DIV/0!"/>
    <n v="1"/>
    <n v="0.8"/>
    <n v="1"/>
    <m/>
    <m/>
  </r>
  <r>
    <n v="2016"/>
    <n v="6"/>
    <s v="D"/>
    <d v="2016-03-04T00:00:00"/>
    <x v="22"/>
    <x v="0"/>
    <x v="1"/>
    <n v="758"/>
    <n v="580"/>
    <n v="0.76517150395778366"/>
    <n v="1"/>
    <n v="0.8"/>
    <n v="1"/>
    <m/>
    <n v="0"/>
  </r>
  <r>
    <n v="2016"/>
    <n v="6"/>
    <s v="D"/>
    <d v="2016-03-04T00:00:00"/>
    <x v="22"/>
    <x v="1"/>
    <x v="1"/>
    <n v="665"/>
    <n v="750"/>
    <n v="1.1278195488721805"/>
    <n v="1"/>
    <n v="0.8"/>
    <n v="1"/>
    <m/>
    <n v="1.1299999999999999"/>
  </r>
  <r>
    <n v="2016"/>
    <n v="6"/>
    <s v="D"/>
    <d v="2016-03-04T00:00:00"/>
    <x v="22"/>
    <x v="0"/>
    <x v="9"/>
    <n v="882"/>
    <n v="408"/>
    <n v="0.46258503401360546"/>
    <n v="1"/>
    <n v="0.8"/>
    <n v="1"/>
    <m/>
    <n v="0.17"/>
  </r>
  <r>
    <n v="2016"/>
    <n v="6"/>
    <s v="D"/>
    <d v="2016-03-04T00:00:00"/>
    <x v="22"/>
    <x v="1"/>
    <x v="9"/>
    <n v="784"/>
    <n v="578"/>
    <n v="0.73724489795918369"/>
    <n v="1"/>
    <n v="0.8"/>
    <n v="1"/>
    <m/>
    <n v="0"/>
  </r>
  <r>
    <n v="2016"/>
    <n v="6"/>
    <s v="D"/>
    <d v="2016-03-04T00:00:00"/>
    <x v="22"/>
    <x v="0"/>
    <x v="3"/>
    <m/>
    <m/>
    <e v="#DIV/0!"/>
    <n v="1"/>
    <n v="0.8"/>
    <n v="1"/>
    <m/>
    <m/>
  </r>
  <r>
    <n v="2016"/>
    <n v="6"/>
    <s v="D"/>
    <d v="2016-03-04T00:00:00"/>
    <x v="22"/>
    <x v="1"/>
    <x v="3"/>
    <m/>
    <m/>
    <e v="#DIV/0!"/>
    <n v="1"/>
    <n v="0.8"/>
    <n v="1"/>
    <m/>
    <m/>
  </r>
  <r>
    <n v="2016"/>
    <n v="6"/>
    <s v="D"/>
    <d v="2016-03-04T00:00:00"/>
    <x v="22"/>
    <x v="0"/>
    <x v="4"/>
    <n v="1170"/>
    <n v="0"/>
    <n v="0"/>
    <n v="1"/>
    <n v="0.8"/>
    <n v="1"/>
    <m/>
    <n v="0"/>
  </r>
  <r>
    <n v="2016"/>
    <n v="6"/>
    <s v="D"/>
    <d v="2016-03-04T00:00:00"/>
    <x v="22"/>
    <x v="1"/>
    <x v="4"/>
    <n v="1170"/>
    <n v="0"/>
    <n v="0"/>
    <n v="1"/>
    <n v="0.8"/>
    <n v="1"/>
    <m/>
    <n v="0"/>
  </r>
  <r>
    <n v="2016"/>
    <n v="6"/>
    <s v="D"/>
    <d v="2016-03-04T00:00:00"/>
    <x v="22"/>
    <x v="0"/>
    <x v="5"/>
    <n v="650"/>
    <n v="299"/>
    <n v="0.46"/>
    <n v="1"/>
    <n v="0.8"/>
    <n v="1"/>
    <m/>
    <n v="0.67"/>
  </r>
  <r>
    <n v="2016"/>
    <n v="6"/>
    <s v="D"/>
    <d v="2016-03-04T00:00:00"/>
    <x v="22"/>
    <x v="1"/>
    <x v="5"/>
    <n v="514"/>
    <n v="237"/>
    <n v="0.46108949416342415"/>
    <n v="1"/>
    <n v="0.8"/>
    <n v="1"/>
    <m/>
    <n v="0"/>
  </r>
  <r>
    <n v="2016"/>
    <n v="6"/>
    <s v="D"/>
    <d v="2016-03-04T00:00:00"/>
    <x v="22"/>
    <x v="0"/>
    <x v="6"/>
    <n v="798"/>
    <n v="603"/>
    <n v="0.75563909774436089"/>
    <n v="1"/>
    <n v="0.8"/>
    <n v="1"/>
    <m/>
    <n v="0.55000000000000004"/>
  </r>
  <r>
    <n v="2016"/>
    <n v="6"/>
    <s v="D"/>
    <d v="2016-03-04T00:00:00"/>
    <x v="22"/>
    <x v="1"/>
    <x v="6"/>
    <n v="799"/>
    <n v="955"/>
    <n v="1.1952440550688361"/>
    <n v="1"/>
    <n v="0.8"/>
    <n v="1"/>
    <m/>
    <n v="1"/>
  </r>
  <r>
    <n v="2016"/>
    <n v="6"/>
    <s v="D"/>
    <d v="2016-03-04T00:00:00"/>
    <x v="22"/>
    <x v="0"/>
    <x v="7"/>
    <n v="955"/>
    <n v="796"/>
    <n v="0.83350785340314137"/>
    <n v="1"/>
    <n v="0.8"/>
    <n v="1"/>
    <m/>
    <n v="1.01"/>
  </r>
  <r>
    <n v="2016"/>
    <n v="6"/>
    <s v="D"/>
    <d v="2016-03-04T00:00:00"/>
    <x v="22"/>
    <x v="1"/>
    <x v="7"/>
    <n v="955"/>
    <n v="1092"/>
    <n v="1.1434554973821989"/>
    <n v="1"/>
    <n v="0.8"/>
    <n v="1"/>
    <m/>
    <n v="0.91"/>
  </r>
  <r>
    <n v="2016"/>
    <n v="6"/>
    <s v="D"/>
    <d v="2016-03-04T00:00:00"/>
    <x v="22"/>
    <x v="0"/>
    <x v="8"/>
    <n v="401"/>
    <n v="262"/>
    <n v="0.65336658354114718"/>
    <n v="1"/>
    <n v="0.8"/>
    <n v="1"/>
    <m/>
    <n v="0"/>
  </r>
  <r>
    <n v="2016"/>
    <n v="6"/>
    <s v="D"/>
    <d v="2016-03-04T00:00:00"/>
    <x v="22"/>
    <x v="1"/>
    <x v="8"/>
    <n v="401"/>
    <n v="445"/>
    <n v="1.1097256857855362"/>
    <n v="1"/>
    <n v="0.8"/>
    <n v="1"/>
    <m/>
    <n v="0.71"/>
  </r>
  <r>
    <n v="2016"/>
    <n v="6"/>
    <s v="D"/>
    <d v="2016-03-05T00:00:00"/>
    <x v="22"/>
    <x v="0"/>
    <x v="0"/>
    <m/>
    <m/>
    <e v="#DIV/0!"/>
    <n v="1"/>
    <n v="0.8"/>
    <n v="1"/>
    <m/>
    <m/>
  </r>
  <r>
    <n v="2016"/>
    <n v="6"/>
    <s v="D"/>
    <d v="2016-03-05T00:00:00"/>
    <x v="22"/>
    <x v="1"/>
    <x v="0"/>
    <m/>
    <m/>
    <e v="#DIV/0!"/>
    <n v="1"/>
    <n v="0.8"/>
    <n v="1"/>
    <m/>
    <m/>
  </r>
  <r>
    <n v="2016"/>
    <n v="6"/>
    <s v="D"/>
    <d v="2016-03-05T00:00:00"/>
    <x v="22"/>
    <x v="0"/>
    <x v="1"/>
    <m/>
    <m/>
    <e v="#DIV/0!"/>
    <n v="1"/>
    <n v="0.8"/>
    <n v="1"/>
    <m/>
    <m/>
  </r>
  <r>
    <n v="2016"/>
    <n v="6"/>
    <s v="D"/>
    <d v="2016-03-05T00:00:00"/>
    <x v="22"/>
    <x v="1"/>
    <x v="1"/>
    <m/>
    <m/>
    <e v="#DIV/0!"/>
    <n v="1"/>
    <n v="0.8"/>
    <n v="1"/>
    <m/>
    <m/>
  </r>
  <r>
    <n v="2016"/>
    <n v="6"/>
    <s v="D"/>
    <d v="2016-03-05T00:00:00"/>
    <x v="22"/>
    <x v="0"/>
    <x v="9"/>
    <m/>
    <m/>
    <e v="#DIV/0!"/>
    <n v="1"/>
    <n v="0.8"/>
    <n v="1"/>
    <m/>
    <m/>
  </r>
  <r>
    <n v="2016"/>
    <n v="6"/>
    <s v="D"/>
    <d v="2016-03-05T00:00:00"/>
    <x v="22"/>
    <x v="1"/>
    <x v="9"/>
    <m/>
    <m/>
    <e v="#DIV/0!"/>
    <n v="1"/>
    <n v="0.8"/>
    <n v="1"/>
    <m/>
    <m/>
  </r>
  <r>
    <n v="2016"/>
    <n v="6"/>
    <s v="D"/>
    <d v="2016-03-05T00:00:00"/>
    <x v="22"/>
    <x v="0"/>
    <x v="3"/>
    <m/>
    <m/>
    <e v="#DIV/0!"/>
    <n v="1"/>
    <n v="0.8"/>
    <n v="1"/>
    <m/>
    <m/>
  </r>
  <r>
    <n v="2016"/>
    <n v="6"/>
    <s v="D"/>
    <d v="2016-03-05T00:00:00"/>
    <x v="22"/>
    <x v="1"/>
    <x v="3"/>
    <m/>
    <m/>
    <e v="#DIV/0!"/>
    <n v="1"/>
    <n v="0.8"/>
    <n v="1"/>
    <m/>
    <m/>
  </r>
  <r>
    <n v="2016"/>
    <n v="6"/>
    <s v="D"/>
    <d v="2016-03-05T00:00:00"/>
    <x v="22"/>
    <x v="0"/>
    <x v="4"/>
    <m/>
    <m/>
    <e v="#DIV/0!"/>
    <n v="1"/>
    <n v="0.8"/>
    <n v="1"/>
    <m/>
    <m/>
  </r>
  <r>
    <n v="2016"/>
    <n v="6"/>
    <s v="D"/>
    <d v="2016-03-05T00:00:00"/>
    <x v="22"/>
    <x v="1"/>
    <x v="4"/>
    <m/>
    <m/>
    <e v="#DIV/0!"/>
    <n v="1"/>
    <n v="0.8"/>
    <n v="1"/>
    <m/>
    <m/>
  </r>
  <r>
    <n v="2016"/>
    <n v="6"/>
    <s v="D"/>
    <d v="2016-03-05T00:00:00"/>
    <x v="22"/>
    <x v="0"/>
    <x v="5"/>
    <m/>
    <m/>
    <e v="#DIV/0!"/>
    <n v="1"/>
    <n v="0.8"/>
    <n v="1"/>
    <m/>
    <m/>
  </r>
  <r>
    <n v="2016"/>
    <n v="6"/>
    <s v="D"/>
    <d v="2016-03-05T00:00:00"/>
    <x v="22"/>
    <x v="1"/>
    <x v="5"/>
    <m/>
    <m/>
    <e v="#DIV/0!"/>
    <n v="1"/>
    <n v="0.8"/>
    <n v="1"/>
    <m/>
    <m/>
  </r>
  <r>
    <n v="2016"/>
    <n v="6"/>
    <s v="D"/>
    <d v="2016-03-05T00:00:00"/>
    <x v="22"/>
    <x v="0"/>
    <x v="6"/>
    <n v="798"/>
    <n v="784"/>
    <n v="0.98245614035087714"/>
    <n v="1"/>
    <n v="0.8"/>
    <n v="1"/>
    <m/>
    <n v="0.8"/>
  </r>
  <r>
    <n v="2016"/>
    <n v="6"/>
    <s v="D"/>
    <d v="2016-03-05T00:00:00"/>
    <x v="22"/>
    <x v="1"/>
    <x v="6"/>
    <n v="799"/>
    <n v="925"/>
    <n v="1.1576971214017522"/>
    <n v="1"/>
    <n v="0.8"/>
    <n v="1"/>
    <m/>
    <n v="1.1599999999999999"/>
  </r>
  <r>
    <n v="2016"/>
    <n v="6"/>
    <s v="D"/>
    <d v="2016-03-05T00:00:00"/>
    <x v="22"/>
    <x v="0"/>
    <x v="7"/>
    <m/>
    <m/>
    <e v="#DIV/0!"/>
    <n v="1"/>
    <n v="0.8"/>
    <n v="1"/>
    <m/>
    <m/>
  </r>
  <r>
    <n v="2016"/>
    <n v="6"/>
    <s v="D"/>
    <d v="2016-03-05T00:00:00"/>
    <x v="22"/>
    <x v="1"/>
    <x v="7"/>
    <n v="955"/>
    <n v="1123"/>
    <n v="1.1759162303664921"/>
    <n v="1"/>
    <n v="0.8"/>
    <n v="1"/>
    <m/>
    <n v="1.37"/>
  </r>
  <r>
    <n v="2016"/>
    <n v="6"/>
    <s v="D"/>
    <d v="2016-03-05T00:00:00"/>
    <x v="22"/>
    <x v="0"/>
    <x v="8"/>
    <n v="401"/>
    <n v="470"/>
    <n v="1.172069825436409"/>
    <n v="1"/>
    <n v="0.8"/>
    <n v="1"/>
    <m/>
    <n v="1.02"/>
  </r>
  <r>
    <n v="2016"/>
    <n v="6"/>
    <s v="D"/>
    <d v="2016-03-05T00:00:00"/>
    <x v="22"/>
    <x v="1"/>
    <x v="8"/>
    <n v="401"/>
    <n v="437"/>
    <n v="1.0897755610972568"/>
    <n v="1"/>
    <n v="0.8"/>
    <n v="1"/>
    <m/>
    <n v="1"/>
  </r>
  <r>
    <n v="2016"/>
    <n v="6"/>
    <s v="D"/>
    <d v="2016-03-06T00:00:00"/>
    <x v="23"/>
    <x v="0"/>
    <x v="0"/>
    <m/>
    <m/>
    <e v="#DIV/0!"/>
    <n v="1"/>
    <n v="0.8"/>
    <n v="1"/>
    <m/>
    <m/>
  </r>
  <r>
    <n v="2016"/>
    <n v="6"/>
    <s v="D"/>
    <d v="2016-03-06T00:00:00"/>
    <x v="23"/>
    <x v="1"/>
    <x v="0"/>
    <m/>
    <m/>
    <e v="#DIV/0!"/>
    <n v="1"/>
    <n v="0.8"/>
    <n v="1"/>
    <m/>
    <m/>
  </r>
  <r>
    <n v="2016"/>
    <n v="6"/>
    <s v="D"/>
    <d v="2016-03-06T00:00:00"/>
    <x v="23"/>
    <x v="0"/>
    <x v="1"/>
    <m/>
    <m/>
    <e v="#DIV/0!"/>
    <n v="1"/>
    <n v="0.8"/>
    <n v="1"/>
    <m/>
    <m/>
  </r>
  <r>
    <n v="2016"/>
    <n v="6"/>
    <s v="D"/>
    <d v="2016-03-06T00:00:00"/>
    <x v="23"/>
    <x v="1"/>
    <x v="1"/>
    <m/>
    <m/>
    <e v="#DIV/0!"/>
    <n v="1"/>
    <n v="0.8"/>
    <n v="1"/>
    <m/>
    <m/>
  </r>
  <r>
    <n v="2016"/>
    <n v="6"/>
    <s v="D"/>
    <d v="2016-03-06T00:00:00"/>
    <x v="23"/>
    <x v="0"/>
    <x v="9"/>
    <m/>
    <m/>
    <e v="#DIV/0!"/>
    <n v="1"/>
    <n v="0.8"/>
    <n v="1"/>
    <m/>
    <m/>
  </r>
  <r>
    <n v="2016"/>
    <n v="6"/>
    <s v="D"/>
    <d v="2016-03-06T00:00:00"/>
    <x v="23"/>
    <x v="1"/>
    <x v="9"/>
    <m/>
    <m/>
    <e v="#DIV/0!"/>
    <n v="1"/>
    <n v="0.8"/>
    <n v="1"/>
    <m/>
    <m/>
  </r>
  <r>
    <n v="2016"/>
    <n v="6"/>
    <s v="D"/>
    <d v="2016-03-06T00:00:00"/>
    <x v="23"/>
    <x v="0"/>
    <x v="3"/>
    <m/>
    <m/>
    <e v="#DIV/0!"/>
    <n v="1"/>
    <n v="0.8"/>
    <n v="1"/>
    <m/>
    <m/>
  </r>
  <r>
    <n v="2016"/>
    <n v="6"/>
    <s v="D"/>
    <d v="2016-03-06T00:00:00"/>
    <x v="23"/>
    <x v="1"/>
    <x v="3"/>
    <m/>
    <m/>
    <e v="#DIV/0!"/>
    <n v="1"/>
    <n v="0.8"/>
    <n v="1"/>
    <m/>
    <m/>
  </r>
  <r>
    <n v="2016"/>
    <n v="6"/>
    <s v="D"/>
    <d v="2016-03-06T00:00:00"/>
    <x v="23"/>
    <x v="0"/>
    <x v="4"/>
    <n v="1494"/>
    <n v="814"/>
    <n v="0.54484605087014726"/>
    <n v="1"/>
    <n v="0.8"/>
    <n v="1"/>
    <m/>
    <n v="0"/>
  </r>
  <r>
    <n v="2016"/>
    <n v="6"/>
    <s v="D"/>
    <d v="2016-03-06T00:00:00"/>
    <x v="23"/>
    <x v="1"/>
    <x v="4"/>
    <m/>
    <m/>
    <e v="#DIV/0!"/>
    <n v="1"/>
    <n v="0.8"/>
    <n v="1"/>
    <m/>
    <m/>
  </r>
  <r>
    <n v="2016"/>
    <n v="6"/>
    <s v="D"/>
    <d v="2016-03-06T00:00:00"/>
    <x v="23"/>
    <x v="0"/>
    <x v="5"/>
    <m/>
    <m/>
    <e v="#DIV/0!"/>
    <n v="1"/>
    <n v="0.8"/>
    <n v="1"/>
    <m/>
    <m/>
  </r>
  <r>
    <n v="2016"/>
    <n v="6"/>
    <s v="D"/>
    <d v="2016-03-06T00:00:00"/>
    <x v="23"/>
    <x v="1"/>
    <x v="5"/>
    <m/>
    <m/>
    <e v="#DIV/0!"/>
    <n v="1"/>
    <n v="0.8"/>
    <n v="1"/>
    <m/>
    <m/>
  </r>
  <r>
    <n v="2016"/>
    <n v="6"/>
    <s v="D"/>
    <d v="2016-03-06T00:00:00"/>
    <x v="23"/>
    <x v="0"/>
    <x v="6"/>
    <n v="798"/>
    <n v="591"/>
    <n v="0.74060150375939848"/>
    <n v="1"/>
    <n v="0.8"/>
    <n v="1"/>
    <m/>
    <n v="0.32"/>
  </r>
  <r>
    <n v="2016"/>
    <n v="6"/>
    <s v="D"/>
    <d v="2016-03-06T00:00:00"/>
    <x v="23"/>
    <x v="1"/>
    <x v="6"/>
    <n v="799"/>
    <n v="954"/>
    <n v="1.1939924906132666"/>
    <n v="1"/>
    <n v="0.8"/>
    <n v="1"/>
    <m/>
    <n v="0.85"/>
  </r>
  <r>
    <n v="2016"/>
    <n v="6"/>
    <s v="D"/>
    <d v="2016-03-06T00:00:00"/>
    <x v="23"/>
    <x v="0"/>
    <x v="7"/>
    <n v="955"/>
    <n v="750"/>
    <n v="0.78534031413612571"/>
    <n v="1"/>
    <n v="0.8"/>
    <n v="1"/>
    <m/>
    <n v="0.72"/>
  </r>
  <r>
    <n v="2016"/>
    <n v="6"/>
    <s v="D"/>
    <d v="2016-03-06T00:00:00"/>
    <x v="23"/>
    <x v="1"/>
    <x v="7"/>
    <n v="1469"/>
    <n v="1109"/>
    <n v="0.75493533015656911"/>
    <n v="1"/>
    <n v="0.8"/>
    <n v="1"/>
    <m/>
    <n v="1.1299999999999999"/>
  </r>
  <r>
    <n v="2016"/>
    <n v="6"/>
    <s v="D"/>
    <d v="2016-03-06T00:00:00"/>
    <x v="23"/>
    <x v="0"/>
    <x v="8"/>
    <n v="401"/>
    <n v="255"/>
    <n v="0.63591022443890277"/>
    <n v="1"/>
    <n v="0.8"/>
    <n v="1"/>
    <m/>
    <n v="0"/>
  </r>
  <r>
    <n v="2016"/>
    <n v="6"/>
    <s v="D"/>
    <d v="2016-03-06T00:00:00"/>
    <x v="23"/>
    <x v="1"/>
    <x v="8"/>
    <n v="401"/>
    <n v="435"/>
    <n v="1.0847880299251871"/>
    <n v="1"/>
    <n v="0.8"/>
    <n v="1"/>
    <m/>
    <n v="0.9"/>
  </r>
  <r>
    <n v="2016"/>
    <n v="6"/>
    <s v="D"/>
    <d v="2016-03-07T00:00:00"/>
    <x v="23"/>
    <x v="0"/>
    <x v="0"/>
    <n v="1108"/>
    <n v="1276"/>
    <n v="1.151624548736462"/>
    <n v="1"/>
    <n v="0.8"/>
    <n v="1"/>
    <m/>
    <n v="1.06"/>
  </r>
  <r>
    <n v="2016"/>
    <n v="6"/>
    <s v="D"/>
    <d v="2016-03-07T00:00:00"/>
    <x v="23"/>
    <x v="1"/>
    <x v="0"/>
    <m/>
    <m/>
    <e v="#DIV/0!"/>
    <n v="1"/>
    <n v="0.8"/>
    <n v="1"/>
    <m/>
    <m/>
  </r>
  <r>
    <n v="2016"/>
    <n v="6"/>
    <s v="D"/>
    <d v="2016-03-07T00:00:00"/>
    <x v="23"/>
    <x v="0"/>
    <x v="1"/>
    <n v="1108"/>
    <n v="937"/>
    <n v="0.84566787003610111"/>
    <n v="1"/>
    <n v="0.8"/>
    <n v="1"/>
    <m/>
    <n v="0.13"/>
  </r>
  <r>
    <n v="2016"/>
    <n v="6"/>
    <s v="D"/>
    <d v="2016-03-07T00:00:00"/>
    <x v="23"/>
    <x v="1"/>
    <x v="1"/>
    <m/>
    <m/>
    <e v="#DIV/0!"/>
    <n v="1"/>
    <n v="0.8"/>
    <n v="1"/>
    <m/>
    <m/>
  </r>
  <r>
    <n v="2016"/>
    <n v="6"/>
    <s v="D"/>
    <d v="2016-03-07T00:00:00"/>
    <x v="23"/>
    <x v="0"/>
    <x v="9"/>
    <n v="1330"/>
    <n v="844"/>
    <n v="0.63458646616541359"/>
    <n v="1"/>
    <n v="0.8"/>
    <n v="1"/>
    <m/>
    <n v="0.35"/>
  </r>
  <r>
    <n v="2016"/>
    <n v="6"/>
    <s v="D"/>
    <d v="2016-03-07T00:00:00"/>
    <x v="23"/>
    <x v="1"/>
    <x v="9"/>
    <n v="1330"/>
    <n v="984"/>
    <n v="0.73984962406015042"/>
    <n v="1"/>
    <n v="0.8"/>
    <n v="1"/>
    <m/>
    <n v="0.53"/>
  </r>
  <r>
    <n v="2016"/>
    <n v="6"/>
    <s v="D"/>
    <d v="2016-03-07T00:00:00"/>
    <x v="23"/>
    <x v="0"/>
    <x v="3"/>
    <m/>
    <m/>
    <e v="#DIV/0!"/>
    <n v="1"/>
    <n v="0.8"/>
    <n v="1"/>
    <m/>
    <m/>
  </r>
  <r>
    <n v="2016"/>
    <n v="6"/>
    <s v="D"/>
    <d v="2016-03-07T00:00:00"/>
    <x v="23"/>
    <x v="1"/>
    <x v="3"/>
    <m/>
    <m/>
    <e v="#DIV/0!"/>
    <n v="1"/>
    <n v="0.8"/>
    <n v="1"/>
    <m/>
    <m/>
  </r>
  <r>
    <n v="2016"/>
    <n v="6"/>
    <s v="D"/>
    <d v="2016-03-07T00:00:00"/>
    <x v="23"/>
    <x v="0"/>
    <x v="4"/>
    <n v="1710"/>
    <n v="1372"/>
    <n v="0.80233918128654969"/>
    <n v="1"/>
    <n v="0.8"/>
    <n v="1"/>
    <m/>
    <n v="0.53"/>
  </r>
  <r>
    <n v="2016"/>
    <n v="6"/>
    <s v="D"/>
    <d v="2016-03-07T00:00:00"/>
    <x v="23"/>
    <x v="1"/>
    <x v="4"/>
    <n v="1674"/>
    <n v="1284"/>
    <n v="0.76702508960573479"/>
    <n v="1"/>
    <n v="0.8"/>
    <n v="1"/>
    <m/>
    <n v="1"/>
  </r>
  <r>
    <n v="2016"/>
    <n v="6"/>
    <s v="D"/>
    <d v="2016-03-07T00:00:00"/>
    <x v="23"/>
    <x v="0"/>
    <x v="5"/>
    <m/>
    <m/>
    <e v="#DIV/0!"/>
    <n v="1"/>
    <n v="0.8"/>
    <n v="1"/>
    <m/>
    <m/>
  </r>
  <r>
    <n v="2016"/>
    <n v="6"/>
    <s v="D"/>
    <d v="2016-03-07T00:00:00"/>
    <x v="23"/>
    <x v="1"/>
    <x v="5"/>
    <m/>
    <m/>
    <e v="#DIV/0!"/>
    <n v="1"/>
    <n v="0.8"/>
    <n v="1"/>
    <m/>
    <m/>
  </r>
  <r>
    <n v="2016"/>
    <n v="6"/>
    <s v="D"/>
    <d v="2016-03-07T00:00:00"/>
    <x v="23"/>
    <x v="0"/>
    <x v="6"/>
    <n v="709"/>
    <n v="617"/>
    <n v="0.87023977433004229"/>
    <n v="1"/>
    <n v="0.8"/>
    <n v="1"/>
    <m/>
    <n v="0.87"/>
  </r>
  <r>
    <n v="2016"/>
    <n v="6"/>
    <s v="D"/>
    <d v="2016-03-07T00:00:00"/>
    <x v="23"/>
    <x v="1"/>
    <x v="6"/>
    <n v="716"/>
    <n v="755"/>
    <n v="1.0544692737430168"/>
    <n v="1"/>
    <n v="0.8"/>
    <n v="1"/>
    <m/>
    <n v="1.05"/>
  </r>
  <r>
    <n v="2016"/>
    <n v="6"/>
    <s v="D"/>
    <d v="2016-03-07T00:00:00"/>
    <x v="23"/>
    <x v="0"/>
    <x v="7"/>
    <n v="1486"/>
    <n v="672"/>
    <n v="0.45222072678331088"/>
    <n v="1"/>
    <n v="0.8"/>
    <n v="1"/>
    <m/>
    <n v="0.55000000000000004"/>
  </r>
  <r>
    <n v="2016"/>
    <n v="6"/>
    <s v="D"/>
    <d v="2016-03-07T00:00:00"/>
    <x v="23"/>
    <x v="1"/>
    <x v="7"/>
    <n v="1500"/>
    <n v="170"/>
    <n v="0.11333333333333333"/>
    <n v="1"/>
    <n v="0.8"/>
    <n v="1"/>
    <m/>
    <n v="0.52"/>
  </r>
  <r>
    <n v="2016"/>
    <n v="6"/>
    <s v="D"/>
    <d v="2016-03-07T00:00:00"/>
    <x v="23"/>
    <x v="0"/>
    <x v="8"/>
    <n v="356"/>
    <n v="401"/>
    <n v="1.1264044943820224"/>
    <n v="1"/>
    <n v="0.8"/>
    <n v="1"/>
    <m/>
    <n v="1.1299999999999999"/>
  </r>
  <r>
    <n v="2016"/>
    <n v="6"/>
    <s v="D"/>
    <d v="2016-03-07T00:00:00"/>
    <x v="23"/>
    <x v="1"/>
    <x v="8"/>
    <n v="360"/>
    <n v="364"/>
    <n v="1.0111111111111111"/>
    <n v="1"/>
    <n v="0.8"/>
    <n v="1"/>
    <m/>
    <n v="0.85"/>
  </r>
  <r>
    <n v="2016"/>
    <n v="6"/>
    <s v="D"/>
    <d v="2016-03-08T00:00:00"/>
    <x v="23"/>
    <x v="0"/>
    <x v="0"/>
    <n v="1108"/>
    <n v="1274"/>
    <n v="1.1498194945848375"/>
    <n v="1"/>
    <n v="0.8"/>
    <n v="1"/>
    <m/>
    <n v="1"/>
  </r>
  <r>
    <n v="2016"/>
    <n v="6"/>
    <s v="D"/>
    <d v="2016-03-08T00:00:00"/>
    <x v="23"/>
    <x v="1"/>
    <x v="0"/>
    <m/>
    <m/>
    <e v="#DIV/0!"/>
    <n v="1"/>
    <n v="0.8"/>
    <n v="1"/>
    <m/>
    <m/>
  </r>
  <r>
    <n v="2016"/>
    <n v="6"/>
    <s v="D"/>
    <d v="2016-03-08T00:00:00"/>
    <x v="23"/>
    <x v="0"/>
    <x v="1"/>
    <n v="1108"/>
    <n v="1124"/>
    <n v="1.0144404332129964"/>
    <n v="1"/>
    <n v="0.8"/>
    <n v="1"/>
    <m/>
    <n v="0.43"/>
  </r>
  <r>
    <n v="2016"/>
    <n v="6"/>
    <s v="D"/>
    <d v="2016-03-08T00:00:00"/>
    <x v="23"/>
    <x v="1"/>
    <x v="1"/>
    <n v="1085"/>
    <n v="884"/>
    <n v="0.81474654377880185"/>
    <n v="1"/>
    <n v="0.8"/>
    <n v="1"/>
    <m/>
    <n v="0.82"/>
  </r>
  <r>
    <n v="2016"/>
    <n v="6"/>
    <s v="D"/>
    <d v="2016-03-08T00:00:00"/>
    <x v="23"/>
    <x v="0"/>
    <x v="9"/>
    <n v="1330"/>
    <n v="822"/>
    <n v="0.61804511278195484"/>
    <n v="1"/>
    <n v="0.8"/>
    <n v="1"/>
    <m/>
    <n v="0.72"/>
  </r>
  <r>
    <n v="2016"/>
    <n v="6"/>
    <s v="D"/>
    <d v="2016-03-08T00:00:00"/>
    <x v="23"/>
    <x v="1"/>
    <x v="9"/>
    <n v="1330"/>
    <n v="605"/>
    <n v="0.45488721804511278"/>
    <n v="1"/>
    <n v="0.8"/>
    <n v="1"/>
    <m/>
    <n v="1.05"/>
  </r>
  <r>
    <n v="2016"/>
    <n v="6"/>
    <s v="D"/>
    <d v="2016-03-08T00:00:00"/>
    <x v="23"/>
    <x v="0"/>
    <x v="3"/>
    <m/>
    <m/>
    <e v="#DIV/0!"/>
    <n v="1"/>
    <n v="0.8"/>
    <n v="1"/>
    <m/>
    <m/>
  </r>
  <r>
    <n v="2016"/>
    <n v="6"/>
    <s v="D"/>
    <d v="2016-03-08T00:00:00"/>
    <x v="23"/>
    <x v="1"/>
    <x v="3"/>
    <n v="150"/>
    <n v="135"/>
    <n v="0.9"/>
    <n v="1"/>
    <n v="0.8"/>
    <n v="1"/>
    <m/>
    <n v="0.5"/>
  </r>
  <r>
    <n v="2016"/>
    <n v="6"/>
    <s v="D"/>
    <d v="2016-03-08T00:00:00"/>
    <x v="23"/>
    <x v="0"/>
    <x v="4"/>
    <n v="1710"/>
    <n v="1570"/>
    <n v="0.91812865497076024"/>
    <n v="1"/>
    <n v="0.8"/>
    <n v="1"/>
    <m/>
    <n v="0.86"/>
  </r>
  <r>
    <n v="2016"/>
    <n v="6"/>
    <s v="D"/>
    <d v="2016-03-08T00:00:00"/>
    <x v="23"/>
    <x v="1"/>
    <x v="4"/>
    <n v="1674"/>
    <n v="941"/>
    <n v="0.56212664277180402"/>
    <n v="1"/>
    <n v="0.8"/>
    <n v="1"/>
    <m/>
    <n v="1.02"/>
  </r>
  <r>
    <n v="2016"/>
    <n v="6"/>
    <s v="D"/>
    <d v="2016-03-08T00:00:00"/>
    <x v="23"/>
    <x v="0"/>
    <x v="5"/>
    <m/>
    <m/>
    <e v="#DIV/0!"/>
    <n v="1"/>
    <n v="0.8"/>
    <n v="1"/>
    <m/>
    <m/>
  </r>
  <r>
    <n v="2016"/>
    <n v="6"/>
    <s v="D"/>
    <d v="2016-03-08T00:00:00"/>
    <x v="23"/>
    <x v="1"/>
    <x v="5"/>
    <m/>
    <m/>
    <e v="#DIV/0!"/>
    <n v="1"/>
    <n v="0.8"/>
    <n v="1"/>
    <m/>
    <m/>
  </r>
  <r>
    <n v="2016"/>
    <n v="6"/>
    <s v="D"/>
    <d v="2016-03-08T00:00:00"/>
    <x v="23"/>
    <x v="0"/>
    <x v="6"/>
    <n v="709"/>
    <n v="783"/>
    <n v="1.1043723554301834"/>
    <n v="1"/>
    <n v="0.8"/>
    <n v="1"/>
    <m/>
    <n v="1.1200000000000001"/>
  </r>
  <r>
    <n v="2016"/>
    <n v="6"/>
    <s v="D"/>
    <d v="2016-03-08T00:00:00"/>
    <x v="23"/>
    <x v="1"/>
    <x v="6"/>
    <n v="716"/>
    <n v="678"/>
    <n v="0.94692737430167595"/>
    <n v="1"/>
    <n v="0.8"/>
    <n v="1"/>
    <m/>
    <n v="1"/>
  </r>
  <r>
    <n v="2016"/>
    <n v="6"/>
    <s v="D"/>
    <d v="2016-03-08T00:00:00"/>
    <x v="23"/>
    <x v="0"/>
    <x v="7"/>
    <n v="1486"/>
    <n v="1109"/>
    <n v="0.74629878869448185"/>
    <n v="1"/>
    <n v="0.8"/>
    <n v="1"/>
    <m/>
    <n v="0.72"/>
  </r>
  <r>
    <n v="2016"/>
    <n v="6"/>
    <s v="D"/>
    <d v="2016-03-08T00:00:00"/>
    <x v="23"/>
    <x v="1"/>
    <x v="7"/>
    <n v="1486"/>
    <n v="1016"/>
    <n v="0.68371467025572008"/>
    <n v="1"/>
    <n v="0.8"/>
    <n v="1"/>
    <m/>
    <n v="0.64"/>
  </r>
  <r>
    <n v="2016"/>
    <n v="6"/>
    <s v="D"/>
    <d v="2016-03-08T00:00:00"/>
    <x v="23"/>
    <x v="0"/>
    <x v="8"/>
    <n v="356"/>
    <n v="404"/>
    <n v="1.1348314606741574"/>
    <n v="1"/>
    <n v="0.8"/>
    <n v="1"/>
    <m/>
    <n v="1.08"/>
  </r>
  <r>
    <n v="2016"/>
    <n v="6"/>
    <s v="D"/>
    <d v="2016-03-08T00:00:00"/>
    <x v="23"/>
    <x v="1"/>
    <x v="8"/>
    <n v="360"/>
    <n v="284"/>
    <n v="0.78888888888888886"/>
    <n v="1"/>
    <n v="0.8"/>
    <n v="1"/>
    <m/>
    <n v="0.77"/>
  </r>
  <r>
    <n v="2016"/>
    <n v="6"/>
    <s v="D"/>
    <d v="2016-03-09T00:00:00"/>
    <x v="23"/>
    <x v="0"/>
    <x v="0"/>
    <n v="1108"/>
    <n v="898"/>
    <n v="0.81046931407942235"/>
    <n v="1"/>
    <n v="0.8"/>
    <n v="1"/>
    <m/>
    <n v="1.04"/>
  </r>
  <r>
    <n v="2016"/>
    <n v="6"/>
    <s v="D"/>
    <d v="2016-03-09T00:00:00"/>
    <x v="23"/>
    <x v="1"/>
    <x v="0"/>
    <m/>
    <m/>
    <e v="#DIV/0!"/>
    <n v="1"/>
    <n v="0.8"/>
    <n v="1"/>
    <m/>
    <m/>
  </r>
  <r>
    <n v="2016"/>
    <n v="6"/>
    <s v="D"/>
    <d v="2016-03-09T00:00:00"/>
    <x v="23"/>
    <x v="0"/>
    <x v="1"/>
    <n v="934"/>
    <n v="655"/>
    <n v="0.70128479657387577"/>
    <n v="1"/>
    <n v="0.8"/>
    <n v="1"/>
    <m/>
    <n v="0.86"/>
  </r>
  <r>
    <n v="2016"/>
    <n v="6"/>
    <s v="D"/>
    <d v="2016-03-09T00:00:00"/>
    <x v="23"/>
    <x v="1"/>
    <x v="1"/>
    <m/>
    <m/>
    <e v="#DIV/0!"/>
    <n v="1"/>
    <n v="0.8"/>
    <n v="1"/>
    <m/>
    <m/>
  </r>
  <r>
    <n v="2016"/>
    <n v="6"/>
    <s v="D"/>
    <d v="2016-03-09T00:00:00"/>
    <x v="23"/>
    <x v="0"/>
    <x v="9"/>
    <n v="1330"/>
    <n v="355"/>
    <n v="0.26691729323308272"/>
    <n v="1"/>
    <n v="0.8"/>
    <n v="1"/>
    <m/>
    <n v="0"/>
  </r>
  <r>
    <n v="2016"/>
    <n v="6"/>
    <s v="D"/>
    <d v="2016-03-09T00:00:00"/>
    <x v="23"/>
    <x v="1"/>
    <x v="9"/>
    <n v="1288"/>
    <n v="935"/>
    <n v="0.72593167701863359"/>
    <n v="1"/>
    <n v="0.8"/>
    <n v="1"/>
    <m/>
    <n v="0.42"/>
  </r>
  <r>
    <n v="2016"/>
    <n v="6"/>
    <s v="D"/>
    <d v="2016-03-09T00:00:00"/>
    <x v="23"/>
    <x v="0"/>
    <x v="3"/>
    <m/>
    <m/>
    <e v="#DIV/0!"/>
    <n v="1"/>
    <n v="0.8"/>
    <n v="1"/>
    <m/>
    <m/>
  </r>
  <r>
    <n v="2016"/>
    <n v="6"/>
    <s v="D"/>
    <d v="2016-03-09T00:00:00"/>
    <x v="23"/>
    <x v="1"/>
    <x v="3"/>
    <n v="150"/>
    <n v="135"/>
    <n v="0.9"/>
    <n v="1"/>
    <n v="0.8"/>
    <n v="1"/>
    <m/>
    <n v="1"/>
  </r>
  <r>
    <n v="2016"/>
    <n v="6"/>
    <s v="D"/>
    <d v="2016-03-09T00:00:00"/>
    <x v="23"/>
    <x v="0"/>
    <x v="4"/>
    <n v="1710"/>
    <n v="1001"/>
    <n v="0.58538011695906433"/>
    <n v="1"/>
    <n v="0.8"/>
    <n v="1"/>
    <m/>
    <n v="0.82"/>
  </r>
  <r>
    <n v="2016"/>
    <n v="6"/>
    <s v="D"/>
    <d v="2016-03-09T00:00:00"/>
    <x v="23"/>
    <x v="1"/>
    <x v="4"/>
    <n v="1674"/>
    <n v="222"/>
    <n v="0.13261648745519714"/>
    <n v="1"/>
    <n v="0.8"/>
    <n v="1"/>
    <m/>
    <n v="0"/>
  </r>
  <r>
    <n v="2016"/>
    <n v="6"/>
    <s v="D"/>
    <d v="2016-03-09T00:00:00"/>
    <x v="23"/>
    <x v="0"/>
    <x v="5"/>
    <m/>
    <m/>
    <e v="#DIV/0!"/>
    <n v="1"/>
    <n v="0.8"/>
    <n v="1"/>
    <m/>
    <m/>
  </r>
  <r>
    <n v="2016"/>
    <n v="6"/>
    <s v="D"/>
    <d v="2016-03-09T00:00:00"/>
    <x v="23"/>
    <x v="1"/>
    <x v="5"/>
    <m/>
    <m/>
    <e v="#DIV/0!"/>
    <n v="1"/>
    <n v="0.8"/>
    <n v="1"/>
    <m/>
    <m/>
  </r>
  <r>
    <n v="2016"/>
    <n v="6"/>
    <s v="D"/>
    <d v="2016-03-09T00:00:00"/>
    <x v="23"/>
    <x v="0"/>
    <x v="6"/>
    <n v="709"/>
    <n v="691"/>
    <n v="0.97461212976022571"/>
    <n v="1"/>
    <n v="0.8"/>
    <n v="1"/>
    <m/>
    <n v="0.76"/>
  </r>
  <r>
    <n v="2016"/>
    <n v="6"/>
    <s v="D"/>
    <d v="2016-03-09T00:00:00"/>
    <x v="23"/>
    <x v="1"/>
    <x v="6"/>
    <n v="716"/>
    <n v="408"/>
    <n v="0.56983240223463683"/>
    <n v="1"/>
    <n v="0.8"/>
    <n v="1"/>
    <m/>
    <n v="0.2"/>
  </r>
  <r>
    <n v="2016"/>
    <n v="6"/>
    <s v="D"/>
    <d v="2016-03-09T00:00:00"/>
    <x v="23"/>
    <x v="0"/>
    <x v="7"/>
    <n v="849"/>
    <n v="332"/>
    <n v="0.39104829210836278"/>
    <n v="1"/>
    <n v="0.8"/>
    <n v="1"/>
    <m/>
    <n v="0"/>
  </r>
  <r>
    <n v="2016"/>
    <n v="6"/>
    <s v="D"/>
    <d v="2016-03-09T00:00:00"/>
    <x v="23"/>
    <x v="1"/>
    <x v="7"/>
    <n v="850"/>
    <n v="709"/>
    <n v="0.83411764705882352"/>
    <n v="1"/>
    <n v="0.8"/>
    <n v="1"/>
    <m/>
    <n v="0.84"/>
  </r>
  <r>
    <n v="2016"/>
    <n v="6"/>
    <s v="D"/>
    <d v="2016-03-09T00:00:00"/>
    <x v="23"/>
    <x v="0"/>
    <x v="8"/>
    <n v="356"/>
    <n v="397"/>
    <n v="1.1151685393258426"/>
    <n v="1"/>
    <n v="0.8"/>
    <n v="1"/>
    <m/>
    <n v="1"/>
  </r>
  <r>
    <n v="2016"/>
    <n v="6"/>
    <s v="D"/>
    <d v="2016-03-09T00:00:00"/>
    <x v="23"/>
    <x v="1"/>
    <x v="8"/>
    <n v="360"/>
    <n v="354"/>
    <n v="0.98333333333333328"/>
    <n v="1"/>
    <n v="0.8"/>
    <n v="1"/>
    <m/>
    <n v="0.73"/>
  </r>
  <r>
    <n v="2016"/>
    <n v="6"/>
    <s v="D"/>
    <d v="2016-03-10T00:00:00"/>
    <x v="23"/>
    <x v="0"/>
    <x v="0"/>
    <n v="828"/>
    <n v="326"/>
    <n v="0.39371980676328505"/>
    <n v="1"/>
    <n v="0.8"/>
    <n v="1"/>
    <m/>
    <n v="0.05"/>
  </r>
  <r>
    <n v="2016"/>
    <n v="6"/>
    <s v="D"/>
    <d v="2016-03-10T00:00:00"/>
    <x v="23"/>
    <x v="1"/>
    <x v="0"/>
    <m/>
    <m/>
    <e v="#DIV/0!"/>
    <n v="1"/>
    <n v="0.8"/>
    <n v="1"/>
    <m/>
    <m/>
  </r>
  <r>
    <n v="2016"/>
    <n v="6"/>
    <s v="D"/>
    <d v="2016-03-10T00:00:00"/>
    <x v="23"/>
    <x v="0"/>
    <x v="1"/>
    <n v="755"/>
    <n v="179"/>
    <n v="0.23708609271523179"/>
    <n v="1"/>
    <n v="0.8"/>
    <n v="1"/>
    <m/>
    <n v="1"/>
  </r>
  <r>
    <n v="2016"/>
    <n v="6"/>
    <s v="D"/>
    <d v="2016-03-10T00:00:00"/>
    <x v="23"/>
    <x v="1"/>
    <x v="1"/>
    <n v="700"/>
    <n v="325"/>
    <n v="0.4642857142857143"/>
    <n v="1"/>
    <n v="0.8"/>
    <n v="1"/>
    <m/>
    <n v="0.46"/>
  </r>
  <r>
    <n v="2016"/>
    <n v="6"/>
    <s v="D"/>
    <d v="2016-03-10T00:00:00"/>
    <x v="23"/>
    <x v="0"/>
    <x v="9"/>
    <n v="994"/>
    <n v="702"/>
    <n v="0.70623742454728367"/>
    <n v="1"/>
    <n v="0.8"/>
    <n v="1"/>
    <m/>
    <n v="0.39"/>
  </r>
  <r>
    <n v="2016"/>
    <n v="6"/>
    <s v="D"/>
    <d v="2016-03-10T00:00:00"/>
    <x v="23"/>
    <x v="1"/>
    <x v="9"/>
    <n v="994"/>
    <n v="734"/>
    <n v="0.73843058350100599"/>
    <n v="1"/>
    <n v="0.8"/>
    <n v="1"/>
    <m/>
    <n v="1.01"/>
  </r>
  <r>
    <n v="2016"/>
    <n v="6"/>
    <s v="D"/>
    <d v="2016-03-10T00:00:00"/>
    <x v="23"/>
    <x v="0"/>
    <x v="3"/>
    <m/>
    <m/>
    <e v="#DIV/0!"/>
    <n v="1"/>
    <n v="0.8"/>
    <n v="1"/>
    <m/>
    <m/>
  </r>
  <r>
    <n v="2016"/>
    <n v="6"/>
    <s v="D"/>
    <d v="2016-03-10T00:00:00"/>
    <x v="23"/>
    <x v="1"/>
    <x v="3"/>
    <n v="115"/>
    <n v="80"/>
    <n v="0.69565217391304346"/>
    <n v="1"/>
    <n v="0.8"/>
    <n v="1"/>
    <m/>
    <n v="0.3"/>
  </r>
  <r>
    <n v="2016"/>
    <n v="6"/>
    <s v="D"/>
    <d v="2016-03-10T00:00:00"/>
    <x v="23"/>
    <x v="0"/>
    <x v="4"/>
    <n v="1278"/>
    <n v="856"/>
    <n v="0.66979655712050079"/>
    <n v="1"/>
    <n v="0.8"/>
    <n v="1"/>
    <m/>
    <n v="0.88"/>
  </r>
  <r>
    <n v="2016"/>
    <n v="6"/>
    <s v="D"/>
    <d v="2016-03-10T00:00:00"/>
    <x v="23"/>
    <x v="1"/>
    <x v="4"/>
    <n v="0"/>
    <n v="0"/>
    <e v="#DIV/0!"/>
    <n v="1"/>
    <n v="0.8"/>
    <n v="1"/>
    <m/>
    <n v="0"/>
  </r>
  <r>
    <n v="2016"/>
    <n v="6"/>
    <s v="D"/>
    <d v="2016-03-10T00:00:00"/>
    <x v="23"/>
    <x v="0"/>
    <x v="5"/>
    <m/>
    <m/>
    <e v="#DIV/0!"/>
    <n v="1"/>
    <n v="0.8"/>
    <n v="1"/>
    <m/>
    <m/>
  </r>
  <r>
    <n v="2016"/>
    <n v="6"/>
    <s v="D"/>
    <d v="2016-03-10T00:00:00"/>
    <x v="23"/>
    <x v="1"/>
    <x v="5"/>
    <m/>
    <m/>
    <e v="#DIV/0!"/>
    <n v="1"/>
    <n v="0.8"/>
    <n v="1"/>
    <m/>
    <m/>
  </r>
  <r>
    <n v="2016"/>
    <n v="6"/>
    <s v="D"/>
    <d v="2016-03-10T00:00:00"/>
    <x v="23"/>
    <x v="0"/>
    <x v="6"/>
    <n v="513"/>
    <n v="360"/>
    <n v="0.70175438596491224"/>
    <n v="1"/>
    <n v="0.8"/>
    <n v="1"/>
    <m/>
    <n v="0.11"/>
  </r>
  <r>
    <n v="2016"/>
    <n v="6"/>
    <s v="D"/>
    <d v="2016-03-10T00:00:00"/>
    <x v="23"/>
    <x v="1"/>
    <x v="6"/>
    <n v="532"/>
    <n v="336"/>
    <n v="0.63157894736842102"/>
    <n v="1"/>
    <n v="0.8"/>
    <n v="1"/>
    <m/>
    <n v="0.2"/>
  </r>
  <r>
    <n v="2016"/>
    <n v="6"/>
    <s v="D"/>
    <d v="2016-03-10T00:00:00"/>
    <x v="23"/>
    <x v="0"/>
    <x v="7"/>
    <n v="614"/>
    <n v="157"/>
    <n v="0.25570032573289903"/>
    <n v="1"/>
    <n v="0.8"/>
    <n v="1"/>
    <m/>
    <n v="0.31"/>
  </r>
  <r>
    <n v="2016"/>
    <n v="6"/>
    <s v="D"/>
    <d v="2016-03-10T00:00:00"/>
    <x v="23"/>
    <x v="1"/>
    <x v="7"/>
    <n v="628"/>
    <n v="501"/>
    <n v="0.79777070063694266"/>
    <n v="1"/>
    <n v="0.8"/>
    <n v="1"/>
    <m/>
    <n v="1.08"/>
  </r>
  <r>
    <n v="2016"/>
    <n v="6"/>
    <s v="D"/>
    <d v="2016-03-10T00:00:00"/>
    <x v="23"/>
    <x v="0"/>
    <x v="8"/>
    <n v="258"/>
    <n v="271"/>
    <n v="1.0503875968992249"/>
    <n v="1"/>
    <n v="0.8"/>
    <n v="1"/>
    <m/>
    <n v="0.74"/>
  </r>
  <r>
    <n v="2016"/>
    <n v="6"/>
    <s v="D"/>
    <d v="2016-03-10T00:00:00"/>
    <x v="23"/>
    <x v="1"/>
    <x v="8"/>
    <n v="342"/>
    <n v="374"/>
    <n v="1.0935672514619883"/>
    <n v="1"/>
    <n v="0.8"/>
    <n v="1"/>
    <m/>
    <n v="0.9"/>
  </r>
  <r>
    <n v="2016"/>
    <n v="6"/>
    <s v="D"/>
    <d v="2016-03-11T00:00:00"/>
    <x v="23"/>
    <x v="0"/>
    <x v="0"/>
    <n v="0"/>
    <n v="0"/>
    <e v="#DIV/0!"/>
    <n v="1"/>
    <n v="0.8"/>
    <n v="1"/>
    <m/>
    <n v="0"/>
  </r>
  <r>
    <n v="2016"/>
    <n v="6"/>
    <s v="D"/>
    <d v="2016-03-11T00:00:00"/>
    <x v="23"/>
    <x v="1"/>
    <x v="0"/>
    <m/>
    <m/>
    <e v="#DIV/0!"/>
    <n v="1"/>
    <n v="0.8"/>
    <n v="1"/>
    <m/>
    <m/>
  </r>
  <r>
    <n v="2016"/>
    <n v="6"/>
    <s v="D"/>
    <d v="2016-03-11T00:00:00"/>
    <x v="23"/>
    <x v="0"/>
    <x v="1"/>
    <n v="747"/>
    <n v="884"/>
    <n v="1.1834002677376172"/>
    <n v="1"/>
    <n v="0.8"/>
    <n v="1"/>
    <m/>
    <n v="1"/>
  </r>
  <r>
    <n v="2016"/>
    <n v="6"/>
    <s v="D"/>
    <d v="2016-03-11T00:00:00"/>
    <x v="23"/>
    <x v="1"/>
    <x v="1"/>
    <m/>
    <m/>
    <e v="#DIV/0!"/>
    <n v="1"/>
    <n v="0.8"/>
    <n v="1"/>
    <m/>
    <m/>
  </r>
  <r>
    <n v="2016"/>
    <n v="6"/>
    <s v="D"/>
    <d v="2016-03-11T00:00:00"/>
    <x v="23"/>
    <x v="0"/>
    <x v="9"/>
    <n v="896"/>
    <n v="863"/>
    <n v="0.9631696428571429"/>
    <n v="1"/>
    <n v="0.8"/>
    <n v="1"/>
    <m/>
    <n v="0.6"/>
  </r>
  <r>
    <n v="2016"/>
    <n v="6"/>
    <s v="D"/>
    <d v="2016-03-11T00:00:00"/>
    <x v="23"/>
    <x v="1"/>
    <x v="9"/>
    <n v="882"/>
    <n v="947"/>
    <n v="1.0736961451247165"/>
    <n v="1"/>
    <n v="0.8"/>
    <n v="1"/>
    <m/>
    <n v="1.1499999999999999"/>
  </r>
  <r>
    <n v="2016"/>
    <n v="6"/>
    <s v="D"/>
    <d v="2016-03-11T00:00:00"/>
    <x v="23"/>
    <x v="0"/>
    <x v="3"/>
    <m/>
    <m/>
    <e v="#DIV/0!"/>
    <n v="1"/>
    <n v="0.8"/>
    <n v="1"/>
    <m/>
    <m/>
  </r>
  <r>
    <n v="2016"/>
    <n v="6"/>
    <s v="D"/>
    <d v="2016-03-11T00:00:00"/>
    <x v="23"/>
    <x v="1"/>
    <x v="3"/>
    <m/>
    <m/>
    <e v="#DIV/0!"/>
    <n v="1"/>
    <n v="0.8"/>
    <n v="1"/>
    <m/>
    <m/>
  </r>
  <r>
    <n v="2016"/>
    <n v="6"/>
    <s v="D"/>
    <d v="2016-03-11T00:00:00"/>
    <x v="23"/>
    <x v="0"/>
    <x v="4"/>
    <n v="1134"/>
    <n v="756"/>
    <n v="0.66666666666666663"/>
    <n v="1"/>
    <n v="0.8"/>
    <n v="1"/>
    <m/>
    <n v="0.86"/>
  </r>
  <r>
    <n v="2016"/>
    <n v="6"/>
    <s v="D"/>
    <d v="2016-03-11T00:00:00"/>
    <x v="23"/>
    <x v="1"/>
    <x v="4"/>
    <n v="1098"/>
    <n v="417"/>
    <n v="0.3797814207650273"/>
    <n v="1"/>
    <n v="0.8"/>
    <n v="1"/>
    <m/>
    <n v="0.56000000000000005"/>
  </r>
  <r>
    <n v="2016"/>
    <n v="6"/>
    <s v="D"/>
    <d v="2016-03-11T00:00:00"/>
    <x v="23"/>
    <x v="0"/>
    <x v="5"/>
    <m/>
    <m/>
    <e v="#DIV/0!"/>
    <n v="1"/>
    <n v="0.8"/>
    <n v="1"/>
    <m/>
    <m/>
  </r>
  <r>
    <n v="2016"/>
    <n v="6"/>
    <s v="D"/>
    <d v="2016-03-11T00:00:00"/>
    <x v="23"/>
    <x v="1"/>
    <x v="5"/>
    <m/>
    <m/>
    <e v="#DIV/0!"/>
    <n v="1"/>
    <n v="0.8"/>
    <n v="1"/>
    <m/>
    <m/>
  </r>
  <r>
    <n v="2016"/>
    <n v="6"/>
    <s v="D"/>
    <d v="2016-03-11T00:00:00"/>
    <x v="23"/>
    <x v="0"/>
    <x v="6"/>
    <n v="646"/>
    <n v="605"/>
    <n v="0.93653250773993812"/>
    <n v="1"/>
    <n v="0.8"/>
    <n v="1"/>
    <m/>
    <n v="0.84"/>
  </r>
  <r>
    <n v="2016"/>
    <n v="6"/>
    <s v="D"/>
    <d v="2016-03-11T00:00:00"/>
    <x v="23"/>
    <x v="1"/>
    <x v="6"/>
    <n v="666"/>
    <n v="800"/>
    <n v="1.2012012012012012"/>
    <n v="1"/>
    <n v="0.8"/>
    <n v="1"/>
    <m/>
    <n v="0.89"/>
  </r>
  <r>
    <n v="2016"/>
    <n v="6"/>
    <s v="D"/>
    <d v="2016-03-11T00:00:00"/>
    <x v="23"/>
    <x v="0"/>
    <x v="7"/>
    <n v="773"/>
    <n v="538"/>
    <n v="0.69598965071151353"/>
    <n v="1"/>
    <n v="0.8"/>
    <n v="1"/>
    <m/>
    <n v="0"/>
  </r>
  <r>
    <n v="2016"/>
    <n v="6"/>
    <s v="D"/>
    <d v="2016-03-11T00:00:00"/>
    <x v="23"/>
    <x v="1"/>
    <x v="7"/>
    <n v="1025"/>
    <n v="947"/>
    <n v="0.92390243902439029"/>
    <n v="1"/>
    <n v="0.8"/>
    <n v="1"/>
    <m/>
    <n v="1.26"/>
  </r>
  <r>
    <n v="2016"/>
    <n v="6"/>
    <s v="D"/>
    <d v="2016-03-11T00:00:00"/>
    <x v="23"/>
    <x v="0"/>
    <x v="8"/>
    <n v="325"/>
    <n v="295"/>
    <n v="0.90769230769230769"/>
    <n v="1"/>
    <n v="0.8"/>
    <n v="1"/>
    <m/>
    <n v="0.05"/>
  </r>
  <r>
    <n v="2016"/>
    <n v="6"/>
    <s v="D"/>
    <d v="2016-03-11T00:00:00"/>
    <x v="23"/>
    <x v="1"/>
    <x v="8"/>
    <n v="338"/>
    <n v="357"/>
    <n v="1.0562130177514792"/>
    <n v="1"/>
    <n v="0.8"/>
    <n v="1"/>
    <m/>
    <n v="0.62"/>
  </r>
  <r>
    <n v="2016"/>
    <n v="6"/>
    <s v="D"/>
    <d v="2016-03-12T00:00:00"/>
    <x v="23"/>
    <x v="0"/>
    <x v="0"/>
    <m/>
    <m/>
    <e v="#DIV/0!"/>
    <n v="1"/>
    <n v="0.8"/>
    <n v="1"/>
    <m/>
    <m/>
  </r>
  <r>
    <n v="2016"/>
    <n v="6"/>
    <s v="D"/>
    <d v="2016-03-12T00:00:00"/>
    <x v="23"/>
    <x v="1"/>
    <x v="0"/>
    <m/>
    <m/>
    <e v="#DIV/0!"/>
    <n v="1"/>
    <n v="0.8"/>
    <n v="1"/>
    <m/>
    <m/>
  </r>
  <r>
    <n v="2016"/>
    <n v="6"/>
    <s v="D"/>
    <d v="2016-03-12T00:00:00"/>
    <x v="23"/>
    <x v="0"/>
    <x v="1"/>
    <m/>
    <m/>
    <e v="#DIV/0!"/>
    <n v="1"/>
    <n v="0.8"/>
    <n v="1"/>
    <m/>
    <m/>
  </r>
  <r>
    <n v="2016"/>
    <n v="6"/>
    <s v="D"/>
    <d v="2016-03-12T00:00:00"/>
    <x v="23"/>
    <x v="1"/>
    <x v="1"/>
    <m/>
    <m/>
    <e v="#DIV/0!"/>
    <n v="1"/>
    <n v="0.8"/>
    <n v="1"/>
    <m/>
    <m/>
  </r>
  <r>
    <n v="2016"/>
    <n v="6"/>
    <s v="D"/>
    <d v="2016-03-12T00:00:00"/>
    <x v="23"/>
    <x v="0"/>
    <x v="9"/>
    <m/>
    <m/>
    <e v="#DIV/0!"/>
    <n v="1"/>
    <n v="0.8"/>
    <n v="1"/>
    <m/>
    <m/>
  </r>
  <r>
    <n v="2016"/>
    <n v="6"/>
    <s v="D"/>
    <d v="2016-03-12T00:00:00"/>
    <x v="23"/>
    <x v="1"/>
    <x v="9"/>
    <m/>
    <m/>
    <e v="#DIV/0!"/>
    <n v="1"/>
    <n v="0.8"/>
    <n v="1"/>
    <m/>
    <m/>
  </r>
  <r>
    <n v="2016"/>
    <n v="6"/>
    <s v="D"/>
    <d v="2016-03-12T00:00:00"/>
    <x v="23"/>
    <x v="0"/>
    <x v="3"/>
    <m/>
    <m/>
    <e v="#DIV/0!"/>
    <n v="1"/>
    <n v="0.8"/>
    <n v="1"/>
    <m/>
    <m/>
  </r>
  <r>
    <n v="2016"/>
    <n v="6"/>
    <s v="D"/>
    <d v="2016-03-12T00:00:00"/>
    <x v="23"/>
    <x v="1"/>
    <x v="3"/>
    <m/>
    <m/>
    <e v="#DIV/0!"/>
    <n v="1"/>
    <n v="0.8"/>
    <n v="1"/>
    <m/>
    <m/>
  </r>
  <r>
    <n v="2016"/>
    <n v="6"/>
    <s v="D"/>
    <d v="2016-03-12T00:00:00"/>
    <x v="23"/>
    <x v="0"/>
    <x v="4"/>
    <m/>
    <m/>
    <e v="#DIV/0!"/>
    <n v="1"/>
    <n v="0.8"/>
    <n v="1"/>
    <m/>
    <m/>
  </r>
  <r>
    <n v="2016"/>
    <n v="6"/>
    <s v="D"/>
    <d v="2016-03-12T00:00:00"/>
    <x v="23"/>
    <x v="1"/>
    <x v="4"/>
    <m/>
    <m/>
    <e v="#DIV/0!"/>
    <n v="1"/>
    <n v="0.8"/>
    <n v="1"/>
    <m/>
    <m/>
  </r>
  <r>
    <n v="2016"/>
    <n v="6"/>
    <s v="D"/>
    <d v="2016-03-12T00:00:00"/>
    <x v="23"/>
    <x v="0"/>
    <x v="5"/>
    <m/>
    <m/>
    <e v="#DIV/0!"/>
    <n v="1"/>
    <n v="0.8"/>
    <n v="1"/>
    <m/>
    <m/>
  </r>
  <r>
    <n v="2016"/>
    <n v="6"/>
    <s v="D"/>
    <d v="2016-03-12T00:00:00"/>
    <x v="23"/>
    <x v="1"/>
    <x v="5"/>
    <m/>
    <m/>
    <e v="#DIV/0!"/>
    <n v="1"/>
    <n v="0.8"/>
    <n v="1"/>
    <m/>
    <m/>
  </r>
  <r>
    <n v="2016"/>
    <n v="6"/>
    <s v="D"/>
    <d v="2016-03-12T00:00:00"/>
    <x v="23"/>
    <x v="0"/>
    <x v="6"/>
    <n v="798"/>
    <n v="677"/>
    <n v="0.84837092731829578"/>
    <n v="1"/>
    <n v="0.8"/>
    <n v="1"/>
    <m/>
    <n v="0.4"/>
  </r>
  <r>
    <n v="2016"/>
    <n v="6"/>
    <s v="D"/>
    <d v="2016-03-12T00:00:00"/>
    <x v="23"/>
    <x v="1"/>
    <x v="6"/>
    <n v="723"/>
    <n v="305"/>
    <n v="0.42185338865836791"/>
    <n v="1"/>
    <n v="0.8"/>
    <n v="1"/>
    <m/>
    <n v="0.92"/>
  </r>
  <r>
    <n v="2016"/>
    <n v="6"/>
    <s v="D"/>
    <d v="2016-03-12T00:00:00"/>
    <x v="23"/>
    <x v="0"/>
    <x v="7"/>
    <m/>
    <m/>
    <e v="#DIV/0!"/>
    <n v="1"/>
    <n v="0.8"/>
    <n v="1"/>
    <m/>
    <m/>
  </r>
  <r>
    <n v="2016"/>
    <n v="6"/>
    <s v="D"/>
    <d v="2016-03-12T00:00:00"/>
    <x v="23"/>
    <x v="1"/>
    <x v="7"/>
    <n v="864"/>
    <n v="1040"/>
    <n v="1.2037037037037037"/>
    <n v="1"/>
    <n v="0.8"/>
    <n v="1"/>
    <m/>
    <n v="1.1399999999999999"/>
  </r>
  <r>
    <n v="2016"/>
    <n v="6"/>
    <s v="D"/>
    <d v="2016-03-12T00:00:00"/>
    <x v="23"/>
    <x v="0"/>
    <x v="8"/>
    <n v="401"/>
    <n v="397"/>
    <n v="0.9900249376558603"/>
    <n v="1"/>
    <n v="0.8"/>
    <n v="1"/>
    <m/>
    <n v="0.66"/>
  </r>
  <r>
    <n v="2016"/>
    <n v="6"/>
    <s v="D"/>
    <d v="2016-03-12T00:00:00"/>
    <x v="23"/>
    <x v="1"/>
    <x v="8"/>
    <n v="363"/>
    <n v="348"/>
    <n v="0.95867768595041325"/>
    <n v="1"/>
    <n v="0.8"/>
    <n v="1"/>
    <m/>
    <n v="1"/>
  </r>
  <r>
    <n v="2016"/>
    <n v="6"/>
    <s v="D"/>
    <d v="2016-03-13T00:00:00"/>
    <x v="24"/>
    <x v="0"/>
    <x v="0"/>
    <m/>
    <m/>
    <e v="#DIV/0!"/>
    <n v="1"/>
    <n v="0.8"/>
    <n v="1"/>
    <m/>
    <m/>
  </r>
  <r>
    <n v="2016"/>
    <n v="6"/>
    <s v="D"/>
    <d v="2016-03-13T00:00:00"/>
    <x v="24"/>
    <x v="1"/>
    <x v="0"/>
    <m/>
    <m/>
    <e v="#DIV/0!"/>
    <n v="1"/>
    <n v="0.8"/>
    <n v="1"/>
    <m/>
    <m/>
  </r>
  <r>
    <n v="2016"/>
    <n v="6"/>
    <s v="D"/>
    <d v="2016-03-13T00:00:00"/>
    <x v="24"/>
    <x v="0"/>
    <x v="1"/>
    <m/>
    <m/>
    <e v="#DIV/0!"/>
    <n v="1"/>
    <n v="0.8"/>
    <n v="1"/>
    <m/>
    <m/>
  </r>
  <r>
    <n v="2016"/>
    <n v="6"/>
    <s v="D"/>
    <d v="2016-03-13T00:00:00"/>
    <x v="24"/>
    <x v="1"/>
    <x v="1"/>
    <m/>
    <m/>
    <e v="#DIV/0!"/>
    <n v="1"/>
    <n v="0.8"/>
    <n v="1"/>
    <m/>
    <m/>
  </r>
  <r>
    <n v="2016"/>
    <n v="6"/>
    <s v="D"/>
    <d v="2016-03-13T00:00:00"/>
    <x v="24"/>
    <x v="0"/>
    <x v="9"/>
    <m/>
    <m/>
    <e v="#DIV/0!"/>
    <n v="1"/>
    <n v="0.8"/>
    <n v="1"/>
    <m/>
    <m/>
  </r>
  <r>
    <n v="2016"/>
    <n v="6"/>
    <s v="D"/>
    <d v="2016-03-13T00:00:00"/>
    <x v="24"/>
    <x v="1"/>
    <x v="9"/>
    <m/>
    <m/>
    <e v="#DIV/0!"/>
    <n v="1"/>
    <n v="0.8"/>
    <n v="1"/>
    <m/>
    <m/>
  </r>
  <r>
    <n v="2016"/>
    <n v="6"/>
    <s v="D"/>
    <d v="2016-03-13T00:00:00"/>
    <x v="24"/>
    <x v="0"/>
    <x v="3"/>
    <m/>
    <m/>
    <e v="#DIV/0!"/>
    <n v="1"/>
    <n v="0.8"/>
    <n v="1"/>
    <m/>
    <m/>
  </r>
  <r>
    <n v="2016"/>
    <n v="6"/>
    <s v="D"/>
    <d v="2016-03-13T00:00:00"/>
    <x v="24"/>
    <x v="1"/>
    <x v="3"/>
    <m/>
    <m/>
    <e v="#DIV/0!"/>
    <n v="1"/>
    <n v="0.8"/>
    <n v="1"/>
    <m/>
    <m/>
  </r>
  <r>
    <n v="2016"/>
    <n v="6"/>
    <s v="D"/>
    <d v="2016-03-13T00:00:00"/>
    <x v="24"/>
    <x v="0"/>
    <x v="4"/>
    <m/>
    <m/>
    <e v="#DIV/0!"/>
    <n v="1"/>
    <n v="0.8"/>
    <n v="1"/>
    <m/>
    <m/>
  </r>
  <r>
    <n v="2016"/>
    <n v="6"/>
    <s v="D"/>
    <d v="2016-03-13T00:00:00"/>
    <x v="24"/>
    <x v="1"/>
    <x v="4"/>
    <m/>
    <m/>
    <e v="#DIV/0!"/>
    <n v="1"/>
    <n v="0.8"/>
    <n v="1"/>
    <m/>
    <m/>
  </r>
  <r>
    <n v="2016"/>
    <n v="6"/>
    <s v="D"/>
    <d v="2016-03-13T00:00:00"/>
    <x v="24"/>
    <x v="0"/>
    <x v="5"/>
    <n v="708"/>
    <n v="456"/>
    <n v="0.64406779661016944"/>
    <n v="1"/>
    <n v="0.8"/>
    <n v="1"/>
    <m/>
    <n v="0"/>
  </r>
  <r>
    <n v="2016"/>
    <n v="6"/>
    <s v="D"/>
    <d v="2016-03-13T00:00:00"/>
    <x v="24"/>
    <x v="1"/>
    <x v="5"/>
    <m/>
    <m/>
    <e v="#DIV/0!"/>
    <n v="1"/>
    <n v="0.8"/>
    <n v="1"/>
    <m/>
    <m/>
  </r>
  <r>
    <n v="2016"/>
    <n v="6"/>
    <s v="D"/>
    <d v="2016-03-13T00:00:00"/>
    <x v="24"/>
    <x v="0"/>
    <x v="6"/>
    <n v="798"/>
    <n v="620"/>
    <n v="0.77694235588972427"/>
    <n v="1"/>
    <n v="0.8"/>
    <n v="1"/>
    <m/>
    <n v="0.26"/>
  </r>
  <r>
    <n v="2016"/>
    <n v="6"/>
    <s v="D"/>
    <d v="2016-03-13T00:00:00"/>
    <x v="24"/>
    <x v="1"/>
    <x v="6"/>
    <n v="799"/>
    <n v="901"/>
    <n v="1.1276595744680851"/>
    <n v="1"/>
    <n v="0.8"/>
    <n v="1"/>
    <m/>
    <n v="1.02"/>
  </r>
  <r>
    <n v="2016"/>
    <n v="6"/>
    <s v="D"/>
    <d v="2016-03-13T00:00:00"/>
    <x v="24"/>
    <x v="0"/>
    <x v="7"/>
    <n v="679"/>
    <n v="546"/>
    <n v="0.80412371134020622"/>
    <n v="1"/>
    <n v="0.8"/>
    <n v="1"/>
    <m/>
    <n v="1.02"/>
  </r>
  <r>
    <n v="2016"/>
    <n v="6"/>
    <s v="D"/>
    <d v="2016-03-13T00:00:00"/>
    <x v="24"/>
    <x v="1"/>
    <x v="7"/>
    <n v="402"/>
    <n v="433"/>
    <n v="1.0771144278606966"/>
    <n v="1"/>
    <n v="0.8"/>
    <n v="1"/>
    <m/>
    <n v="0.73"/>
  </r>
  <r>
    <n v="2016"/>
    <n v="6"/>
    <s v="D"/>
    <d v="2016-03-13T00:00:00"/>
    <x v="24"/>
    <x v="0"/>
    <x v="8"/>
    <n v="401"/>
    <n v="437"/>
    <n v="1.0897755610972568"/>
    <n v="1"/>
    <n v="0.8"/>
    <n v="1"/>
    <m/>
    <n v="1.05"/>
  </r>
  <r>
    <n v="2016"/>
    <n v="6"/>
    <s v="D"/>
    <d v="2016-03-13T00:00:00"/>
    <x v="24"/>
    <x v="1"/>
    <x v="8"/>
    <n v="401"/>
    <n v="372"/>
    <n v="0.92768079800498748"/>
    <n v="1"/>
    <n v="0.8"/>
    <n v="1"/>
    <m/>
    <n v="1"/>
  </r>
  <r>
    <n v="2016"/>
    <n v="6"/>
    <s v="D"/>
    <d v="2016-03-14T00:00:00"/>
    <x v="24"/>
    <x v="0"/>
    <x v="0"/>
    <n v="1108"/>
    <n v="726"/>
    <n v="0.65523465703971118"/>
    <n v="1"/>
    <n v="0.8"/>
    <n v="1"/>
    <m/>
    <n v="0.14000000000000001"/>
  </r>
  <r>
    <n v="2016"/>
    <n v="6"/>
    <s v="D"/>
    <d v="2016-03-14T00:00:00"/>
    <x v="24"/>
    <x v="1"/>
    <x v="0"/>
    <m/>
    <m/>
    <e v="#DIV/0!"/>
    <n v="1"/>
    <n v="0.8"/>
    <n v="1"/>
    <m/>
    <m/>
  </r>
  <r>
    <n v="2016"/>
    <n v="6"/>
    <s v="D"/>
    <d v="2016-03-14T00:00:00"/>
    <x v="24"/>
    <x v="0"/>
    <x v="1"/>
    <n v="1108"/>
    <n v="557"/>
    <n v="0.50270758122743686"/>
    <n v="1"/>
    <n v="0.8"/>
    <n v="1"/>
    <m/>
    <n v="0"/>
  </r>
  <r>
    <n v="2016"/>
    <n v="6"/>
    <s v="D"/>
    <d v="2016-03-14T00:00:00"/>
    <x v="24"/>
    <x v="1"/>
    <x v="1"/>
    <n v="1085"/>
    <n v="931"/>
    <n v="0.85806451612903223"/>
    <n v="1"/>
    <n v="0.8"/>
    <n v="1"/>
    <m/>
    <n v="1.04"/>
  </r>
  <r>
    <n v="2016"/>
    <n v="6"/>
    <s v="D"/>
    <d v="2016-03-14T00:00:00"/>
    <x v="24"/>
    <x v="0"/>
    <x v="9"/>
    <n v="1330"/>
    <n v="1365"/>
    <n v="1.0263157894736843"/>
    <n v="1"/>
    <n v="0.8"/>
    <n v="1"/>
    <m/>
    <n v="0.49"/>
  </r>
  <r>
    <n v="2016"/>
    <n v="6"/>
    <s v="D"/>
    <d v="2016-03-14T00:00:00"/>
    <x v="24"/>
    <x v="1"/>
    <x v="9"/>
    <n v="1292"/>
    <n v="1334"/>
    <n v="1.0325077399380804"/>
    <n v="1"/>
    <n v="0.8"/>
    <n v="1"/>
    <m/>
    <n v="1.32"/>
  </r>
  <r>
    <n v="2016"/>
    <n v="6"/>
    <s v="D"/>
    <d v="2016-03-14T00:00:00"/>
    <x v="24"/>
    <x v="0"/>
    <x v="3"/>
    <m/>
    <m/>
    <e v="#DIV/0!"/>
    <n v="1"/>
    <n v="0.8"/>
    <n v="1"/>
    <m/>
    <m/>
  </r>
  <r>
    <n v="2016"/>
    <n v="6"/>
    <s v="D"/>
    <d v="2016-03-14T00:00:00"/>
    <x v="24"/>
    <x v="1"/>
    <x v="3"/>
    <n v="981"/>
    <n v="867"/>
    <n v="0.88379204892966357"/>
    <n v="1"/>
    <n v="0.8"/>
    <n v="1"/>
    <m/>
    <n v="0.57999999999999996"/>
  </r>
  <r>
    <n v="2016"/>
    <n v="6"/>
    <s v="D"/>
    <d v="2016-03-14T00:00:00"/>
    <x v="24"/>
    <x v="0"/>
    <x v="4"/>
    <n v="1710"/>
    <m/>
    <n v="0"/>
    <n v="1"/>
    <n v="0.8"/>
    <n v="1"/>
    <m/>
    <m/>
  </r>
  <r>
    <n v="2016"/>
    <n v="6"/>
    <s v="D"/>
    <d v="2016-03-14T00:00:00"/>
    <x v="24"/>
    <x v="1"/>
    <x v="4"/>
    <n v="0"/>
    <n v="0"/>
    <e v="#DIV/0!"/>
    <n v="1"/>
    <n v="0.8"/>
    <n v="1"/>
    <m/>
    <n v="0"/>
  </r>
  <r>
    <n v="2016"/>
    <n v="6"/>
    <s v="D"/>
    <d v="2016-03-14T00:00:00"/>
    <x v="24"/>
    <x v="0"/>
    <x v="5"/>
    <n v="970"/>
    <n v="821"/>
    <n v="0.84639175257731958"/>
    <n v="1"/>
    <n v="0.8"/>
    <n v="1"/>
    <m/>
    <n v="0.22"/>
  </r>
  <r>
    <n v="2016"/>
    <n v="6"/>
    <s v="D"/>
    <d v="2016-03-14T00:00:00"/>
    <x v="24"/>
    <x v="1"/>
    <x v="5"/>
    <n v="1582"/>
    <n v="1220"/>
    <n v="0.77117572692793934"/>
    <n v="1"/>
    <n v="0.8"/>
    <n v="1"/>
    <m/>
    <n v="0.95"/>
  </r>
  <r>
    <n v="2016"/>
    <n v="6"/>
    <s v="D"/>
    <d v="2016-03-14T00:00:00"/>
    <x v="24"/>
    <x v="0"/>
    <x v="6"/>
    <n v="432"/>
    <n v="260"/>
    <n v="0.60185185185185186"/>
    <n v="1"/>
    <n v="0.8"/>
    <n v="1"/>
    <m/>
    <n v="0"/>
  </r>
  <r>
    <n v="2016"/>
    <n v="6"/>
    <s v="D"/>
    <d v="2016-03-14T00:00:00"/>
    <x v="24"/>
    <x v="1"/>
    <x v="6"/>
    <n v="357"/>
    <n v="363"/>
    <n v="1.0168067226890756"/>
    <n v="1"/>
    <n v="0.8"/>
    <n v="1"/>
    <m/>
    <n v="1"/>
  </r>
  <r>
    <n v="2016"/>
    <n v="6"/>
    <s v="D"/>
    <d v="2016-03-14T00:00:00"/>
    <x v="24"/>
    <x v="0"/>
    <x v="7"/>
    <n v="0"/>
    <n v="0"/>
    <e v="#DIV/0!"/>
    <n v="1"/>
    <n v="0.8"/>
    <n v="1"/>
    <m/>
    <n v="0"/>
  </r>
  <r>
    <n v="2016"/>
    <n v="6"/>
    <s v="D"/>
    <d v="2016-03-14T00:00:00"/>
    <x v="24"/>
    <x v="1"/>
    <x v="7"/>
    <n v="357"/>
    <n v="342"/>
    <n v="0.95798319327731096"/>
    <n v="1"/>
    <n v="0.8"/>
    <n v="1"/>
    <m/>
    <n v="0"/>
  </r>
  <r>
    <n v="2016"/>
    <n v="6"/>
    <s v="D"/>
    <d v="2016-03-14T00:00:00"/>
    <x v="24"/>
    <x v="0"/>
    <x v="8"/>
    <n v="356"/>
    <n v="350"/>
    <n v="0.9831460674157303"/>
    <n v="1"/>
    <n v="0.8"/>
    <n v="1"/>
    <m/>
    <n v="1"/>
  </r>
  <r>
    <n v="2016"/>
    <n v="6"/>
    <s v="D"/>
    <d v="2016-03-14T00:00:00"/>
    <x v="24"/>
    <x v="1"/>
    <x v="8"/>
    <n v="357"/>
    <n v="334"/>
    <n v="0.93557422969187676"/>
    <n v="1"/>
    <n v="0.8"/>
    <n v="1"/>
    <m/>
    <n v="0.77"/>
  </r>
  <r>
    <n v="2016"/>
    <n v="6"/>
    <s v="D"/>
    <d v="2016-03-15T00:00:00"/>
    <x v="24"/>
    <x v="0"/>
    <x v="0"/>
    <n v="1085"/>
    <n v="0"/>
    <n v="0"/>
    <n v="1"/>
    <n v="0.8"/>
    <n v="1"/>
    <m/>
    <n v="0"/>
  </r>
  <r>
    <n v="2016"/>
    <n v="6"/>
    <s v="D"/>
    <d v="2016-03-15T00:00:00"/>
    <x v="24"/>
    <x v="1"/>
    <x v="0"/>
    <m/>
    <m/>
    <e v="#DIV/0!"/>
    <n v="1"/>
    <n v="0.8"/>
    <n v="1"/>
    <m/>
    <m/>
  </r>
  <r>
    <n v="2016"/>
    <n v="6"/>
    <s v="D"/>
    <d v="2016-03-15T00:00:00"/>
    <x v="24"/>
    <x v="0"/>
    <x v="1"/>
    <n v="1108"/>
    <n v="687"/>
    <n v="0.62003610108303253"/>
    <n v="1"/>
    <n v="0.8"/>
    <n v="1"/>
    <m/>
    <n v="0"/>
  </r>
  <r>
    <n v="2016"/>
    <n v="6"/>
    <s v="D"/>
    <d v="2016-03-15T00:00:00"/>
    <x v="24"/>
    <x v="1"/>
    <x v="1"/>
    <n v="1085"/>
    <n v="872"/>
    <n v="0.80368663594470047"/>
    <n v="1"/>
    <n v="0.8"/>
    <n v="1"/>
    <m/>
    <n v="0.8"/>
  </r>
  <r>
    <n v="2016"/>
    <n v="6"/>
    <s v="D"/>
    <d v="2016-03-15T00:00:00"/>
    <x v="24"/>
    <x v="0"/>
    <x v="9"/>
    <n v="1330"/>
    <n v="1583"/>
    <n v="1.1902255639097745"/>
    <n v="1"/>
    <n v="0.8"/>
    <n v="1"/>
    <m/>
    <n v="0.93"/>
  </r>
  <r>
    <n v="2016"/>
    <n v="6"/>
    <s v="D"/>
    <d v="2016-03-15T00:00:00"/>
    <x v="24"/>
    <x v="1"/>
    <x v="9"/>
    <n v="1292"/>
    <n v="1677"/>
    <n v="1.2979876160990713"/>
    <n v="1"/>
    <n v="0.8"/>
    <n v="1"/>
    <m/>
    <n v="1.73"/>
  </r>
  <r>
    <n v="2016"/>
    <n v="6"/>
    <s v="D"/>
    <d v="2016-03-15T00:00:00"/>
    <x v="24"/>
    <x v="0"/>
    <x v="3"/>
    <m/>
    <m/>
    <e v="#DIV/0!"/>
    <n v="1"/>
    <n v="0.8"/>
    <n v="1"/>
    <m/>
    <m/>
  </r>
  <r>
    <n v="2016"/>
    <n v="6"/>
    <s v="D"/>
    <d v="2016-03-15T00:00:00"/>
    <x v="24"/>
    <x v="1"/>
    <x v="3"/>
    <m/>
    <m/>
    <e v="#DIV/0!"/>
    <n v="1"/>
    <n v="0.8"/>
    <n v="1"/>
    <m/>
    <m/>
  </r>
  <r>
    <n v="2016"/>
    <n v="6"/>
    <s v="D"/>
    <d v="2016-03-15T00:00:00"/>
    <x v="24"/>
    <x v="0"/>
    <x v="4"/>
    <n v="1694"/>
    <n v="1544"/>
    <n v="0.91145218417945695"/>
    <n v="1"/>
    <n v="0.8"/>
    <n v="1"/>
    <m/>
    <n v="0.49"/>
  </r>
  <r>
    <n v="2016"/>
    <n v="6"/>
    <s v="D"/>
    <d v="2016-03-15T00:00:00"/>
    <x v="24"/>
    <x v="1"/>
    <x v="4"/>
    <m/>
    <m/>
    <e v="#DIV/0!"/>
    <n v="1"/>
    <n v="0.8"/>
    <n v="1"/>
    <m/>
    <m/>
  </r>
  <r>
    <n v="2016"/>
    <n v="6"/>
    <s v="D"/>
    <d v="2016-03-15T00:00:00"/>
    <x v="24"/>
    <x v="0"/>
    <x v="5"/>
    <n v="1606"/>
    <n v="1135"/>
    <n v="0.70672478206724787"/>
    <n v="1"/>
    <n v="0.8"/>
    <n v="1"/>
    <m/>
    <n v="0.82"/>
  </r>
  <r>
    <n v="2016"/>
    <n v="6"/>
    <s v="D"/>
    <d v="2016-03-15T00:00:00"/>
    <x v="24"/>
    <x v="1"/>
    <x v="5"/>
    <n v="1582"/>
    <n v="598"/>
    <n v="0.37800252844500631"/>
    <n v="1"/>
    <n v="0.8"/>
    <n v="1"/>
    <m/>
    <n v="0.88"/>
  </r>
  <r>
    <n v="2016"/>
    <n v="6"/>
    <s v="D"/>
    <d v="2016-03-15T00:00:00"/>
    <x v="24"/>
    <x v="0"/>
    <x v="6"/>
    <n v="356"/>
    <n v="340"/>
    <n v="0.9550561797752809"/>
    <n v="1"/>
    <n v="0.8"/>
    <n v="1"/>
    <m/>
    <n v="0.79"/>
  </r>
  <r>
    <n v="2016"/>
    <n v="6"/>
    <s v="D"/>
    <d v="2016-03-15T00:00:00"/>
    <x v="24"/>
    <x v="1"/>
    <x v="6"/>
    <n v="357"/>
    <n v="378"/>
    <n v="1.0588235294117647"/>
    <n v="1"/>
    <n v="0.8"/>
    <n v="1"/>
    <m/>
    <n v="1"/>
  </r>
  <r>
    <n v="2016"/>
    <n v="6"/>
    <s v="D"/>
    <d v="2016-03-15T00:00:00"/>
    <x v="24"/>
    <x v="0"/>
    <x v="7"/>
    <n v="356"/>
    <n v="363"/>
    <n v="1.0196629213483146"/>
    <n v="1"/>
    <n v="0.8"/>
    <n v="1"/>
    <m/>
    <n v="0.66"/>
  </r>
  <r>
    <n v="2016"/>
    <n v="6"/>
    <s v="D"/>
    <d v="2016-03-15T00:00:00"/>
    <x v="24"/>
    <x v="1"/>
    <x v="7"/>
    <n v="357"/>
    <n v="361"/>
    <n v="1.011204481792717"/>
    <n v="1"/>
    <n v="0.8"/>
    <n v="1"/>
    <m/>
    <n v="0.85"/>
  </r>
  <r>
    <n v="2016"/>
    <n v="6"/>
    <s v="D"/>
    <d v="2016-03-15T00:00:00"/>
    <x v="24"/>
    <x v="0"/>
    <x v="8"/>
    <n v="356"/>
    <n v="359"/>
    <n v="1.0084269662921348"/>
    <n v="1"/>
    <n v="0.8"/>
    <n v="1"/>
    <m/>
    <n v="1.1100000000000001"/>
  </r>
  <r>
    <n v="2016"/>
    <n v="6"/>
    <s v="D"/>
    <d v="2016-03-15T00:00:00"/>
    <x v="24"/>
    <x v="1"/>
    <x v="8"/>
    <n v="357"/>
    <n v="349"/>
    <n v="0.97759103641456579"/>
    <n v="1"/>
    <n v="0.8"/>
    <n v="1"/>
    <m/>
    <n v="0.92"/>
  </r>
  <r>
    <n v="2016"/>
    <n v="6"/>
    <s v="D"/>
    <d v="2016-03-16T00:00:00"/>
    <x v="24"/>
    <x v="0"/>
    <x v="0"/>
    <n v="1108"/>
    <n v="1121"/>
    <n v="1.0117328519855595"/>
    <n v="1"/>
    <n v="0.8"/>
    <n v="1"/>
    <m/>
    <n v="0.43"/>
  </r>
  <r>
    <n v="2016"/>
    <n v="6"/>
    <s v="D"/>
    <d v="2016-03-16T00:00:00"/>
    <x v="24"/>
    <x v="1"/>
    <x v="0"/>
    <m/>
    <m/>
    <e v="#DIV/0!"/>
    <n v="1"/>
    <n v="0.8"/>
    <n v="1"/>
    <m/>
    <m/>
  </r>
  <r>
    <n v="2016"/>
    <n v="6"/>
    <s v="D"/>
    <d v="2016-03-16T00:00:00"/>
    <x v="24"/>
    <x v="0"/>
    <x v="1"/>
    <n v="903"/>
    <n v="562"/>
    <n v="0.62236987818383172"/>
    <n v="1"/>
    <n v="0.8"/>
    <n v="1"/>
    <m/>
    <n v="0.84"/>
  </r>
  <r>
    <n v="2016"/>
    <n v="6"/>
    <s v="D"/>
    <d v="2016-03-16T00:00:00"/>
    <x v="24"/>
    <x v="1"/>
    <x v="1"/>
    <n v="761"/>
    <n v="827"/>
    <n v="1.0867279894875164"/>
    <n v="1"/>
    <n v="0.8"/>
    <n v="1"/>
    <m/>
    <n v="1.1000000000000001"/>
  </r>
  <r>
    <n v="2016"/>
    <n v="6"/>
    <s v="D"/>
    <d v="2016-03-16T00:00:00"/>
    <x v="24"/>
    <x v="0"/>
    <x v="9"/>
    <n v="1330"/>
    <n v="564"/>
    <n v="0.42406015037593986"/>
    <n v="1"/>
    <n v="0.8"/>
    <n v="1"/>
    <m/>
    <n v="0.72"/>
  </r>
  <r>
    <n v="2016"/>
    <n v="6"/>
    <s v="D"/>
    <d v="2016-03-16T00:00:00"/>
    <x v="24"/>
    <x v="1"/>
    <x v="9"/>
    <n v="1292"/>
    <n v="1463"/>
    <n v="1.1323529411764706"/>
    <n v="1"/>
    <n v="0.8"/>
    <n v="1"/>
    <m/>
    <n v="1.31"/>
  </r>
  <r>
    <n v="2016"/>
    <n v="6"/>
    <s v="D"/>
    <d v="2016-03-16T00:00:00"/>
    <x v="24"/>
    <x v="0"/>
    <x v="3"/>
    <m/>
    <m/>
    <e v="#DIV/0!"/>
    <n v="1"/>
    <n v="0.8"/>
    <n v="1"/>
    <m/>
    <m/>
  </r>
  <r>
    <n v="2016"/>
    <n v="6"/>
    <s v="D"/>
    <d v="2016-03-16T00:00:00"/>
    <x v="24"/>
    <x v="1"/>
    <x v="3"/>
    <n v="981"/>
    <n v="739"/>
    <n v="0.75331294597349641"/>
    <n v="1"/>
    <n v="0.8"/>
    <n v="1"/>
    <m/>
    <n v="0.71"/>
  </r>
  <r>
    <n v="2016"/>
    <n v="6"/>
    <s v="D"/>
    <d v="2016-03-16T00:00:00"/>
    <x v="24"/>
    <x v="0"/>
    <x v="4"/>
    <n v="1694"/>
    <n v="836"/>
    <n v="0.4935064935064935"/>
    <n v="1"/>
    <n v="0.8"/>
    <n v="1"/>
    <m/>
    <n v="0"/>
  </r>
  <r>
    <n v="2016"/>
    <n v="6"/>
    <s v="D"/>
    <d v="2016-03-16T00:00:00"/>
    <x v="24"/>
    <x v="1"/>
    <x v="4"/>
    <m/>
    <m/>
    <e v="#DIV/0!"/>
    <n v="1"/>
    <n v="0.8"/>
    <n v="1"/>
    <m/>
    <m/>
  </r>
  <r>
    <n v="2016"/>
    <n v="6"/>
    <s v="D"/>
    <d v="2016-03-16T00:00:00"/>
    <x v="24"/>
    <x v="0"/>
    <x v="5"/>
    <n v="1606"/>
    <n v="1094"/>
    <n v="0.68119551681195512"/>
    <n v="1"/>
    <n v="0.8"/>
    <n v="1"/>
    <m/>
    <n v="0.03"/>
  </r>
  <r>
    <n v="2016"/>
    <n v="6"/>
    <s v="D"/>
    <d v="2016-03-16T00:00:00"/>
    <x v="24"/>
    <x v="1"/>
    <x v="5"/>
    <n v="1582"/>
    <n v="1135"/>
    <n v="0.71744627054361565"/>
    <n v="1"/>
    <n v="0.8"/>
    <n v="1"/>
    <m/>
    <n v="0.93"/>
  </r>
  <r>
    <n v="2016"/>
    <n v="6"/>
    <s v="D"/>
    <d v="2016-03-16T00:00:00"/>
    <x v="24"/>
    <x v="0"/>
    <x v="6"/>
    <n v="356"/>
    <n v="320"/>
    <n v="0.898876404494382"/>
    <n v="1"/>
    <n v="0.8"/>
    <n v="1"/>
    <m/>
    <n v="0.87"/>
  </r>
  <r>
    <n v="2016"/>
    <n v="6"/>
    <s v="D"/>
    <d v="2016-03-16T00:00:00"/>
    <x v="24"/>
    <x v="1"/>
    <x v="6"/>
    <n v="357"/>
    <n v="298"/>
    <n v="0.834733893557423"/>
    <n v="1"/>
    <n v="0.8"/>
    <n v="1"/>
    <m/>
    <n v="1"/>
  </r>
  <r>
    <n v="2016"/>
    <n v="6"/>
    <s v="D"/>
    <d v="2016-03-16T00:00:00"/>
    <x v="24"/>
    <x v="0"/>
    <x v="7"/>
    <n v="356"/>
    <n v="347"/>
    <n v="0.9747191011235955"/>
    <n v="1"/>
    <n v="0.8"/>
    <n v="1"/>
    <m/>
    <n v="0"/>
  </r>
  <r>
    <n v="2016"/>
    <n v="6"/>
    <s v="D"/>
    <d v="2016-03-16T00:00:00"/>
    <x v="24"/>
    <x v="1"/>
    <x v="7"/>
    <n v="357"/>
    <n v="359"/>
    <n v="1.0056022408963585"/>
    <n v="1"/>
    <n v="0.8"/>
    <n v="1"/>
    <m/>
    <n v="0.38"/>
  </r>
  <r>
    <n v="2016"/>
    <n v="6"/>
    <s v="D"/>
    <d v="2016-03-16T00:00:00"/>
    <x v="24"/>
    <x v="0"/>
    <x v="8"/>
    <n v="356"/>
    <n v="386"/>
    <n v="1.0842696629213484"/>
    <n v="1"/>
    <n v="0.8"/>
    <n v="1"/>
    <m/>
    <n v="0.95"/>
  </r>
  <r>
    <n v="2016"/>
    <n v="6"/>
    <s v="D"/>
    <d v="2016-03-16T00:00:00"/>
    <x v="24"/>
    <x v="1"/>
    <x v="8"/>
    <n v="357"/>
    <n v="367"/>
    <n v="1.0280112044817926"/>
    <n v="1"/>
    <n v="0.8"/>
    <n v="1"/>
    <m/>
    <n v="1"/>
  </r>
  <r>
    <n v="2016"/>
    <n v="6"/>
    <s v="D"/>
    <d v="2016-03-17T00:00:00"/>
    <x v="24"/>
    <x v="0"/>
    <x v="0"/>
    <n v="1108"/>
    <n v="364"/>
    <n v="0.32851985559566788"/>
    <n v="1"/>
    <n v="0.8"/>
    <n v="1"/>
    <m/>
    <n v="0.68"/>
  </r>
  <r>
    <n v="2016"/>
    <n v="6"/>
    <s v="D"/>
    <d v="2016-03-17T00:00:00"/>
    <x v="24"/>
    <x v="1"/>
    <x v="0"/>
    <m/>
    <m/>
    <e v="#DIV/0!"/>
    <n v="1"/>
    <n v="0.8"/>
    <n v="1"/>
    <m/>
    <m/>
  </r>
  <r>
    <n v="2016"/>
    <n v="6"/>
    <s v="D"/>
    <d v="2016-03-17T00:00:00"/>
    <x v="24"/>
    <x v="0"/>
    <x v="1"/>
    <n v="777"/>
    <n v="673"/>
    <n v="0.86615186615186612"/>
    <n v="1"/>
    <n v="0.8"/>
    <n v="1"/>
    <m/>
    <n v="0"/>
  </r>
  <r>
    <n v="2016"/>
    <n v="6"/>
    <s v="D"/>
    <d v="2016-03-17T00:00:00"/>
    <x v="24"/>
    <x v="1"/>
    <x v="1"/>
    <n v="761"/>
    <n v="395"/>
    <n v="0.51905387647831802"/>
    <n v="1"/>
    <n v="0.8"/>
    <n v="1"/>
    <m/>
    <n v="1"/>
  </r>
  <r>
    <n v="2016"/>
    <n v="6"/>
    <s v="D"/>
    <d v="2016-03-17T00:00:00"/>
    <x v="24"/>
    <x v="0"/>
    <x v="9"/>
    <n v="1330"/>
    <n v="1127"/>
    <n v="0.84736842105263155"/>
    <n v="1"/>
    <n v="0.8"/>
    <n v="1"/>
    <m/>
    <n v="0.61"/>
  </r>
  <r>
    <n v="2016"/>
    <n v="6"/>
    <s v="D"/>
    <d v="2016-03-17T00:00:00"/>
    <x v="24"/>
    <x v="1"/>
    <x v="9"/>
    <n v="1292"/>
    <n v="1037"/>
    <n v="0.80263157894736847"/>
    <n v="1"/>
    <n v="0.8"/>
    <n v="1"/>
    <m/>
    <n v="0.68"/>
  </r>
  <r>
    <n v="2016"/>
    <n v="6"/>
    <s v="D"/>
    <d v="2016-03-17T00:00:00"/>
    <x v="24"/>
    <x v="0"/>
    <x v="3"/>
    <m/>
    <m/>
    <e v="#DIV/0!"/>
    <n v="1"/>
    <n v="0.8"/>
    <n v="1"/>
    <m/>
    <m/>
  </r>
  <r>
    <n v="2016"/>
    <n v="6"/>
    <s v="D"/>
    <d v="2016-03-17T00:00:00"/>
    <x v="24"/>
    <x v="1"/>
    <x v="3"/>
    <n v="305"/>
    <n v="193"/>
    <n v="0.63"/>
    <n v="1"/>
    <n v="0.8"/>
    <n v="1"/>
    <m/>
    <n v="0.75"/>
  </r>
  <r>
    <n v="2016"/>
    <n v="6"/>
    <s v="D"/>
    <d v="2016-03-17T00:00:00"/>
    <x v="24"/>
    <x v="0"/>
    <x v="4"/>
    <n v="1606"/>
    <n v="1348"/>
    <n v="0.83935242839352431"/>
    <n v="1"/>
    <n v="0.8"/>
    <n v="1"/>
    <m/>
    <n v="0.82"/>
  </r>
  <r>
    <n v="2016"/>
    <n v="6"/>
    <s v="D"/>
    <d v="2016-03-17T00:00:00"/>
    <x v="24"/>
    <x v="1"/>
    <x v="4"/>
    <m/>
    <m/>
    <e v="#DIV/0!"/>
    <n v="1"/>
    <n v="0.8"/>
    <n v="1"/>
    <m/>
    <m/>
  </r>
  <r>
    <n v="2016"/>
    <n v="6"/>
    <s v="D"/>
    <d v="2016-03-17T00:00:00"/>
    <x v="24"/>
    <x v="0"/>
    <x v="5"/>
    <n v="1694"/>
    <n v="1395"/>
    <n v="0.82349468713105078"/>
    <n v="1"/>
    <n v="0.8"/>
    <n v="1"/>
    <m/>
    <n v="0.36"/>
  </r>
  <r>
    <n v="2016"/>
    <n v="6"/>
    <s v="D"/>
    <d v="2016-03-17T00:00:00"/>
    <x v="24"/>
    <x v="1"/>
    <x v="5"/>
    <n v="886"/>
    <n v="632"/>
    <n v="0.71331828442437928"/>
    <n v="1"/>
    <n v="0.8"/>
    <n v="1"/>
    <m/>
    <n v="0.22"/>
  </r>
  <r>
    <n v="2016"/>
    <n v="6"/>
    <s v="D"/>
    <d v="2016-03-17T00:00:00"/>
    <x v="24"/>
    <x v="0"/>
    <x v="6"/>
    <n v="334"/>
    <n v="372"/>
    <n v="1.1137724550898203"/>
    <n v="1"/>
    <n v="0.8"/>
    <n v="1"/>
    <m/>
    <n v="1"/>
  </r>
  <r>
    <n v="2016"/>
    <n v="6"/>
    <s v="D"/>
    <d v="2016-03-17T00:00:00"/>
    <x v="24"/>
    <x v="1"/>
    <x v="6"/>
    <n v="338"/>
    <n v="328"/>
    <n v="0.97041420118343191"/>
    <n v="1"/>
    <n v="0.8"/>
    <n v="1"/>
    <m/>
    <n v="0.86"/>
  </r>
  <r>
    <n v="2016"/>
    <n v="6"/>
    <s v="D"/>
    <d v="2016-03-17T00:00:00"/>
    <x v="24"/>
    <x v="0"/>
    <x v="7"/>
    <n v="334"/>
    <n v="227"/>
    <n v="0.67964071856287422"/>
    <n v="1"/>
    <n v="0.8"/>
    <n v="1"/>
    <m/>
    <n v="0.9"/>
  </r>
  <r>
    <n v="2016"/>
    <n v="6"/>
    <s v="D"/>
    <d v="2016-03-17T00:00:00"/>
    <x v="24"/>
    <x v="1"/>
    <x v="7"/>
    <n v="338"/>
    <n v="339"/>
    <n v="1.0029585798816567"/>
    <n v="1"/>
    <n v="0.8"/>
    <n v="1"/>
    <m/>
    <n v="0"/>
  </r>
  <r>
    <n v="2016"/>
    <n v="6"/>
    <s v="D"/>
    <d v="2016-03-17T00:00:00"/>
    <x v="24"/>
    <x v="0"/>
    <x v="8"/>
    <n v="334"/>
    <n v="338"/>
    <n v="1.0119760479041917"/>
    <n v="1"/>
    <n v="0.8"/>
    <n v="1"/>
    <m/>
    <n v="1.1100000000000001"/>
  </r>
  <r>
    <n v="2016"/>
    <n v="6"/>
    <s v="D"/>
    <d v="2016-03-17T00:00:00"/>
    <x v="24"/>
    <x v="1"/>
    <x v="8"/>
    <n v="339"/>
    <n v="305"/>
    <n v="0.89970501474926257"/>
    <n v="1"/>
    <n v="0.8"/>
    <n v="1"/>
    <m/>
    <n v="0"/>
  </r>
  <r>
    <n v="2016"/>
    <n v="6"/>
    <s v="D"/>
    <d v="2016-03-18T00:00:00"/>
    <x v="24"/>
    <x v="0"/>
    <x v="0"/>
    <n v="0"/>
    <n v="0"/>
    <e v="#DIV/0!"/>
    <n v="1"/>
    <n v="0.8"/>
    <n v="1"/>
    <m/>
    <n v="0"/>
  </r>
  <r>
    <n v="2016"/>
    <n v="6"/>
    <s v="D"/>
    <d v="2016-03-18T00:00:00"/>
    <x v="24"/>
    <x v="1"/>
    <x v="0"/>
    <m/>
    <m/>
    <e v="#DIV/0!"/>
    <n v="1"/>
    <n v="0.8"/>
    <n v="1"/>
    <m/>
    <m/>
  </r>
  <r>
    <n v="2016"/>
    <n v="6"/>
    <s v="D"/>
    <d v="2016-03-18T00:00:00"/>
    <x v="24"/>
    <x v="0"/>
    <x v="1"/>
    <n v="531"/>
    <n v="270"/>
    <n v="0.50847457627118642"/>
    <n v="1"/>
    <n v="0.8"/>
    <n v="1"/>
    <m/>
    <n v="0"/>
  </r>
  <r>
    <n v="2016"/>
    <n v="6"/>
    <s v="D"/>
    <d v="2016-03-18T00:00:00"/>
    <x v="24"/>
    <x v="1"/>
    <x v="1"/>
    <n v="761"/>
    <n v="21"/>
    <n v="2.7595269382391589E-2"/>
    <n v="1"/>
    <n v="0.8"/>
    <n v="1"/>
    <m/>
    <n v="0"/>
  </r>
  <r>
    <n v="2016"/>
    <n v="6"/>
    <s v="D"/>
    <d v="2016-03-18T00:00:00"/>
    <x v="24"/>
    <x v="0"/>
    <x v="9"/>
    <n v="714"/>
    <n v="707"/>
    <n v="0.99019607843137258"/>
    <n v="1"/>
    <n v="0.8"/>
    <n v="1"/>
    <m/>
    <n v="0"/>
  </r>
  <r>
    <n v="2016"/>
    <n v="6"/>
    <s v="D"/>
    <d v="2016-03-18T00:00:00"/>
    <x v="24"/>
    <x v="1"/>
    <x v="9"/>
    <n v="714"/>
    <n v="438"/>
    <n v="0.61344537815126055"/>
    <n v="1"/>
    <n v="0.8"/>
    <n v="1"/>
    <m/>
    <n v="0.68"/>
  </r>
  <r>
    <n v="2016"/>
    <n v="6"/>
    <s v="D"/>
    <d v="2016-03-18T00:00:00"/>
    <x v="24"/>
    <x v="0"/>
    <x v="3"/>
    <m/>
    <m/>
    <e v="#DIV/0!"/>
    <n v="1"/>
    <n v="0.8"/>
    <n v="1"/>
    <m/>
    <m/>
  </r>
  <r>
    <n v="2016"/>
    <n v="6"/>
    <s v="D"/>
    <d v="2016-03-18T00:00:00"/>
    <x v="24"/>
    <x v="1"/>
    <x v="3"/>
    <m/>
    <m/>
    <e v="#DIV/0!"/>
    <n v="1"/>
    <n v="0.8"/>
    <n v="1"/>
    <m/>
    <m/>
  </r>
  <r>
    <n v="2016"/>
    <n v="6"/>
    <s v="D"/>
    <d v="2016-03-18T00:00:00"/>
    <x v="24"/>
    <x v="0"/>
    <x v="4"/>
    <n v="0"/>
    <n v="0"/>
    <e v="#DIV/0!"/>
    <n v="1"/>
    <n v="0.8"/>
    <n v="1"/>
    <m/>
    <n v="0"/>
  </r>
  <r>
    <n v="2016"/>
    <n v="6"/>
    <s v="D"/>
    <d v="2016-03-18T00:00:00"/>
    <x v="24"/>
    <x v="1"/>
    <x v="4"/>
    <m/>
    <m/>
    <e v="#DIV/0!"/>
    <n v="1"/>
    <n v="0.8"/>
    <n v="1"/>
    <m/>
    <m/>
  </r>
  <r>
    <n v="2016"/>
    <n v="6"/>
    <s v="D"/>
    <d v="2016-03-18T00:00:00"/>
    <x v="24"/>
    <x v="0"/>
    <x v="5"/>
    <n v="752"/>
    <n v="501"/>
    <n v="0.66622340425531912"/>
    <n v="1"/>
    <n v="0.8"/>
    <n v="1"/>
    <m/>
    <n v="0"/>
  </r>
  <r>
    <n v="2016"/>
    <n v="6"/>
    <s v="D"/>
    <d v="2016-03-18T00:00:00"/>
    <x v="24"/>
    <x v="1"/>
    <x v="5"/>
    <m/>
    <m/>
    <e v="#DIV/0!"/>
    <n v="1"/>
    <n v="0.8"/>
    <n v="1"/>
    <m/>
    <m/>
  </r>
  <r>
    <n v="2016"/>
    <n v="6"/>
    <s v="D"/>
    <d v="2016-03-18T00:00:00"/>
    <x v="24"/>
    <x v="0"/>
    <x v="6"/>
    <n v="401"/>
    <n v="449"/>
    <n v="1.1197007481296759"/>
    <n v="1"/>
    <n v="0.8"/>
    <n v="1"/>
    <m/>
    <n v="1.05"/>
  </r>
  <r>
    <n v="2016"/>
    <n v="6"/>
    <s v="D"/>
    <d v="2016-03-18T00:00:00"/>
    <x v="24"/>
    <x v="1"/>
    <x v="6"/>
    <m/>
    <m/>
    <e v="#DIV/0!"/>
    <n v="1"/>
    <n v="0.8"/>
    <n v="1"/>
    <m/>
    <m/>
  </r>
  <r>
    <n v="2016"/>
    <n v="6"/>
    <s v="D"/>
    <d v="2016-03-18T00:00:00"/>
    <x v="24"/>
    <x v="0"/>
    <x v="7"/>
    <n v="201"/>
    <n v="179"/>
    <n v="0.89054726368159209"/>
    <n v="1"/>
    <n v="0.8"/>
    <n v="1"/>
    <m/>
    <n v="0.57999999999999996"/>
  </r>
  <r>
    <n v="2016"/>
    <n v="6"/>
    <s v="D"/>
    <d v="2016-03-18T00:00:00"/>
    <x v="24"/>
    <x v="1"/>
    <x v="7"/>
    <n v="239"/>
    <n v="277"/>
    <n v="1.1589958158995817"/>
    <n v="1"/>
    <n v="0.8"/>
    <n v="1"/>
    <m/>
    <n v="1.05"/>
  </r>
  <r>
    <n v="2016"/>
    <n v="6"/>
    <s v="D"/>
    <d v="2016-03-18T00:00:00"/>
    <x v="24"/>
    <x v="0"/>
    <x v="8"/>
    <n v="401"/>
    <n v="425"/>
    <n v="1.059850374064838"/>
    <n v="1"/>
    <n v="0.8"/>
    <n v="1"/>
    <m/>
    <n v="0.63"/>
  </r>
  <r>
    <n v="2016"/>
    <n v="6"/>
    <s v="D"/>
    <d v="2016-03-18T00:00:00"/>
    <x v="24"/>
    <x v="1"/>
    <x v="8"/>
    <n v="401"/>
    <n v="424"/>
    <n v="1.0573566084788031"/>
    <n v="1"/>
    <n v="0.8"/>
    <n v="1"/>
    <m/>
    <n v="1"/>
  </r>
  <r>
    <n v="2016"/>
    <n v="6"/>
    <s v="D"/>
    <d v="2016-03-19T00:00:00"/>
    <x v="24"/>
    <x v="0"/>
    <x v="0"/>
    <m/>
    <m/>
    <e v="#DIV/0!"/>
    <n v="1"/>
    <n v="0.8"/>
    <n v="1"/>
    <m/>
    <m/>
  </r>
  <r>
    <n v="2016"/>
    <n v="6"/>
    <s v="D"/>
    <d v="2016-03-19T00:00:00"/>
    <x v="24"/>
    <x v="1"/>
    <x v="0"/>
    <m/>
    <m/>
    <e v="#DIV/0!"/>
    <n v="1"/>
    <n v="0.8"/>
    <n v="1"/>
    <m/>
    <m/>
  </r>
  <r>
    <n v="2016"/>
    <n v="6"/>
    <s v="D"/>
    <d v="2016-03-19T00:00:00"/>
    <x v="24"/>
    <x v="0"/>
    <x v="1"/>
    <m/>
    <m/>
    <e v="#DIV/0!"/>
    <n v="1"/>
    <n v="0.8"/>
    <n v="1"/>
    <m/>
    <m/>
  </r>
  <r>
    <n v="2016"/>
    <n v="6"/>
    <s v="D"/>
    <d v="2016-03-19T00:00:00"/>
    <x v="24"/>
    <x v="1"/>
    <x v="1"/>
    <m/>
    <m/>
    <e v="#DIV/0!"/>
    <n v="1"/>
    <n v="0.8"/>
    <n v="1"/>
    <m/>
    <m/>
  </r>
  <r>
    <n v="2016"/>
    <n v="6"/>
    <s v="D"/>
    <d v="2016-03-19T00:00:00"/>
    <x v="24"/>
    <x v="0"/>
    <x v="9"/>
    <m/>
    <m/>
    <e v="#DIV/0!"/>
    <n v="1"/>
    <n v="0.8"/>
    <n v="1"/>
    <m/>
    <m/>
  </r>
  <r>
    <n v="2016"/>
    <n v="6"/>
    <s v="D"/>
    <d v="2016-03-19T00:00:00"/>
    <x v="24"/>
    <x v="1"/>
    <x v="9"/>
    <m/>
    <m/>
    <e v="#DIV/0!"/>
    <n v="1"/>
    <n v="0.8"/>
    <n v="1"/>
    <m/>
    <m/>
  </r>
  <r>
    <n v="2016"/>
    <n v="6"/>
    <s v="D"/>
    <d v="2016-03-19T00:00:00"/>
    <x v="24"/>
    <x v="0"/>
    <x v="3"/>
    <m/>
    <m/>
    <e v="#DIV/0!"/>
    <n v="1"/>
    <n v="0.8"/>
    <n v="1"/>
    <m/>
    <m/>
  </r>
  <r>
    <n v="2016"/>
    <n v="6"/>
    <s v="D"/>
    <d v="2016-03-19T00:00:00"/>
    <x v="24"/>
    <x v="1"/>
    <x v="3"/>
    <m/>
    <m/>
    <e v="#DIV/0!"/>
    <n v="1"/>
    <n v="0.8"/>
    <n v="1"/>
    <m/>
    <m/>
  </r>
  <r>
    <n v="2016"/>
    <n v="6"/>
    <s v="D"/>
    <d v="2016-03-19T00:00:00"/>
    <x v="24"/>
    <x v="0"/>
    <x v="4"/>
    <m/>
    <m/>
    <e v="#DIV/0!"/>
    <n v="1"/>
    <n v="0.8"/>
    <n v="1"/>
    <m/>
    <m/>
  </r>
  <r>
    <n v="2016"/>
    <n v="6"/>
    <s v="D"/>
    <d v="2016-03-19T00:00:00"/>
    <x v="24"/>
    <x v="1"/>
    <x v="4"/>
    <m/>
    <m/>
    <e v="#DIV/0!"/>
    <n v="1"/>
    <n v="0.8"/>
    <n v="1"/>
    <m/>
    <m/>
  </r>
  <r>
    <n v="2016"/>
    <n v="6"/>
    <s v="D"/>
    <d v="2016-03-19T00:00:00"/>
    <x v="24"/>
    <x v="0"/>
    <x v="5"/>
    <m/>
    <m/>
    <e v="#DIV/0!"/>
    <n v="1"/>
    <n v="0.8"/>
    <n v="1"/>
    <m/>
    <m/>
  </r>
  <r>
    <n v="2016"/>
    <n v="6"/>
    <s v="D"/>
    <d v="2016-03-19T00:00:00"/>
    <x v="24"/>
    <x v="1"/>
    <x v="5"/>
    <m/>
    <m/>
    <e v="#DIV/0!"/>
    <n v="1"/>
    <n v="0.8"/>
    <n v="1"/>
    <m/>
    <m/>
  </r>
  <r>
    <n v="2016"/>
    <n v="6"/>
    <s v="D"/>
    <d v="2016-03-19T00:00:00"/>
    <x v="24"/>
    <x v="0"/>
    <x v="6"/>
    <m/>
    <m/>
    <e v="#DIV/0!"/>
    <n v="1"/>
    <n v="0.8"/>
    <n v="1"/>
    <m/>
    <m/>
  </r>
  <r>
    <n v="2016"/>
    <n v="6"/>
    <s v="D"/>
    <d v="2016-03-19T00:00:00"/>
    <x v="24"/>
    <x v="1"/>
    <x v="6"/>
    <n v="401"/>
    <n v="231"/>
    <n v="0.57605985037406482"/>
    <n v="1"/>
    <n v="0.8"/>
    <n v="1"/>
    <m/>
    <n v="0.82"/>
  </r>
  <r>
    <n v="2016"/>
    <n v="6"/>
    <s v="D"/>
    <d v="2016-03-19T00:00:00"/>
    <x v="24"/>
    <x v="0"/>
    <x v="7"/>
    <n v="401"/>
    <n v="379"/>
    <n v="0.9451371571072319"/>
    <n v="1"/>
    <n v="0.8"/>
    <n v="1"/>
    <m/>
    <n v="0.9"/>
  </r>
  <r>
    <n v="2016"/>
    <n v="6"/>
    <s v="D"/>
    <d v="2016-03-19T00:00:00"/>
    <x v="24"/>
    <x v="1"/>
    <x v="7"/>
    <n v="955"/>
    <n v="696"/>
    <n v="0.72879581151832462"/>
    <n v="1"/>
    <n v="0.8"/>
    <n v="1"/>
    <m/>
    <n v="0.11"/>
  </r>
  <r>
    <n v="2016"/>
    <n v="6"/>
    <s v="D"/>
    <d v="2016-03-19T00:00:00"/>
    <x v="24"/>
    <x v="0"/>
    <x v="8"/>
    <n v="401"/>
    <n v="432"/>
    <n v="1.0773067331670823"/>
    <n v="1"/>
    <n v="0.8"/>
    <n v="1"/>
    <m/>
    <n v="1"/>
  </r>
  <r>
    <n v="2016"/>
    <n v="6"/>
    <s v="D"/>
    <d v="2016-03-19T00:00:00"/>
    <x v="24"/>
    <x v="1"/>
    <x v="8"/>
    <n v="401"/>
    <n v="430"/>
    <n v="1.0723192019950125"/>
    <n v="1"/>
    <n v="0.8"/>
    <n v="1"/>
    <m/>
    <n v="1.08"/>
  </r>
  <r>
    <n v="2016"/>
    <n v="6"/>
    <s v="D"/>
    <d v="2016-03-20T00:00:00"/>
    <x v="25"/>
    <x v="0"/>
    <x v="0"/>
    <m/>
    <m/>
    <e v="#DIV/0!"/>
    <n v="1"/>
    <n v="0.8"/>
    <n v="1"/>
    <m/>
    <m/>
  </r>
  <r>
    <n v="2016"/>
    <n v="6"/>
    <s v="D"/>
    <d v="2016-03-20T00:00:00"/>
    <x v="25"/>
    <x v="1"/>
    <x v="0"/>
    <m/>
    <m/>
    <e v="#DIV/0!"/>
    <n v="1"/>
    <n v="0.8"/>
    <n v="1"/>
    <m/>
    <m/>
  </r>
  <r>
    <n v="2016"/>
    <n v="6"/>
    <s v="D"/>
    <d v="2016-03-20T00:00:00"/>
    <x v="25"/>
    <x v="0"/>
    <x v="1"/>
    <m/>
    <m/>
    <e v="#DIV/0!"/>
    <n v="1"/>
    <n v="0.8"/>
    <n v="1"/>
    <m/>
    <m/>
  </r>
  <r>
    <n v="2016"/>
    <n v="6"/>
    <s v="D"/>
    <d v="2016-03-20T00:00:00"/>
    <x v="25"/>
    <x v="1"/>
    <x v="1"/>
    <m/>
    <m/>
    <e v="#DIV/0!"/>
    <n v="1"/>
    <n v="0.8"/>
    <n v="1"/>
    <m/>
    <m/>
  </r>
  <r>
    <n v="2016"/>
    <n v="6"/>
    <s v="D"/>
    <d v="2016-03-20T00:00:00"/>
    <x v="25"/>
    <x v="0"/>
    <x v="9"/>
    <m/>
    <m/>
    <e v="#DIV/0!"/>
    <n v="1"/>
    <n v="0.8"/>
    <n v="1"/>
    <m/>
    <m/>
  </r>
  <r>
    <n v="2016"/>
    <n v="6"/>
    <s v="D"/>
    <d v="2016-03-20T00:00:00"/>
    <x v="25"/>
    <x v="1"/>
    <x v="9"/>
    <m/>
    <m/>
    <e v="#DIV/0!"/>
    <n v="1"/>
    <n v="0.8"/>
    <n v="1"/>
    <m/>
    <m/>
  </r>
  <r>
    <n v="2016"/>
    <n v="6"/>
    <s v="D"/>
    <d v="2016-03-20T00:00:00"/>
    <x v="25"/>
    <x v="0"/>
    <x v="3"/>
    <m/>
    <m/>
    <e v="#DIV/0!"/>
    <n v="1"/>
    <n v="0.8"/>
    <n v="1"/>
    <m/>
    <m/>
  </r>
  <r>
    <n v="2016"/>
    <n v="6"/>
    <s v="D"/>
    <d v="2016-03-20T00:00:00"/>
    <x v="25"/>
    <x v="1"/>
    <x v="3"/>
    <m/>
    <m/>
    <e v="#DIV/0!"/>
    <n v="1"/>
    <n v="0.8"/>
    <n v="1"/>
    <m/>
    <m/>
  </r>
  <r>
    <n v="2016"/>
    <n v="6"/>
    <s v="D"/>
    <d v="2016-03-20T00:00:00"/>
    <x v="25"/>
    <x v="0"/>
    <x v="4"/>
    <n v="1494"/>
    <n v="1411"/>
    <n v="0.94444444444444442"/>
    <n v="1"/>
    <n v="0.8"/>
    <n v="1"/>
    <m/>
    <n v="0.5"/>
  </r>
  <r>
    <n v="2016"/>
    <n v="6"/>
    <s v="D"/>
    <d v="2016-03-20T00:00:00"/>
    <x v="25"/>
    <x v="1"/>
    <x v="4"/>
    <m/>
    <m/>
    <e v="#DIV/0!"/>
    <n v="1"/>
    <n v="0.8"/>
    <n v="1"/>
    <m/>
    <m/>
  </r>
  <r>
    <n v="2016"/>
    <n v="6"/>
    <s v="D"/>
    <d v="2016-03-20T00:00:00"/>
    <x v="25"/>
    <x v="0"/>
    <x v="5"/>
    <m/>
    <m/>
    <e v="#DIV/0!"/>
    <n v="1"/>
    <n v="0.8"/>
    <n v="1"/>
    <m/>
    <m/>
  </r>
  <r>
    <n v="2016"/>
    <n v="6"/>
    <s v="D"/>
    <d v="2016-03-20T00:00:00"/>
    <x v="25"/>
    <x v="1"/>
    <x v="5"/>
    <m/>
    <m/>
    <e v="#DIV/0!"/>
    <n v="1"/>
    <n v="0.8"/>
    <n v="1"/>
    <m/>
    <m/>
  </r>
  <r>
    <n v="2016"/>
    <n v="6"/>
    <s v="D"/>
    <d v="2016-03-20T00:00:00"/>
    <x v="25"/>
    <x v="0"/>
    <x v="6"/>
    <n v="401"/>
    <n v="326"/>
    <n v="0.81296758104738154"/>
    <n v="1"/>
    <n v="0.8"/>
    <n v="1"/>
    <m/>
    <n v="1"/>
  </r>
  <r>
    <n v="2016"/>
    <n v="6"/>
    <s v="D"/>
    <d v="2016-03-20T00:00:00"/>
    <x v="25"/>
    <x v="1"/>
    <x v="6"/>
    <n v="401"/>
    <n v="427"/>
    <n v="1.0648379052369077"/>
    <n v="1"/>
    <n v="0.8"/>
    <n v="1"/>
    <m/>
    <n v="1.1599999999999999"/>
  </r>
  <r>
    <n v="2016"/>
    <n v="6"/>
    <s v="D"/>
    <d v="2016-03-20T00:00:00"/>
    <x v="25"/>
    <x v="0"/>
    <x v="7"/>
    <m/>
    <m/>
    <e v="#DIV/0!"/>
    <n v="1"/>
    <n v="0.8"/>
    <n v="1"/>
    <m/>
    <m/>
  </r>
  <r>
    <n v="2016"/>
    <n v="6"/>
    <s v="D"/>
    <d v="2016-03-20T00:00:00"/>
    <x v="25"/>
    <x v="1"/>
    <x v="7"/>
    <n v="955"/>
    <n v="1154"/>
    <n v="1.2083769633507853"/>
    <n v="1"/>
    <n v="0.8"/>
    <n v="1"/>
    <m/>
    <n v="1"/>
  </r>
  <r>
    <n v="2016"/>
    <n v="6"/>
    <s v="D"/>
    <d v="2016-03-20T00:00:00"/>
    <x v="25"/>
    <x v="0"/>
    <x v="8"/>
    <n v="401"/>
    <n v="359"/>
    <n v="0.89526184538653364"/>
    <n v="1"/>
    <n v="0.8"/>
    <n v="1"/>
    <m/>
    <n v="0.95"/>
  </r>
  <r>
    <n v="2016"/>
    <n v="6"/>
    <s v="D"/>
    <d v="2016-03-20T00:00:00"/>
    <x v="25"/>
    <x v="1"/>
    <x v="8"/>
    <n v="401"/>
    <n v="370"/>
    <n v="0.92269326683291775"/>
    <n v="1"/>
    <n v="0.8"/>
    <n v="1"/>
    <m/>
    <n v="0.57999999999999996"/>
  </r>
  <r>
    <n v="2016"/>
    <n v="6"/>
    <s v="D"/>
    <d v="2016-03-21T00:00:00"/>
    <x v="25"/>
    <x v="0"/>
    <x v="0"/>
    <n v="1108"/>
    <n v="1113"/>
    <n v="1.0045126353790614"/>
    <n v="1"/>
    <n v="0.8"/>
    <n v="1"/>
    <m/>
    <n v="0.09"/>
  </r>
  <r>
    <n v="2016"/>
    <n v="6"/>
    <s v="D"/>
    <d v="2016-03-21T00:00:00"/>
    <x v="25"/>
    <x v="1"/>
    <x v="0"/>
    <m/>
    <m/>
    <e v="#DIV/0!"/>
    <n v="1"/>
    <n v="0.8"/>
    <n v="1"/>
    <m/>
    <m/>
  </r>
  <r>
    <n v="2016"/>
    <n v="6"/>
    <s v="D"/>
    <d v="2016-03-21T00:00:00"/>
    <x v="25"/>
    <x v="0"/>
    <x v="1"/>
    <n v="777"/>
    <n v="633"/>
    <n v="0.81467181467181471"/>
    <n v="1"/>
    <n v="0.8"/>
    <n v="1"/>
    <m/>
    <n v="0.82"/>
  </r>
  <r>
    <n v="2016"/>
    <n v="6"/>
    <s v="D"/>
    <d v="2016-03-21T00:00:00"/>
    <x v="25"/>
    <x v="1"/>
    <x v="1"/>
    <n v="761"/>
    <n v="372"/>
    <n v="0.4888304862023653"/>
    <n v="1"/>
    <n v="0.8"/>
    <n v="1"/>
    <m/>
    <n v="0.41"/>
  </r>
  <r>
    <n v="2016"/>
    <n v="6"/>
    <s v="D"/>
    <d v="2016-03-21T00:00:00"/>
    <x v="25"/>
    <x v="0"/>
    <x v="9"/>
    <n v="1330"/>
    <n v="1287"/>
    <n v="0.96766917293233079"/>
    <n v="1"/>
    <n v="0.8"/>
    <n v="1"/>
    <m/>
    <n v="0.7"/>
  </r>
  <r>
    <n v="2016"/>
    <n v="6"/>
    <s v="D"/>
    <d v="2016-03-21T00:00:00"/>
    <x v="25"/>
    <x v="1"/>
    <x v="9"/>
    <n v="1292"/>
    <n v="1335"/>
    <n v="1.03328173374613"/>
    <n v="1"/>
    <n v="0.8"/>
    <n v="1"/>
    <m/>
    <n v="1.1599999999999999"/>
  </r>
  <r>
    <n v="2016"/>
    <n v="6"/>
    <s v="D"/>
    <d v="2016-03-21T00:00:00"/>
    <x v="25"/>
    <x v="0"/>
    <x v="3"/>
    <m/>
    <m/>
    <e v="#DIV/0!"/>
    <n v="1"/>
    <n v="0.8"/>
    <n v="1"/>
    <m/>
    <m/>
  </r>
  <r>
    <n v="2016"/>
    <n v="6"/>
    <s v="D"/>
    <d v="2016-03-21T00:00:00"/>
    <x v="25"/>
    <x v="1"/>
    <x v="3"/>
    <n v="150"/>
    <n v="147"/>
    <n v="0.98"/>
    <n v="1"/>
    <n v="0.8"/>
    <n v="1"/>
    <m/>
    <n v="1"/>
  </r>
  <r>
    <n v="2016"/>
    <n v="6"/>
    <s v="D"/>
    <d v="2016-03-21T00:00:00"/>
    <x v="25"/>
    <x v="0"/>
    <x v="4"/>
    <n v="1674"/>
    <n v="1373"/>
    <n v="0.82019115890083627"/>
    <n v="1"/>
    <n v="0.8"/>
    <n v="1"/>
    <m/>
    <n v="0.55000000000000004"/>
  </r>
  <r>
    <n v="2016"/>
    <n v="6"/>
    <s v="D"/>
    <d v="2016-03-21T00:00:00"/>
    <x v="25"/>
    <x v="1"/>
    <x v="4"/>
    <n v="972"/>
    <n v="404"/>
    <n v="0.41563786008230452"/>
    <n v="1"/>
    <n v="0.8"/>
    <n v="1"/>
    <m/>
    <n v="0"/>
  </r>
  <r>
    <n v="2016"/>
    <n v="6"/>
    <s v="D"/>
    <d v="2016-03-21T00:00:00"/>
    <x v="25"/>
    <x v="0"/>
    <x v="5"/>
    <m/>
    <m/>
    <e v="#DIV/0!"/>
    <n v="1"/>
    <n v="0.8"/>
    <n v="1"/>
    <m/>
    <m/>
  </r>
  <r>
    <n v="2016"/>
    <n v="6"/>
    <s v="D"/>
    <d v="2016-03-21T00:00:00"/>
    <x v="25"/>
    <x v="1"/>
    <x v="5"/>
    <n v="312"/>
    <n v="186"/>
    <n v="0.59615384615384615"/>
    <n v="1"/>
    <n v="0.8"/>
    <n v="1"/>
    <m/>
    <n v="0.54"/>
  </r>
  <r>
    <n v="2016"/>
    <n v="6"/>
    <s v="D"/>
    <d v="2016-03-21T00:00:00"/>
    <x v="25"/>
    <x v="0"/>
    <x v="6"/>
    <n v="356"/>
    <n v="296"/>
    <n v="0.8314606741573034"/>
    <n v="1"/>
    <n v="0.8"/>
    <n v="1"/>
    <m/>
    <n v="0.39"/>
  </r>
  <r>
    <n v="2016"/>
    <n v="6"/>
    <s v="D"/>
    <d v="2016-03-21T00:00:00"/>
    <x v="25"/>
    <x v="1"/>
    <x v="6"/>
    <n v="355"/>
    <n v="367"/>
    <n v="1.0338028169014084"/>
    <n v="1"/>
    <n v="0.8"/>
    <n v="1"/>
    <m/>
    <n v="1.03"/>
  </r>
  <r>
    <n v="2016"/>
    <n v="6"/>
    <s v="D"/>
    <d v="2016-03-21T00:00:00"/>
    <x v="25"/>
    <x v="0"/>
    <x v="7"/>
    <m/>
    <m/>
    <e v="#DIV/0!"/>
    <n v="1"/>
    <n v="0.8"/>
    <n v="1"/>
    <m/>
    <m/>
  </r>
  <r>
    <n v="2016"/>
    <n v="6"/>
    <s v="D"/>
    <d v="2016-03-21T00:00:00"/>
    <x v="25"/>
    <x v="1"/>
    <x v="7"/>
    <n v="850"/>
    <n v="747"/>
    <n v="0.87882352941176467"/>
    <n v="1"/>
    <n v="0.8"/>
    <n v="1"/>
    <m/>
    <n v="0.41"/>
  </r>
  <r>
    <n v="2016"/>
    <n v="6"/>
    <s v="D"/>
    <d v="2016-03-21T00:00:00"/>
    <x v="25"/>
    <x v="0"/>
    <x v="8"/>
    <n v="356"/>
    <n v="243"/>
    <n v="0.68258426966292129"/>
    <n v="1"/>
    <n v="0.8"/>
    <n v="1"/>
    <m/>
    <n v="0.79"/>
  </r>
  <r>
    <n v="2016"/>
    <n v="6"/>
    <s v="D"/>
    <d v="2016-03-21T00:00:00"/>
    <x v="25"/>
    <x v="1"/>
    <x v="8"/>
    <n v="355"/>
    <n v="374"/>
    <n v="1.0535211267605633"/>
    <n v="1"/>
    <n v="0.8"/>
    <n v="1"/>
    <m/>
    <n v="0.92"/>
  </r>
  <r>
    <n v="2016"/>
    <n v="6"/>
    <s v="D"/>
    <d v="2016-03-22T00:00:00"/>
    <x v="25"/>
    <x v="0"/>
    <x v="0"/>
    <n v="1108"/>
    <n v="835"/>
    <n v="0.75361010830324915"/>
    <n v="1"/>
    <n v="0.8"/>
    <n v="1"/>
    <m/>
    <n v="1.22"/>
  </r>
  <r>
    <n v="2016"/>
    <n v="6"/>
    <s v="D"/>
    <d v="2016-03-22T00:00:00"/>
    <x v="25"/>
    <x v="1"/>
    <x v="0"/>
    <m/>
    <m/>
    <e v="#DIV/0!"/>
    <n v="1"/>
    <n v="0.8"/>
    <n v="1"/>
    <m/>
    <m/>
  </r>
  <r>
    <n v="2016"/>
    <n v="6"/>
    <s v="D"/>
    <d v="2016-03-22T00:00:00"/>
    <x v="25"/>
    <x v="0"/>
    <x v="1"/>
    <n v="777"/>
    <n v="717"/>
    <n v="0.92277992277992282"/>
    <n v="1"/>
    <n v="0.8"/>
    <n v="1"/>
    <m/>
    <n v="1"/>
  </r>
  <r>
    <n v="2016"/>
    <n v="6"/>
    <s v="D"/>
    <d v="2016-03-22T00:00:00"/>
    <x v="25"/>
    <x v="1"/>
    <x v="1"/>
    <n v="970"/>
    <n v="357"/>
    <n v="0.36804123711340209"/>
    <n v="1"/>
    <n v="0.8"/>
    <n v="1"/>
    <m/>
    <n v="0.42"/>
  </r>
  <r>
    <n v="2016"/>
    <n v="6"/>
    <s v="D"/>
    <d v="2016-03-22T00:00:00"/>
    <x v="25"/>
    <x v="0"/>
    <x v="9"/>
    <n v="1330"/>
    <n v="1292"/>
    <n v="0.97142857142857142"/>
    <n v="1"/>
    <n v="0.8"/>
    <n v="1"/>
    <m/>
    <n v="0.85"/>
  </r>
  <r>
    <n v="2016"/>
    <n v="6"/>
    <s v="D"/>
    <d v="2016-03-22T00:00:00"/>
    <x v="25"/>
    <x v="1"/>
    <x v="9"/>
    <n v="1292"/>
    <n v="428"/>
    <n v="0.33126934984520123"/>
    <n v="1"/>
    <n v="0.8"/>
    <n v="1"/>
    <m/>
    <n v="0"/>
  </r>
  <r>
    <n v="2016"/>
    <n v="6"/>
    <s v="D"/>
    <d v="2016-03-22T00:00:00"/>
    <x v="25"/>
    <x v="0"/>
    <x v="3"/>
    <m/>
    <m/>
    <e v="#DIV/0!"/>
    <n v="1"/>
    <n v="0.8"/>
    <n v="1"/>
    <m/>
    <m/>
  </r>
  <r>
    <n v="2016"/>
    <n v="6"/>
    <s v="D"/>
    <d v="2016-03-22T00:00:00"/>
    <x v="25"/>
    <x v="1"/>
    <x v="3"/>
    <n v="414"/>
    <n v="246"/>
    <n v="0.59420289855072461"/>
    <n v="1"/>
    <n v="0.8"/>
    <n v="1"/>
    <m/>
    <n v="1"/>
  </r>
  <r>
    <n v="2016"/>
    <n v="6"/>
    <s v="D"/>
    <d v="2016-03-22T00:00:00"/>
    <x v="25"/>
    <x v="0"/>
    <x v="4"/>
    <n v="1674"/>
    <n v="941"/>
    <n v="0.56212664277180402"/>
    <n v="1"/>
    <n v="0.8"/>
    <n v="1"/>
    <m/>
    <n v="0"/>
  </r>
  <r>
    <n v="2016"/>
    <n v="6"/>
    <s v="D"/>
    <d v="2016-03-22T00:00:00"/>
    <x v="25"/>
    <x v="1"/>
    <x v="4"/>
    <n v="1674"/>
    <n v="1064"/>
    <n v="0.63560334528076468"/>
    <n v="1"/>
    <n v="0.8"/>
    <n v="1"/>
    <m/>
    <n v="0.69"/>
  </r>
  <r>
    <n v="2016"/>
    <n v="6"/>
    <s v="D"/>
    <d v="2016-03-22T00:00:00"/>
    <x v="25"/>
    <x v="0"/>
    <x v="5"/>
    <n v="978"/>
    <n v="533"/>
    <n v="0.54498977505112478"/>
    <n v="1"/>
    <n v="0.8"/>
    <n v="1"/>
    <m/>
    <n v="0.3"/>
  </r>
  <r>
    <n v="2016"/>
    <n v="6"/>
    <s v="D"/>
    <d v="2016-03-22T00:00:00"/>
    <x v="25"/>
    <x v="1"/>
    <x v="5"/>
    <m/>
    <m/>
    <e v="#DIV/0!"/>
    <n v="1"/>
    <n v="0.8"/>
    <n v="1"/>
    <m/>
    <m/>
  </r>
  <r>
    <n v="2016"/>
    <n v="6"/>
    <s v="D"/>
    <d v="2016-03-22T00:00:00"/>
    <x v="25"/>
    <x v="0"/>
    <x v="6"/>
    <n v="356"/>
    <n v="396"/>
    <n v="1.1123595505617978"/>
    <n v="1"/>
    <n v="0.8"/>
    <n v="1"/>
    <m/>
    <n v="1.05"/>
  </r>
  <r>
    <n v="2016"/>
    <n v="6"/>
    <s v="D"/>
    <d v="2016-03-22T00:00:00"/>
    <x v="25"/>
    <x v="1"/>
    <x v="6"/>
    <n v="355"/>
    <n v="382"/>
    <n v="1.0760563380281689"/>
    <n v="1"/>
    <n v="0.8"/>
    <n v="1"/>
    <m/>
    <n v="1"/>
  </r>
  <r>
    <n v="2016"/>
    <n v="6"/>
    <s v="D"/>
    <d v="2016-03-22T00:00:00"/>
    <x v="25"/>
    <x v="0"/>
    <x v="7"/>
    <n v="849"/>
    <n v="773"/>
    <n v="0.91048292108362783"/>
    <n v="1"/>
    <n v="0.8"/>
    <n v="1"/>
    <m/>
    <n v="0.95"/>
  </r>
  <r>
    <n v="2016"/>
    <n v="6"/>
    <s v="D"/>
    <d v="2016-03-22T00:00:00"/>
    <x v="25"/>
    <x v="1"/>
    <x v="7"/>
    <n v="850"/>
    <n v="763"/>
    <n v="0.89764705882352946"/>
    <n v="1"/>
    <n v="0.8"/>
    <n v="1"/>
    <m/>
    <n v="0"/>
  </r>
  <r>
    <n v="2016"/>
    <n v="6"/>
    <s v="D"/>
    <d v="2016-03-22T00:00:00"/>
    <x v="25"/>
    <x v="0"/>
    <x v="8"/>
    <n v="356"/>
    <n v="390"/>
    <n v="1.095505617977528"/>
    <n v="1"/>
    <n v="0.8"/>
    <n v="1"/>
    <m/>
    <n v="1"/>
  </r>
  <r>
    <n v="2016"/>
    <n v="6"/>
    <s v="D"/>
    <d v="2016-03-22T00:00:00"/>
    <x v="25"/>
    <x v="1"/>
    <x v="8"/>
    <n v="355"/>
    <n v="272"/>
    <n v="0.76619718309859153"/>
    <n v="1"/>
    <n v="0.8"/>
    <n v="1"/>
    <m/>
    <n v="0.88"/>
  </r>
  <r>
    <n v="2016"/>
    <n v="6"/>
    <s v="D"/>
    <d v="2016-03-23T00:00:00"/>
    <x v="25"/>
    <x v="0"/>
    <x v="0"/>
    <n v="1108"/>
    <n v="1133"/>
    <n v="1.022563176895307"/>
    <n v="1"/>
    <n v="0.8"/>
    <n v="1"/>
    <m/>
    <n v="1.0900000000000001"/>
  </r>
  <r>
    <n v="2016"/>
    <n v="6"/>
    <s v="D"/>
    <d v="2016-03-23T00:00:00"/>
    <x v="25"/>
    <x v="1"/>
    <x v="0"/>
    <m/>
    <m/>
    <e v="#DIV/0!"/>
    <n v="1"/>
    <n v="0.8"/>
    <n v="1"/>
    <m/>
    <m/>
  </r>
  <r>
    <n v="2016"/>
    <n v="6"/>
    <s v="D"/>
    <d v="2016-03-23T00:00:00"/>
    <x v="25"/>
    <x v="0"/>
    <x v="1"/>
    <n v="1108"/>
    <n v="766"/>
    <n v="0.69133574007220222"/>
    <n v="1"/>
    <n v="0.8"/>
    <n v="1"/>
    <m/>
    <n v="0.43"/>
  </r>
  <r>
    <n v="2016"/>
    <n v="6"/>
    <s v="D"/>
    <d v="2016-03-23T00:00:00"/>
    <x v="25"/>
    <x v="1"/>
    <x v="1"/>
    <n v="1085"/>
    <n v="839"/>
    <n v="0.77327188940092162"/>
    <n v="1"/>
    <n v="0.8"/>
    <n v="1"/>
    <m/>
    <n v="0.85"/>
  </r>
  <r>
    <n v="2016"/>
    <n v="6"/>
    <s v="D"/>
    <d v="2016-03-23T00:00:00"/>
    <x v="25"/>
    <x v="0"/>
    <x v="9"/>
    <n v="1330"/>
    <n v="1264"/>
    <n v="0.9503759398496241"/>
    <n v="1"/>
    <n v="0.8"/>
    <n v="1"/>
    <m/>
    <n v="0.18"/>
  </r>
  <r>
    <n v="2016"/>
    <n v="6"/>
    <s v="D"/>
    <d v="2016-03-23T00:00:00"/>
    <x v="25"/>
    <x v="1"/>
    <x v="9"/>
    <n v="1292"/>
    <n v="581"/>
    <n v="0.44969040247678016"/>
    <n v="1"/>
    <n v="0.8"/>
    <n v="1"/>
    <m/>
    <n v="0"/>
  </r>
  <r>
    <n v="2016"/>
    <n v="6"/>
    <s v="D"/>
    <d v="2016-03-23T00:00:00"/>
    <x v="25"/>
    <x v="0"/>
    <x v="3"/>
    <m/>
    <m/>
    <e v="#DIV/0!"/>
    <n v="1"/>
    <n v="0.8"/>
    <n v="1"/>
    <m/>
    <m/>
  </r>
  <r>
    <n v="2016"/>
    <n v="6"/>
    <s v="D"/>
    <d v="2016-03-23T00:00:00"/>
    <x v="25"/>
    <x v="1"/>
    <x v="3"/>
    <n v="981"/>
    <n v="820"/>
    <n v="0.83588175331294601"/>
    <n v="1"/>
    <n v="0.8"/>
    <n v="1"/>
    <m/>
    <n v="0.78"/>
  </r>
  <r>
    <n v="2016"/>
    <n v="6"/>
    <s v="D"/>
    <d v="2016-03-23T00:00:00"/>
    <x v="25"/>
    <x v="0"/>
    <x v="4"/>
    <n v="1674"/>
    <n v="1081"/>
    <n v="0.64575866188769415"/>
    <n v="1"/>
    <n v="0.8"/>
    <n v="1"/>
    <m/>
    <n v="0.5"/>
  </r>
  <r>
    <n v="2016"/>
    <n v="6"/>
    <s v="D"/>
    <d v="2016-03-23T00:00:00"/>
    <x v="25"/>
    <x v="1"/>
    <x v="4"/>
    <n v="1674"/>
    <n v="826"/>
    <n v="0.49342891278375151"/>
    <n v="1"/>
    <n v="0.8"/>
    <n v="1"/>
    <m/>
    <n v="0.77"/>
  </r>
  <r>
    <n v="2016"/>
    <n v="6"/>
    <s v="D"/>
    <d v="2016-03-23T00:00:00"/>
    <x v="25"/>
    <x v="0"/>
    <x v="5"/>
    <n v="801"/>
    <n v="427"/>
    <n v="0.53308364544319597"/>
    <n v="1"/>
    <n v="0.8"/>
    <n v="1"/>
    <m/>
    <n v="0"/>
  </r>
  <r>
    <n v="2016"/>
    <n v="6"/>
    <s v="D"/>
    <d v="2016-03-23T00:00:00"/>
    <x v="25"/>
    <x v="1"/>
    <x v="5"/>
    <m/>
    <m/>
    <e v="#DIV/0!"/>
    <n v="1"/>
    <n v="0.8"/>
    <n v="1"/>
    <m/>
    <m/>
  </r>
  <r>
    <n v="2016"/>
    <n v="6"/>
    <s v="D"/>
    <d v="2016-03-23T00:00:00"/>
    <x v="25"/>
    <x v="0"/>
    <x v="6"/>
    <n v="356"/>
    <n v="403"/>
    <n v="1.1320224719101124"/>
    <n v="1"/>
    <n v="0.8"/>
    <n v="1"/>
    <m/>
    <n v="1.1299999999999999"/>
  </r>
  <r>
    <n v="2016"/>
    <n v="6"/>
    <s v="D"/>
    <d v="2016-03-23T00:00:00"/>
    <x v="25"/>
    <x v="1"/>
    <x v="6"/>
    <n v="552"/>
    <n v="464"/>
    <n v="0.84057971014492749"/>
    <n v="1"/>
    <n v="0.8"/>
    <n v="1"/>
    <m/>
    <n v="0.84"/>
  </r>
  <r>
    <n v="2016"/>
    <n v="6"/>
    <s v="D"/>
    <d v="2016-03-23T00:00:00"/>
    <x v="25"/>
    <x v="0"/>
    <x v="7"/>
    <n v="849"/>
    <n v="445"/>
    <n v="0.52414605418138982"/>
    <n v="1"/>
    <n v="0.8"/>
    <n v="1"/>
    <m/>
    <n v="0.67"/>
  </r>
  <r>
    <n v="2016"/>
    <n v="6"/>
    <s v="D"/>
    <d v="2016-03-23T00:00:00"/>
    <x v="25"/>
    <x v="1"/>
    <x v="7"/>
    <n v="850"/>
    <n v="652"/>
    <n v="0.76705882352941179"/>
    <n v="1"/>
    <n v="0.8"/>
    <n v="1"/>
    <m/>
    <n v="0.56999999999999995"/>
  </r>
  <r>
    <n v="2016"/>
    <n v="6"/>
    <s v="D"/>
    <d v="2016-03-23T00:00:00"/>
    <x v="25"/>
    <x v="0"/>
    <x v="8"/>
    <n v="356"/>
    <n v="322"/>
    <n v="0.9044943820224719"/>
    <n v="1"/>
    <n v="0.8"/>
    <n v="1"/>
    <m/>
    <n v="0.16"/>
  </r>
  <r>
    <n v="2016"/>
    <n v="6"/>
    <s v="D"/>
    <d v="2016-03-23T00:00:00"/>
    <x v="25"/>
    <x v="1"/>
    <x v="8"/>
    <n v="355"/>
    <n v="335"/>
    <n v="0.94366197183098588"/>
    <n v="1"/>
    <n v="0.8"/>
    <n v="1"/>
    <m/>
    <n v="1.08"/>
  </r>
  <r>
    <n v="2016"/>
    <n v="6"/>
    <s v="D"/>
    <d v="2016-03-24T00:00:00"/>
    <x v="25"/>
    <x v="0"/>
    <x v="0"/>
    <n v="1108"/>
    <n v="590"/>
    <n v="0.53249097472924189"/>
    <n v="1"/>
    <n v="0.8"/>
    <n v="1"/>
    <m/>
    <n v="0.73"/>
  </r>
  <r>
    <n v="2016"/>
    <n v="6"/>
    <s v="D"/>
    <d v="2016-03-24T00:00:00"/>
    <x v="25"/>
    <x v="1"/>
    <x v="0"/>
    <m/>
    <m/>
    <e v="#DIV/0!"/>
    <n v="1"/>
    <n v="0.8"/>
    <n v="1"/>
    <m/>
    <m/>
  </r>
  <r>
    <n v="2016"/>
    <n v="6"/>
    <s v="D"/>
    <d v="2016-03-24T00:00:00"/>
    <x v="25"/>
    <x v="0"/>
    <x v="1"/>
    <n v="1108"/>
    <n v="477"/>
    <n v="0.44"/>
    <n v="1"/>
    <n v="0.8"/>
    <n v="1"/>
    <m/>
    <n v="0"/>
  </r>
  <r>
    <n v="2016"/>
    <n v="6"/>
    <s v="D"/>
    <d v="2016-03-24T00:00:00"/>
    <x v="25"/>
    <x v="1"/>
    <x v="1"/>
    <n v="918"/>
    <n v="260"/>
    <n v="0.28322440087145967"/>
    <n v="1"/>
    <n v="0.8"/>
    <n v="1"/>
    <m/>
    <n v="0.3"/>
  </r>
  <r>
    <n v="2016"/>
    <n v="6"/>
    <s v="D"/>
    <d v="2016-03-24T00:00:00"/>
    <x v="25"/>
    <x v="0"/>
    <x v="9"/>
    <n v="13330"/>
    <n v="1028"/>
    <n v="7.7119279819954992E-2"/>
    <n v="1"/>
    <n v="0.8"/>
    <n v="1"/>
    <m/>
    <n v="0"/>
  </r>
  <r>
    <n v="2016"/>
    <n v="6"/>
    <s v="D"/>
    <d v="2016-03-24T00:00:00"/>
    <x v="25"/>
    <x v="1"/>
    <x v="9"/>
    <n v="1292"/>
    <n v="600"/>
    <n v="0.46439628482972134"/>
    <n v="1"/>
    <n v="0.8"/>
    <n v="1"/>
    <m/>
    <n v="0.21"/>
  </r>
  <r>
    <n v="2016"/>
    <n v="6"/>
    <s v="D"/>
    <d v="2016-03-24T00:00:00"/>
    <x v="25"/>
    <x v="0"/>
    <x v="3"/>
    <m/>
    <m/>
    <e v="#DIV/0!"/>
    <n v="1"/>
    <n v="0.8"/>
    <n v="1"/>
    <m/>
    <m/>
  </r>
  <r>
    <n v="2016"/>
    <n v="6"/>
    <s v="D"/>
    <d v="2016-03-24T00:00:00"/>
    <x v="25"/>
    <x v="1"/>
    <x v="3"/>
    <m/>
    <m/>
    <e v="#DIV/0!"/>
    <n v="1"/>
    <n v="0.8"/>
    <n v="1"/>
    <m/>
    <m/>
  </r>
  <r>
    <n v="2016"/>
    <n v="6"/>
    <s v="D"/>
    <d v="2016-03-24T00:00:00"/>
    <x v="25"/>
    <x v="0"/>
    <x v="4"/>
    <n v="1674"/>
    <n v="1016"/>
    <n v="0.6069295101553166"/>
    <n v="1"/>
    <n v="0.8"/>
    <n v="1"/>
    <m/>
    <n v="0.34"/>
  </r>
  <r>
    <n v="2016"/>
    <n v="6"/>
    <s v="D"/>
    <d v="2016-03-24T00:00:00"/>
    <x v="25"/>
    <x v="1"/>
    <x v="4"/>
    <n v="1674"/>
    <n v="213"/>
    <n v="0.12724014336917563"/>
    <n v="1"/>
    <n v="0.8"/>
    <n v="1"/>
    <m/>
    <n v="0.77"/>
  </r>
  <r>
    <n v="2016"/>
    <n v="6"/>
    <s v="D"/>
    <d v="2016-03-24T00:00:00"/>
    <x v="25"/>
    <x v="0"/>
    <x v="5"/>
    <n v="801"/>
    <n v="572"/>
    <n v="0.71410736579275902"/>
    <n v="1"/>
    <n v="0.8"/>
    <n v="1"/>
    <m/>
    <n v="0.79"/>
  </r>
  <r>
    <n v="2016"/>
    <n v="6"/>
    <s v="D"/>
    <d v="2016-03-24T00:00:00"/>
    <x v="25"/>
    <x v="1"/>
    <x v="5"/>
    <m/>
    <m/>
    <e v="#DIV/0!"/>
    <n v="1"/>
    <n v="0.8"/>
    <n v="1"/>
    <m/>
    <m/>
  </r>
  <r>
    <n v="2016"/>
    <n v="6"/>
    <s v="D"/>
    <d v="2016-03-24T00:00:00"/>
    <x v="25"/>
    <x v="0"/>
    <x v="6"/>
    <m/>
    <m/>
    <e v="#DIV/0!"/>
    <n v="1"/>
    <n v="0.8"/>
    <n v="1"/>
    <m/>
    <m/>
  </r>
  <r>
    <n v="2016"/>
    <n v="6"/>
    <s v="D"/>
    <d v="2016-03-24T00:00:00"/>
    <x v="25"/>
    <x v="1"/>
    <x v="6"/>
    <m/>
    <m/>
    <e v="#DIV/0!"/>
    <n v="1"/>
    <n v="0.8"/>
    <n v="1"/>
    <m/>
    <m/>
  </r>
  <r>
    <n v="2016"/>
    <n v="6"/>
    <s v="D"/>
    <d v="2016-03-24T00:00:00"/>
    <x v="25"/>
    <x v="0"/>
    <x v="7"/>
    <m/>
    <m/>
    <e v="#DIV/0!"/>
    <n v="1"/>
    <n v="0.8"/>
    <n v="1"/>
    <m/>
    <m/>
  </r>
  <r>
    <n v="2016"/>
    <n v="6"/>
    <s v="D"/>
    <d v="2016-03-24T00:00:00"/>
    <x v="25"/>
    <x v="1"/>
    <x v="7"/>
    <m/>
    <m/>
    <e v="#DIV/0!"/>
    <n v="1"/>
    <n v="0.8"/>
    <n v="1"/>
    <m/>
    <m/>
  </r>
  <r>
    <n v="2016"/>
    <n v="6"/>
    <s v="D"/>
    <d v="2016-03-24T00:00:00"/>
    <x v="25"/>
    <x v="0"/>
    <x v="8"/>
    <m/>
    <m/>
    <e v="#DIV/0!"/>
    <n v="1"/>
    <n v="0.8"/>
    <n v="1"/>
    <m/>
    <m/>
  </r>
  <r>
    <n v="2016"/>
    <n v="6"/>
    <s v="D"/>
    <d v="2016-03-24T00:00:00"/>
    <x v="25"/>
    <x v="1"/>
    <x v="8"/>
    <m/>
    <m/>
    <e v="#DIV/0!"/>
    <n v="1"/>
    <n v="0.8"/>
    <n v="1"/>
    <m/>
    <m/>
  </r>
  <r>
    <n v="2016"/>
    <n v="6"/>
    <s v="D"/>
    <d v="2016-03-25T00:00:00"/>
    <x v="25"/>
    <x v="0"/>
    <x v="0"/>
    <m/>
    <m/>
    <e v="#DIV/0!"/>
    <n v="1"/>
    <n v="0.8"/>
    <n v="1"/>
    <m/>
    <m/>
  </r>
  <r>
    <n v="2016"/>
    <n v="6"/>
    <s v="D"/>
    <d v="2016-03-25T00:00:00"/>
    <x v="25"/>
    <x v="1"/>
    <x v="0"/>
    <m/>
    <m/>
    <e v="#DIV/0!"/>
    <n v="1"/>
    <n v="0.8"/>
    <n v="1"/>
    <m/>
    <m/>
  </r>
  <r>
    <n v="2016"/>
    <n v="6"/>
    <s v="D"/>
    <d v="2016-03-25T00:00:00"/>
    <x v="25"/>
    <x v="0"/>
    <x v="1"/>
    <m/>
    <m/>
    <e v="#DIV/0!"/>
    <n v="1"/>
    <n v="0.8"/>
    <n v="1"/>
    <m/>
    <m/>
  </r>
  <r>
    <n v="2016"/>
    <n v="6"/>
    <s v="D"/>
    <d v="2016-03-25T00:00:00"/>
    <x v="25"/>
    <x v="1"/>
    <x v="1"/>
    <m/>
    <m/>
    <e v="#DIV/0!"/>
    <n v="1"/>
    <n v="0.8"/>
    <n v="1"/>
    <m/>
    <m/>
  </r>
  <r>
    <n v="2016"/>
    <n v="6"/>
    <s v="D"/>
    <d v="2016-03-25T00:00:00"/>
    <x v="25"/>
    <x v="0"/>
    <x v="9"/>
    <m/>
    <m/>
    <e v="#DIV/0!"/>
    <n v="1"/>
    <n v="0.8"/>
    <n v="1"/>
    <m/>
    <m/>
  </r>
  <r>
    <n v="2016"/>
    <n v="6"/>
    <s v="D"/>
    <d v="2016-03-25T00:00:00"/>
    <x v="25"/>
    <x v="1"/>
    <x v="9"/>
    <m/>
    <m/>
    <e v="#DIV/0!"/>
    <n v="1"/>
    <n v="0.8"/>
    <n v="1"/>
    <m/>
    <m/>
  </r>
  <r>
    <n v="2016"/>
    <n v="6"/>
    <s v="D"/>
    <d v="2016-03-25T00:00:00"/>
    <x v="25"/>
    <x v="0"/>
    <x v="3"/>
    <m/>
    <m/>
    <e v="#DIV/0!"/>
    <n v="1"/>
    <n v="0.8"/>
    <n v="1"/>
    <m/>
    <m/>
  </r>
  <r>
    <n v="2016"/>
    <n v="6"/>
    <s v="D"/>
    <d v="2016-03-25T00:00:00"/>
    <x v="25"/>
    <x v="1"/>
    <x v="3"/>
    <m/>
    <m/>
    <e v="#DIV/0!"/>
    <n v="1"/>
    <n v="0.8"/>
    <n v="1"/>
    <m/>
    <m/>
  </r>
  <r>
    <n v="2016"/>
    <n v="6"/>
    <s v="D"/>
    <d v="2016-03-25T00:00:00"/>
    <x v="25"/>
    <x v="0"/>
    <x v="4"/>
    <m/>
    <m/>
    <e v="#DIV/0!"/>
    <n v="1"/>
    <n v="0.8"/>
    <n v="1"/>
    <m/>
    <m/>
  </r>
  <r>
    <n v="2016"/>
    <n v="6"/>
    <s v="D"/>
    <d v="2016-03-25T00:00:00"/>
    <x v="25"/>
    <x v="1"/>
    <x v="4"/>
    <m/>
    <m/>
    <e v="#DIV/0!"/>
    <n v="1"/>
    <n v="0.8"/>
    <n v="1"/>
    <m/>
    <m/>
  </r>
  <r>
    <n v="2016"/>
    <n v="6"/>
    <s v="D"/>
    <d v="2016-03-25T00:00:00"/>
    <x v="25"/>
    <x v="0"/>
    <x v="5"/>
    <m/>
    <m/>
    <e v="#DIV/0!"/>
    <n v="1"/>
    <n v="0.8"/>
    <n v="1"/>
    <m/>
    <m/>
  </r>
  <r>
    <n v="2016"/>
    <n v="6"/>
    <s v="D"/>
    <d v="2016-03-25T00:00:00"/>
    <x v="25"/>
    <x v="1"/>
    <x v="5"/>
    <m/>
    <m/>
    <e v="#DIV/0!"/>
    <n v="1"/>
    <n v="0.8"/>
    <n v="1"/>
    <m/>
    <m/>
  </r>
  <r>
    <n v="2016"/>
    <n v="6"/>
    <s v="D"/>
    <d v="2016-03-25T00:00:00"/>
    <x v="25"/>
    <x v="0"/>
    <x v="6"/>
    <n v="798"/>
    <n v="750"/>
    <n v="0.93984962406015038"/>
    <n v="1"/>
    <n v="0.8"/>
    <n v="1"/>
    <m/>
    <n v="0.74"/>
  </r>
  <r>
    <n v="2016"/>
    <n v="6"/>
    <s v="D"/>
    <d v="2016-03-25T00:00:00"/>
    <x v="25"/>
    <x v="1"/>
    <x v="6"/>
    <n v="798"/>
    <n v="949"/>
    <n v="1.1892230576441103"/>
    <n v="1"/>
    <n v="0.8"/>
    <n v="1"/>
    <m/>
    <n v="1.03"/>
  </r>
  <r>
    <n v="2016"/>
    <n v="6"/>
    <s v="D"/>
    <d v="2016-03-25T00:00:00"/>
    <x v="25"/>
    <x v="0"/>
    <x v="7"/>
    <n v="955"/>
    <n v="636"/>
    <n v="0.6659685863874345"/>
    <n v="1"/>
    <n v="0.8"/>
    <n v="1"/>
    <m/>
    <n v="0.56999999999999995"/>
  </r>
  <r>
    <n v="2016"/>
    <n v="6"/>
    <s v="D"/>
    <d v="2016-03-25T00:00:00"/>
    <x v="25"/>
    <x v="1"/>
    <x v="7"/>
    <n v="1247"/>
    <n v="924"/>
    <n v="0.74097834803528473"/>
    <n v="1"/>
    <n v="0.8"/>
    <n v="1"/>
    <m/>
    <n v="0.56999999999999995"/>
  </r>
  <r>
    <n v="2016"/>
    <n v="6"/>
    <s v="D"/>
    <d v="2016-03-25T00:00:00"/>
    <x v="25"/>
    <x v="0"/>
    <x v="8"/>
    <n v="401"/>
    <n v="321"/>
    <n v="0.80049875311720697"/>
    <n v="1"/>
    <n v="0.8"/>
    <n v="1"/>
    <m/>
    <n v="0.63"/>
  </r>
  <r>
    <n v="2016"/>
    <n v="6"/>
    <s v="D"/>
    <d v="2016-03-25T00:00:00"/>
    <x v="25"/>
    <x v="1"/>
    <x v="8"/>
    <n v="402"/>
    <n v="435"/>
    <n v="1.0820895522388059"/>
    <n v="1"/>
    <n v="0.8"/>
    <n v="1"/>
    <m/>
    <n v="0.81"/>
  </r>
  <r>
    <n v="2016"/>
    <n v="6"/>
    <s v="D"/>
    <d v="2016-03-26T00:00:00"/>
    <x v="25"/>
    <x v="0"/>
    <x v="0"/>
    <m/>
    <m/>
    <e v="#DIV/0!"/>
    <n v="1"/>
    <n v="0.8"/>
    <n v="1"/>
    <m/>
    <m/>
  </r>
  <r>
    <n v="2016"/>
    <n v="6"/>
    <s v="D"/>
    <d v="2016-03-26T00:00:00"/>
    <x v="25"/>
    <x v="1"/>
    <x v="0"/>
    <m/>
    <m/>
    <e v="#DIV/0!"/>
    <n v="1"/>
    <n v="0.8"/>
    <n v="1"/>
    <m/>
    <m/>
  </r>
  <r>
    <n v="2016"/>
    <n v="6"/>
    <s v="D"/>
    <d v="2016-03-26T00:00:00"/>
    <x v="25"/>
    <x v="0"/>
    <x v="1"/>
    <m/>
    <m/>
    <e v="#DIV/0!"/>
    <n v="1"/>
    <n v="0.8"/>
    <n v="1"/>
    <m/>
    <m/>
  </r>
  <r>
    <n v="2016"/>
    <n v="6"/>
    <s v="D"/>
    <d v="2016-03-26T00:00:00"/>
    <x v="25"/>
    <x v="1"/>
    <x v="1"/>
    <m/>
    <m/>
    <e v="#DIV/0!"/>
    <n v="1"/>
    <n v="0.8"/>
    <n v="1"/>
    <m/>
    <m/>
  </r>
  <r>
    <n v="2016"/>
    <n v="6"/>
    <s v="D"/>
    <d v="2016-03-26T00:00:00"/>
    <x v="25"/>
    <x v="0"/>
    <x v="9"/>
    <m/>
    <m/>
    <e v="#DIV/0!"/>
    <n v="1"/>
    <n v="0.8"/>
    <n v="1"/>
    <m/>
    <m/>
  </r>
  <r>
    <n v="2016"/>
    <n v="6"/>
    <s v="D"/>
    <d v="2016-03-26T00:00:00"/>
    <x v="25"/>
    <x v="1"/>
    <x v="9"/>
    <m/>
    <m/>
    <e v="#DIV/0!"/>
    <n v="1"/>
    <n v="0.8"/>
    <n v="1"/>
    <m/>
    <m/>
  </r>
  <r>
    <n v="2016"/>
    <n v="6"/>
    <s v="D"/>
    <d v="2016-03-26T00:00:00"/>
    <x v="25"/>
    <x v="0"/>
    <x v="3"/>
    <m/>
    <m/>
    <e v="#DIV/0!"/>
    <n v="1"/>
    <n v="0.8"/>
    <n v="1"/>
    <m/>
    <m/>
  </r>
  <r>
    <n v="2016"/>
    <n v="6"/>
    <s v="D"/>
    <d v="2016-03-26T00:00:00"/>
    <x v="25"/>
    <x v="1"/>
    <x v="3"/>
    <m/>
    <m/>
    <e v="#DIV/0!"/>
    <n v="1"/>
    <n v="0.8"/>
    <n v="1"/>
    <m/>
    <m/>
  </r>
  <r>
    <n v="2016"/>
    <n v="6"/>
    <s v="D"/>
    <d v="2016-03-26T00:00:00"/>
    <x v="25"/>
    <x v="0"/>
    <x v="4"/>
    <m/>
    <m/>
    <e v="#DIV/0!"/>
    <n v="1"/>
    <n v="0.8"/>
    <n v="1"/>
    <m/>
    <m/>
  </r>
  <r>
    <n v="2016"/>
    <n v="6"/>
    <s v="D"/>
    <d v="2016-03-26T00:00:00"/>
    <x v="25"/>
    <x v="1"/>
    <x v="4"/>
    <m/>
    <m/>
    <e v="#DIV/0!"/>
    <n v="1"/>
    <n v="0.8"/>
    <n v="1"/>
    <m/>
    <m/>
  </r>
  <r>
    <n v="2016"/>
    <n v="6"/>
    <s v="D"/>
    <d v="2016-03-26T00:00:00"/>
    <x v="25"/>
    <x v="0"/>
    <x v="5"/>
    <m/>
    <m/>
    <e v="#DIV/0!"/>
    <n v="1"/>
    <n v="0.8"/>
    <n v="1"/>
    <m/>
    <m/>
  </r>
  <r>
    <n v="2016"/>
    <n v="6"/>
    <s v="D"/>
    <d v="2016-03-26T00:00:00"/>
    <x v="25"/>
    <x v="1"/>
    <x v="5"/>
    <m/>
    <m/>
    <e v="#DIV/0!"/>
    <n v="1"/>
    <n v="0.8"/>
    <n v="1"/>
    <m/>
    <m/>
  </r>
  <r>
    <n v="2016"/>
    <n v="6"/>
    <s v="D"/>
    <d v="2016-03-26T00:00:00"/>
    <x v="25"/>
    <x v="0"/>
    <x v="6"/>
    <m/>
    <m/>
    <e v="#DIV/0!"/>
    <n v="1"/>
    <n v="0.8"/>
    <n v="1"/>
    <m/>
    <m/>
  </r>
  <r>
    <n v="2016"/>
    <n v="6"/>
    <s v="D"/>
    <d v="2016-03-26T00:00:00"/>
    <x v="25"/>
    <x v="1"/>
    <x v="6"/>
    <m/>
    <m/>
    <e v="#DIV/0!"/>
    <n v="1"/>
    <n v="0.8"/>
    <n v="1"/>
    <m/>
    <m/>
  </r>
  <r>
    <n v="2016"/>
    <n v="6"/>
    <s v="D"/>
    <d v="2016-03-26T00:00:00"/>
    <x v="25"/>
    <x v="0"/>
    <x v="7"/>
    <m/>
    <m/>
    <e v="#DIV/0!"/>
    <n v="1"/>
    <n v="0.8"/>
    <n v="1"/>
    <m/>
    <m/>
  </r>
  <r>
    <n v="2016"/>
    <n v="6"/>
    <s v="D"/>
    <d v="2016-03-26T00:00:00"/>
    <x v="25"/>
    <x v="1"/>
    <x v="7"/>
    <m/>
    <m/>
    <e v="#DIV/0!"/>
    <n v="1"/>
    <n v="0.8"/>
    <n v="1"/>
    <m/>
    <m/>
  </r>
  <r>
    <n v="2016"/>
    <n v="6"/>
    <s v="D"/>
    <d v="2016-03-26T00:00:00"/>
    <x v="25"/>
    <x v="0"/>
    <x v="8"/>
    <m/>
    <m/>
    <e v="#DIV/0!"/>
    <n v="1"/>
    <n v="0.8"/>
    <n v="1"/>
    <m/>
    <m/>
  </r>
  <r>
    <n v="2016"/>
    <n v="6"/>
    <s v="D"/>
    <d v="2016-03-26T00:00:00"/>
    <x v="25"/>
    <x v="1"/>
    <x v="8"/>
    <m/>
    <m/>
    <e v="#DIV/0!"/>
    <n v="1"/>
    <n v="0.8"/>
    <n v="1"/>
    <m/>
    <m/>
  </r>
  <r>
    <n v="2016"/>
    <n v="7"/>
    <s v="D"/>
    <d v="2016-03-27T00:00:00"/>
    <x v="26"/>
    <x v="0"/>
    <x v="0"/>
    <m/>
    <m/>
    <e v="#DIV/0!"/>
    <n v="1"/>
    <n v="0.8"/>
    <n v="1"/>
    <m/>
    <m/>
  </r>
  <r>
    <n v="2016"/>
    <n v="7"/>
    <s v="D"/>
    <d v="2016-03-27T00:00:00"/>
    <x v="26"/>
    <x v="1"/>
    <x v="0"/>
    <m/>
    <m/>
    <e v="#DIV/0!"/>
    <n v="1"/>
    <n v="0.8"/>
    <n v="1"/>
    <m/>
    <m/>
  </r>
  <r>
    <n v="2016"/>
    <n v="7"/>
    <s v="D"/>
    <d v="2016-03-27T00:00:00"/>
    <x v="26"/>
    <x v="0"/>
    <x v="1"/>
    <m/>
    <m/>
    <e v="#DIV/0!"/>
    <n v="1"/>
    <n v="0.8"/>
    <n v="1"/>
    <m/>
    <m/>
  </r>
  <r>
    <n v="2016"/>
    <n v="7"/>
    <s v="D"/>
    <d v="2016-03-27T00:00:00"/>
    <x v="26"/>
    <x v="1"/>
    <x v="1"/>
    <m/>
    <m/>
    <e v="#DIV/0!"/>
    <n v="1"/>
    <n v="0.8"/>
    <n v="1"/>
    <m/>
    <m/>
  </r>
  <r>
    <n v="2016"/>
    <n v="7"/>
    <s v="D"/>
    <d v="2016-03-27T00:00:00"/>
    <x v="26"/>
    <x v="0"/>
    <x v="9"/>
    <m/>
    <m/>
    <e v="#DIV/0!"/>
    <n v="1"/>
    <n v="0.8"/>
    <n v="1"/>
    <m/>
    <m/>
  </r>
  <r>
    <n v="2016"/>
    <n v="7"/>
    <s v="D"/>
    <d v="2016-03-27T00:00:00"/>
    <x v="26"/>
    <x v="1"/>
    <x v="9"/>
    <m/>
    <m/>
    <e v="#DIV/0!"/>
    <n v="1"/>
    <n v="0.8"/>
    <n v="1"/>
    <m/>
    <m/>
  </r>
  <r>
    <n v="2016"/>
    <n v="7"/>
    <s v="D"/>
    <d v="2016-03-27T00:00:00"/>
    <x v="26"/>
    <x v="0"/>
    <x v="3"/>
    <m/>
    <m/>
    <e v="#DIV/0!"/>
    <n v="1"/>
    <n v="0.8"/>
    <n v="1"/>
    <m/>
    <m/>
  </r>
  <r>
    <n v="2016"/>
    <n v="7"/>
    <s v="D"/>
    <d v="2016-03-27T00:00:00"/>
    <x v="26"/>
    <x v="1"/>
    <x v="3"/>
    <m/>
    <m/>
    <e v="#DIV/0!"/>
    <n v="1"/>
    <n v="0.8"/>
    <n v="1"/>
    <m/>
    <m/>
  </r>
  <r>
    <n v="2016"/>
    <n v="7"/>
    <s v="D"/>
    <d v="2016-03-27T00:00:00"/>
    <x v="26"/>
    <x v="0"/>
    <x v="4"/>
    <m/>
    <m/>
    <e v="#DIV/0!"/>
    <n v="1"/>
    <n v="0.8"/>
    <n v="1"/>
    <m/>
    <m/>
  </r>
  <r>
    <n v="2016"/>
    <n v="7"/>
    <s v="D"/>
    <d v="2016-03-27T00:00:00"/>
    <x v="26"/>
    <x v="1"/>
    <x v="4"/>
    <m/>
    <m/>
    <e v="#DIV/0!"/>
    <n v="1"/>
    <n v="0.8"/>
    <n v="1"/>
    <m/>
    <m/>
  </r>
  <r>
    <n v="2016"/>
    <n v="7"/>
    <s v="D"/>
    <d v="2016-03-27T00:00:00"/>
    <x v="26"/>
    <x v="0"/>
    <x v="5"/>
    <m/>
    <m/>
    <e v="#DIV/0!"/>
    <n v="1"/>
    <n v="0.8"/>
    <n v="1"/>
    <m/>
    <m/>
  </r>
  <r>
    <n v="2016"/>
    <n v="7"/>
    <s v="D"/>
    <d v="2016-03-27T00:00:00"/>
    <x v="26"/>
    <x v="1"/>
    <x v="5"/>
    <m/>
    <m/>
    <e v="#DIV/0!"/>
    <n v="1"/>
    <n v="0.8"/>
    <n v="1"/>
    <m/>
    <m/>
  </r>
  <r>
    <n v="2016"/>
    <n v="7"/>
    <s v="D"/>
    <d v="2016-03-27T00:00:00"/>
    <x v="26"/>
    <x v="0"/>
    <x v="6"/>
    <m/>
    <m/>
    <e v="#DIV/0!"/>
    <n v="1"/>
    <n v="0.8"/>
    <n v="1"/>
    <m/>
    <m/>
  </r>
  <r>
    <n v="2016"/>
    <n v="7"/>
    <s v="D"/>
    <d v="2016-03-27T00:00:00"/>
    <x v="26"/>
    <x v="1"/>
    <x v="6"/>
    <m/>
    <m/>
    <e v="#DIV/0!"/>
    <n v="1"/>
    <n v="0.8"/>
    <n v="1"/>
    <m/>
    <m/>
  </r>
  <r>
    <n v="2016"/>
    <n v="7"/>
    <s v="D"/>
    <d v="2016-03-27T00:00:00"/>
    <x v="26"/>
    <x v="0"/>
    <x v="7"/>
    <m/>
    <m/>
    <e v="#DIV/0!"/>
    <n v="1"/>
    <n v="0.8"/>
    <n v="1"/>
    <m/>
    <m/>
  </r>
  <r>
    <n v="2016"/>
    <n v="7"/>
    <s v="D"/>
    <d v="2016-03-27T00:00:00"/>
    <x v="26"/>
    <x v="1"/>
    <x v="7"/>
    <m/>
    <m/>
    <e v="#DIV/0!"/>
    <n v="1"/>
    <n v="0.8"/>
    <n v="1"/>
    <m/>
    <m/>
  </r>
  <r>
    <n v="2016"/>
    <n v="7"/>
    <s v="D"/>
    <d v="2016-03-27T00:00:00"/>
    <x v="26"/>
    <x v="0"/>
    <x v="8"/>
    <m/>
    <m/>
    <e v="#DIV/0!"/>
    <n v="1"/>
    <n v="0.8"/>
    <n v="1"/>
    <m/>
    <m/>
  </r>
  <r>
    <n v="2016"/>
    <n v="7"/>
    <s v="D"/>
    <d v="2016-03-27T00:00:00"/>
    <x v="26"/>
    <x v="1"/>
    <x v="8"/>
    <m/>
    <m/>
    <e v="#DIV/0!"/>
    <n v="1"/>
    <n v="0.8"/>
    <n v="1"/>
    <m/>
    <m/>
  </r>
  <r>
    <n v="2016"/>
    <n v="7"/>
    <s v="D"/>
    <d v="2016-03-28T00:00:00"/>
    <x v="26"/>
    <x v="0"/>
    <x v="0"/>
    <m/>
    <m/>
    <e v="#DIV/0!"/>
    <n v="1"/>
    <n v="0.8"/>
    <n v="1"/>
    <m/>
    <m/>
  </r>
  <r>
    <n v="2016"/>
    <n v="7"/>
    <s v="D"/>
    <d v="2016-03-28T00:00:00"/>
    <x v="26"/>
    <x v="1"/>
    <x v="0"/>
    <m/>
    <m/>
    <e v="#DIV/0!"/>
    <n v="1"/>
    <n v="0.8"/>
    <n v="1"/>
    <m/>
    <m/>
  </r>
  <r>
    <n v="2016"/>
    <n v="7"/>
    <s v="D"/>
    <d v="2016-03-28T00:00:00"/>
    <x v="26"/>
    <x v="0"/>
    <x v="1"/>
    <m/>
    <m/>
    <e v="#DIV/0!"/>
    <n v="1"/>
    <n v="0.8"/>
    <n v="1"/>
    <m/>
    <m/>
  </r>
  <r>
    <n v="2016"/>
    <n v="7"/>
    <s v="D"/>
    <d v="2016-03-28T00:00:00"/>
    <x v="26"/>
    <x v="1"/>
    <x v="1"/>
    <m/>
    <m/>
    <e v="#DIV/0!"/>
    <n v="1"/>
    <n v="0.8"/>
    <n v="1"/>
    <m/>
    <m/>
  </r>
  <r>
    <n v="2016"/>
    <n v="7"/>
    <s v="D"/>
    <d v="2016-03-28T00:00:00"/>
    <x v="26"/>
    <x v="0"/>
    <x v="9"/>
    <m/>
    <m/>
    <e v="#DIV/0!"/>
    <n v="1"/>
    <n v="0.8"/>
    <n v="1"/>
    <m/>
    <m/>
  </r>
  <r>
    <n v="2016"/>
    <n v="7"/>
    <s v="D"/>
    <d v="2016-03-28T00:00:00"/>
    <x v="26"/>
    <x v="1"/>
    <x v="9"/>
    <m/>
    <m/>
    <e v="#DIV/0!"/>
    <n v="1"/>
    <n v="0.8"/>
    <n v="1"/>
    <m/>
    <m/>
  </r>
  <r>
    <n v="2016"/>
    <n v="7"/>
    <s v="D"/>
    <d v="2016-03-28T00:00:00"/>
    <x v="26"/>
    <x v="0"/>
    <x v="3"/>
    <m/>
    <m/>
    <e v="#DIV/0!"/>
    <n v="1"/>
    <n v="0.8"/>
    <n v="1"/>
    <m/>
    <m/>
  </r>
  <r>
    <n v="2016"/>
    <n v="7"/>
    <s v="D"/>
    <d v="2016-03-28T00:00:00"/>
    <x v="26"/>
    <x v="1"/>
    <x v="3"/>
    <m/>
    <m/>
    <e v="#DIV/0!"/>
    <n v="1"/>
    <n v="0.8"/>
    <n v="1"/>
    <m/>
    <m/>
  </r>
  <r>
    <n v="2016"/>
    <n v="7"/>
    <s v="D"/>
    <d v="2016-03-28T00:00:00"/>
    <x v="26"/>
    <x v="0"/>
    <x v="4"/>
    <m/>
    <m/>
    <e v="#DIV/0!"/>
    <n v="1"/>
    <n v="0.8"/>
    <n v="1"/>
    <m/>
    <m/>
  </r>
  <r>
    <n v="2016"/>
    <n v="7"/>
    <s v="D"/>
    <d v="2016-03-28T00:00:00"/>
    <x v="26"/>
    <x v="1"/>
    <x v="4"/>
    <m/>
    <m/>
    <e v="#DIV/0!"/>
    <n v="1"/>
    <n v="0.8"/>
    <n v="1"/>
    <m/>
    <m/>
  </r>
  <r>
    <n v="2016"/>
    <n v="7"/>
    <s v="D"/>
    <d v="2016-03-28T00:00:00"/>
    <x v="26"/>
    <x v="0"/>
    <x v="5"/>
    <m/>
    <m/>
    <e v="#DIV/0!"/>
    <n v="1"/>
    <n v="0.8"/>
    <n v="1"/>
    <m/>
    <m/>
  </r>
  <r>
    <n v="2016"/>
    <n v="7"/>
    <s v="D"/>
    <d v="2016-03-28T00:00:00"/>
    <x v="26"/>
    <x v="1"/>
    <x v="5"/>
    <m/>
    <m/>
    <e v="#DIV/0!"/>
    <n v="1"/>
    <n v="0.8"/>
    <n v="1"/>
    <m/>
    <m/>
  </r>
  <r>
    <n v="2016"/>
    <n v="7"/>
    <s v="D"/>
    <d v="2016-03-28T00:00:00"/>
    <x v="26"/>
    <x v="0"/>
    <x v="6"/>
    <m/>
    <m/>
    <e v="#DIV/0!"/>
    <n v="1"/>
    <n v="0.8"/>
    <n v="1"/>
    <m/>
    <m/>
  </r>
  <r>
    <n v="2016"/>
    <n v="7"/>
    <s v="D"/>
    <d v="2016-03-28T00:00:00"/>
    <x v="26"/>
    <x v="1"/>
    <x v="6"/>
    <m/>
    <m/>
    <e v="#DIV/0!"/>
    <n v="1"/>
    <n v="0.8"/>
    <n v="1"/>
    <m/>
    <m/>
  </r>
  <r>
    <n v="2016"/>
    <n v="7"/>
    <s v="D"/>
    <d v="2016-03-28T00:00:00"/>
    <x v="26"/>
    <x v="0"/>
    <x v="7"/>
    <m/>
    <m/>
    <e v="#DIV/0!"/>
    <n v="1"/>
    <n v="0.8"/>
    <n v="1"/>
    <m/>
    <m/>
  </r>
  <r>
    <n v="2016"/>
    <n v="7"/>
    <s v="D"/>
    <d v="2016-03-28T00:00:00"/>
    <x v="26"/>
    <x v="1"/>
    <x v="7"/>
    <m/>
    <m/>
    <e v="#DIV/0!"/>
    <n v="1"/>
    <n v="0.8"/>
    <n v="1"/>
    <m/>
    <m/>
  </r>
  <r>
    <n v="2016"/>
    <n v="7"/>
    <s v="D"/>
    <d v="2016-03-28T00:00:00"/>
    <x v="26"/>
    <x v="0"/>
    <x v="8"/>
    <m/>
    <m/>
    <e v="#DIV/0!"/>
    <n v="1"/>
    <n v="0.8"/>
    <n v="1"/>
    <m/>
    <m/>
  </r>
  <r>
    <n v="2016"/>
    <n v="7"/>
    <s v="D"/>
    <d v="2016-03-28T00:00:00"/>
    <x v="26"/>
    <x v="1"/>
    <x v="8"/>
    <m/>
    <m/>
    <e v="#DIV/0!"/>
    <n v="1"/>
    <n v="0.8"/>
    <n v="1"/>
    <m/>
    <m/>
  </r>
  <r>
    <n v="2016"/>
    <n v="7"/>
    <s v="D"/>
    <d v="2016-03-29T00:00:00"/>
    <x v="26"/>
    <x v="0"/>
    <x v="0"/>
    <m/>
    <m/>
    <e v="#DIV/0!"/>
    <n v="1"/>
    <n v="0.8"/>
    <n v="1"/>
    <m/>
    <m/>
  </r>
  <r>
    <n v="2016"/>
    <n v="7"/>
    <s v="D"/>
    <d v="2016-03-29T00:00:00"/>
    <x v="26"/>
    <x v="1"/>
    <x v="0"/>
    <m/>
    <m/>
    <e v="#DIV/0!"/>
    <n v="1"/>
    <n v="0.8"/>
    <n v="1"/>
    <m/>
    <m/>
  </r>
  <r>
    <n v="2016"/>
    <n v="7"/>
    <s v="D"/>
    <d v="2016-03-29T00:00:00"/>
    <x v="26"/>
    <x v="0"/>
    <x v="1"/>
    <m/>
    <m/>
    <e v="#DIV/0!"/>
    <n v="1"/>
    <n v="0.8"/>
    <n v="1"/>
    <m/>
    <m/>
  </r>
  <r>
    <n v="2016"/>
    <n v="7"/>
    <s v="D"/>
    <d v="2016-03-29T00:00:00"/>
    <x v="26"/>
    <x v="1"/>
    <x v="1"/>
    <m/>
    <m/>
    <e v="#DIV/0!"/>
    <n v="1"/>
    <n v="0.8"/>
    <n v="1"/>
    <m/>
    <m/>
  </r>
  <r>
    <n v="2016"/>
    <n v="7"/>
    <s v="D"/>
    <d v="2016-03-29T00:00:00"/>
    <x v="26"/>
    <x v="0"/>
    <x v="9"/>
    <m/>
    <m/>
    <e v="#DIV/0!"/>
    <n v="1"/>
    <n v="0.8"/>
    <n v="1"/>
    <m/>
    <m/>
  </r>
  <r>
    <n v="2016"/>
    <n v="7"/>
    <s v="D"/>
    <d v="2016-03-29T00:00:00"/>
    <x v="26"/>
    <x v="1"/>
    <x v="9"/>
    <m/>
    <m/>
    <e v="#DIV/0!"/>
    <n v="1"/>
    <n v="0.8"/>
    <n v="1"/>
    <m/>
    <m/>
  </r>
  <r>
    <n v="2016"/>
    <n v="7"/>
    <s v="D"/>
    <d v="2016-03-29T00:00:00"/>
    <x v="26"/>
    <x v="0"/>
    <x v="3"/>
    <m/>
    <m/>
    <e v="#DIV/0!"/>
    <n v="1"/>
    <n v="0.8"/>
    <n v="1"/>
    <m/>
    <m/>
  </r>
  <r>
    <n v="2016"/>
    <n v="7"/>
    <s v="D"/>
    <d v="2016-03-29T00:00:00"/>
    <x v="26"/>
    <x v="1"/>
    <x v="3"/>
    <m/>
    <m/>
    <e v="#DIV/0!"/>
    <n v="1"/>
    <n v="0.8"/>
    <n v="1"/>
    <m/>
    <m/>
  </r>
  <r>
    <n v="2016"/>
    <n v="7"/>
    <s v="D"/>
    <d v="2016-03-29T00:00:00"/>
    <x v="26"/>
    <x v="0"/>
    <x v="4"/>
    <m/>
    <m/>
    <e v="#DIV/0!"/>
    <n v="1"/>
    <n v="0.8"/>
    <n v="1"/>
    <m/>
    <m/>
  </r>
  <r>
    <n v="2016"/>
    <n v="7"/>
    <s v="D"/>
    <d v="2016-03-29T00:00:00"/>
    <x v="26"/>
    <x v="1"/>
    <x v="4"/>
    <m/>
    <m/>
    <e v="#DIV/0!"/>
    <n v="1"/>
    <n v="0.8"/>
    <n v="1"/>
    <m/>
    <m/>
  </r>
  <r>
    <n v="2016"/>
    <n v="7"/>
    <s v="D"/>
    <d v="2016-03-29T00:00:00"/>
    <x v="26"/>
    <x v="0"/>
    <x v="5"/>
    <m/>
    <m/>
    <e v="#DIV/0!"/>
    <n v="1"/>
    <n v="0.8"/>
    <n v="1"/>
    <m/>
    <m/>
  </r>
  <r>
    <n v="2016"/>
    <n v="7"/>
    <s v="D"/>
    <d v="2016-03-29T00:00:00"/>
    <x v="26"/>
    <x v="1"/>
    <x v="5"/>
    <m/>
    <m/>
    <e v="#DIV/0!"/>
    <n v="1"/>
    <n v="0.8"/>
    <n v="1"/>
    <m/>
    <m/>
  </r>
  <r>
    <n v="2016"/>
    <n v="7"/>
    <s v="D"/>
    <d v="2016-03-29T00:00:00"/>
    <x v="26"/>
    <x v="0"/>
    <x v="6"/>
    <m/>
    <m/>
    <e v="#DIV/0!"/>
    <n v="1"/>
    <n v="0.8"/>
    <n v="1"/>
    <m/>
    <m/>
  </r>
  <r>
    <n v="2016"/>
    <n v="7"/>
    <s v="D"/>
    <d v="2016-03-29T00:00:00"/>
    <x v="26"/>
    <x v="1"/>
    <x v="6"/>
    <m/>
    <m/>
    <e v="#DIV/0!"/>
    <n v="1"/>
    <n v="0.8"/>
    <n v="1"/>
    <m/>
    <m/>
  </r>
  <r>
    <n v="2016"/>
    <n v="7"/>
    <s v="D"/>
    <d v="2016-03-29T00:00:00"/>
    <x v="26"/>
    <x v="0"/>
    <x v="7"/>
    <m/>
    <m/>
    <e v="#DIV/0!"/>
    <n v="1"/>
    <n v="0.8"/>
    <n v="1"/>
    <m/>
    <m/>
  </r>
  <r>
    <n v="2016"/>
    <n v="7"/>
    <s v="D"/>
    <d v="2016-03-29T00:00:00"/>
    <x v="26"/>
    <x v="1"/>
    <x v="7"/>
    <m/>
    <m/>
    <e v="#DIV/0!"/>
    <n v="1"/>
    <n v="0.8"/>
    <n v="1"/>
    <m/>
    <m/>
  </r>
  <r>
    <n v="2016"/>
    <n v="7"/>
    <s v="D"/>
    <d v="2016-03-29T00:00:00"/>
    <x v="26"/>
    <x v="0"/>
    <x v="8"/>
    <m/>
    <m/>
    <e v="#DIV/0!"/>
    <n v="1"/>
    <n v="0.8"/>
    <n v="1"/>
    <m/>
    <m/>
  </r>
  <r>
    <n v="2016"/>
    <n v="7"/>
    <s v="D"/>
    <d v="2016-03-29T00:00:00"/>
    <x v="26"/>
    <x v="1"/>
    <x v="8"/>
    <m/>
    <m/>
    <e v="#DIV/0!"/>
    <n v="1"/>
    <n v="0.8"/>
    <n v="1"/>
    <m/>
    <m/>
  </r>
  <r>
    <n v="2016"/>
    <n v="7"/>
    <s v="D"/>
    <d v="2016-03-30T00:00:00"/>
    <x v="26"/>
    <x v="0"/>
    <x v="0"/>
    <m/>
    <m/>
    <e v="#DIV/0!"/>
    <n v="1"/>
    <n v="0.8"/>
    <n v="1"/>
    <m/>
    <m/>
  </r>
  <r>
    <n v="2016"/>
    <n v="7"/>
    <s v="D"/>
    <d v="2016-03-30T00:00:00"/>
    <x v="26"/>
    <x v="1"/>
    <x v="0"/>
    <m/>
    <m/>
    <e v="#DIV/0!"/>
    <n v="1"/>
    <n v="0.8"/>
    <n v="1"/>
    <m/>
    <m/>
  </r>
  <r>
    <n v="2016"/>
    <n v="7"/>
    <s v="D"/>
    <d v="2016-03-30T00:00:00"/>
    <x v="26"/>
    <x v="0"/>
    <x v="1"/>
    <m/>
    <m/>
    <e v="#DIV/0!"/>
    <n v="1"/>
    <n v="0.8"/>
    <n v="1"/>
    <m/>
    <m/>
  </r>
  <r>
    <n v="2016"/>
    <n v="7"/>
    <s v="D"/>
    <d v="2016-03-30T00:00:00"/>
    <x v="26"/>
    <x v="1"/>
    <x v="1"/>
    <m/>
    <m/>
    <e v="#DIV/0!"/>
    <n v="1"/>
    <n v="0.8"/>
    <n v="1"/>
    <m/>
    <m/>
  </r>
  <r>
    <n v="2016"/>
    <n v="7"/>
    <s v="D"/>
    <d v="2016-03-30T00:00:00"/>
    <x v="26"/>
    <x v="0"/>
    <x v="9"/>
    <m/>
    <m/>
    <e v="#DIV/0!"/>
    <n v="1"/>
    <n v="0.8"/>
    <n v="1"/>
    <m/>
    <m/>
  </r>
  <r>
    <n v="2016"/>
    <n v="7"/>
    <s v="D"/>
    <d v="2016-03-30T00:00:00"/>
    <x v="26"/>
    <x v="1"/>
    <x v="9"/>
    <m/>
    <m/>
    <e v="#DIV/0!"/>
    <n v="1"/>
    <n v="0.8"/>
    <n v="1"/>
    <m/>
    <m/>
  </r>
  <r>
    <n v="2016"/>
    <n v="7"/>
    <s v="D"/>
    <d v="2016-03-30T00:00:00"/>
    <x v="26"/>
    <x v="0"/>
    <x v="3"/>
    <m/>
    <m/>
    <e v="#DIV/0!"/>
    <n v="1"/>
    <n v="0.8"/>
    <n v="1"/>
    <m/>
    <m/>
  </r>
  <r>
    <n v="2016"/>
    <n v="7"/>
    <s v="D"/>
    <d v="2016-03-30T00:00:00"/>
    <x v="26"/>
    <x v="1"/>
    <x v="3"/>
    <m/>
    <m/>
    <e v="#DIV/0!"/>
    <n v="1"/>
    <n v="0.8"/>
    <n v="1"/>
    <m/>
    <m/>
  </r>
  <r>
    <n v="2016"/>
    <n v="7"/>
    <s v="D"/>
    <d v="2016-03-30T00:00:00"/>
    <x v="26"/>
    <x v="0"/>
    <x v="4"/>
    <m/>
    <m/>
    <e v="#DIV/0!"/>
    <n v="1"/>
    <n v="0.8"/>
    <n v="1"/>
    <m/>
    <m/>
  </r>
  <r>
    <n v="2016"/>
    <n v="7"/>
    <s v="D"/>
    <d v="2016-03-30T00:00:00"/>
    <x v="26"/>
    <x v="1"/>
    <x v="4"/>
    <m/>
    <m/>
    <e v="#DIV/0!"/>
    <n v="1"/>
    <n v="0.8"/>
    <n v="1"/>
    <m/>
    <m/>
  </r>
  <r>
    <n v="2016"/>
    <n v="7"/>
    <s v="D"/>
    <d v="2016-03-30T00:00:00"/>
    <x v="26"/>
    <x v="0"/>
    <x v="5"/>
    <m/>
    <m/>
    <e v="#DIV/0!"/>
    <n v="1"/>
    <n v="0.8"/>
    <n v="1"/>
    <m/>
    <m/>
  </r>
  <r>
    <n v="2016"/>
    <n v="7"/>
    <s v="D"/>
    <d v="2016-03-30T00:00:00"/>
    <x v="26"/>
    <x v="1"/>
    <x v="5"/>
    <m/>
    <m/>
    <e v="#DIV/0!"/>
    <n v="1"/>
    <n v="0.8"/>
    <n v="1"/>
    <m/>
    <m/>
  </r>
  <r>
    <n v="2016"/>
    <n v="7"/>
    <s v="D"/>
    <d v="2016-03-30T00:00:00"/>
    <x v="26"/>
    <x v="0"/>
    <x v="6"/>
    <m/>
    <m/>
    <e v="#DIV/0!"/>
    <n v="1"/>
    <n v="0.8"/>
    <n v="1"/>
    <m/>
    <m/>
  </r>
  <r>
    <n v="2016"/>
    <n v="7"/>
    <s v="D"/>
    <d v="2016-03-30T00:00:00"/>
    <x v="26"/>
    <x v="1"/>
    <x v="6"/>
    <m/>
    <m/>
    <e v="#DIV/0!"/>
    <n v="1"/>
    <n v="0.8"/>
    <n v="1"/>
    <m/>
    <m/>
  </r>
  <r>
    <n v="2016"/>
    <n v="7"/>
    <s v="D"/>
    <d v="2016-03-30T00:00:00"/>
    <x v="26"/>
    <x v="0"/>
    <x v="7"/>
    <m/>
    <m/>
    <e v="#DIV/0!"/>
    <n v="1"/>
    <n v="0.8"/>
    <n v="1"/>
    <m/>
    <m/>
  </r>
  <r>
    <n v="2016"/>
    <n v="7"/>
    <s v="D"/>
    <d v="2016-03-30T00:00:00"/>
    <x v="26"/>
    <x v="1"/>
    <x v="7"/>
    <m/>
    <m/>
    <e v="#DIV/0!"/>
    <n v="1"/>
    <n v="0.8"/>
    <n v="1"/>
    <m/>
    <m/>
  </r>
  <r>
    <n v="2016"/>
    <n v="7"/>
    <s v="D"/>
    <d v="2016-03-30T00:00:00"/>
    <x v="26"/>
    <x v="0"/>
    <x v="8"/>
    <m/>
    <m/>
    <e v="#DIV/0!"/>
    <n v="1"/>
    <n v="0.8"/>
    <n v="1"/>
    <m/>
    <m/>
  </r>
  <r>
    <n v="2016"/>
    <n v="7"/>
    <s v="D"/>
    <d v="2016-03-30T00:00:00"/>
    <x v="26"/>
    <x v="1"/>
    <x v="8"/>
    <m/>
    <m/>
    <e v="#DIV/0!"/>
    <n v="1"/>
    <n v="0.8"/>
    <n v="1"/>
    <m/>
    <m/>
  </r>
  <r>
    <n v="2016"/>
    <n v="7"/>
    <s v="D"/>
    <d v="2016-03-31T00:00:00"/>
    <x v="26"/>
    <x v="0"/>
    <x v="0"/>
    <m/>
    <m/>
    <e v="#DIV/0!"/>
    <n v="1"/>
    <n v="0.8"/>
    <n v="1"/>
    <m/>
    <m/>
  </r>
  <r>
    <n v="2016"/>
    <n v="7"/>
    <s v="D"/>
    <d v="2016-03-31T00:00:00"/>
    <x v="26"/>
    <x v="1"/>
    <x v="0"/>
    <m/>
    <m/>
    <e v="#DIV/0!"/>
    <n v="1"/>
    <n v="0.8"/>
    <n v="1"/>
    <m/>
    <m/>
  </r>
  <r>
    <n v="2016"/>
    <n v="7"/>
    <s v="D"/>
    <d v="2016-03-31T00:00:00"/>
    <x v="26"/>
    <x v="0"/>
    <x v="1"/>
    <m/>
    <m/>
    <e v="#DIV/0!"/>
    <n v="1"/>
    <n v="0.8"/>
    <n v="1"/>
    <m/>
    <m/>
  </r>
  <r>
    <n v="2016"/>
    <n v="7"/>
    <s v="D"/>
    <d v="2016-03-31T00:00:00"/>
    <x v="26"/>
    <x v="1"/>
    <x v="1"/>
    <m/>
    <m/>
    <e v="#DIV/0!"/>
    <n v="1"/>
    <n v="0.8"/>
    <n v="1"/>
    <m/>
    <m/>
  </r>
  <r>
    <n v="2016"/>
    <n v="7"/>
    <s v="D"/>
    <d v="2016-03-31T00:00:00"/>
    <x v="26"/>
    <x v="0"/>
    <x v="9"/>
    <m/>
    <m/>
    <e v="#DIV/0!"/>
    <n v="1"/>
    <n v="0.8"/>
    <n v="1"/>
    <m/>
    <m/>
  </r>
  <r>
    <n v="2016"/>
    <n v="7"/>
    <s v="D"/>
    <d v="2016-03-31T00:00:00"/>
    <x v="26"/>
    <x v="1"/>
    <x v="9"/>
    <m/>
    <m/>
    <e v="#DIV/0!"/>
    <n v="1"/>
    <n v="0.8"/>
    <n v="1"/>
    <m/>
    <m/>
  </r>
  <r>
    <n v="2016"/>
    <n v="7"/>
    <s v="D"/>
    <d v="2016-03-31T00:00:00"/>
    <x v="26"/>
    <x v="0"/>
    <x v="3"/>
    <m/>
    <m/>
    <e v="#DIV/0!"/>
    <n v="1"/>
    <n v="0.8"/>
    <n v="1"/>
    <m/>
    <m/>
  </r>
  <r>
    <n v="2016"/>
    <n v="7"/>
    <s v="D"/>
    <d v="2016-03-31T00:00:00"/>
    <x v="26"/>
    <x v="1"/>
    <x v="3"/>
    <m/>
    <m/>
    <e v="#DIV/0!"/>
    <n v="1"/>
    <n v="0.8"/>
    <n v="1"/>
    <m/>
    <m/>
  </r>
  <r>
    <n v="2016"/>
    <n v="7"/>
    <s v="D"/>
    <d v="2016-03-31T00:00:00"/>
    <x v="26"/>
    <x v="0"/>
    <x v="4"/>
    <m/>
    <m/>
    <e v="#DIV/0!"/>
    <n v="1"/>
    <n v="0.8"/>
    <n v="1"/>
    <m/>
    <m/>
  </r>
  <r>
    <n v="2016"/>
    <n v="7"/>
    <s v="D"/>
    <d v="2016-03-31T00:00:00"/>
    <x v="26"/>
    <x v="1"/>
    <x v="4"/>
    <m/>
    <m/>
    <e v="#DIV/0!"/>
    <n v="1"/>
    <n v="0.8"/>
    <n v="1"/>
    <m/>
    <m/>
  </r>
  <r>
    <n v="2016"/>
    <n v="7"/>
    <s v="D"/>
    <d v="2016-03-31T00:00:00"/>
    <x v="26"/>
    <x v="0"/>
    <x v="5"/>
    <m/>
    <m/>
    <e v="#DIV/0!"/>
    <n v="1"/>
    <n v="0.8"/>
    <n v="1"/>
    <m/>
    <m/>
  </r>
  <r>
    <n v="2016"/>
    <n v="7"/>
    <s v="D"/>
    <d v="2016-03-31T00:00:00"/>
    <x v="26"/>
    <x v="1"/>
    <x v="5"/>
    <m/>
    <m/>
    <e v="#DIV/0!"/>
    <n v="1"/>
    <n v="0.8"/>
    <n v="1"/>
    <m/>
    <m/>
  </r>
  <r>
    <n v="2016"/>
    <n v="7"/>
    <s v="D"/>
    <d v="2016-03-31T00:00:00"/>
    <x v="26"/>
    <x v="0"/>
    <x v="6"/>
    <m/>
    <m/>
    <e v="#DIV/0!"/>
    <n v="1"/>
    <n v="0.8"/>
    <n v="1"/>
    <m/>
    <m/>
  </r>
  <r>
    <n v="2016"/>
    <n v="7"/>
    <s v="D"/>
    <d v="2016-03-31T00:00:00"/>
    <x v="26"/>
    <x v="1"/>
    <x v="6"/>
    <m/>
    <m/>
    <e v="#DIV/0!"/>
    <n v="1"/>
    <n v="0.8"/>
    <n v="1"/>
    <m/>
    <m/>
  </r>
  <r>
    <n v="2016"/>
    <n v="7"/>
    <s v="D"/>
    <d v="2016-03-31T00:00:00"/>
    <x v="26"/>
    <x v="0"/>
    <x v="7"/>
    <m/>
    <m/>
    <e v="#DIV/0!"/>
    <n v="1"/>
    <n v="0.8"/>
    <n v="1"/>
    <m/>
    <m/>
  </r>
  <r>
    <n v="2016"/>
    <n v="7"/>
    <s v="D"/>
    <d v="2016-03-31T00:00:00"/>
    <x v="26"/>
    <x v="1"/>
    <x v="7"/>
    <m/>
    <m/>
    <e v="#DIV/0!"/>
    <n v="1"/>
    <n v="0.8"/>
    <n v="1"/>
    <m/>
    <m/>
  </r>
  <r>
    <n v="2016"/>
    <n v="7"/>
    <s v="D"/>
    <d v="2016-03-31T00:00:00"/>
    <x v="26"/>
    <x v="0"/>
    <x v="8"/>
    <m/>
    <m/>
    <e v="#DIV/0!"/>
    <n v="1"/>
    <n v="0.8"/>
    <n v="1"/>
    <m/>
    <m/>
  </r>
  <r>
    <n v="2016"/>
    <n v="7"/>
    <s v="D"/>
    <d v="2016-03-31T00:00:00"/>
    <x v="26"/>
    <x v="1"/>
    <x v="8"/>
    <m/>
    <m/>
    <e v="#DIV/0!"/>
    <n v="1"/>
    <n v="0.8"/>
    <n v="1"/>
    <m/>
    <m/>
  </r>
  <r>
    <n v="2016"/>
    <n v="7"/>
    <s v="D"/>
    <d v="2016-04-01T00:00:00"/>
    <x v="26"/>
    <x v="0"/>
    <x v="0"/>
    <m/>
    <m/>
    <e v="#DIV/0!"/>
    <n v="1"/>
    <n v="0.8"/>
    <n v="1"/>
    <m/>
    <m/>
  </r>
  <r>
    <n v="2016"/>
    <n v="7"/>
    <s v="D"/>
    <d v="2016-04-01T00:00:00"/>
    <x v="26"/>
    <x v="1"/>
    <x v="0"/>
    <m/>
    <m/>
    <e v="#DIV/0!"/>
    <n v="1"/>
    <n v="0.8"/>
    <n v="1"/>
    <m/>
    <m/>
  </r>
  <r>
    <n v="2016"/>
    <n v="7"/>
    <s v="D"/>
    <d v="2016-04-01T00:00:00"/>
    <x v="26"/>
    <x v="0"/>
    <x v="1"/>
    <m/>
    <m/>
    <e v="#DIV/0!"/>
    <n v="1"/>
    <n v="0.8"/>
    <n v="1"/>
    <m/>
    <m/>
  </r>
  <r>
    <n v="2016"/>
    <n v="7"/>
    <s v="D"/>
    <d v="2016-04-01T00:00:00"/>
    <x v="26"/>
    <x v="1"/>
    <x v="1"/>
    <m/>
    <m/>
    <e v="#DIV/0!"/>
    <n v="1"/>
    <n v="0.8"/>
    <n v="1"/>
    <m/>
    <m/>
  </r>
  <r>
    <n v="2016"/>
    <n v="7"/>
    <s v="D"/>
    <d v="2016-04-01T00:00:00"/>
    <x v="26"/>
    <x v="0"/>
    <x v="9"/>
    <m/>
    <m/>
    <e v="#DIV/0!"/>
    <n v="1"/>
    <n v="0.8"/>
    <n v="1"/>
    <m/>
    <m/>
  </r>
  <r>
    <n v="2016"/>
    <n v="7"/>
    <s v="D"/>
    <d v="2016-04-01T00:00:00"/>
    <x v="26"/>
    <x v="1"/>
    <x v="9"/>
    <m/>
    <m/>
    <e v="#DIV/0!"/>
    <n v="1"/>
    <n v="0.8"/>
    <n v="1"/>
    <m/>
    <m/>
  </r>
  <r>
    <n v="2016"/>
    <n v="7"/>
    <s v="D"/>
    <d v="2016-04-01T00:00:00"/>
    <x v="26"/>
    <x v="0"/>
    <x v="3"/>
    <m/>
    <m/>
    <e v="#DIV/0!"/>
    <n v="1"/>
    <n v="0.8"/>
    <n v="1"/>
    <m/>
    <m/>
  </r>
  <r>
    <n v="2016"/>
    <n v="7"/>
    <s v="D"/>
    <d v="2016-04-01T00:00:00"/>
    <x v="26"/>
    <x v="1"/>
    <x v="3"/>
    <m/>
    <m/>
    <e v="#DIV/0!"/>
    <n v="1"/>
    <n v="0.8"/>
    <n v="1"/>
    <m/>
    <m/>
  </r>
  <r>
    <n v="2016"/>
    <n v="7"/>
    <s v="D"/>
    <d v="2016-04-01T00:00:00"/>
    <x v="26"/>
    <x v="0"/>
    <x v="4"/>
    <m/>
    <m/>
    <e v="#DIV/0!"/>
    <n v="1"/>
    <n v="0.8"/>
    <n v="1"/>
    <m/>
    <m/>
  </r>
  <r>
    <n v="2016"/>
    <n v="7"/>
    <s v="D"/>
    <d v="2016-04-01T00:00:00"/>
    <x v="26"/>
    <x v="1"/>
    <x v="4"/>
    <m/>
    <m/>
    <e v="#DIV/0!"/>
    <n v="1"/>
    <n v="0.8"/>
    <n v="1"/>
    <m/>
    <m/>
  </r>
  <r>
    <n v="2016"/>
    <n v="7"/>
    <s v="D"/>
    <d v="2016-04-01T00:00:00"/>
    <x v="26"/>
    <x v="0"/>
    <x v="5"/>
    <m/>
    <m/>
    <e v="#DIV/0!"/>
    <n v="1"/>
    <n v="0.8"/>
    <n v="1"/>
    <m/>
    <m/>
  </r>
  <r>
    <n v="2016"/>
    <n v="7"/>
    <s v="D"/>
    <d v="2016-04-01T00:00:00"/>
    <x v="26"/>
    <x v="1"/>
    <x v="5"/>
    <m/>
    <m/>
    <e v="#DIV/0!"/>
    <n v="1"/>
    <n v="0.8"/>
    <n v="1"/>
    <m/>
    <m/>
  </r>
  <r>
    <n v="2016"/>
    <n v="7"/>
    <s v="D"/>
    <d v="2016-04-01T00:00:00"/>
    <x v="26"/>
    <x v="0"/>
    <x v="6"/>
    <m/>
    <m/>
    <e v="#DIV/0!"/>
    <n v="1"/>
    <n v="0.8"/>
    <n v="1"/>
    <m/>
    <m/>
  </r>
  <r>
    <n v="2016"/>
    <n v="7"/>
    <s v="D"/>
    <d v="2016-04-01T00:00:00"/>
    <x v="26"/>
    <x v="1"/>
    <x v="6"/>
    <m/>
    <m/>
    <e v="#DIV/0!"/>
    <n v="1"/>
    <n v="0.8"/>
    <n v="1"/>
    <m/>
    <m/>
  </r>
  <r>
    <n v="2016"/>
    <n v="7"/>
    <s v="D"/>
    <d v="2016-04-01T00:00:00"/>
    <x v="26"/>
    <x v="0"/>
    <x v="7"/>
    <m/>
    <m/>
    <e v="#DIV/0!"/>
    <n v="1"/>
    <n v="0.8"/>
    <n v="1"/>
    <m/>
    <m/>
  </r>
  <r>
    <n v="2016"/>
    <n v="7"/>
    <s v="D"/>
    <d v="2016-04-01T00:00:00"/>
    <x v="26"/>
    <x v="1"/>
    <x v="7"/>
    <m/>
    <m/>
    <e v="#DIV/0!"/>
    <n v="1"/>
    <n v="0.8"/>
    <n v="1"/>
    <m/>
    <m/>
  </r>
  <r>
    <n v="2016"/>
    <n v="7"/>
    <s v="D"/>
    <d v="2016-04-01T00:00:00"/>
    <x v="26"/>
    <x v="0"/>
    <x v="8"/>
    <m/>
    <m/>
    <e v="#DIV/0!"/>
    <n v="1"/>
    <n v="0.8"/>
    <n v="1"/>
    <m/>
    <m/>
  </r>
  <r>
    <n v="2016"/>
    <n v="7"/>
    <s v="D"/>
    <d v="2016-04-01T00:00:00"/>
    <x v="26"/>
    <x v="1"/>
    <x v="8"/>
    <m/>
    <m/>
    <e v="#DIV/0!"/>
    <n v="1"/>
    <n v="0.8"/>
    <n v="1"/>
    <m/>
    <m/>
  </r>
  <r>
    <n v="2016"/>
    <n v="7"/>
    <s v="D"/>
    <d v="2016-04-02T00:00:00"/>
    <x v="26"/>
    <x v="0"/>
    <x v="0"/>
    <m/>
    <m/>
    <e v="#DIV/0!"/>
    <n v="1"/>
    <n v="0.8"/>
    <n v="1"/>
    <m/>
    <m/>
  </r>
  <r>
    <n v="2016"/>
    <n v="7"/>
    <s v="D"/>
    <d v="2016-04-02T00:00:00"/>
    <x v="26"/>
    <x v="1"/>
    <x v="0"/>
    <m/>
    <m/>
    <e v="#DIV/0!"/>
    <n v="1"/>
    <n v="0.8"/>
    <n v="1"/>
    <m/>
    <m/>
  </r>
  <r>
    <n v="2016"/>
    <n v="7"/>
    <s v="D"/>
    <d v="2016-04-02T00:00:00"/>
    <x v="26"/>
    <x v="0"/>
    <x v="1"/>
    <m/>
    <m/>
    <e v="#DIV/0!"/>
    <n v="1"/>
    <n v="0.8"/>
    <n v="1"/>
    <m/>
    <m/>
  </r>
  <r>
    <n v="2016"/>
    <n v="7"/>
    <s v="D"/>
    <d v="2016-04-02T00:00:00"/>
    <x v="26"/>
    <x v="1"/>
    <x v="1"/>
    <m/>
    <m/>
    <e v="#DIV/0!"/>
    <n v="1"/>
    <n v="0.8"/>
    <n v="1"/>
    <m/>
    <m/>
  </r>
  <r>
    <n v="2016"/>
    <n v="7"/>
    <s v="D"/>
    <d v="2016-04-02T00:00:00"/>
    <x v="26"/>
    <x v="0"/>
    <x v="9"/>
    <m/>
    <m/>
    <e v="#DIV/0!"/>
    <n v="1"/>
    <n v="0.8"/>
    <n v="1"/>
    <m/>
    <m/>
  </r>
  <r>
    <n v="2016"/>
    <n v="7"/>
    <s v="D"/>
    <d v="2016-04-02T00:00:00"/>
    <x v="26"/>
    <x v="1"/>
    <x v="9"/>
    <m/>
    <m/>
    <e v="#DIV/0!"/>
    <n v="1"/>
    <n v="0.8"/>
    <n v="1"/>
    <m/>
    <m/>
  </r>
  <r>
    <n v="2016"/>
    <n v="7"/>
    <s v="D"/>
    <d v="2016-04-02T00:00:00"/>
    <x v="26"/>
    <x v="0"/>
    <x v="3"/>
    <m/>
    <m/>
    <e v="#DIV/0!"/>
    <n v="1"/>
    <n v="0.8"/>
    <n v="1"/>
    <m/>
    <m/>
  </r>
  <r>
    <n v="2016"/>
    <n v="7"/>
    <s v="D"/>
    <d v="2016-04-02T00:00:00"/>
    <x v="26"/>
    <x v="1"/>
    <x v="3"/>
    <m/>
    <m/>
    <e v="#DIV/0!"/>
    <n v="1"/>
    <n v="0.8"/>
    <n v="1"/>
    <m/>
    <m/>
  </r>
  <r>
    <n v="2016"/>
    <n v="7"/>
    <s v="D"/>
    <d v="2016-04-02T00:00:00"/>
    <x v="26"/>
    <x v="0"/>
    <x v="4"/>
    <m/>
    <m/>
    <e v="#DIV/0!"/>
    <n v="1"/>
    <n v="0.8"/>
    <n v="1"/>
    <m/>
    <m/>
  </r>
  <r>
    <n v="2016"/>
    <n v="7"/>
    <s v="D"/>
    <d v="2016-04-02T00:00:00"/>
    <x v="26"/>
    <x v="1"/>
    <x v="4"/>
    <m/>
    <m/>
    <e v="#DIV/0!"/>
    <n v="1"/>
    <n v="0.8"/>
    <n v="1"/>
    <m/>
    <m/>
  </r>
  <r>
    <n v="2016"/>
    <n v="7"/>
    <s v="D"/>
    <d v="2016-04-02T00:00:00"/>
    <x v="26"/>
    <x v="0"/>
    <x v="5"/>
    <m/>
    <m/>
    <e v="#DIV/0!"/>
    <n v="1"/>
    <n v="0.8"/>
    <n v="1"/>
    <m/>
    <m/>
  </r>
  <r>
    <n v="2016"/>
    <n v="7"/>
    <s v="D"/>
    <d v="2016-04-02T00:00:00"/>
    <x v="26"/>
    <x v="1"/>
    <x v="5"/>
    <m/>
    <m/>
    <e v="#DIV/0!"/>
    <n v="1"/>
    <n v="0.8"/>
    <n v="1"/>
    <m/>
    <m/>
  </r>
  <r>
    <n v="2016"/>
    <n v="7"/>
    <s v="D"/>
    <d v="2016-04-02T00:00:00"/>
    <x v="26"/>
    <x v="0"/>
    <x v="6"/>
    <m/>
    <m/>
    <e v="#DIV/0!"/>
    <n v="1"/>
    <n v="0.8"/>
    <n v="1"/>
    <m/>
    <m/>
  </r>
  <r>
    <n v="2016"/>
    <n v="7"/>
    <s v="D"/>
    <d v="2016-04-02T00:00:00"/>
    <x v="26"/>
    <x v="1"/>
    <x v="6"/>
    <m/>
    <m/>
    <e v="#DIV/0!"/>
    <n v="1"/>
    <n v="0.8"/>
    <n v="1"/>
    <m/>
    <m/>
  </r>
  <r>
    <n v="2016"/>
    <n v="7"/>
    <s v="D"/>
    <d v="2016-04-02T00:00:00"/>
    <x v="26"/>
    <x v="0"/>
    <x v="7"/>
    <m/>
    <m/>
    <e v="#DIV/0!"/>
    <n v="1"/>
    <n v="0.8"/>
    <n v="1"/>
    <m/>
    <m/>
  </r>
  <r>
    <n v="2016"/>
    <n v="7"/>
    <s v="D"/>
    <d v="2016-04-02T00:00:00"/>
    <x v="26"/>
    <x v="1"/>
    <x v="7"/>
    <m/>
    <m/>
    <e v="#DIV/0!"/>
    <n v="1"/>
    <n v="0.8"/>
    <n v="1"/>
    <m/>
    <m/>
  </r>
  <r>
    <n v="2016"/>
    <n v="7"/>
    <s v="D"/>
    <d v="2016-04-02T00:00:00"/>
    <x v="26"/>
    <x v="0"/>
    <x v="8"/>
    <m/>
    <m/>
    <e v="#DIV/0!"/>
    <n v="1"/>
    <n v="0.8"/>
    <n v="1"/>
    <m/>
    <m/>
  </r>
  <r>
    <n v="2016"/>
    <n v="7"/>
    <s v="D"/>
    <d v="2016-04-02T00:00:00"/>
    <x v="26"/>
    <x v="1"/>
    <x v="8"/>
    <m/>
    <m/>
    <e v="#DIV/0!"/>
    <n v="1"/>
    <n v="0.8"/>
    <n v="1"/>
    <m/>
    <m/>
  </r>
  <r>
    <n v="2016"/>
    <n v="7"/>
    <s v="D"/>
    <d v="2016-04-03T00:00:00"/>
    <x v="27"/>
    <x v="0"/>
    <x v="0"/>
    <m/>
    <m/>
    <e v="#DIV/0!"/>
    <n v="1"/>
    <n v="0.8"/>
    <n v="1"/>
    <m/>
    <m/>
  </r>
  <r>
    <n v="2016"/>
    <n v="7"/>
    <s v="D"/>
    <d v="2016-04-03T00:00:00"/>
    <x v="27"/>
    <x v="1"/>
    <x v="0"/>
    <m/>
    <m/>
    <e v="#DIV/0!"/>
    <n v="1"/>
    <n v="0.8"/>
    <n v="1"/>
    <m/>
    <m/>
  </r>
  <r>
    <n v="2016"/>
    <n v="7"/>
    <s v="D"/>
    <d v="2016-04-03T00:00:00"/>
    <x v="27"/>
    <x v="0"/>
    <x v="1"/>
    <m/>
    <m/>
    <e v="#DIV/0!"/>
    <n v="1"/>
    <n v="0.8"/>
    <n v="1"/>
    <m/>
    <m/>
  </r>
  <r>
    <n v="2016"/>
    <n v="7"/>
    <s v="D"/>
    <d v="2016-04-03T00:00:00"/>
    <x v="27"/>
    <x v="1"/>
    <x v="1"/>
    <m/>
    <m/>
    <e v="#DIV/0!"/>
    <n v="1"/>
    <n v="0.8"/>
    <n v="1"/>
    <m/>
    <m/>
  </r>
  <r>
    <n v="2016"/>
    <n v="7"/>
    <s v="D"/>
    <d v="2016-04-03T00:00:00"/>
    <x v="27"/>
    <x v="0"/>
    <x v="9"/>
    <m/>
    <m/>
    <e v="#DIV/0!"/>
    <n v="1"/>
    <n v="0.8"/>
    <n v="1"/>
    <m/>
    <m/>
  </r>
  <r>
    <n v="2016"/>
    <n v="7"/>
    <s v="D"/>
    <d v="2016-04-03T00:00:00"/>
    <x v="27"/>
    <x v="1"/>
    <x v="9"/>
    <m/>
    <m/>
    <e v="#DIV/0!"/>
    <n v="1"/>
    <n v="0.8"/>
    <n v="1"/>
    <m/>
    <m/>
  </r>
  <r>
    <n v="2016"/>
    <n v="7"/>
    <s v="D"/>
    <d v="2016-04-03T00:00:00"/>
    <x v="27"/>
    <x v="0"/>
    <x v="3"/>
    <m/>
    <m/>
    <e v="#DIV/0!"/>
    <n v="1"/>
    <n v="0.8"/>
    <n v="1"/>
    <m/>
    <m/>
  </r>
  <r>
    <n v="2016"/>
    <n v="7"/>
    <s v="D"/>
    <d v="2016-04-03T00:00:00"/>
    <x v="27"/>
    <x v="1"/>
    <x v="3"/>
    <m/>
    <m/>
    <e v="#DIV/0!"/>
    <n v="1"/>
    <n v="0.8"/>
    <n v="1"/>
    <m/>
    <m/>
  </r>
  <r>
    <n v="2016"/>
    <n v="7"/>
    <s v="D"/>
    <d v="2016-04-03T00:00:00"/>
    <x v="27"/>
    <x v="0"/>
    <x v="4"/>
    <m/>
    <m/>
    <e v="#DIV/0!"/>
    <n v="1"/>
    <n v="0.8"/>
    <n v="1"/>
    <m/>
    <m/>
  </r>
  <r>
    <n v="2016"/>
    <n v="7"/>
    <s v="D"/>
    <d v="2016-04-03T00:00:00"/>
    <x v="27"/>
    <x v="1"/>
    <x v="4"/>
    <m/>
    <m/>
    <e v="#DIV/0!"/>
    <n v="1"/>
    <n v="0.8"/>
    <n v="1"/>
    <m/>
    <m/>
  </r>
  <r>
    <n v="2016"/>
    <n v="7"/>
    <s v="D"/>
    <d v="2016-04-03T00:00:00"/>
    <x v="27"/>
    <x v="0"/>
    <x v="5"/>
    <m/>
    <m/>
    <e v="#DIV/0!"/>
    <n v="1"/>
    <n v="0.8"/>
    <n v="1"/>
    <m/>
    <m/>
  </r>
  <r>
    <n v="2016"/>
    <n v="7"/>
    <s v="D"/>
    <d v="2016-04-03T00:00:00"/>
    <x v="27"/>
    <x v="1"/>
    <x v="5"/>
    <m/>
    <m/>
    <e v="#DIV/0!"/>
    <n v="1"/>
    <n v="0.8"/>
    <n v="1"/>
    <m/>
    <m/>
  </r>
  <r>
    <n v="2016"/>
    <n v="7"/>
    <s v="D"/>
    <d v="2016-04-03T00:00:00"/>
    <x v="27"/>
    <x v="0"/>
    <x v="6"/>
    <m/>
    <m/>
    <e v="#DIV/0!"/>
    <n v="1"/>
    <n v="0.8"/>
    <n v="1"/>
    <m/>
    <m/>
  </r>
  <r>
    <n v="2016"/>
    <n v="7"/>
    <s v="D"/>
    <d v="2016-04-03T00:00:00"/>
    <x v="27"/>
    <x v="1"/>
    <x v="6"/>
    <m/>
    <m/>
    <e v="#DIV/0!"/>
    <n v="1"/>
    <n v="0.8"/>
    <n v="1"/>
    <m/>
    <m/>
  </r>
  <r>
    <n v="2016"/>
    <n v="7"/>
    <s v="D"/>
    <d v="2016-04-03T00:00:00"/>
    <x v="27"/>
    <x v="0"/>
    <x v="7"/>
    <m/>
    <m/>
    <e v="#DIV/0!"/>
    <n v="1"/>
    <n v="0.8"/>
    <n v="1"/>
    <m/>
    <m/>
  </r>
  <r>
    <n v="2016"/>
    <n v="7"/>
    <s v="D"/>
    <d v="2016-04-03T00:00:00"/>
    <x v="27"/>
    <x v="1"/>
    <x v="7"/>
    <m/>
    <m/>
    <e v="#DIV/0!"/>
    <n v="1"/>
    <n v="0.8"/>
    <n v="1"/>
    <m/>
    <m/>
  </r>
  <r>
    <n v="2016"/>
    <n v="7"/>
    <s v="D"/>
    <d v="2016-04-03T00:00:00"/>
    <x v="27"/>
    <x v="0"/>
    <x v="8"/>
    <m/>
    <m/>
    <e v="#DIV/0!"/>
    <n v="1"/>
    <n v="0.8"/>
    <n v="1"/>
    <m/>
    <m/>
  </r>
  <r>
    <n v="2016"/>
    <n v="7"/>
    <s v="D"/>
    <d v="2016-04-03T00:00:00"/>
    <x v="27"/>
    <x v="1"/>
    <x v="8"/>
    <m/>
    <m/>
    <e v="#DIV/0!"/>
    <n v="1"/>
    <n v="0.8"/>
    <n v="1"/>
    <m/>
    <m/>
  </r>
  <r>
    <n v="2016"/>
    <n v="7"/>
    <s v="D"/>
    <d v="2016-04-04T00:00:00"/>
    <x v="27"/>
    <x v="0"/>
    <x v="0"/>
    <m/>
    <m/>
    <e v="#DIV/0!"/>
    <n v="1"/>
    <n v="0.8"/>
    <n v="1"/>
    <m/>
    <m/>
  </r>
  <r>
    <n v="2016"/>
    <n v="7"/>
    <s v="D"/>
    <d v="2016-04-04T00:00:00"/>
    <x v="27"/>
    <x v="1"/>
    <x v="0"/>
    <m/>
    <m/>
    <e v="#DIV/0!"/>
    <n v="1"/>
    <n v="0.8"/>
    <n v="1"/>
    <m/>
    <m/>
  </r>
  <r>
    <n v="2016"/>
    <n v="7"/>
    <s v="D"/>
    <d v="2016-04-04T00:00:00"/>
    <x v="27"/>
    <x v="0"/>
    <x v="1"/>
    <m/>
    <m/>
    <e v="#DIV/0!"/>
    <n v="1"/>
    <n v="0.8"/>
    <n v="1"/>
    <m/>
    <m/>
  </r>
  <r>
    <n v="2016"/>
    <n v="7"/>
    <s v="D"/>
    <d v="2016-04-04T00:00:00"/>
    <x v="27"/>
    <x v="1"/>
    <x v="1"/>
    <m/>
    <m/>
    <e v="#DIV/0!"/>
    <n v="1"/>
    <n v="0.8"/>
    <n v="1"/>
    <m/>
    <m/>
  </r>
  <r>
    <n v="2016"/>
    <n v="7"/>
    <s v="D"/>
    <d v="2016-04-04T00:00:00"/>
    <x v="27"/>
    <x v="0"/>
    <x v="9"/>
    <m/>
    <m/>
    <e v="#DIV/0!"/>
    <n v="1"/>
    <n v="0.8"/>
    <n v="1"/>
    <m/>
    <m/>
  </r>
  <r>
    <n v="2016"/>
    <n v="7"/>
    <s v="D"/>
    <d v="2016-04-04T00:00:00"/>
    <x v="27"/>
    <x v="1"/>
    <x v="9"/>
    <m/>
    <m/>
    <e v="#DIV/0!"/>
    <n v="1"/>
    <n v="0.8"/>
    <n v="1"/>
    <m/>
    <m/>
  </r>
  <r>
    <n v="2016"/>
    <n v="7"/>
    <s v="D"/>
    <d v="2016-04-04T00:00:00"/>
    <x v="27"/>
    <x v="0"/>
    <x v="3"/>
    <m/>
    <m/>
    <e v="#DIV/0!"/>
    <n v="1"/>
    <n v="0.8"/>
    <n v="1"/>
    <m/>
    <m/>
  </r>
  <r>
    <n v="2016"/>
    <n v="7"/>
    <s v="D"/>
    <d v="2016-04-04T00:00:00"/>
    <x v="27"/>
    <x v="1"/>
    <x v="3"/>
    <m/>
    <m/>
    <e v="#DIV/0!"/>
    <n v="1"/>
    <n v="0.8"/>
    <n v="1"/>
    <m/>
    <m/>
  </r>
  <r>
    <n v="2016"/>
    <n v="7"/>
    <s v="D"/>
    <d v="2016-04-04T00:00:00"/>
    <x v="27"/>
    <x v="0"/>
    <x v="4"/>
    <m/>
    <m/>
    <e v="#DIV/0!"/>
    <n v="1"/>
    <n v="0.8"/>
    <n v="1"/>
    <m/>
    <m/>
  </r>
  <r>
    <n v="2016"/>
    <n v="7"/>
    <s v="D"/>
    <d v="2016-04-04T00:00:00"/>
    <x v="27"/>
    <x v="1"/>
    <x v="4"/>
    <m/>
    <m/>
    <e v="#DIV/0!"/>
    <n v="1"/>
    <n v="0.8"/>
    <n v="1"/>
    <m/>
    <m/>
  </r>
  <r>
    <n v="2016"/>
    <n v="7"/>
    <s v="D"/>
    <d v="2016-04-04T00:00:00"/>
    <x v="27"/>
    <x v="0"/>
    <x v="5"/>
    <m/>
    <m/>
    <e v="#DIV/0!"/>
    <n v="1"/>
    <n v="0.8"/>
    <n v="1"/>
    <m/>
    <m/>
  </r>
  <r>
    <n v="2016"/>
    <n v="7"/>
    <s v="D"/>
    <d v="2016-04-04T00:00:00"/>
    <x v="27"/>
    <x v="1"/>
    <x v="5"/>
    <m/>
    <m/>
    <e v="#DIV/0!"/>
    <n v="1"/>
    <n v="0.8"/>
    <n v="1"/>
    <m/>
    <m/>
  </r>
  <r>
    <n v="2016"/>
    <n v="7"/>
    <s v="D"/>
    <d v="2016-04-04T00:00:00"/>
    <x v="27"/>
    <x v="0"/>
    <x v="6"/>
    <m/>
    <m/>
    <e v="#DIV/0!"/>
    <n v="1"/>
    <n v="0.8"/>
    <n v="1"/>
    <m/>
    <m/>
  </r>
  <r>
    <n v="2016"/>
    <n v="7"/>
    <s v="D"/>
    <d v="2016-04-04T00:00:00"/>
    <x v="27"/>
    <x v="1"/>
    <x v="6"/>
    <m/>
    <m/>
    <e v="#DIV/0!"/>
    <n v="1"/>
    <n v="0.8"/>
    <n v="1"/>
    <m/>
    <m/>
  </r>
  <r>
    <n v="2016"/>
    <n v="7"/>
    <s v="D"/>
    <d v="2016-04-04T00:00:00"/>
    <x v="27"/>
    <x v="0"/>
    <x v="7"/>
    <m/>
    <m/>
    <e v="#DIV/0!"/>
    <n v="1"/>
    <n v="0.8"/>
    <n v="1"/>
    <m/>
    <m/>
  </r>
  <r>
    <n v="2016"/>
    <n v="7"/>
    <s v="D"/>
    <d v="2016-04-04T00:00:00"/>
    <x v="27"/>
    <x v="1"/>
    <x v="7"/>
    <m/>
    <m/>
    <e v="#DIV/0!"/>
    <n v="1"/>
    <n v="0.8"/>
    <n v="1"/>
    <m/>
    <m/>
  </r>
  <r>
    <n v="2016"/>
    <n v="7"/>
    <s v="D"/>
    <d v="2016-04-04T00:00:00"/>
    <x v="27"/>
    <x v="0"/>
    <x v="8"/>
    <m/>
    <m/>
    <e v="#DIV/0!"/>
    <n v="1"/>
    <n v="0.8"/>
    <n v="1"/>
    <m/>
    <m/>
  </r>
  <r>
    <n v="2016"/>
    <n v="7"/>
    <s v="D"/>
    <d v="2016-04-04T00:00:00"/>
    <x v="27"/>
    <x v="1"/>
    <x v="8"/>
    <m/>
    <m/>
    <e v="#DIV/0!"/>
    <n v="1"/>
    <n v="0.8"/>
    <n v="1"/>
    <m/>
    <m/>
  </r>
  <r>
    <n v="2016"/>
    <n v="7"/>
    <s v="D"/>
    <d v="2016-04-05T00:00:00"/>
    <x v="27"/>
    <x v="0"/>
    <x v="0"/>
    <m/>
    <m/>
    <e v="#DIV/0!"/>
    <n v="1"/>
    <n v="0.8"/>
    <n v="1"/>
    <m/>
    <m/>
  </r>
  <r>
    <n v="2016"/>
    <n v="7"/>
    <s v="D"/>
    <d v="2016-04-05T00:00:00"/>
    <x v="27"/>
    <x v="1"/>
    <x v="0"/>
    <m/>
    <m/>
    <e v="#DIV/0!"/>
    <n v="1"/>
    <n v="0.8"/>
    <n v="1"/>
    <m/>
    <m/>
  </r>
  <r>
    <n v="2016"/>
    <n v="7"/>
    <s v="D"/>
    <d v="2016-04-05T00:00:00"/>
    <x v="27"/>
    <x v="0"/>
    <x v="1"/>
    <m/>
    <m/>
    <e v="#DIV/0!"/>
    <n v="1"/>
    <n v="0.8"/>
    <n v="1"/>
    <m/>
    <m/>
  </r>
  <r>
    <n v="2016"/>
    <n v="7"/>
    <s v="D"/>
    <d v="2016-04-05T00:00:00"/>
    <x v="27"/>
    <x v="1"/>
    <x v="1"/>
    <m/>
    <m/>
    <e v="#DIV/0!"/>
    <n v="1"/>
    <n v="0.8"/>
    <n v="1"/>
    <m/>
    <m/>
  </r>
  <r>
    <n v="2016"/>
    <n v="7"/>
    <s v="D"/>
    <d v="2016-04-05T00:00:00"/>
    <x v="27"/>
    <x v="0"/>
    <x v="9"/>
    <m/>
    <m/>
    <e v="#DIV/0!"/>
    <n v="1"/>
    <n v="0.8"/>
    <n v="1"/>
    <m/>
    <m/>
  </r>
  <r>
    <n v="2016"/>
    <n v="7"/>
    <s v="D"/>
    <d v="2016-04-05T00:00:00"/>
    <x v="27"/>
    <x v="1"/>
    <x v="9"/>
    <m/>
    <m/>
    <e v="#DIV/0!"/>
    <n v="1"/>
    <n v="0.8"/>
    <n v="1"/>
    <m/>
    <m/>
  </r>
  <r>
    <n v="2016"/>
    <n v="7"/>
    <s v="D"/>
    <d v="2016-04-05T00:00:00"/>
    <x v="27"/>
    <x v="0"/>
    <x v="3"/>
    <m/>
    <m/>
    <e v="#DIV/0!"/>
    <n v="1"/>
    <n v="0.8"/>
    <n v="1"/>
    <m/>
    <m/>
  </r>
  <r>
    <n v="2016"/>
    <n v="7"/>
    <s v="D"/>
    <d v="2016-04-05T00:00:00"/>
    <x v="27"/>
    <x v="1"/>
    <x v="3"/>
    <m/>
    <m/>
    <e v="#DIV/0!"/>
    <n v="1"/>
    <n v="0.8"/>
    <n v="1"/>
    <m/>
    <m/>
  </r>
  <r>
    <n v="2016"/>
    <n v="7"/>
    <s v="D"/>
    <d v="2016-04-05T00:00:00"/>
    <x v="27"/>
    <x v="0"/>
    <x v="4"/>
    <m/>
    <m/>
    <e v="#DIV/0!"/>
    <n v="1"/>
    <n v="0.8"/>
    <n v="1"/>
    <m/>
    <m/>
  </r>
  <r>
    <n v="2016"/>
    <n v="7"/>
    <s v="D"/>
    <d v="2016-04-05T00:00:00"/>
    <x v="27"/>
    <x v="1"/>
    <x v="4"/>
    <m/>
    <m/>
    <e v="#DIV/0!"/>
    <n v="1"/>
    <n v="0.8"/>
    <n v="1"/>
    <m/>
    <m/>
  </r>
  <r>
    <n v="2016"/>
    <n v="7"/>
    <s v="D"/>
    <d v="2016-04-05T00:00:00"/>
    <x v="27"/>
    <x v="0"/>
    <x v="5"/>
    <m/>
    <m/>
    <e v="#DIV/0!"/>
    <n v="1"/>
    <n v="0.8"/>
    <n v="1"/>
    <m/>
    <m/>
  </r>
  <r>
    <n v="2016"/>
    <n v="7"/>
    <s v="D"/>
    <d v="2016-04-05T00:00:00"/>
    <x v="27"/>
    <x v="1"/>
    <x v="5"/>
    <m/>
    <m/>
    <e v="#DIV/0!"/>
    <n v="1"/>
    <n v="0.8"/>
    <n v="1"/>
    <m/>
    <m/>
  </r>
  <r>
    <n v="2016"/>
    <n v="7"/>
    <s v="D"/>
    <d v="2016-04-05T00:00:00"/>
    <x v="27"/>
    <x v="0"/>
    <x v="6"/>
    <m/>
    <m/>
    <e v="#DIV/0!"/>
    <n v="1"/>
    <n v="0.8"/>
    <n v="1"/>
    <m/>
    <m/>
  </r>
  <r>
    <n v="2016"/>
    <n v="7"/>
    <s v="D"/>
    <d v="2016-04-05T00:00:00"/>
    <x v="27"/>
    <x v="1"/>
    <x v="6"/>
    <m/>
    <m/>
    <e v="#DIV/0!"/>
    <n v="1"/>
    <n v="0.8"/>
    <n v="1"/>
    <m/>
    <m/>
  </r>
  <r>
    <n v="2016"/>
    <n v="7"/>
    <s v="D"/>
    <d v="2016-04-05T00:00:00"/>
    <x v="27"/>
    <x v="0"/>
    <x v="7"/>
    <m/>
    <m/>
    <e v="#DIV/0!"/>
    <n v="1"/>
    <n v="0.8"/>
    <n v="1"/>
    <m/>
    <m/>
  </r>
  <r>
    <n v="2016"/>
    <n v="7"/>
    <s v="D"/>
    <d v="2016-04-05T00:00:00"/>
    <x v="27"/>
    <x v="1"/>
    <x v="7"/>
    <m/>
    <m/>
    <e v="#DIV/0!"/>
    <n v="1"/>
    <n v="0.8"/>
    <n v="1"/>
    <m/>
    <m/>
  </r>
  <r>
    <n v="2016"/>
    <n v="7"/>
    <s v="D"/>
    <d v="2016-04-05T00:00:00"/>
    <x v="27"/>
    <x v="0"/>
    <x v="8"/>
    <m/>
    <m/>
    <e v="#DIV/0!"/>
    <n v="1"/>
    <n v="0.8"/>
    <n v="1"/>
    <m/>
    <m/>
  </r>
  <r>
    <n v="2016"/>
    <n v="7"/>
    <s v="D"/>
    <d v="2016-04-05T00:00:00"/>
    <x v="27"/>
    <x v="1"/>
    <x v="8"/>
    <m/>
    <m/>
    <e v="#DIV/0!"/>
    <n v="1"/>
    <n v="0.8"/>
    <n v="1"/>
    <m/>
    <m/>
  </r>
  <r>
    <n v="2016"/>
    <n v="7"/>
    <s v="D"/>
    <d v="2016-04-06T00:00:00"/>
    <x v="27"/>
    <x v="0"/>
    <x v="0"/>
    <m/>
    <m/>
    <e v="#DIV/0!"/>
    <n v="1"/>
    <n v="0.8"/>
    <n v="1"/>
    <m/>
    <m/>
  </r>
  <r>
    <n v="2016"/>
    <n v="7"/>
    <s v="D"/>
    <d v="2016-04-06T00:00:00"/>
    <x v="27"/>
    <x v="1"/>
    <x v="0"/>
    <m/>
    <m/>
    <e v="#DIV/0!"/>
    <n v="1"/>
    <n v="0.8"/>
    <n v="1"/>
    <m/>
    <m/>
  </r>
  <r>
    <n v="2016"/>
    <n v="7"/>
    <s v="D"/>
    <d v="2016-04-06T00:00:00"/>
    <x v="27"/>
    <x v="0"/>
    <x v="1"/>
    <m/>
    <m/>
    <e v="#DIV/0!"/>
    <n v="1"/>
    <n v="0.8"/>
    <n v="1"/>
    <m/>
    <m/>
  </r>
  <r>
    <n v="2016"/>
    <n v="7"/>
    <s v="D"/>
    <d v="2016-04-06T00:00:00"/>
    <x v="27"/>
    <x v="1"/>
    <x v="1"/>
    <m/>
    <m/>
    <e v="#DIV/0!"/>
    <n v="1"/>
    <n v="0.8"/>
    <n v="1"/>
    <m/>
    <m/>
  </r>
  <r>
    <n v="2016"/>
    <n v="7"/>
    <s v="D"/>
    <d v="2016-04-06T00:00:00"/>
    <x v="27"/>
    <x v="0"/>
    <x v="9"/>
    <m/>
    <m/>
    <e v="#DIV/0!"/>
    <n v="1"/>
    <n v="0.8"/>
    <n v="1"/>
    <m/>
    <m/>
  </r>
  <r>
    <n v="2016"/>
    <n v="7"/>
    <s v="D"/>
    <d v="2016-04-06T00:00:00"/>
    <x v="27"/>
    <x v="1"/>
    <x v="9"/>
    <m/>
    <m/>
    <e v="#DIV/0!"/>
    <n v="1"/>
    <n v="0.8"/>
    <n v="1"/>
    <m/>
    <m/>
  </r>
  <r>
    <n v="2016"/>
    <n v="7"/>
    <s v="D"/>
    <d v="2016-04-06T00:00:00"/>
    <x v="27"/>
    <x v="0"/>
    <x v="3"/>
    <m/>
    <m/>
    <e v="#DIV/0!"/>
    <n v="1"/>
    <n v="0.8"/>
    <n v="1"/>
    <m/>
    <m/>
  </r>
  <r>
    <n v="2016"/>
    <n v="7"/>
    <s v="D"/>
    <d v="2016-04-06T00:00:00"/>
    <x v="27"/>
    <x v="1"/>
    <x v="3"/>
    <m/>
    <m/>
    <e v="#DIV/0!"/>
    <n v="1"/>
    <n v="0.8"/>
    <n v="1"/>
    <m/>
    <m/>
  </r>
  <r>
    <n v="2016"/>
    <n v="7"/>
    <s v="D"/>
    <d v="2016-04-06T00:00:00"/>
    <x v="27"/>
    <x v="0"/>
    <x v="4"/>
    <m/>
    <m/>
    <e v="#DIV/0!"/>
    <n v="1"/>
    <n v="0.8"/>
    <n v="1"/>
    <m/>
    <m/>
  </r>
  <r>
    <n v="2016"/>
    <n v="7"/>
    <s v="D"/>
    <d v="2016-04-06T00:00:00"/>
    <x v="27"/>
    <x v="1"/>
    <x v="4"/>
    <m/>
    <m/>
    <e v="#DIV/0!"/>
    <n v="1"/>
    <n v="0.8"/>
    <n v="1"/>
    <m/>
    <m/>
  </r>
  <r>
    <n v="2016"/>
    <n v="7"/>
    <s v="D"/>
    <d v="2016-04-06T00:00:00"/>
    <x v="27"/>
    <x v="0"/>
    <x v="5"/>
    <m/>
    <m/>
    <e v="#DIV/0!"/>
    <n v="1"/>
    <n v="0.8"/>
    <n v="1"/>
    <m/>
    <m/>
  </r>
  <r>
    <n v="2016"/>
    <n v="7"/>
    <s v="D"/>
    <d v="2016-04-06T00:00:00"/>
    <x v="27"/>
    <x v="1"/>
    <x v="5"/>
    <m/>
    <m/>
    <e v="#DIV/0!"/>
    <n v="1"/>
    <n v="0.8"/>
    <n v="1"/>
    <m/>
    <m/>
  </r>
  <r>
    <n v="2016"/>
    <n v="7"/>
    <s v="D"/>
    <d v="2016-04-06T00:00:00"/>
    <x v="27"/>
    <x v="0"/>
    <x v="6"/>
    <m/>
    <m/>
    <e v="#DIV/0!"/>
    <n v="1"/>
    <n v="0.8"/>
    <n v="1"/>
    <m/>
    <m/>
  </r>
  <r>
    <n v="2016"/>
    <n v="7"/>
    <s v="D"/>
    <d v="2016-04-06T00:00:00"/>
    <x v="27"/>
    <x v="1"/>
    <x v="6"/>
    <m/>
    <m/>
    <e v="#DIV/0!"/>
    <n v="1"/>
    <n v="0.8"/>
    <n v="1"/>
    <m/>
    <m/>
  </r>
  <r>
    <n v="2016"/>
    <n v="7"/>
    <s v="D"/>
    <d v="2016-04-06T00:00:00"/>
    <x v="27"/>
    <x v="0"/>
    <x v="7"/>
    <m/>
    <m/>
    <e v="#DIV/0!"/>
    <n v="1"/>
    <n v="0.8"/>
    <n v="1"/>
    <m/>
    <m/>
  </r>
  <r>
    <n v="2016"/>
    <n v="7"/>
    <s v="D"/>
    <d v="2016-04-06T00:00:00"/>
    <x v="27"/>
    <x v="1"/>
    <x v="7"/>
    <m/>
    <m/>
    <e v="#DIV/0!"/>
    <n v="1"/>
    <n v="0.8"/>
    <n v="1"/>
    <m/>
    <m/>
  </r>
  <r>
    <n v="2016"/>
    <n v="7"/>
    <s v="D"/>
    <d v="2016-04-06T00:00:00"/>
    <x v="27"/>
    <x v="0"/>
    <x v="8"/>
    <m/>
    <m/>
    <e v="#DIV/0!"/>
    <n v="1"/>
    <n v="0.8"/>
    <n v="1"/>
    <m/>
    <m/>
  </r>
  <r>
    <n v="2016"/>
    <n v="7"/>
    <s v="D"/>
    <d v="2016-04-06T00:00:00"/>
    <x v="27"/>
    <x v="1"/>
    <x v="8"/>
    <m/>
    <m/>
    <e v="#DIV/0!"/>
    <n v="1"/>
    <n v="0.8"/>
    <n v="1"/>
    <m/>
    <m/>
  </r>
  <r>
    <n v="2016"/>
    <n v="7"/>
    <s v="D"/>
    <d v="2016-04-07T00:00:00"/>
    <x v="27"/>
    <x v="0"/>
    <x v="0"/>
    <m/>
    <m/>
    <e v="#DIV/0!"/>
    <n v="1"/>
    <n v="0.8"/>
    <n v="1"/>
    <m/>
    <m/>
  </r>
  <r>
    <n v="2016"/>
    <n v="7"/>
    <s v="D"/>
    <d v="2016-04-07T00:00:00"/>
    <x v="27"/>
    <x v="1"/>
    <x v="0"/>
    <m/>
    <m/>
    <e v="#DIV/0!"/>
    <n v="1"/>
    <n v="0.8"/>
    <n v="1"/>
    <m/>
    <m/>
  </r>
  <r>
    <n v="2016"/>
    <n v="7"/>
    <s v="D"/>
    <d v="2016-04-07T00:00:00"/>
    <x v="27"/>
    <x v="0"/>
    <x v="1"/>
    <m/>
    <m/>
    <e v="#DIV/0!"/>
    <n v="1"/>
    <n v="0.8"/>
    <n v="1"/>
    <m/>
    <m/>
  </r>
  <r>
    <n v="2016"/>
    <n v="7"/>
    <s v="D"/>
    <d v="2016-04-07T00:00:00"/>
    <x v="27"/>
    <x v="1"/>
    <x v="1"/>
    <m/>
    <m/>
    <e v="#DIV/0!"/>
    <n v="1"/>
    <n v="0.8"/>
    <n v="1"/>
    <m/>
    <m/>
  </r>
  <r>
    <n v="2016"/>
    <n v="7"/>
    <s v="D"/>
    <d v="2016-04-07T00:00:00"/>
    <x v="27"/>
    <x v="0"/>
    <x v="9"/>
    <m/>
    <m/>
    <e v="#DIV/0!"/>
    <n v="1"/>
    <n v="0.8"/>
    <n v="1"/>
    <m/>
    <m/>
  </r>
  <r>
    <n v="2016"/>
    <n v="7"/>
    <s v="D"/>
    <d v="2016-04-07T00:00:00"/>
    <x v="27"/>
    <x v="1"/>
    <x v="9"/>
    <m/>
    <m/>
    <e v="#DIV/0!"/>
    <n v="1"/>
    <n v="0.8"/>
    <n v="1"/>
    <m/>
    <m/>
  </r>
  <r>
    <n v="2016"/>
    <n v="7"/>
    <s v="D"/>
    <d v="2016-04-07T00:00:00"/>
    <x v="27"/>
    <x v="0"/>
    <x v="3"/>
    <m/>
    <m/>
    <e v="#DIV/0!"/>
    <n v="1"/>
    <n v="0.8"/>
    <n v="1"/>
    <m/>
    <m/>
  </r>
  <r>
    <n v="2016"/>
    <n v="7"/>
    <s v="D"/>
    <d v="2016-04-07T00:00:00"/>
    <x v="27"/>
    <x v="1"/>
    <x v="3"/>
    <m/>
    <m/>
    <e v="#DIV/0!"/>
    <n v="1"/>
    <n v="0.8"/>
    <n v="1"/>
    <m/>
    <m/>
  </r>
  <r>
    <n v="2016"/>
    <n v="7"/>
    <s v="D"/>
    <d v="2016-04-07T00:00:00"/>
    <x v="27"/>
    <x v="0"/>
    <x v="4"/>
    <m/>
    <m/>
    <e v="#DIV/0!"/>
    <n v="1"/>
    <n v="0.8"/>
    <n v="1"/>
    <m/>
    <m/>
  </r>
  <r>
    <n v="2016"/>
    <n v="7"/>
    <s v="D"/>
    <d v="2016-04-07T00:00:00"/>
    <x v="27"/>
    <x v="1"/>
    <x v="4"/>
    <m/>
    <m/>
    <e v="#DIV/0!"/>
    <n v="1"/>
    <n v="0.8"/>
    <n v="1"/>
    <m/>
    <m/>
  </r>
  <r>
    <n v="2016"/>
    <n v="7"/>
    <s v="D"/>
    <d v="2016-04-07T00:00:00"/>
    <x v="27"/>
    <x v="0"/>
    <x v="5"/>
    <m/>
    <m/>
    <e v="#DIV/0!"/>
    <n v="1"/>
    <n v="0.8"/>
    <n v="1"/>
    <m/>
    <m/>
  </r>
  <r>
    <n v="2016"/>
    <n v="7"/>
    <s v="D"/>
    <d v="2016-04-07T00:00:00"/>
    <x v="27"/>
    <x v="1"/>
    <x v="5"/>
    <m/>
    <m/>
    <e v="#DIV/0!"/>
    <n v="1"/>
    <n v="0.8"/>
    <n v="1"/>
    <m/>
    <m/>
  </r>
  <r>
    <n v="2016"/>
    <n v="7"/>
    <s v="D"/>
    <d v="2016-04-07T00:00:00"/>
    <x v="27"/>
    <x v="0"/>
    <x v="6"/>
    <m/>
    <m/>
    <e v="#DIV/0!"/>
    <n v="1"/>
    <n v="0.8"/>
    <n v="1"/>
    <m/>
    <m/>
  </r>
  <r>
    <n v="2016"/>
    <n v="7"/>
    <s v="D"/>
    <d v="2016-04-07T00:00:00"/>
    <x v="27"/>
    <x v="1"/>
    <x v="6"/>
    <m/>
    <m/>
    <e v="#DIV/0!"/>
    <n v="1"/>
    <n v="0.8"/>
    <n v="1"/>
    <m/>
    <m/>
  </r>
  <r>
    <n v="2016"/>
    <n v="7"/>
    <s v="D"/>
    <d v="2016-04-07T00:00:00"/>
    <x v="27"/>
    <x v="0"/>
    <x v="7"/>
    <m/>
    <m/>
    <e v="#DIV/0!"/>
    <n v="1"/>
    <n v="0.8"/>
    <n v="1"/>
    <m/>
    <m/>
  </r>
  <r>
    <n v="2016"/>
    <n v="7"/>
    <s v="D"/>
    <d v="2016-04-07T00:00:00"/>
    <x v="27"/>
    <x v="1"/>
    <x v="7"/>
    <m/>
    <m/>
    <e v="#DIV/0!"/>
    <n v="1"/>
    <n v="0.8"/>
    <n v="1"/>
    <m/>
    <m/>
  </r>
  <r>
    <n v="2016"/>
    <n v="7"/>
    <s v="D"/>
    <d v="2016-04-07T00:00:00"/>
    <x v="27"/>
    <x v="0"/>
    <x v="8"/>
    <m/>
    <m/>
    <e v="#DIV/0!"/>
    <n v="1"/>
    <n v="0.8"/>
    <n v="1"/>
    <m/>
    <m/>
  </r>
  <r>
    <n v="2016"/>
    <n v="7"/>
    <s v="D"/>
    <d v="2016-04-07T00:00:00"/>
    <x v="27"/>
    <x v="1"/>
    <x v="8"/>
    <m/>
    <m/>
    <e v="#DIV/0!"/>
    <n v="1"/>
    <n v="0.8"/>
    <n v="1"/>
    <m/>
    <m/>
  </r>
  <r>
    <n v="2016"/>
    <n v="7"/>
    <s v="D"/>
    <d v="2016-04-08T00:00:00"/>
    <x v="27"/>
    <x v="0"/>
    <x v="0"/>
    <m/>
    <m/>
    <e v="#DIV/0!"/>
    <n v="1"/>
    <n v="0.8"/>
    <n v="1"/>
    <m/>
    <m/>
  </r>
  <r>
    <n v="2016"/>
    <n v="7"/>
    <s v="D"/>
    <d v="2016-04-08T00:00:00"/>
    <x v="27"/>
    <x v="1"/>
    <x v="0"/>
    <m/>
    <m/>
    <e v="#DIV/0!"/>
    <n v="1"/>
    <n v="0.8"/>
    <n v="1"/>
    <m/>
    <m/>
  </r>
  <r>
    <n v="2016"/>
    <n v="7"/>
    <s v="D"/>
    <d v="2016-04-08T00:00:00"/>
    <x v="27"/>
    <x v="0"/>
    <x v="1"/>
    <m/>
    <m/>
    <e v="#DIV/0!"/>
    <n v="1"/>
    <n v="0.8"/>
    <n v="1"/>
    <m/>
    <m/>
  </r>
  <r>
    <n v="2016"/>
    <n v="7"/>
    <s v="D"/>
    <d v="2016-04-08T00:00:00"/>
    <x v="27"/>
    <x v="1"/>
    <x v="1"/>
    <m/>
    <m/>
    <e v="#DIV/0!"/>
    <n v="1"/>
    <n v="0.8"/>
    <n v="1"/>
    <m/>
    <m/>
  </r>
  <r>
    <n v="2016"/>
    <n v="7"/>
    <s v="D"/>
    <d v="2016-04-08T00:00:00"/>
    <x v="27"/>
    <x v="0"/>
    <x v="9"/>
    <m/>
    <m/>
    <e v="#DIV/0!"/>
    <n v="1"/>
    <n v="0.8"/>
    <n v="1"/>
    <m/>
    <m/>
  </r>
  <r>
    <n v="2016"/>
    <n v="7"/>
    <s v="D"/>
    <d v="2016-04-08T00:00:00"/>
    <x v="27"/>
    <x v="1"/>
    <x v="9"/>
    <m/>
    <m/>
    <e v="#DIV/0!"/>
    <n v="1"/>
    <n v="0.8"/>
    <n v="1"/>
    <m/>
    <m/>
  </r>
  <r>
    <n v="2016"/>
    <n v="7"/>
    <s v="D"/>
    <d v="2016-04-08T00:00:00"/>
    <x v="27"/>
    <x v="0"/>
    <x v="3"/>
    <m/>
    <m/>
    <e v="#DIV/0!"/>
    <n v="1"/>
    <n v="0.8"/>
    <n v="1"/>
    <m/>
    <m/>
  </r>
  <r>
    <n v="2016"/>
    <n v="7"/>
    <s v="D"/>
    <d v="2016-04-08T00:00:00"/>
    <x v="27"/>
    <x v="1"/>
    <x v="3"/>
    <m/>
    <m/>
    <e v="#DIV/0!"/>
    <n v="1"/>
    <n v="0.8"/>
    <n v="1"/>
    <m/>
    <m/>
  </r>
  <r>
    <n v="2016"/>
    <n v="7"/>
    <s v="D"/>
    <d v="2016-04-08T00:00:00"/>
    <x v="27"/>
    <x v="0"/>
    <x v="4"/>
    <m/>
    <m/>
    <e v="#DIV/0!"/>
    <n v="1"/>
    <n v="0.8"/>
    <n v="1"/>
    <m/>
    <m/>
  </r>
  <r>
    <n v="2016"/>
    <n v="7"/>
    <s v="D"/>
    <d v="2016-04-08T00:00:00"/>
    <x v="27"/>
    <x v="1"/>
    <x v="4"/>
    <m/>
    <m/>
    <e v="#DIV/0!"/>
    <n v="1"/>
    <n v="0.8"/>
    <n v="1"/>
    <m/>
    <m/>
  </r>
  <r>
    <n v="2016"/>
    <n v="7"/>
    <s v="D"/>
    <d v="2016-04-08T00:00:00"/>
    <x v="27"/>
    <x v="0"/>
    <x v="5"/>
    <m/>
    <m/>
    <e v="#DIV/0!"/>
    <n v="1"/>
    <n v="0.8"/>
    <n v="1"/>
    <m/>
    <m/>
  </r>
  <r>
    <n v="2016"/>
    <n v="7"/>
    <s v="D"/>
    <d v="2016-04-08T00:00:00"/>
    <x v="27"/>
    <x v="1"/>
    <x v="5"/>
    <m/>
    <m/>
    <e v="#DIV/0!"/>
    <n v="1"/>
    <n v="0.8"/>
    <n v="1"/>
    <m/>
    <m/>
  </r>
  <r>
    <n v="2016"/>
    <n v="7"/>
    <s v="D"/>
    <d v="2016-04-08T00:00:00"/>
    <x v="27"/>
    <x v="0"/>
    <x v="6"/>
    <m/>
    <m/>
    <e v="#DIV/0!"/>
    <n v="1"/>
    <n v="0.8"/>
    <n v="1"/>
    <m/>
    <m/>
  </r>
  <r>
    <n v="2016"/>
    <n v="7"/>
    <s v="D"/>
    <d v="2016-04-08T00:00:00"/>
    <x v="27"/>
    <x v="1"/>
    <x v="6"/>
    <m/>
    <m/>
    <e v="#DIV/0!"/>
    <n v="1"/>
    <n v="0.8"/>
    <n v="1"/>
    <m/>
    <m/>
  </r>
  <r>
    <n v="2016"/>
    <n v="7"/>
    <s v="D"/>
    <d v="2016-04-08T00:00:00"/>
    <x v="27"/>
    <x v="0"/>
    <x v="7"/>
    <m/>
    <m/>
    <e v="#DIV/0!"/>
    <n v="1"/>
    <n v="0.8"/>
    <n v="1"/>
    <m/>
    <m/>
  </r>
  <r>
    <n v="2016"/>
    <n v="7"/>
    <s v="D"/>
    <d v="2016-04-08T00:00:00"/>
    <x v="27"/>
    <x v="1"/>
    <x v="7"/>
    <m/>
    <m/>
    <e v="#DIV/0!"/>
    <n v="1"/>
    <n v="0.8"/>
    <n v="1"/>
    <m/>
    <m/>
  </r>
  <r>
    <n v="2016"/>
    <n v="7"/>
    <s v="D"/>
    <d v="2016-04-08T00:00:00"/>
    <x v="27"/>
    <x v="0"/>
    <x v="8"/>
    <m/>
    <m/>
    <e v="#DIV/0!"/>
    <n v="1"/>
    <n v="0.8"/>
    <n v="1"/>
    <m/>
    <m/>
  </r>
  <r>
    <n v="2016"/>
    <n v="7"/>
    <s v="D"/>
    <d v="2016-04-08T00:00:00"/>
    <x v="27"/>
    <x v="1"/>
    <x v="8"/>
    <m/>
    <m/>
    <e v="#DIV/0!"/>
    <n v="1"/>
    <n v="0.8"/>
    <n v="1"/>
    <m/>
    <m/>
  </r>
  <r>
    <n v="2016"/>
    <n v="7"/>
    <s v="D"/>
    <d v="2016-04-09T00:00:00"/>
    <x v="27"/>
    <x v="0"/>
    <x v="0"/>
    <m/>
    <m/>
    <e v="#DIV/0!"/>
    <n v="1"/>
    <n v="0.8"/>
    <n v="1"/>
    <m/>
    <m/>
  </r>
  <r>
    <n v="2016"/>
    <n v="7"/>
    <s v="D"/>
    <d v="2016-04-09T00:00:00"/>
    <x v="27"/>
    <x v="1"/>
    <x v="0"/>
    <m/>
    <m/>
    <e v="#DIV/0!"/>
    <n v="1"/>
    <n v="0.8"/>
    <n v="1"/>
    <m/>
    <m/>
  </r>
  <r>
    <n v="2016"/>
    <n v="7"/>
    <s v="D"/>
    <d v="2016-04-09T00:00:00"/>
    <x v="27"/>
    <x v="0"/>
    <x v="1"/>
    <m/>
    <m/>
    <e v="#DIV/0!"/>
    <n v="1"/>
    <n v="0.8"/>
    <n v="1"/>
    <m/>
    <m/>
  </r>
  <r>
    <n v="2016"/>
    <n v="7"/>
    <s v="D"/>
    <d v="2016-04-09T00:00:00"/>
    <x v="27"/>
    <x v="1"/>
    <x v="1"/>
    <m/>
    <m/>
    <e v="#DIV/0!"/>
    <n v="1"/>
    <n v="0.8"/>
    <n v="1"/>
    <m/>
    <m/>
  </r>
  <r>
    <n v="2016"/>
    <n v="7"/>
    <s v="D"/>
    <d v="2016-04-09T00:00:00"/>
    <x v="27"/>
    <x v="0"/>
    <x v="9"/>
    <m/>
    <m/>
    <e v="#DIV/0!"/>
    <n v="1"/>
    <n v="0.8"/>
    <n v="1"/>
    <m/>
    <m/>
  </r>
  <r>
    <n v="2016"/>
    <n v="7"/>
    <s v="D"/>
    <d v="2016-04-09T00:00:00"/>
    <x v="27"/>
    <x v="1"/>
    <x v="9"/>
    <m/>
    <m/>
    <e v="#DIV/0!"/>
    <n v="1"/>
    <n v="0.8"/>
    <n v="1"/>
    <m/>
    <m/>
  </r>
  <r>
    <n v="2016"/>
    <n v="7"/>
    <s v="D"/>
    <d v="2016-04-09T00:00:00"/>
    <x v="27"/>
    <x v="0"/>
    <x v="3"/>
    <m/>
    <m/>
    <e v="#DIV/0!"/>
    <n v="1"/>
    <n v="0.8"/>
    <n v="1"/>
    <m/>
    <m/>
  </r>
  <r>
    <n v="2016"/>
    <n v="7"/>
    <s v="D"/>
    <d v="2016-04-09T00:00:00"/>
    <x v="27"/>
    <x v="1"/>
    <x v="3"/>
    <m/>
    <m/>
    <e v="#DIV/0!"/>
    <n v="1"/>
    <n v="0.8"/>
    <n v="1"/>
    <m/>
    <m/>
  </r>
  <r>
    <n v="2016"/>
    <n v="7"/>
    <s v="D"/>
    <d v="2016-04-09T00:00:00"/>
    <x v="27"/>
    <x v="0"/>
    <x v="4"/>
    <m/>
    <m/>
    <e v="#DIV/0!"/>
    <n v="1"/>
    <n v="0.8"/>
    <n v="1"/>
    <m/>
    <m/>
  </r>
  <r>
    <n v="2016"/>
    <n v="7"/>
    <s v="D"/>
    <d v="2016-04-09T00:00:00"/>
    <x v="27"/>
    <x v="1"/>
    <x v="4"/>
    <m/>
    <m/>
    <e v="#DIV/0!"/>
    <n v="1"/>
    <n v="0.8"/>
    <n v="1"/>
    <m/>
    <m/>
  </r>
  <r>
    <n v="2016"/>
    <n v="7"/>
    <s v="D"/>
    <d v="2016-04-09T00:00:00"/>
    <x v="27"/>
    <x v="0"/>
    <x v="5"/>
    <m/>
    <m/>
    <e v="#DIV/0!"/>
    <n v="1"/>
    <n v="0.8"/>
    <n v="1"/>
    <m/>
    <m/>
  </r>
  <r>
    <n v="2016"/>
    <n v="7"/>
    <s v="D"/>
    <d v="2016-04-09T00:00:00"/>
    <x v="27"/>
    <x v="1"/>
    <x v="5"/>
    <m/>
    <m/>
    <e v="#DIV/0!"/>
    <n v="1"/>
    <n v="0.8"/>
    <n v="1"/>
    <m/>
    <m/>
  </r>
  <r>
    <n v="2016"/>
    <n v="7"/>
    <s v="D"/>
    <d v="2016-04-09T00:00:00"/>
    <x v="27"/>
    <x v="0"/>
    <x v="6"/>
    <m/>
    <m/>
    <e v="#DIV/0!"/>
    <n v="1"/>
    <n v="0.8"/>
    <n v="1"/>
    <m/>
    <m/>
  </r>
  <r>
    <n v="2016"/>
    <n v="7"/>
    <s v="D"/>
    <d v="2016-04-09T00:00:00"/>
    <x v="27"/>
    <x v="1"/>
    <x v="6"/>
    <m/>
    <m/>
    <e v="#DIV/0!"/>
    <n v="1"/>
    <n v="0.8"/>
    <n v="1"/>
    <m/>
    <m/>
  </r>
  <r>
    <n v="2016"/>
    <n v="7"/>
    <s v="D"/>
    <d v="2016-04-09T00:00:00"/>
    <x v="27"/>
    <x v="0"/>
    <x v="7"/>
    <m/>
    <m/>
    <e v="#DIV/0!"/>
    <n v="1"/>
    <n v="0.8"/>
    <n v="1"/>
    <m/>
    <m/>
  </r>
  <r>
    <n v="2016"/>
    <n v="7"/>
    <s v="D"/>
    <d v="2016-04-09T00:00:00"/>
    <x v="27"/>
    <x v="1"/>
    <x v="7"/>
    <m/>
    <m/>
    <e v="#DIV/0!"/>
    <n v="1"/>
    <n v="0.8"/>
    <n v="1"/>
    <m/>
    <m/>
  </r>
  <r>
    <n v="2016"/>
    <n v="7"/>
    <s v="D"/>
    <d v="2016-04-09T00:00:00"/>
    <x v="27"/>
    <x v="0"/>
    <x v="8"/>
    <m/>
    <m/>
    <e v="#DIV/0!"/>
    <n v="1"/>
    <n v="0.8"/>
    <n v="1"/>
    <m/>
    <m/>
  </r>
  <r>
    <n v="2016"/>
    <n v="7"/>
    <s v="D"/>
    <d v="2016-04-09T00:00:00"/>
    <x v="27"/>
    <x v="1"/>
    <x v="8"/>
    <m/>
    <m/>
    <e v="#DIV/0!"/>
    <n v="1"/>
    <n v="0.8"/>
    <n v="1"/>
    <m/>
    <m/>
  </r>
  <r>
    <n v="2016"/>
    <n v="7"/>
    <s v="D"/>
    <d v="2016-04-10T00:00:00"/>
    <x v="28"/>
    <x v="0"/>
    <x v="0"/>
    <m/>
    <m/>
    <e v="#DIV/0!"/>
    <n v="1"/>
    <n v="0.8"/>
    <n v="1"/>
    <m/>
    <m/>
  </r>
  <r>
    <n v="2016"/>
    <n v="7"/>
    <s v="D"/>
    <d v="2016-04-10T00:00:00"/>
    <x v="28"/>
    <x v="1"/>
    <x v="0"/>
    <m/>
    <m/>
    <e v="#DIV/0!"/>
    <n v="1"/>
    <n v="0.8"/>
    <n v="1"/>
    <m/>
    <m/>
  </r>
  <r>
    <n v="2016"/>
    <n v="7"/>
    <s v="D"/>
    <d v="2016-04-10T00:00:00"/>
    <x v="28"/>
    <x v="0"/>
    <x v="1"/>
    <m/>
    <m/>
    <e v="#DIV/0!"/>
    <n v="1"/>
    <n v="0.8"/>
    <n v="1"/>
    <m/>
    <m/>
  </r>
  <r>
    <n v="2016"/>
    <n v="7"/>
    <s v="D"/>
    <d v="2016-04-10T00:00:00"/>
    <x v="28"/>
    <x v="1"/>
    <x v="1"/>
    <m/>
    <m/>
    <e v="#DIV/0!"/>
    <n v="1"/>
    <n v="0.8"/>
    <n v="1"/>
    <m/>
    <m/>
  </r>
  <r>
    <n v="2016"/>
    <n v="7"/>
    <s v="D"/>
    <d v="2016-04-10T00:00:00"/>
    <x v="28"/>
    <x v="0"/>
    <x v="9"/>
    <m/>
    <m/>
    <e v="#DIV/0!"/>
    <n v="1"/>
    <n v="0.8"/>
    <n v="1"/>
    <m/>
    <m/>
  </r>
  <r>
    <n v="2016"/>
    <n v="7"/>
    <s v="D"/>
    <d v="2016-04-10T00:00:00"/>
    <x v="28"/>
    <x v="1"/>
    <x v="9"/>
    <m/>
    <m/>
    <e v="#DIV/0!"/>
    <n v="1"/>
    <n v="0.8"/>
    <n v="1"/>
    <m/>
    <m/>
  </r>
  <r>
    <n v="2016"/>
    <n v="7"/>
    <s v="D"/>
    <d v="2016-04-10T00:00:00"/>
    <x v="28"/>
    <x v="0"/>
    <x v="3"/>
    <m/>
    <m/>
    <e v="#DIV/0!"/>
    <n v="1"/>
    <n v="0.8"/>
    <n v="1"/>
    <m/>
    <m/>
  </r>
  <r>
    <n v="2016"/>
    <n v="7"/>
    <s v="D"/>
    <d v="2016-04-10T00:00:00"/>
    <x v="28"/>
    <x v="1"/>
    <x v="3"/>
    <m/>
    <m/>
    <e v="#DIV/0!"/>
    <n v="1"/>
    <n v="0.8"/>
    <n v="1"/>
    <m/>
    <m/>
  </r>
  <r>
    <n v="2016"/>
    <n v="7"/>
    <s v="D"/>
    <d v="2016-04-10T00:00:00"/>
    <x v="28"/>
    <x v="0"/>
    <x v="4"/>
    <m/>
    <m/>
    <e v="#DIV/0!"/>
    <n v="1"/>
    <n v="0.8"/>
    <n v="1"/>
    <m/>
    <m/>
  </r>
  <r>
    <n v="2016"/>
    <n v="7"/>
    <s v="D"/>
    <d v="2016-04-10T00:00:00"/>
    <x v="28"/>
    <x v="1"/>
    <x v="4"/>
    <m/>
    <m/>
    <e v="#DIV/0!"/>
    <n v="1"/>
    <n v="0.8"/>
    <n v="1"/>
    <m/>
    <m/>
  </r>
  <r>
    <n v="2016"/>
    <n v="7"/>
    <s v="D"/>
    <d v="2016-04-10T00:00:00"/>
    <x v="28"/>
    <x v="0"/>
    <x v="5"/>
    <m/>
    <m/>
    <e v="#DIV/0!"/>
    <n v="1"/>
    <n v="0.8"/>
    <n v="1"/>
    <m/>
    <m/>
  </r>
  <r>
    <n v="2016"/>
    <n v="7"/>
    <s v="D"/>
    <d v="2016-04-10T00:00:00"/>
    <x v="28"/>
    <x v="1"/>
    <x v="5"/>
    <m/>
    <m/>
    <e v="#DIV/0!"/>
    <n v="1"/>
    <n v="0.8"/>
    <n v="1"/>
    <m/>
    <m/>
  </r>
  <r>
    <n v="2016"/>
    <n v="7"/>
    <s v="D"/>
    <d v="2016-04-10T00:00:00"/>
    <x v="28"/>
    <x v="0"/>
    <x v="6"/>
    <m/>
    <m/>
    <e v="#DIV/0!"/>
    <n v="1"/>
    <n v="0.8"/>
    <n v="1"/>
    <m/>
    <m/>
  </r>
  <r>
    <n v="2016"/>
    <n v="7"/>
    <s v="D"/>
    <d v="2016-04-10T00:00:00"/>
    <x v="28"/>
    <x v="1"/>
    <x v="6"/>
    <m/>
    <m/>
    <e v="#DIV/0!"/>
    <n v="1"/>
    <n v="0.8"/>
    <n v="1"/>
    <m/>
    <m/>
  </r>
  <r>
    <n v="2016"/>
    <n v="7"/>
    <s v="D"/>
    <d v="2016-04-10T00:00:00"/>
    <x v="28"/>
    <x v="0"/>
    <x v="7"/>
    <m/>
    <m/>
    <e v="#DIV/0!"/>
    <n v="1"/>
    <n v="0.8"/>
    <n v="1"/>
    <m/>
    <m/>
  </r>
  <r>
    <n v="2016"/>
    <n v="7"/>
    <s v="D"/>
    <d v="2016-04-10T00:00:00"/>
    <x v="28"/>
    <x v="1"/>
    <x v="7"/>
    <m/>
    <m/>
    <e v="#DIV/0!"/>
    <n v="1"/>
    <n v="0.8"/>
    <n v="1"/>
    <m/>
    <m/>
  </r>
  <r>
    <n v="2016"/>
    <n v="7"/>
    <s v="D"/>
    <d v="2016-04-10T00:00:00"/>
    <x v="28"/>
    <x v="0"/>
    <x v="8"/>
    <m/>
    <m/>
    <e v="#DIV/0!"/>
    <n v="1"/>
    <n v="0.8"/>
    <n v="1"/>
    <m/>
    <m/>
  </r>
  <r>
    <n v="2016"/>
    <n v="7"/>
    <s v="D"/>
    <d v="2016-04-10T00:00:00"/>
    <x v="28"/>
    <x v="1"/>
    <x v="8"/>
    <m/>
    <m/>
    <e v="#DIV/0!"/>
    <n v="1"/>
    <n v="0.8"/>
    <n v="1"/>
    <m/>
    <m/>
  </r>
  <r>
    <n v="2016"/>
    <n v="7"/>
    <s v="D"/>
    <d v="2016-04-11T00:00:00"/>
    <x v="28"/>
    <x v="0"/>
    <x v="0"/>
    <m/>
    <m/>
    <e v="#DIV/0!"/>
    <n v="1"/>
    <n v="0.8"/>
    <n v="1"/>
    <m/>
    <m/>
  </r>
  <r>
    <n v="2016"/>
    <n v="7"/>
    <s v="D"/>
    <d v="2016-04-11T00:00:00"/>
    <x v="28"/>
    <x v="1"/>
    <x v="0"/>
    <m/>
    <m/>
    <e v="#DIV/0!"/>
    <n v="1"/>
    <n v="0.8"/>
    <n v="1"/>
    <m/>
    <m/>
  </r>
  <r>
    <n v="2016"/>
    <n v="7"/>
    <s v="D"/>
    <d v="2016-04-11T00:00:00"/>
    <x v="28"/>
    <x v="0"/>
    <x v="1"/>
    <m/>
    <m/>
    <e v="#DIV/0!"/>
    <n v="1"/>
    <n v="0.8"/>
    <n v="1"/>
    <m/>
    <m/>
  </r>
  <r>
    <n v="2016"/>
    <n v="7"/>
    <s v="D"/>
    <d v="2016-04-11T00:00:00"/>
    <x v="28"/>
    <x v="1"/>
    <x v="1"/>
    <m/>
    <m/>
    <e v="#DIV/0!"/>
    <n v="1"/>
    <n v="0.8"/>
    <n v="1"/>
    <m/>
    <m/>
  </r>
  <r>
    <n v="2016"/>
    <n v="7"/>
    <s v="D"/>
    <d v="2016-04-11T00:00:00"/>
    <x v="28"/>
    <x v="0"/>
    <x v="9"/>
    <m/>
    <m/>
    <e v="#DIV/0!"/>
    <n v="1"/>
    <n v="0.8"/>
    <n v="1"/>
    <m/>
    <m/>
  </r>
  <r>
    <n v="2016"/>
    <n v="7"/>
    <s v="D"/>
    <d v="2016-04-11T00:00:00"/>
    <x v="28"/>
    <x v="1"/>
    <x v="9"/>
    <m/>
    <m/>
    <e v="#DIV/0!"/>
    <n v="1"/>
    <n v="0.8"/>
    <n v="1"/>
    <m/>
    <m/>
  </r>
  <r>
    <n v="2016"/>
    <n v="7"/>
    <s v="D"/>
    <d v="2016-04-11T00:00:00"/>
    <x v="28"/>
    <x v="0"/>
    <x v="3"/>
    <m/>
    <m/>
    <e v="#DIV/0!"/>
    <n v="1"/>
    <n v="0.8"/>
    <n v="1"/>
    <m/>
    <m/>
  </r>
  <r>
    <n v="2016"/>
    <n v="7"/>
    <s v="D"/>
    <d v="2016-04-11T00:00:00"/>
    <x v="28"/>
    <x v="1"/>
    <x v="3"/>
    <m/>
    <m/>
    <e v="#DIV/0!"/>
    <n v="1"/>
    <n v="0.8"/>
    <n v="1"/>
    <m/>
    <m/>
  </r>
  <r>
    <n v="2016"/>
    <n v="7"/>
    <s v="D"/>
    <d v="2016-04-11T00:00:00"/>
    <x v="28"/>
    <x v="0"/>
    <x v="4"/>
    <m/>
    <m/>
    <e v="#DIV/0!"/>
    <n v="1"/>
    <n v="0.8"/>
    <n v="1"/>
    <m/>
    <m/>
  </r>
  <r>
    <n v="2016"/>
    <n v="7"/>
    <s v="D"/>
    <d v="2016-04-11T00:00:00"/>
    <x v="28"/>
    <x v="1"/>
    <x v="4"/>
    <m/>
    <m/>
    <e v="#DIV/0!"/>
    <n v="1"/>
    <n v="0.8"/>
    <n v="1"/>
    <m/>
    <m/>
  </r>
  <r>
    <n v="2016"/>
    <n v="7"/>
    <s v="D"/>
    <d v="2016-04-11T00:00:00"/>
    <x v="28"/>
    <x v="0"/>
    <x v="5"/>
    <m/>
    <m/>
    <e v="#DIV/0!"/>
    <n v="1"/>
    <n v="0.8"/>
    <n v="1"/>
    <m/>
    <m/>
  </r>
  <r>
    <n v="2016"/>
    <n v="7"/>
    <s v="D"/>
    <d v="2016-04-11T00:00:00"/>
    <x v="28"/>
    <x v="1"/>
    <x v="5"/>
    <m/>
    <m/>
    <e v="#DIV/0!"/>
    <n v="1"/>
    <n v="0.8"/>
    <n v="1"/>
    <m/>
    <m/>
  </r>
  <r>
    <n v="2016"/>
    <n v="7"/>
    <s v="D"/>
    <d v="2016-04-11T00:00:00"/>
    <x v="28"/>
    <x v="0"/>
    <x v="6"/>
    <m/>
    <m/>
    <e v="#DIV/0!"/>
    <n v="1"/>
    <n v="0.8"/>
    <n v="1"/>
    <m/>
    <m/>
  </r>
  <r>
    <n v="2016"/>
    <n v="7"/>
    <s v="D"/>
    <d v="2016-04-11T00:00:00"/>
    <x v="28"/>
    <x v="1"/>
    <x v="6"/>
    <m/>
    <m/>
    <e v="#DIV/0!"/>
    <n v="1"/>
    <n v="0.8"/>
    <n v="1"/>
    <m/>
    <m/>
  </r>
  <r>
    <n v="2016"/>
    <n v="7"/>
    <s v="D"/>
    <d v="2016-04-11T00:00:00"/>
    <x v="28"/>
    <x v="0"/>
    <x v="7"/>
    <m/>
    <m/>
    <e v="#DIV/0!"/>
    <n v="1"/>
    <n v="0.8"/>
    <n v="1"/>
    <m/>
    <m/>
  </r>
  <r>
    <n v="2016"/>
    <n v="7"/>
    <s v="D"/>
    <d v="2016-04-11T00:00:00"/>
    <x v="28"/>
    <x v="1"/>
    <x v="7"/>
    <m/>
    <m/>
    <e v="#DIV/0!"/>
    <n v="1"/>
    <n v="0.8"/>
    <n v="1"/>
    <m/>
    <m/>
  </r>
  <r>
    <n v="2016"/>
    <n v="7"/>
    <s v="D"/>
    <d v="2016-04-11T00:00:00"/>
    <x v="28"/>
    <x v="0"/>
    <x v="8"/>
    <m/>
    <m/>
    <e v="#DIV/0!"/>
    <n v="1"/>
    <n v="0.8"/>
    <n v="1"/>
    <m/>
    <m/>
  </r>
  <r>
    <n v="2016"/>
    <n v="7"/>
    <s v="D"/>
    <d v="2016-04-11T00:00:00"/>
    <x v="28"/>
    <x v="1"/>
    <x v="8"/>
    <m/>
    <m/>
    <e v="#DIV/0!"/>
    <n v="1"/>
    <n v="0.8"/>
    <n v="1"/>
    <m/>
    <m/>
  </r>
  <r>
    <n v="2016"/>
    <n v="7"/>
    <s v="D"/>
    <d v="2016-04-12T00:00:00"/>
    <x v="28"/>
    <x v="0"/>
    <x v="0"/>
    <m/>
    <m/>
    <e v="#DIV/0!"/>
    <n v="1"/>
    <n v="0.8"/>
    <n v="1"/>
    <m/>
    <m/>
  </r>
  <r>
    <n v="2016"/>
    <n v="7"/>
    <s v="D"/>
    <d v="2016-04-12T00:00:00"/>
    <x v="28"/>
    <x v="1"/>
    <x v="0"/>
    <m/>
    <m/>
    <e v="#DIV/0!"/>
    <n v="1"/>
    <n v="0.8"/>
    <n v="1"/>
    <m/>
    <m/>
  </r>
  <r>
    <n v="2016"/>
    <n v="7"/>
    <s v="D"/>
    <d v="2016-04-12T00:00:00"/>
    <x v="28"/>
    <x v="0"/>
    <x v="1"/>
    <m/>
    <m/>
    <e v="#DIV/0!"/>
    <n v="1"/>
    <n v="0.8"/>
    <n v="1"/>
    <m/>
    <m/>
  </r>
  <r>
    <n v="2016"/>
    <n v="7"/>
    <s v="D"/>
    <d v="2016-04-12T00:00:00"/>
    <x v="28"/>
    <x v="1"/>
    <x v="1"/>
    <m/>
    <m/>
    <e v="#DIV/0!"/>
    <n v="1"/>
    <n v="0.8"/>
    <n v="1"/>
    <m/>
    <m/>
  </r>
  <r>
    <n v="2016"/>
    <n v="7"/>
    <s v="D"/>
    <d v="2016-04-12T00:00:00"/>
    <x v="28"/>
    <x v="0"/>
    <x v="9"/>
    <m/>
    <m/>
    <e v="#DIV/0!"/>
    <n v="1"/>
    <n v="0.8"/>
    <n v="1"/>
    <m/>
    <m/>
  </r>
  <r>
    <n v="2016"/>
    <n v="7"/>
    <s v="D"/>
    <d v="2016-04-12T00:00:00"/>
    <x v="28"/>
    <x v="1"/>
    <x v="9"/>
    <m/>
    <m/>
    <e v="#DIV/0!"/>
    <n v="1"/>
    <n v="0.8"/>
    <n v="1"/>
    <m/>
    <m/>
  </r>
  <r>
    <n v="2016"/>
    <n v="7"/>
    <s v="D"/>
    <d v="2016-04-12T00:00:00"/>
    <x v="28"/>
    <x v="0"/>
    <x v="3"/>
    <m/>
    <m/>
    <e v="#DIV/0!"/>
    <n v="1"/>
    <n v="0.8"/>
    <n v="1"/>
    <m/>
    <m/>
  </r>
  <r>
    <n v="2016"/>
    <n v="7"/>
    <s v="D"/>
    <d v="2016-04-12T00:00:00"/>
    <x v="28"/>
    <x v="1"/>
    <x v="3"/>
    <m/>
    <m/>
    <e v="#DIV/0!"/>
    <n v="1"/>
    <n v="0.8"/>
    <n v="1"/>
    <m/>
    <m/>
  </r>
  <r>
    <n v="2016"/>
    <n v="7"/>
    <s v="D"/>
    <d v="2016-04-12T00:00:00"/>
    <x v="28"/>
    <x v="0"/>
    <x v="4"/>
    <m/>
    <m/>
    <e v="#DIV/0!"/>
    <n v="1"/>
    <n v="0.8"/>
    <n v="1"/>
    <m/>
    <m/>
  </r>
  <r>
    <n v="2016"/>
    <n v="7"/>
    <s v="D"/>
    <d v="2016-04-12T00:00:00"/>
    <x v="28"/>
    <x v="1"/>
    <x v="4"/>
    <m/>
    <m/>
    <e v="#DIV/0!"/>
    <n v="1"/>
    <n v="0.8"/>
    <n v="1"/>
    <m/>
    <m/>
  </r>
  <r>
    <n v="2016"/>
    <n v="7"/>
    <s v="D"/>
    <d v="2016-04-12T00:00:00"/>
    <x v="28"/>
    <x v="0"/>
    <x v="5"/>
    <m/>
    <m/>
    <e v="#DIV/0!"/>
    <n v="1"/>
    <n v="0.8"/>
    <n v="1"/>
    <m/>
    <m/>
  </r>
  <r>
    <n v="2016"/>
    <n v="7"/>
    <s v="D"/>
    <d v="2016-04-12T00:00:00"/>
    <x v="28"/>
    <x v="1"/>
    <x v="5"/>
    <m/>
    <m/>
    <e v="#DIV/0!"/>
    <n v="1"/>
    <n v="0.8"/>
    <n v="1"/>
    <m/>
    <m/>
  </r>
  <r>
    <n v="2016"/>
    <n v="7"/>
    <s v="D"/>
    <d v="2016-04-12T00:00:00"/>
    <x v="28"/>
    <x v="0"/>
    <x v="6"/>
    <m/>
    <m/>
    <e v="#DIV/0!"/>
    <n v="1"/>
    <n v="0.8"/>
    <n v="1"/>
    <m/>
    <m/>
  </r>
  <r>
    <n v="2016"/>
    <n v="7"/>
    <s v="D"/>
    <d v="2016-04-12T00:00:00"/>
    <x v="28"/>
    <x v="1"/>
    <x v="6"/>
    <m/>
    <m/>
    <e v="#DIV/0!"/>
    <n v="1"/>
    <n v="0.8"/>
    <n v="1"/>
    <m/>
    <m/>
  </r>
  <r>
    <n v="2016"/>
    <n v="7"/>
    <s v="D"/>
    <d v="2016-04-12T00:00:00"/>
    <x v="28"/>
    <x v="0"/>
    <x v="7"/>
    <m/>
    <m/>
    <e v="#DIV/0!"/>
    <n v="1"/>
    <n v="0.8"/>
    <n v="1"/>
    <m/>
    <m/>
  </r>
  <r>
    <n v="2016"/>
    <n v="7"/>
    <s v="D"/>
    <d v="2016-04-12T00:00:00"/>
    <x v="28"/>
    <x v="1"/>
    <x v="7"/>
    <m/>
    <m/>
    <e v="#DIV/0!"/>
    <n v="1"/>
    <n v="0.8"/>
    <n v="1"/>
    <m/>
    <m/>
  </r>
  <r>
    <n v="2016"/>
    <n v="7"/>
    <s v="D"/>
    <d v="2016-04-12T00:00:00"/>
    <x v="28"/>
    <x v="0"/>
    <x v="8"/>
    <m/>
    <m/>
    <e v="#DIV/0!"/>
    <n v="1"/>
    <n v="0.8"/>
    <n v="1"/>
    <m/>
    <m/>
  </r>
  <r>
    <n v="2016"/>
    <n v="7"/>
    <s v="D"/>
    <d v="2016-04-12T00:00:00"/>
    <x v="28"/>
    <x v="1"/>
    <x v="8"/>
    <m/>
    <m/>
    <e v="#DIV/0!"/>
    <n v="1"/>
    <n v="0.8"/>
    <n v="1"/>
    <m/>
    <m/>
  </r>
  <r>
    <n v="2016"/>
    <n v="7"/>
    <s v="D"/>
    <d v="2016-04-13T00:00:00"/>
    <x v="28"/>
    <x v="0"/>
    <x v="0"/>
    <m/>
    <m/>
    <e v="#DIV/0!"/>
    <n v="1"/>
    <n v="0.8"/>
    <n v="1"/>
    <m/>
    <m/>
  </r>
  <r>
    <n v="2016"/>
    <n v="7"/>
    <s v="D"/>
    <d v="2016-04-13T00:00:00"/>
    <x v="28"/>
    <x v="1"/>
    <x v="0"/>
    <m/>
    <m/>
    <e v="#DIV/0!"/>
    <n v="1"/>
    <n v="0.8"/>
    <n v="1"/>
    <m/>
    <m/>
  </r>
  <r>
    <n v="2016"/>
    <n v="7"/>
    <s v="D"/>
    <d v="2016-04-13T00:00:00"/>
    <x v="28"/>
    <x v="0"/>
    <x v="1"/>
    <m/>
    <m/>
    <e v="#DIV/0!"/>
    <n v="1"/>
    <n v="0.8"/>
    <n v="1"/>
    <m/>
    <m/>
  </r>
  <r>
    <n v="2016"/>
    <n v="7"/>
    <s v="D"/>
    <d v="2016-04-13T00:00:00"/>
    <x v="28"/>
    <x v="1"/>
    <x v="1"/>
    <m/>
    <m/>
    <e v="#DIV/0!"/>
    <n v="1"/>
    <n v="0.8"/>
    <n v="1"/>
    <m/>
    <m/>
  </r>
  <r>
    <n v="2016"/>
    <n v="7"/>
    <s v="D"/>
    <d v="2016-04-13T00:00:00"/>
    <x v="28"/>
    <x v="0"/>
    <x v="9"/>
    <m/>
    <m/>
    <e v="#DIV/0!"/>
    <n v="1"/>
    <n v="0.8"/>
    <n v="1"/>
    <m/>
    <m/>
  </r>
  <r>
    <n v="2016"/>
    <n v="7"/>
    <s v="D"/>
    <d v="2016-04-13T00:00:00"/>
    <x v="28"/>
    <x v="1"/>
    <x v="9"/>
    <m/>
    <m/>
    <e v="#DIV/0!"/>
    <n v="1"/>
    <n v="0.8"/>
    <n v="1"/>
    <m/>
    <m/>
  </r>
  <r>
    <n v="2016"/>
    <n v="7"/>
    <s v="D"/>
    <d v="2016-04-13T00:00:00"/>
    <x v="28"/>
    <x v="0"/>
    <x v="3"/>
    <m/>
    <m/>
    <e v="#DIV/0!"/>
    <n v="1"/>
    <n v="0.8"/>
    <n v="1"/>
    <m/>
    <m/>
  </r>
  <r>
    <n v="2016"/>
    <n v="7"/>
    <s v="D"/>
    <d v="2016-04-13T00:00:00"/>
    <x v="28"/>
    <x v="1"/>
    <x v="3"/>
    <m/>
    <m/>
    <e v="#DIV/0!"/>
    <n v="1"/>
    <n v="0.8"/>
    <n v="1"/>
    <m/>
    <m/>
  </r>
  <r>
    <n v="2016"/>
    <n v="7"/>
    <s v="D"/>
    <d v="2016-04-13T00:00:00"/>
    <x v="28"/>
    <x v="0"/>
    <x v="4"/>
    <m/>
    <m/>
    <e v="#DIV/0!"/>
    <n v="1"/>
    <n v="0.8"/>
    <n v="1"/>
    <m/>
    <m/>
  </r>
  <r>
    <n v="2016"/>
    <n v="7"/>
    <s v="D"/>
    <d v="2016-04-13T00:00:00"/>
    <x v="28"/>
    <x v="1"/>
    <x v="4"/>
    <m/>
    <m/>
    <e v="#DIV/0!"/>
    <n v="1"/>
    <n v="0.8"/>
    <n v="1"/>
    <m/>
    <m/>
  </r>
  <r>
    <n v="2016"/>
    <n v="7"/>
    <s v="D"/>
    <d v="2016-04-13T00:00:00"/>
    <x v="28"/>
    <x v="0"/>
    <x v="5"/>
    <m/>
    <m/>
    <e v="#DIV/0!"/>
    <n v="1"/>
    <n v="0.8"/>
    <n v="1"/>
    <m/>
    <m/>
  </r>
  <r>
    <n v="2016"/>
    <n v="7"/>
    <s v="D"/>
    <d v="2016-04-13T00:00:00"/>
    <x v="28"/>
    <x v="1"/>
    <x v="5"/>
    <m/>
    <m/>
    <e v="#DIV/0!"/>
    <n v="1"/>
    <n v="0.8"/>
    <n v="1"/>
    <m/>
    <m/>
  </r>
  <r>
    <n v="2016"/>
    <n v="7"/>
    <s v="D"/>
    <d v="2016-04-13T00:00:00"/>
    <x v="28"/>
    <x v="0"/>
    <x v="6"/>
    <m/>
    <m/>
    <e v="#DIV/0!"/>
    <n v="1"/>
    <n v="0.8"/>
    <n v="1"/>
    <m/>
    <m/>
  </r>
  <r>
    <n v="2016"/>
    <n v="7"/>
    <s v="D"/>
    <d v="2016-04-13T00:00:00"/>
    <x v="28"/>
    <x v="1"/>
    <x v="6"/>
    <m/>
    <m/>
    <e v="#DIV/0!"/>
    <n v="1"/>
    <n v="0.8"/>
    <n v="1"/>
    <m/>
    <m/>
  </r>
  <r>
    <n v="2016"/>
    <n v="7"/>
    <s v="D"/>
    <d v="2016-04-13T00:00:00"/>
    <x v="28"/>
    <x v="0"/>
    <x v="7"/>
    <m/>
    <m/>
    <e v="#DIV/0!"/>
    <n v="1"/>
    <n v="0.8"/>
    <n v="1"/>
    <m/>
    <m/>
  </r>
  <r>
    <n v="2016"/>
    <n v="7"/>
    <s v="D"/>
    <d v="2016-04-13T00:00:00"/>
    <x v="28"/>
    <x v="1"/>
    <x v="7"/>
    <m/>
    <m/>
    <e v="#DIV/0!"/>
    <n v="1"/>
    <n v="0.8"/>
    <n v="1"/>
    <m/>
    <m/>
  </r>
  <r>
    <n v="2016"/>
    <n v="7"/>
    <s v="D"/>
    <d v="2016-04-13T00:00:00"/>
    <x v="28"/>
    <x v="0"/>
    <x v="8"/>
    <m/>
    <m/>
    <e v="#DIV/0!"/>
    <n v="1"/>
    <n v="0.8"/>
    <n v="1"/>
    <m/>
    <m/>
  </r>
  <r>
    <n v="2016"/>
    <n v="7"/>
    <s v="D"/>
    <d v="2016-04-13T00:00:00"/>
    <x v="28"/>
    <x v="1"/>
    <x v="8"/>
    <m/>
    <m/>
    <e v="#DIV/0!"/>
    <n v="1"/>
    <n v="0.8"/>
    <n v="1"/>
    <m/>
    <m/>
  </r>
  <r>
    <n v="2016"/>
    <n v="7"/>
    <s v="D"/>
    <d v="2016-04-14T00:00:00"/>
    <x v="28"/>
    <x v="0"/>
    <x v="0"/>
    <m/>
    <m/>
    <e v="#DIV/0!"/>
    <n v="1"/>
    <n v="0.8"/>
    <n v="1"/>
    <m/>
    <m/>
  </r>
  <r>
    <n v="2016"/>
    <n v="7"/>
    <s v="D"/>
    <d v="2016-04-14T00:00:00"/>
    <x v="28"/>
    <x v="1"/>
    <x v="0"/>
    <m/>
    <m/>
    <e v="#DIV/0!"/>
    <n v="1"/>
    <n v="0.8"/>
    <n v="1"/>
    <m/>
    <m/>
  </r>
  <r>
    <n v="2016"/>
    <n v="7"/>
    <s v="D"/>
    <d v="2016-04-14T00:00:00"/>
    <x v="28"/>
    <x v="0"/>
    <x v="1"/>
    <m/>
    <m/>
    <e v="#DIV/0!"/>
    <n v="1"/>
    <n v="0.8"/>
    <n v="1"/>
    <m/>
    <m/>
  </r>
  <r>
    <n v="2016"/>
    <n v="7"/>
    <s v="D"/>
    <d v="2016-04-14T00:00:00"/>
    <x v="28"/>
    <x v="1"/>
    <x v="1"/>
    <m/>
    <m/>
    <e v="#DIV/0!"/>
    <n v="1"/>
    <n v="0.8"/>
    <n v="1"/>
    <m/>
    <m/>
  </r>
  <r>
    <n v="2016"/>
    <n v="7"/>
    <s v="D"/>
    <d v="2016-04-14T00:00:00"/>
    <x v="28"/>
    <x v="0"/>
    <x v="9"/>
    <m/>
    <m/>
    <e v="#DIV/0!"/>
    <n v="1"/>
    <n v="0.8"/>
    <n v="1"/>
    <m/>
    <m/>
  </r>
  <r>
    <n v="2016"/>
    <n v="7"/>
    <s v="D"/>
    <d v="2016-04-14T00:00:00"/>
    <x v="28"/>
    <x v="1"/>
    <x v="9"/>
    <m/>
    <m/>
    <e v="#DIV/0!"/>
    <n v="1"/>
    <n v="0.8"/>
    <n v="1"/>
    <m/>
    <m/>
  </r>
  <r>
    <n v="2016"/>
    <n v="7"/>
    <s v="D"/>
    <d v="2016-04-14T00:00:00"/>
    <x v="28"/>
    <x v="0"/>
    <x v="3"/>
    <m/>
    <m/>
    <e v="#DIV/0!"/>
    <n v="1"/>
    <n v="0.8"/>
    <n v="1"/>
    <m/>
    <m/>
  </r>
  <r>
    <n v="2016"/>
    <n v="7"/>
    <s v="D"/>
    <d v="2016-04-14T00:00:00"/>
    <x v="28"/>
    <x v="1"/>
    <x v="3"/>
    <m/>
    <m/>
    <e v="#DIV/0!"/>
    <n v="1"/>
    <n v="0.8"/>
    <n v="1"/>
    <m/>
    <m/>
  </r>
  <r>
    <n v="2016"/>
    <n v="7"/>
    <s v="D"/>
    <d v="2016-04-14T00:00:00"/>
    <x v="28"/>
    <x v="0"/>
    <x v="4"/>
    <m/>
    <m/>
    <e v="#DIV/0!"/>
    <n v="1"/>
    <n v="0.8"/>
    <n v="1"/>
    <m/>
    <m/>
  </r>
  <r>
    <n v="2016"/>
    <n v="7"/>
    <s v="D"/>
    <d v="2016-04-14T00:00:00"/>
    <x v="28"/>
    <x v="1"/>
    <x v="4"/>
    <m/>
    <m/>
    <e v="#DIV/0!"/>
    <n v="1"/>
    <n v="0.8"/>
    <n v="1"/>
    <m/>
    <m/>
  </r>
  <r>
    <n v="2016"/>
    <n v="7"/>
    <s v="D"/>
    <d v="2016-04-14T00:00:00"/>
    <x v="28"/>
    <x v="0"/>
    <x v="5"/>
    <m/>
    <m/>
    <e v="#DIV/0!"/>
    <n v="1"/>
    <n v="0.8"/>
    <n v="1"/>
    <m/>
    <m/>
  </r>
  <r>
    <n v="2016"/>
    <n v="7"/>
    <s v="D"/>
    <d v="2016-04-14T00:00:00"/>
    <x v="28"/>
    <x v="1"/>
    <x v="5"/>
    <m/>
    <m/>
    <e v="#DIV/0!"/>
    <n v="1"/>
    <n v="0.8"/>
    <n v="1"/>
    <m/>
    <m/>
  </r>
  <r>
    <n v="2016"/>
    <n v="7"/>
    <s v="D"/>
    <d v="2016-04-14T00:00:00"/>
    <x v="28"/>
    <x v="0"/>
    <x v="6"/>
    <m/>
    <m/>
    <e v="#DIV/0!"/>
    <n v="1"/>
    <n v="0.8"/>
    <n v="1"/>
    <m/>
    <m/>
  </r>
  <r>
    <n v="2016"/>
    <n v="7"/>
    <s v="D"/>
    <d v="2016-04-14T00:00:00"/>
    <x v="28"/>
    <x v="1"/>
    <x v="6"/>
    <m/>
    <m/>
    <e v="#DIV/0!"/>
    <n v="1"/>
    <n v="0.8"/>
    <n v="1"/>
    <m/>
    <m/>
  </r>
  <r>
    <n v="2016"/>
    <n v="7"/>
    <s v="D"/>
    <d v="2016-04-14T00:00:00"/>
    <x v="28"/>
    <x v="0"/>
    <x v="7"/>
    <m/>
    <m/>
    <e v="#DIV/0!"/>
    <n v="1"/>
    <n v="0.8"/>
    <n v="1"/>
    <m/>
    <m/>
  </r>
  <r>
    <n v="2016"/>
    <n v="7"/>
    <s v="D"/>
    <d v="2016-04-14T00:00:00"/>
    <x v="28"/>
    <x v="1"/>
    <x v="7"/>
    <m/>
    <m/>
    <e v="#DIV/0!"/>
    <n v="1"/>
    <n v="0.8"/>
    <n v="1"/>
    <m/>
    <m/>
  </r>
  <r>
    <n v="2016"/>
    <n v="7"/>
    <s v="D"/>
    <d v="2016-04-14T00:00:00"/>
    <x v="28"/>
    <x v="0"/>
    <x v="8"/>
    <m/>
    <m/>
    <e v="#DIV/0!"/>
    <n v="1"/>
    <n v="0.8"/>
    <n v="1"/>
    <m/>
    <m/>
  </r>
  <r>
    <n v="2016"/>
    <n v="7"/>
    <s v="D"/>
    <d v="2016-04-14T00:00:00"/>
    <x v="28"/>
    <x v="1"/>
    <x v="8"/>
    <m/>
    <m/>
    <e v="#DIV/0!"/>
    <n v="1"/>
    <n v="0.8"/>
    <n v="1"/>
    <m/>
    <m/>
  </r>
  <r>
    <n v="2016"/>
    <n v="7"/>
    <s v="D"/>
    <d v="2016-04-15T00:00:00"/>
    <x v="28"/>
    <x v="0"/>
    <x v="0"/>
    <m/>
    <m/>
    <e v="#DIV/0!"/>
    <n v="1"/>
    <n v="0.8"/>
    <n v="1"/>
    <m/>
    <m/>
  </r>
  <r>
    <n v="2016"/>
    <n v="7"/>
    <s v="D"/>
    <d v="2016-04-15T00:00:00"/>
    <x v="28"/>
    <x v="1"/>
    <x v="0"/>
    <m/>
    <m/>
    <e v="#DIV/0!"/>
    <n v="1"/>
    <n v="0.8"/>
    <n v="1"/>
    <m/>
    <m/>
  </r>
  <r>
    <n v="2016"/>
    <n v="7"/>
    <s v="D"/>
    <d v="2016-04-15T00:00:00"/>
    <x v="28"/>
    <x v="0"/>
    <x v="1"/>
    <m/>
    <m/>
    <e v="#DIV/0!"/>
    <n v="1"/>
    <n v="0.8"/>
    <n v="1"/>
    <m/>
    <m/>
  </r>
  <r>
    <n v="2016"/>
    <n v="7"/>
    <s v="D"/>
    <d v="2016-04-15T00:00:00"/>
    <x v="28"/>
    <x v="1"/>
    <x v="1"/>
    <m/>
    <m/>
    <e v="#DIV/0!"/>
    <n v="1"/>
    <n v="0.8"/>
    <n v="1"/>
    <m/>
    <m/>
  </r>
  <r>
    <n v="2016"/>
    <n v="7"/>
    <s v="D"/>
    <d v="2016-04-15T00:00:00"/>
    <x v="28"/>
    <x v="0"/>
    <x v="9"/>
    <m/>
    <m/>
    <e v="#DIV/0!"/>
    <n v="1"/>
    <n v="0.8"/>
    <n v="1"/>
    <m/>
    <m/>
  </r>
  <r>
    <n v="2016"/>
    <n v="7"/>
    <s v="D"/>
    <d v="2016-04-15T00:00:00"/>
    <x v="28"/>
    <x v="1"/>
    <x v="9"/>
    <m/>
    <m/>
    <e v="#DIV/0!"/>
    <n v="1"/>
    <n v="0.8"/>
    <n v="1"/>
    <m/>
    <m/>
  </r>
  <r>
    <n v="2016"/>
    <n v="7"/>
    <s v="D"/>
    <d v="2016-04-15T00:00:00"/>
    <x v="28"/>
    <x v="0"/>
    <x v="3"/>
    <m/>
    <m/>
    <e v="#DIV/0!"/>
    <n v="1"/>
    <n v="0.8"/>
    <n v="1"/>
    <m/>
    <m/>
  </r>
  <r>
    <n v="2016"/>
    <n v="7"/>
    <s v="D"/>
    <d v="2016-04-15T00:00:00"/>
    <x v="28"/>
    <x v="1"/>
    <x v="3"/>
    <m/>
    <m/>
    <e v="#DIV/0!"/>
    <n v="1"/>
    <n v="0.8"/>
    <n v="1"/>
    <m/>
    <m/>
  </r>
  <r>
    <n v="2016"/>
    <n v="7"/>
    <s v="D"/>
    <d v="2016-04-15T00:00:00"/>
    <x v="28"/>
    <x v="0"/>
    <x v="4"/>
    <m/>
    <m/>
    <e v="#DIV/0!"/>
    <n v="1"/>
    <n v="0.8"/>
    <n v="1"/>
    <m/>
    <m/>
  </r>
  <r>
    <n v="2016"/>
    <n v="7"/>
    <s v="D"/>
    <d v="2016-04-15T00:00:00"/>
    <x v="28"/>
    <x v="1"/>
    <x v="4"/>
    <m/>
    <m/>
    <e v="#DIV/0!"/>
    <n v="1"/>
    <n v="0.8"/>
    <n v="1"/>
    <m/>
    <m/>
  </r>
  <r>
    <n v="2016"/>
    <n v="7"/>
    <s v="D"/>
    <d v="2016-04-15T00:00:00"/>
    <x v="28"/>
    <x v="0"/>
    <x v="5"/>
    <m/>
    <m/>
    <e v="#DIV/0!"/>
    <n v="1"/>
    <n v="0.8"/>
    <n v="1"/>
    <m/>
    <m/>
  </r>
  <r>
    <n v="2016"/>
    <n v="7"/>
    <s v="D"/>
    <d v="2016-04-15T00:00:00"/>
    <x v="28"/>
    <x v="1"/>
    <x v="5"/>
    <m/>
    <m/>
    <e v="#DIV/0!"/>
    <n v="1"/>
    <n v="0.8"/>
    <n v="1"/>
    <m/>
    <m/>
  </r>
  <r>
    <n v="2016"/>
    <n v="7"/>
    <s v="D"/>
    <d v="2016-04-15T00:00:00"/>
    <x v="28"/>
    <x v="0"/>
    <x v="6"/>
    <m/>
    <m/>
    <e v="#DIV/0!"/>
    <n v="1"/>
    <n v="0.8"/>
    <n v="1"/>
    <m/>
    <m/>
  </r>
  <r>
    <n v="2016"/>
    <n v="7"/>
    <s v="D"/>
    <d v="2016-04-15T00:00:00"/>
    <x v="28"/>
    <x v="1"/>
    <x v="6"/>
    <m/>
    <m/>
    <e v="#DIV/0!"/>
    <n v="1"/>
    <n v="0.8"/>
    <n v="1"/>
    <m/>
    <m/>
  </r>
  <r>
    <n v="2016"/>
    <n v="7"/>
    <s v="D"/>
    <d v="2016-04-15T00:00:00"/>
    <x v="28"/>
    <x v="0"/>
    <x v="7"/>
    <m/>
    <m/>
    <e v="#DIV/0!"/>
    <n v="1"/>
    <n v="0.8"/>
    <n v="1"/>
    <m/>
    <m/>
  </r>
  <r>
    <n v="2016"/>
    <n v="7"/>
    <s v="D"/>
    <d v="2016-04-15T00:00:00"/>
    <x v="28"/>
    <x v="1"/>
    <x v="7"/>
    <m/>
    <m/>
    <e v="#DIV/0!"/>
    <n v="1"/>
    <n v="0.8"/>
    <n v="1"/>
    <m/>
    <m/>
  </r>
  <r>
    <n v="2016"/>
    <n v="7"/>
    <s v="D"/>
    <d v="2016-04-15T00:00:00"/>
    <x v="28"/>
    <x v="0"/>
    <x v="8"/>
    <m/>
    <m/>
    <e v="#DIV/0!"/>
    <n v="1"/>
    <n v="0.8"/>
    <n v="1"/>
    <m/>
    <m/>
  </r>
  <r>
    <n v="2016"/>
    <n v="7"/>
    <s v="D"/>
    <d v="2016-04-15T00:00:00"/>
    <x v="28"/>
    <x v="1"/>
    <x v="8"/>
    <m/>
    <m/>
    <e v="#DIV/0!"/>
    <n v="1"/>
    <n v="0.8"/>
    <n v="1"/>
    <m/>
    <m/>
  </r>
  <r>
    <n v="2016"/>
    <n v="7"/>
    <s v="D"/>
    <d v="2016-04-16T00:00:00"/>
    <x v="28"/>
    <x v="0"/>
    <x v="0"/>
    <m/>
    <m/>
    <e v="#DIV/0!"/>
    <n v="1"/>
    <n v="0.8"/>
    <n v="1"/>
    <m/>
    <m/>
  </r>
  <r>
    <n v="2016"/>
    <n v="7"/>
    <s v="D"/>
    <d v="2016-04-16T00:00:00"/>
    <x v="28"/>
    <x v="1"/>
    <x v="0"/>
    <m/>
    <m/>
    <e v="#DIV/0!"/>
    <n v="1"/>
    <n v="0.8"/>
    <n v="1"/>
    <m/>
    <m/>
  </r>
  <r>
    <n v="2016"/>
    <n v="7"/>
    <s v="D"/>
    <d v="2016-04-16T00:00:00"/>
    <x v="28"/>
    <x v="0"/>
    <x v="1"/>
    <m/>
    <m/>
    <e v="#DIV/0!"/>
    <n v="1"/>
    <n v="0.8"/>
    <n v="1"/>
    <m/>
    <m/>
  </r>
  <r>
    <n v="2016"/>
    <n v="7"/>
    <s v="D"/>
    <d v="2016-04-16T00:00:00"/>
    <x v="28"/>
    <x v="1"/>
    <x v="1"/>
    <m/>
    <m/>
    <e v="#DIV/0!"/>
    <n v="1"/>
    <n v="0.8"/>
    <n v="1"/>
    <m/>
    <m/>
  </r>
  <r>
    <n v="2016"/>
    <n v="7"/>
    <s v="D"/>
    <d v="2016-04-16T00:00:00"/>
    <x v="28"/>
    <x v="0"/>
    <x v="9"/>
    <m/>
    <m/>
    <e v="#DIV/0!"/>
    <n v="1"/>
    <n v="0.8"/>
    <n v="1"/>
    <m/>
    <m/>
  </r>
  <r>
    <n v="2016"/>
    <n v="7"/>
    <s v="D"/>
    <d v="2016-04-16T00:00:00"/>
    <x v="28"/>
    <x v="1"/>
    <x v="9"/>
    <m/>
    <m/>
    <e v="#DIV/0!"/>
    <n v="1"/>
    <n v="0.8"/>
    <n v="1"/>
    <m/>
    <m/>
  </r>
  <r>
    <n v="2016"/>
    <n v="7"/>
    <s v="D"/>
    <d v="2016-04-16T00:00:00"/>
    <x v="28"/>
    <x v="0"/>
    <x v="3"/>
    <m/>
    <m/>
    <e v="#DIV/0!"/>
    <n v="1"/>
    <n v="0.8"/>
    <n v="1"/>
    <m/>
    <m/>
  </r>
  <r>
    <n v="2016"/>
    <n v="7"/>
    <s v="D"/>
    <d v="2016-04-16T00:00:00"/>
    <x v="28"/>
    <x v="1"/>
    <x v="3"/>
    <m/>
    <m/>
    <e v="#DIV/0!"/>
    <n v="1"/>
    <n v="0.8"/>
    <n v="1"/>
    <m/>
    <m/>
  </r>
  <r>
    <n v="2016"/>
    <n v="7"/>
    <s v="D"/>
    <d v="2016-04-16T00:00:00"/>
    <x v="28"/>
    <x v="0"/>
    <x v="4"/>
    <m/>
    <m/>
    <e v="#DIV/0!"/>
    <n v="1"/>
    <n v="0.8"/>
    <n v="1"/>
    <m/>
    <m/>
  </r>
  <r>
    <n v="2016"/>
    <n v="7"/>
    <s v="D"/>
    <d v="2016-04-16T00:00:00"/>
    <x v="28"/>
    <x v="1"/>
    <x v="4"/>
    <m/>
    <m/>
    <e v="#DIV/0!"/>
    <n v="1"/>
    <n v="0.8"/>
    <n v="1"/>
    <m/>
    <m/>
  </r>
  <r>
    <n v="2016"/>
    <n v="7"/>
    <s v="D"/>
    <d v="2016-04-16T00:00:00"/>
    <x v="28"/>
    <x v="0"/>
    <x v="5"/>
    <m/>
    <m/>
    <e v="#DIV/0!"/>
    <n v="1"/>
    <n v="0.8"/>
    <n v="1"/>
    <m/>
    <m/>
  </r>
  <r>
    <n v="2016"/>
    <n v="7"/>
    <s v="D"/>
    <d v="2016-04-16T00:00:00"/>
    <x v="28"/>
    <x v="1"/>
    <x v="5"/>
    <m/>
    <m/>
    <e v="#DIV/0!"/>
    <n v="1"/>
    <n v="0.8"/>
    <n v="1"/>
    <m/>
    <m/>
  </r>
  <r>
    <n v="2016"/>
    <n v="7"/>
    <s v="D"/>
    <d v="2016-04-16T00:00:00"/>
    <x v="28"/>
    <x v="0"/>
    <x v="6"/>
    <m/>
    <m/>
    <e v="#DIV/0!"/>
    <n v="1"/>
    <n v="0.8"/>
    <n v="1"/>
    <m/>
    <m/>
  </r>
  <r>
    <n v="2016"/>
    <n v="7"/>
    <s v="D"/>
    <d v="2016-04-16T00:00:00"/>
    <x v="28"/>
    <x v="1"/>
    <x v="6"/>
    <m/>
    <m/>
    <e v="#DIV/0!"/>
    <n v="1"/>
    <n v="0.8"/>
    <n v="1"/>
    <m/>
    <m/>
  </r>
  <r>
    <n v="2016"/>
    <n v="7"/>
    <s v="D"/>
    <d v="2016-04-16T00:00:00"/>
    <x v="28"/>
    <x v="0"/>
    <x v="7"/>
    <m/>
    <m/>
    <e v="#DIV/0!"/>
    <n v="1"/>
    <n v="0.8"/>
    <n v="1"/>
    <m/>
    <m/>
  </r>
  <r>
    <n v="2016"/>
    <n v="7"/>
    <s v="D"/>
    <d v="2016-04-16T00:00:00"/>
    <x v="28"/>
    <x v="1"/>
    <x v="7"/>
    <m/>
    <m/>
    <e v="#DIV/0!"/>
    <n v="1"/>
    <n v="0.8"/>
    <n v="1"/>
    <m/>
    <m/>
  </r>
  <r>
    <n v="2016"/>
    <n v="7"/>
    <s v="D"/>
    <d v="2016-04-16T00:00:00"/>
    <x v="28"/>
    <x v="0"/>
    <x v="8"/>
    <m/>
    <m/>
    <e v="#DIV/0!"/>
    <n v="1"/>
    <n v="0.8"/>
    <n v="1"/>
    <m/>
    <m/>
  </r>
  <r>
    <n v="2016"/>
    <n v="7"/>
    <s v="D"/>
    <d v="2016-04-16T00:00:00"/>
    <x v="28"/>
    <x v="1"/>
    <x v="8"/>
    <m/>
    <m/>
    <e v="#DIV/0!"/>
    <n v="1"/>
    <n v="0.8"/>
    <n v="1"/>
    <m/>
    <m/>
  </r>
  <r>
    <n v="2016"/>
    <n v="7"/>
    <s v="D"/>
    <d v="2016-04-17T00:00:00"/>
    <x v="29"/>
    <x v="0"/>
    <x v="0"/>
    <m/>
    <m/>
    <e v="#DIV/0!"/>
    <n v="1"/>
    <n v="0.8"/>
    <n v="1"/>
    <m/>
    <m/>
  </r>
  <r>
    <n v="2016"/>
    <n v="7"/>
    <s v="D"/>
    <d v="2016-04-17T00:00:00"/>
    <x v="29"/>
    <x v="1"/>
    <x v="0"/>
    <m/>
    <m/>
    <e v="#DIV/0!"/>
    <n v="1"/>
    <n v="0.8"/>
    <n v="1"/>
    <m/>
    <m/>
  </r>
  <r>
    <n v="2016"/>
    <n v="7"/>
    <s v="D"/>
    <d v="2016-04-17T00:00:00"/>
    <x v="29"/>
    <x v="0"/>
    <x v="1"/>
    <m/>
    <m/>
    <e v="#DIV/0!"/>
    <n v="1"/>
    <n v="0.8"/>
    <n v="1"/>
    <m/>
    <m/>
  </r>
  <r>
    <n v="2016"/>
    <n v="7"/>
    <s v="D"/>
    <d v="2016-04-17T00:00:00"/>
    <x v="29"/>
    <x v="1"/>
    <x v="1"/>
    <m/>
    <m/>
    <e v="#DIV/0!"/>
    <n v="1"/>
    <n v="0.8"/>
    <n v="1"/>
    <m/>
    <m/>
  </r>
  <r>
    <n v="2016"/>
    <n v="7"/>
    <s v="D"/>
    <d v="2016-04-17T00:00:00"/>
    <x v="29"/>
    <x v="0"/>
    <x v="9"/>
    <m/>
    <m/>
    <e v="#DIV/0!"/>
    <n v="1"/>
    <n v="0.8"/>
    <n v="1"/>
    <m/>
    <m/>
  </r>
  <r>
    <n v="2016"/>
    <n v="7"/>
    <s v="D"/>
    <d v="2016-04-17T00:00:00"/>
    <x v="29"/>
    <x v="1"/>
    <x v="9"/>
    <m/>
    <m/>
    <e v="#DIV/0!"/>
    <n v="1"/>
    <n v="0.8"/>
    <n v="1"/>
    <m/>
    <m/>
  </r>
  <r>
    <n v="2016"/>
    <n v="7"/>
    <s v="D"/>
    <d v="2016-04-17T00:00:00"/>
    <x v="29"/>
    <x v="0"/>
    <x v="3"/>
    <m/>
    <m/>
    <e v="#DIV/0!"/>
    <n v="1"/>
    <n v="0.8"/>
    <n v="1"/>
    <m/>
    <m/>
  </r>
  <r>
    <n v="2016"/>
    <n v="7"/>
    <s v="D"/>
    <d v="2016-04-17T00:00:00"/>
    <x v="29"/>
    <x v="1"/>
    <x v="3"/>
    <m/>
    <m/>
    <e v="#DIV/0!"/>
    <n v="1"/>
    <n v="0.8"/>
    <n v="1"/>
    <m/>
    <m/>
  </r>
  <r>
    <n v="2016"/>
    <n v="7"/>
    <s v="D"/>
    <d v="2016-04-17T00:00:00"/>
    <x v="29"/>
    <x v="0"/>
    <x v="4"/>
    <m/>
    <m/>
    <e v="#DIV/0!"/>
    <n v="1"/>
    <n v="0.8"/>
    <n v="1"/>
    <m/>
    <m/>
  </r>
  <r>
    <n v="2016"/>
    <n v="7"/>
    <s v="D"/>
    <d v="2016-04-17T00:00:00"/>
    <x v="29"/>
    <x v="1"/>
    <x v="4"/>
    <m/>
    <m/>
    <e v="#DIV/0!"/>
    <n v="1"/>
    <n v="0.8"/>
    <n v="1"/>
    <m/>
    <m/>
  </r>
  <r>
    <n v="2016"/>
    <n v="7"/>
    <s v="D"/>
    <d v="2016-04-17T00:00:00"/>
    <x v="29"/>
    <x v="0"/>
    <x v="5"/>
    <m/>
    <m/>
    <e v="#DIV/0!"/>
    <n v="1"/>
    <n v="0.8"/>
    <n v="1"/>
    <m/>
    <m/>
  </r>
  <r>
    <n v="2016"/>
    <n v="7"/>
    <s v="D"/>
    <d v="2016-04-17T00:00:00"/>
    <x v="29"/>
    <x v="1"/>
    <x v="5"/>
    <m/>
    <m/>
    <e v="#DIV/0!"/>
    <n v="1"/>
    <n v="0.8"/>
    <n v="1"/>
    <m/>
    <m/>
  </r>
  <r>
    <n v="2016"/>
    <n v="7"/>
    <s v="D"/>
    <d v="2016-04-17T00:00:00"/>
    <x v="29"/>
    <x v="0"/>
    <x v="6"/>
    <m/>
    <m/>
    <e v="#DIV/0!"/>
    <n v="1"/>
    <n v="0.8"/>
    <n v="1"/>
    <m/>
    <m/>
  </r>
  <r>
    <n v="2016"/>
    <n v="7"/>
    <s v="D"/>
    <d v="2016-04-17T00:00:00"/>
    <x v="29"/>
    <x v="1"/>
    <x v="6"/>
    <m/>
    <m/>
    <e v="#DIV/0!"/>
    <n v="1"/>
    <n v="0.8"/>
    <n v="1"/>
    <m/>
    <m/>
  </r>
  <r>
    <n v="2016"/>
    <n v="7"/>
    <s v="D"/>
    <d v="2016-04-17T00:00:00"/>
    <x v="29"/>
    <x v="0"/>
    <x v="7"/>
    <m/>
    <m/>
    <e v="#DIV/0!"/>
    <n v="1"/>
    <n v="0.8"/>
    <n v="1"/>
    <m/>
    <m/>
  </r>
  <r>
    <n v="2016"/>
    <n v="7"/>
    <s v="D"/>
    <d v="2016-04-17T00:00:00"/>
    <x v="29"/>
    <x v="1"/>
    <x v="7"/>
    <m/>
    <m/>
    <e v="#DIV/0!"/>
    <n v="1"/>
    <n v="0.8"/>
    <n v="1"/>
    <m/>
    <m/>
  </r>
  <r>
    <n v="2016"/>
    <n v="7"/>
    <s v="D"/>
    <d v="2016-04-17T00:00:00"/>
    <x v="29"/>
    <x v="0"/>
    <x v="8"/>
    <m/>
    <m/>
    <e v="#DIV/0!"/>
    <n v="1"/>
    <n v="0.8"/>
    <n v="1"/>
    <m/>
    <m/>
  </r>
  <r>
    <n v="2016"/>
    <n v="7"/>
    <s v="D"/>
    <d v="2016-04-17T00:00:00"/>
    <x v="29"/>
    <x v="1"/>
    <x v="8"/>
    <m/>
    <m/>
    <e v="#DIV/0!"/>
    <n v="1"/>
    <n v="0.8"/>
    <n v="1"/>
    <m/>
    <m/>
  </r>
  <r>
    <n v="2016"/>
    <n v="7"/>
    <s v="D"/>
    <d v="2016-04-18T00:00:00"/>
    <x v="29"/>
    <x v="0"/>
    <x v="0"/>
    <m/>
    <m/>
    <e v="#DIV/0!"/>
    <n v="1"/>
    <n v="0.8"/>
    <n v="1"/>
    <m/>
    <m/>
  </r>
  <r>
    <n v="2016"/>
    <n v="7"/>
    <s v="D"/>
    <d v="2016-04-18T00:00:00"/>
    <x v="29"/>
    <x v="1"/>
    <x v="0"/>
    <m/>
    <m/>
    <e v="#DIV/0!"/>
    <n v="1"/>
    <n v="0.8"/>
    <n v="1"/>
    <m/>
    <m/>
  </r>
  <r>
    <n v="2016"/>
    <n v="7"/>
    <s v="D"/>
    <d v="2016-04-18T00:00:00"/>
    <x v="29"/>
    <x v="0"/>
    <x v="1"/>
    <m/>
    <m/>
    <e v="#DIV/0!"/>
    <n v="1"/>
    <n v="0.8"/>
    <n v="1"/>
    <m/>
    <m/>
  </r>
  <r>
    <n v="2016"/>
    <n v="7"/>
    <s v="D"/>
    <d v="2016-04-18T00:00:00"/>
    <x v="29"/>
    <x v="1"/>
    <x v="1"/>
    <m/>
    <m/>
    <e v="#DIV/0!"/>
    <n v="1"/>
    <n v="0.8"/>
    <n v="1"/>
    <m/>
    <m/>
  </r>
  <r>
    <n v="2016"/>
    <n v="7"/>
    <s v="D"/>
    <d v="2016-04-18T00:00:00"/>
    <x v="29"/>
    <x v="0"/>
    <x v="9"/>
    <m/>
    <m/>
    <e v="#DIV/0!"/>
    <n v="1"/>
    <n v="0.8"/>
    <n v="1"/>
    <m/>
    <m/>
  </r>
  <r>
    <n v="2016"/>
    <n v="7"/>
    <s v="D"/>
    <d v="2016-04-18T00:00:00"/>
    <x v="29"/>
    <x v="1"/>
    <x v="9"/>
    <m/>
    <m/>
    <e v="#DIV/0!"/>
    <n v="1"/>
    <n v="0.8"/>
    <n v="1"/>
    <m/>
    <m/>
  </r>
  <r>
    <n v="2016"/>
    <n v="7"/>
    <s v="D"/>
    <d v="2016-04-18T00:00:00"/>
    <x v="29"/>
    <x v="0"/>
    <x v="3"/>
    <m/>
    <m/>
    <e v="#DIV/0!"/>
    <n v="1"/>
    <n v="0.8"/>
    <n v="1"/>
    <m/>
    <m/>
  </r>
  <r>
    <n v="2016"/>
    <n v="7"/>
    <s v="D"/>
    <d v="2016-04-18T00:00:00"/>
    <x v="29"/>
    <x v="1"/>
    <x v="3"/>
    <m/>
    <m/>
    <e v="#DIV/0!"/>
    <n v="1"/>
    <n v="0.8"/>
    <n v="1"/>
    <m/>
    <m/>
  </r>
  <r>
    <n v="2016"/>
    <n v="7"/>
    <s v="D"/>
    <d v="2016-04-18T00:00:00"/>
    <x v="29"/>
    <x v="0"/>
    <x v="4"/>
    <m/>
    <m/>
    <e v="#DIV/0!"/>
    <n v="1"/>
    <n v="0.8"/>
    <n v="1"/>
    <m/>
    <m/>
  </r>
  <r>
    <n v="2016"/>
    <n v="7"/>
    <s v="D"/>
    <d v="2016-04-18T00:00:00"/>
    <x v="29"/>
    <x v="1"/>
    <x v="4"/>
    <m/>
    <m/>
    <e v="#DIV/0!"/>
    <n v="1"/>
    <n v="0.8"/>
    <n v="1"/>
    <m/>
    <m/>
  </r>
  <r>
    <n v="2016"/>
    <n v="7"/>
    <s v="D"/>
    <d v="2016-04-18T00:00:00"/>
    <x v="29"/>
    <x v="0"/>
    <x v="5"/>
    <m/>
    <m/>
    <e v="#DIV/0!"/>
    <n v="1"/>
    <n v="0.8"/>
    <n v="1"/>
    <m/>
    <m/>
  </r>
  <r>
    <n v="2016"/>
    <n v="7"/>
    <s v="D"/>
    <d v="2016-04-18T00:00:00"/>
    <x v="29"/>
    <x v="1"/>
    <x v="5"/>
    <m/>
    <m/>
    <e v="#DIV/0!"/>
    <n v="1"/>
    <n v="0.8"/>
    <n v="1"/>
    <m/>
    <m/>
  </r>
  <r>
    <n v="2016"/>
    <n v="7"/>
    <s v="D"/>
    <d v="2016-04-18T00:00:00"/>
    <x v="29"/>
    <x v="0"/>
    <x v="6"/>
    <m/>
    <m/>
    <e v="#DIV/0!"/>
    <n v="1"/>
    <n v="0.8"/>
    <n v="1"/>
    <m/>
    <m/>
  </r>
  <r>
    <n v="2016"/>
    <n v="7"/>
    <s v="D"/>
    <d v="2016-04-18T00:00:00"/>
    <x v="29"/>
    <x v="1"/>
    <x v="6"/>
    <m/>
    <m/>
    <e v="#DIV/0!"/>
    <n v="1"/>
    <n v="0.8"/>
    <n v="1"/>
    <m/>
    <m/>
  </r>
  <r>
    <n v="2016"/>
    <n v="7"/>
    <s v="D"/>
    <d v="2016-04-18T00:00:00"/>
    <x v="29"/>
    <x v="0"/>
    <x v="7"/>
    <m/>
    <m/>
    <e v="#DIV/0!"/>
    <n v="1"/>
    <n v="0.8"/>
    <n v="1"/>
    <m/>
    <m/>
  </r>
  <r>
    <n v="2016"/>
    <n v="7"/>
    <s v="D"/>
    <d v="2016-04-18T00:00:00"/>
    <x v="29"/>
    <x v="1"/>
    <x v="7"/>
    <m/>
    <m/>
    <e v="#DIV/0!"/>
    <n v="1"/>
    <n v="0.8"/>
    <n v="1"/>
    <m/>
    <m/>
  </r>
  <r>
    <n v="2016"/>
    <n v="7"/>
    <s v="D"/>
    <d v="2016-04-18T00:00:00"/>
    <x v="29"/>
    <x v="0"/>
    <x v="8"/>
    <m/>
    <m/>
    <e v="#DIV/0!"/>
    <n v="1"/>
    <n v="0.8"/>
    <n v="1"/>
    <m/>
    <m/>
  </r>
  <r>
    <n v="2016"/>
    <n v="7"/>
    <s v="D"/>
    <d v="2016-04-18T00:00:00"/>
    <x v="29"/>
    <x v="1"/>
    <x v="8"/>
    <m/>
    <m/>
    <e v="#DIV/0!"/>
    <n v="1"/>
    <n v="0.8"/>
    <n v="1"/>
    <m/>
    <m/>
  </r>
  <r>
    <n v="2016"/>
    <n v="7"/>
    <s v="D"/>
    <d v="2016-04-19T00:00:00"/>
    <x v="29"/>
    <x v="0"/>
    <x v="0"/>
    <m/>
    <m/>
    <e v="#DIV/0!"/>
    <n v="1"/>
    <n v="0.8"/>
    <n v="1"/>
    <m/>
    <m/>
  </r>
  <r>
    <n v="2016"/>
    <n v="7"/>
    <s v="D"/>
    <d v="2016-04-19T00:00:00"/>
    <x v="29"/>
    <x v="1"/>
    <x v="0"/>
    <m/>
    <m/>
    <e v="#DIV/0!"/>
    <n v="1"/>
    <n v="0.8"/>
    <n v="1"/>
    <m/>
    <m/>
  </r>
  <r>
    <n v="2016"/>
    <n v="7"/>
    <s v="D"/>
    <d v="2016-04-19T00:00:00"/>
    <x v="29"/>
    <x v="0"/>
    <x v="1"/>
    <m/>
    <m/>
    <e v="#DIV/0!"/>
    <n v="1"/>
    <n v="0.8"/>
    <n v="1"/>
    <m/>
    <m/>
  </r>
  <r>
    <n v="2016"/>
    <n v="7"/>
    <s v="D"/>
    <d v="2016-04-19T00:00:00"/>
    <x v="29"/>
    <x v="1"/>
    <x v="1"/>
    <m/>
    <m/>
    <e v="#DIV/0!"/>
    <n v="1"/>
    <n v="0.8"/>
    <n v="1"/>
    <m/>
    <m/>
  </r>
  <r>
    <n v="2016"/>
    <n v="7"/>
    <s v="D"/>
    <d v="2016-04-19T00:00:00"/>
    <x v="29"/>
    <x v="0"/>
    <x v="9"/>
    <m/>
    <m/>
    <e v="#DIV/0!"/>
    <n v="1"/>
    <n v="0.8"/>
    <n v="1"/>
    <m/>
    <m/>
  </r>
  <r>
    <n v="2016"/>
    <n v="7"/>
    <s v="D"/>
    <d v="2016-04-19T00:00:00"/>
    <x v="29"/>
    <x v="1"/>
    <x v="9"/>
    <m/>
    <m/>
    <e v="#DIV/0!"/>
    <n v="1"/>
    <n v="0.8"/>
    <n v="1"/>
    <m/>
    <m/>
  </r>
  <r>
    <n v="2016"/>
    <n v="7"/>
    <s v="D"/>
    <d v="2016-04-19T00:00:00"/>
    <x v="29"/>
    <x v="0"/>
    <x v="3"/>
    <m/>
    <m/>
    <e v="#DIV/0!"/>
    <n v="1"/>
    <n v="0.8"/>
    <n v="1"/>
    <m/>
    <m/>
  </r>
  <r>
    <n v="2016"/>
    <n v="7"/>
    <s v="D"/>
    <d v="2016-04-19T00:00:00"/>
    <x v="29"/>
    <x v="1"/>
    <x v="3"/>
    <m/>
    <m/>
    <e v="#DIV/0!"/>
    <n v="1"/>
    <n v="0.8"/>
    <n v="1"/>
    <m/>
    <m/>
  </r>
  <r>
    <n v="2016"/>
    <n v="7"/>
    <s v="D"/>
    <d v="2016-04-19T00:00:00"/>
    <x v="29"/>
    <x v="0"/>
    <x v="4"/>
    <m/>
    <m/>
    <e v="#DIV/0!"/>
    <n v="1"/>
    <n v="0.8"/>
    <n v="1"/>
    <m/>
    <m/>
  </r>
  <r>
    <n v="2016"/>
    <n v="7"/>
    <s v="D"/>
    <d v="2016-04-19T00:00:00"/>
    <x v="29"/>
    <x v="1"/>
    <x v="4"/>
    <m/>
    <m/>
    <e v="#DIV/0!"/>
    <n v="1"/>
    <n v="0.8"/>
    <n v="1"/>
    <m/>
    <m/>
  </r>
  <r>
    <n v="2016"/>
    <n v="7"/>
    <s v="D"/>
    <d v="2016-04-19T00:00:00"/>
    <x v="29"/>
    <x v="0"/>
    <x v="5"/>
    <m/>
    <m/>
    <e v="#DIV/0!"/>
    <n v="1"/>
    <n v="0.8"/>
    <n v="1"/>
    <m/>
    <m/>
  </r>
  <r>
    <n v="2016"/>
    <n v="7"/>
    <s v="D"/>
    <d v="2016-04-19T00:00:00"/>
    <x v="29"/>
    <x v="1"/>
    <x v="5"/>
    <m/>
    <m/>
    <e v="#DIV/0!"/>
    <n v="1"/>
    <n v="0.8"/>
    <n v="1"/>
    <m/>
    <m/>
  </r>
  <r>
    <n v="2016"/>
    <n v="7"/>
    <s v="D"/>
    <d v="2016-04-19T00:00:00"/>
    <x v="29"/>
    <x v="0"/>
    <x v="6"/>
    <m/>
    <m/>
    <e v="#DIV/0!"/>
    <n v="1"/>
    <n v="0.8"/>
    <n v="1"/>
    <m/>
    <m/>
  </r>
  <r>
    <n v="2016"/>
    <n v="7"/>
    <s v="D"/>
    <d v="2016-04-19T00:00:00"/>
    <x v="29"/>
    <x v="1"/>
    <x v="6"/>
    <m/>
    <m/>
    <e v="#DIV/0!"/>
    <n v="1"/>
    <n v="0.8"/>
    <n v="1"/>
    <m/>
    <m/>
  </r>
  <r>
    <n v="2016"/>
    <n v="7"/>
    <s v="D"/>
    <d v="2016-04-19T00:00:00"/>
    <x v="29"/>
    <x v="0"/>
    <x v="7"/>
    <m/>
    <m/>
    <e v="#DIV/0!"/>
    <n v="1"/>
    <n v="0.8"/>
    <n v="1"/>
    <m/>
    <m/>
  </r>
  <r>
    <n v="2016"/>
    <n v="7"/>
    <s v="D"/>
    <d v="2016-04-19T00:00:00"/>
    <x v="29"/>
    <x v="1"/>
    <x v="7"/>
    <m/>
    <m/>
    <e v="#DIV/0!"/>
    <n v="1"/>
    <n v="0.8"/>
    <n v="1"/>
    <m/>
    <m/>
  </r>
  <r>
    <n v="2016"/>
    <n v="7"/>
    <s v="D"/>
    <d v="2016-04-19T00:00:00"/>
    <x v="29"/>
    <x v="0"/>
    <x v="8"/>
    <m/>
    <m/>
    <e v="#DIV/0!"/>
    <n v="1"/>
    <n v="0.8"/>
    <n v="1"/>
    <m/>
    <m/>
  </r>
  <r>
    <n v="2016"/>
    <n v="7"/>
    <s v="D"/>
    <d v="2016-04-19T00:00:00"/>
    <x v="29"/>
    <x v="1"/>
    <x v="8"/>
    <m/>
    <m/>
    <e v="#DIV/0!"/>
    <n v="1"/>
    <n v="0.8"/>
    <n v="1"/>
    <m/>
    <m/>
  </r>
  <r>
    <n v="2016"/>
    <n v="7"/>
    <s v="D"/>
    <d v="2016-04-20T00:00:00"/>
    <x v="29"/>
    <x v="0"/>
    <x v="0"/>
    <m/>
    <m/>
    <e v="#DIV/0!"/>
    <n v="1"/>
    <n v="0.8"/>
    <n v="1"/>
    <m/>
    <m/>
  </r>
  <r>
    <n v="2016"/>
    <n v="7"/>
    <s v="D"/>
    <d v="2016-04-20T00:00:00"/>
    <x v="29"/>
    <x v="1"/>
    <x v="0"/>
    <m/>
    <m/>
    <e v="#DIV/0!"/>
    <n v="1"/>
    <n v="0.8"/>
    <n v="1"/>
    <m/>
    <m/>
  </r>
  <r>
    <n v="2016"/>
    <n v="7"/>
    <s v="D"/>
    <d v="2016-04-20T00:00:00"/>
    <x v="29"/>
    <x v="0"/>
    <x v="1"/>
    <m/>
    <m/>
    <e v="#DIV/0!"/>
    <n v="1"/>
    <n v="0.8"/>
    <n v="1"/>
    <m/>
    <m/>
  </r>
  <r>
    <n v="2016"/>
    <n v="7"/>
    <s v="D"/>
    <d v="2016-04-20T00:00:00"/>
    <x v="29"/>
    <x v="1"/>
    <x v="1"/>
    <m/>
    <m/>
    <e v="#DIV/0!"/>
    <n v="1"/>
    <n v="0.8"/>
    <n v="1"/>
    <m/>
    <m/>
  </r>
  <r>
    <n v="2016"/>
    <n v="7"/>
    <s v="D"/>
    <d v="2016-04-20T00:00:00"/>
    <x v="29"/>
    <x v="0"/>
    <x v="9"/>
    <m/>
    <m/>
    <e v="#DIV/0!"/>
    <n v="1"/>
    <n v="0.8"/>
    <n v="1"/>
    <m/>
    <m/>
  </r>
  <r>
    <n v="2016"/>
    <n v="7"/>
    <s v="D"/>
    <d v="2016-04-20T00:00:00"/>
    <x v="29"/>
    <x v="1"/>
    <x v="9"/>
    <m/>
    <m/>
    <e v="#DIV/0!"/>
    <n v="1"/>
    <n v="0.8"/>
    <n v="1"/>
    <m/>
    <m/>
  </r>
  <r>
    <n v="2016"/>
    <n v="7"/>
    <s v="D"/>
    <d v="2016-04-20T00:00:00"/>
    <x v="29"/>
    <x v="0"/>
    <x v="3"/>
    <m/>
    <m/>
    <e v="#DIV/0!"/>
    <n v="1"/>
    <n v="0.8"/>
    <n v="1"/>
    <m/>
    <m/>
  </r>
  <r>
    <n v="2016"/>
    <n v="7"/>
    <s v="D"/>
    <d v="2016-04-20T00:00:00"/>
    <x v="29"/>
    <x v="1"/>
    <x v="3"/>
    <m/>
    <m/>
    <e v="#DIV/0!"/>
    <n v="1"/>
    <n v="0.8"/>
    <n v="1"/>
    <m/>
    <m/>
  </r>
  <r>
    <n v="2016"/>
    <n v="7"/>
    <s v="D"/>
    <d v="2016-04-20T00:00:00"/>
    <x v="29"/>
    <x v="0"/>
    <x v="4"/>
    <m/>
    <m/>
    <e v="#DIV/0!"/>
    <n v="1"/>
    <n v="0.8"/>
    <n v="1"/>
    <m/>
    <m/>
  </r>
  <r>
    <n v="2016"/>
    <n v="7"/>
    <s v="D"/>
    <d v="2016-04-20T00:00:00"/>
    <x v="29"/>
    <x v="1"/>
    <x v="4"/>
    <m/>
    <m/>
    <e v="#DIV/0!"/>
    <n v="1"/>
    <n v="0.8"/>
    <n v="1"/>
    <m/>
    <m/>
  </r>
  <r>
    <n v="2016"/>
    <n v="7"/>
    <s v="D"/>
    <d v="2016-04-20T00:00:00"/>
    <x v="29"/>
    <x v="0"/>
    <x v="5"/>
    <m/>
    <m/>
    <e v="#DIV/0!"/>
    <n v="1"/>
    <n v="0.8"/>
    <n v="1"/>
    <m/>
    <m/>
  </r>
  <r>
    <n v="2016"/>
    <n v="7"/>
    <s v="D"/>
    <d v="2016-04-20T00:00:00"/>
    <x v="29"/>
    <x v="1"/>
    <x v="5"/>
    <m/>
    <m/>
    <e v="#DIV/0!"/>
    <n v="1"/>
    <n v="0.8"/>
    <n v="1"/>
    <m/>
    <m/>
  </r>
  <r>
    <n v="2016"/>
    <n v="7"/>
    <s v="D"/>
    <d v="2016-04-20T00:00:00"/>
    <x v="29"/>
    <x v="0"/>
    <x v="6"/>
    <m/>
    <m/>
    <e v="#DIV/0!"/>
    <n v="1"/>
    <n v="0.8"/>
    <n v="1"/>
    <m/>
    <m/>
  </r>
  <r>
    <n v="2016"/>
    <n v="7"/>
    <s v="D"/>
    <d v="2016-04-20T00:00:00"/>
    <x v="29"/>
    <x v="1"/>
    <x v="6"/>
    <m/>
    <m/>
    <e v="#DIV/0!"/>
    <n v="1"/>
    <n v="0.8"/>
    <n v="1"/>
    <m/>
    <m/>
  </r>
  <r>
    <n v="2016"/>
    <n v="7"/>
    <s v="D"/>
    <d v="2016-04-20T00:00:00"/>
    <x v="29"/>
    <x v="0"/>
    <x v="7"/>
    <m/>
    <m/>
    <e v="#DIV/0!"/>
    <n v="1"/>
    <n v="0.8"/>
    <n v="1"/>
    <m/>
    <m/>
  </r>
  <r>
    <n v="2016"/>
    <n v="7"/>
    <s v="D"/>
    <d v="2016-04-20T00:00:00"/>
    <x v="29"/>
    <x v="1"/>
    <x v="7"/>
    <m/>
    <m/>
    <e v="#DIV/0!"/>
    <n v="1"/>
    <n v="0.8"/>
    <n v="1"/>
    <m/>
    <m/>
  </r>
  <r>
    <n v="2016"/>
    <n v="7"/>
    <s v="D"/>
    <d v="2016-04-20T00:00:00"/>
    <x v="29"/>
    <x v="0"/>
    <x v="8"/>
    <m/>
    <m/>
    <e v="#DIV/0!"/>
    <n v="1"/>
    <n v="0.8"/>
    <n v="1"/>
    <m/>
    <m/>
  </r>
  <r>
    <n v="2016"/>
    <n v="7"/>
    <s v="D"/>
    <d v="2016-04-20T00:00:00"/>
    <x v="29"/>
    <x v="1"/>
    <x v="8"/>
    <m/>
    <m/>
    <e v="#DIV/0!"/>
    <n v="1"/>
    <n v="0.8"/>
    <n v="1"/>
    <m/>
    <m/>
  </r>
  <r>
    <n v="2016"/>
    <n v="7"/>
    <s v="D"/>
    <d v="2016-04-21T00:00:00"/>
    <x v="29"/>
    <x v="0"/>
    <x v="0"/>
    <m/>
    <m/>
    <e v="#DIV/0!"/>
    <n v="1"/>
    <n v="0.8"/>
    <n v="1"/>
    <m/>
    <m/>
  </r>
  <r>
    <n v="2016"/>
    <n v="7"/>
    <s v="D"/>
    <d v="2016-04-21T00:00:00"/>
    <x v="29"/>
    <x v="1"/>
    <x v="0"/>
    <m/>
    <m/>
    <e v="#DIV/0!"/>
    <n v="1"/>
    <n v="0.8"/>
    <n v="1"/>
    <m/>
    <m/>
  </r>
  <r>
    <n v="2016"/>
    <n v="7"/>
    <s v="D"/>
    <d v="2016-04-21T00:00:00"/>
    <x v="29"/>
    <x v="0"/>
    <x v="1"/>
    <m/>
    <m/>
    <e v="#DIV/0!"/>
    <n v="1"/>
    <n v="0.8"/>
    <n v="1"/>
    <m/>
    <m/>
  </r>
  <r>
    <n v="2016"/>
    <n v="7"/>
    <s v="D"/>
    <d v="2016-04-21T00:00:00"/>
    <x v="29"/>
    <x v="1"/>
    <x v="1"/>
    <m/>
    <m/>
    <e v="#DIV/0!"/>
    <n v="1"/>
    <n v="0.8"/>
    <n v="1"/>
    <m/>
    <m/>
  </r>
  <r>
    <n v="2016"/>
    <n v="7"/>
    <s v="D"/>
    <d v="2016-04-21T00:00:00"/>
    <x v="29"/>
    <x v="0"/>
    <x v="9"/>
    <m/>
    <m/>
    <e v="#DIV/0!"/>
    <n v="1"/>
    <n v="0.8"/>
    <n v="1"/>
    <m/>
    <m/>
  </r>
  <r>
    <n v="2016"/>
    <n v="7"/>
    <s v="D"/>
    <d v="2016-04-21T00:00:00"/>
    <x v="29"/>
    <x v="1"/>
    <x v="9"/>
    <m/>
    <m/>
    <e v="#DIV/0!"/>
    <n v="1"/>
    <n v="0.8"/>
    <n v="1"/>
    <m/>
    <m/>
  </r>
  <r>
    <n v="2016"/>
    <n v="7"/>
    <s v="D"/>
    <d v="2016-04-21T00:00:00"/>
    <x v="29"/>
    <x v="0"/>
    <x v="3"/>
    <m/>
    <m/>
    <e v="#DIV/0!"/>
    <n v="1"/>
    <n v="0.8"/>
    <n v="1"/>
    <m/>
    <m/>
  </r>
  <r>
    <n v="2016"/>
    <n v="7"/>
    <s v="D"/>
    <d v="2016-04-21T00:00:00"/>
    <x v="29"/>
    <x v="1"/>
    <x v="3"/>
    <m/>
    <m/>
    <e v="#DIV/0!"/>
    <n v="1"/>
    <n v="0.8"/>
    <n v="1"/>
    <m/>
    <m/>
  </r>
  <r>
    <n v="2016"/>
    <n v="7"/>
    <s v="D"/>
    <d v="2016-04-21T00:00:00"/>
    <x v="29"/>
    <x v="0"/>
    <x v="4"/>
    <m/>
    <m/>
    <e v="#DIV/0!"/>
    <n v="1"/>
    <n v="0.8"/>
    <n v="1"/>
    <m/>
    <m/>
  </r>
  <r>
    <n v="2016"/>
    <n v="7"/>
    <s v="D"/>
    <d v="2016-04-21T00:00:00"/>
    <x v="29"/>
    <x v="1"/>
    <x v="4"/>
    <m/>
    <m/>
    <e v="#DIV/0!"/>
    <n v="1"/>
    <n v="0.8"/>
    <n v="1"/>
    <m/>
    <m/>
  </r>
  <r>
    <n v="2016"/>
    <n v="7"/>
    <s v="D"/>
    <d v="2016-04-21T00:00:00"/>
    <x v="29"/>
    <x v="0"/>
    <x v="5"/>
    <m/>
    <m/>
    <e v="#DIV/0!"/>
    <n v="1"/>
    <n v="0.8"/>
    <n v="1"/>
    <m/>
    <m/>
  </r>
  <r>
    <n v="2016"/>
    <n v="7"/>
    <s v="D"/>
    <d v="2016-04-21T00:00:00"/>
    <x v="29"/>
    <x v="1"/>
    <x v="5"/>
    <m/>
    <m/>
    <e v="#DIV/0!"/>
    <n v="1"/>
    <n v="0.8"/>
    <n v="1"/>
    <m/>
    <m/>
  </r>
  <r>
    <n v="2016"/>
    <n v="7"/>
    <s v="D"/>
    <d v="2016-04-21T00:00:00"/>
    <x v="29"/>
    <x v="0"/>
    <x v="6"/>
    <m/>
    <m/>
    <e v="#DIV/0!"/>
    <n v="1"/>
    <n v="0.8"/>
    <n v="1"/>
    <m/>
    <m/>
  </r>
  <r>
    <n v="2016"/>
    <n v="7"/>
    <s v="D"/>
    <d v="2016-04-21T00:00:00"/>
    <x v="29"/>
    <x v="1"/>
    <x v="6"/>
    <m/>
    <m/>
    <e v="#DIV/0!"/>
    <n v="1"/>
    <n v="0.8"/>
    <n v="1"/>
    <m/>
    <m/>
  </r>
  <r>
    <n v="2016"/>
    <n v="7"/>
    <s v="D"/>
    <d v="2016-04-21T00:00:00"/>
    <x v="29"/>
    <x v="0"/>
    <x v="7"/>
    <m/>
    <m/>
    <e v="#DIV/0!"/>
    <n v="1"/>
    <n v="0.8"/>
    <n v="1"/>
    <m/>
    <m/>
  </r>
  <r>
    <n v="2016"/>
    <n v="7"/>
    <s v="D"/>
    <d v="2016-04-21T00:00:00"/>
    <x v="29"/>
    <x v="1"/>
    <x v="7"/>
    <m/>
    <m/>
    <e v="#DIV/0!"/>
    <n v="1"/>
    <n v="0.8"/>
    <n v="1"/>
    <m/>
    <m/>
  </r>
  <r>
    <n v="2016"/>
    <n v="7"/>
    <s v="D"/>
    <d v="2016-04-21T00:00:00"/>
    <x v="29"/>
    <x v="0"/>
    <x v="8"/>
    <m/>
    <m/>
    <e v="#DIV/0!"/>
    <n v="1"/>
    <n v="0.8"/>
    <n v="1"/>
    <m/>
    <m/>
  </r>
  <r>
    <n v="2016"/>
    <n v="7"/>
    <s v="D"/>
    <d v="2016-04-21T00:00:00"/>
    <x v="29"/>
    <x v="1"/>
    <x v="8"/>
    <m/>
    <m/>
    <e v="#DIV/0!"/>
    <n v="1"/>
    <n v="0.8"/>
    <n v="1"/>
    <m/>
    <m/>
  </r>
  <r>
    <n v="2016"/>
    <n v="7"/>
    <s v="D"/>
    <d v="2016-04-22T00:00:00"/>
    <x v="29"/>
    <x v="0"/>
    <x v="0"/>
    <m/>
    <m/>
    <e v="#DIV/0!"/>
    <n v="1"/>
    <n v="0.8"/>
    <n v="1"/>
    <m/>
    <m/>
  </r>
  <r>
    <n v="2016"/>
    <n v="7"/>
    <s v="D"/>
    <d v="2016-04-22T00:00:00"/>
    <x v="29"/>
    <x v="1"/>
    <x v="0"/>
    <m/>
    <m/>
    <e v="#DIV/0!"/>
    <n v="1"/>
    <n v="0.8"/>
    <n v="1"/>
    <m/>
    <m/>
  </r>
  <r>
    <n v="2016"/>
    <n v="7"/>
    <s v="D"/>
    <d v="2016-04-22T00:00:00"/>
    <x v="29"/>
    <x v="0"/>
    <x v="1"/>
    <m/>
    <m/>
    <e v="#DIV/0!"/>
    <n v="1"/>
    <n v="0.8"/>
    <n v="1"/>
    <m/>
    <m/>
  </r>
  <r>
    <n v="2016"/>
    <n v="7"/>
    <s v="D"/>
    <d v="2016-04-22T00:00:00"/>
    <x v="29"/>
    <x v="1"/>
    <x v="1"/>
    <m/>
    <m/>
    <e v="#DIV/0!"/>
    <n v="1"/>
    <n v="0.8"/>
    <n v="1"/>
    <m/>
    <m/>
  </r>
  <r>
    <n v="2016"/>
    <n v="7"/>
    <s v="D"/>
    <d v="2016-04-22T00:00:00"/>
    <x v="29"/>
    <x v="0"/>
    <x v="9"/>
    <m/>
    <m/>
    <e v="#DIV/0!"/>
    <n v="1"/>
    <n v="0.8"/>
    <n v="1"/>
    <m/>
    <m/>
  </r>
  <r>
    <n v="2016"/>
    <n v="7"/>
    <s v="D"/>
    <d v="2016-04-22T00:00:00"/>
    <x v="29"/>
    <x v="1"/>
    <x v="9"/>
    <m/>
    <m/>
    <e v="#DIV/0!"/>
    <n v="1"/>
    <n v="0.8"/>
    <n v="1"/>
    <m/>
    <m/>
  </r>
  <r>
    <n v="2016"/>
    <n v="7"/>
    <s v="D"/>
    <d v="2016-04-22T00:00:00"/>
    <x v="29"/>
    <x v="0"/>
    <x v="3"/>
    <m/>
    <m/>
    <e v="#DIV/0!"/>
    <n v="1"/>
    <n v="0.8"/>
    <n v="1"/>
    <m/>
    <m/>
  </r>
  <r>
    <n v="2016"/>
    <n v="7"/>
    <s v="D"/>
    <d v="2016-04-22T00:00:00"/>
    <x v="29"/>
    <x v="1"/>
    <x v="3"/>
    <m/>
    <m/>
    <e v="#DIV/0!"/>
    <n v="1"/>
    <n v="0.8"/>
    <n v="1"/>
    <m/>
    <m/>
  </r>
  <r>
    <n v="2016"/>
    <n v="7"/>
    <s v="D"/>
    <d v="2016-04-22T00:00:00"/>
    <x v="29"/>
    <x v="0"/>
    <x v="4"/>
    <m/>
    <m/>
    <e v="#DIV/0!"/>
    <n v="1"/>
    <n v="0.8"/>
    <n v="1"/>
    <m/>
    <m/>
  </r>
  <r>
    <n v="2016"/>
    <n v="7"/>
    <s v="D"/>
    <d v="2016-04-22T00:00:00"/>
    <x v="29"/>
    <x v="1"/>
    <x v="4"/>
    <m/>
    <m/>
    <e v="#DIV/0!"/>
    <n v="1"/>
    <n v="0.8"/>
    <n v="1"/>
    <m/>
    <m/>
  </r>
  <r>
    <n v="2016"/>
    <n v="7"/>
    <s v="D"/>
    <d v="2016-04-22T00:00:00"/>
    <x v="29"/>
    <x v="0"/>
    <x v="5"/>
    <m/>
    <m/>
    <e v="#DIV/0!"/>
    <n v="1"/>
    <n v="0.8"/>
    <n v="1"/>
    <m/>
    <m/>
  </r>
  <r>
    <n v="2016"/>
    <n v="7"/>
    <s v="D"/>
    <d v="2016-04-22T00:00:00"/>
    <x v="29"/>
    <x v="1"/>
    <x v="5"/>
    <m/>
    <m/>
    <e v="#DIV/0!"/>
    <n v="1"/>
    <n v="0.8"/>
    <n v="1"/>
    <m/>
    <m/>
  </r>
  <r>
    <n v="2016"/>
    <n v="7"/>
    <s v="D"/>
    <d v="2016-04-22T00:00:00"/>
    <x v="29"/>
    <x v="0"/>
    <x v="6"/>
    <m/>
    <m/>
    <e v="#DIV/0!"/>
    <n v="1"/>
    <n v="0.8"/>
    <n v="1"/>
    <m/>
    <m/>
  </r>
  <r>
    <n v="2016"/>
    <n v="7"/>
    <s v="D"/>
    <d v="2016-04-22T00:00:00"/>
    <x v="29"/>
    <x v="1"/>
    <x v="6"/>
    <m/>
    <m/>
    <e v="#DIV/0!"/>
    <n v="1"/>
    <n v="0.8"/>
    <n v="1"/>
    <m/>
    <m/>
  </r>
  <r>
    <n v="2016"/>
    <n v="7"/>
    <s v="D"/>
    <d v="2016-04-22T00:00:00"/>
    <x v="29"/>
    <x v="0"/>
    <x v="7"/>
    <m/>
    <m/>
    <e v="#DIV/0!"/>
    <n v="1"/>
    <n v="0.8"/>
    <n v="1"/>
    <m/>
    <m/>
  </r>
  <r>
    <n v="2016"/>
    <n v="7"/>
    <s v="D"/>
    <d v="2016-04-22T00:00:00"/>
    <x v="29"/>
    <x v="1"/>
    <x v="7"/>
    <m/>
    <m/>
    <e v="#DIV/0!"/>
    <n v="1"/>
    <n v="0.8"/>
    <n v="1"/>
    <m/>
    <m/>
  </r>
  <r>
    <n v="2016"/>
    <n v="7"/>
    <s v="D"/>
    <d v="2016-04-22T00:00:00"/>
    <x v="29"/>
    <x v="0"/>
    <x v="8"/>
    <m/>
    <m/>
    <e v="#DIV/0!"/>
    <n v="1"/>
    <n v="0.8"/>
    <n v="1"/>
    <m/>
    <m/>
  </r>
  <r>
    <n v="2016"/>
    <n v="7"/>
    <s v="D"/>
    <d v="2016-04-22T00:00:00"/>
    <x v="29"/>
    <x v="1"/>
    <x v="8"/>
    <m/>
    <m/>
    <e v="#DIV/0!"/>
    <n v="1"/>
    <n v="0.8"/>
    <n v="1"/>
    <m/>
    <m/>
  </r>
  <r>
    <n v="2016"/>
    <n v="7"/>
    <s v="D"/>
    <d v="2016-04-23T00:00:00"/>
    <x v="29"/>
    <x v="0"/>
    <x v="0"/>
    <m/>
    <m/>
    <e v="#DIV/0!"/>
    <n v="1"/>
    <n v="0.8"/>
    <n v="1"/>
    <m/>
    <m/>
  </r>
  <r>
    <n v="2016"/>
    <n v="7"/>
    <s v="D"/>
    <d v="2016-04-23T00:00:00"/>
    <x v="29"/>
    <x v="1"/>
    <x v="0"/>
    <m/>
    <m/>
    <e v="#DIV/0!"/>
    <n v="1"/>
    <n v="0.8"/>
    <n v="1"/>
    <m/>
    <m/>
  </r>
  <r>
    <n v="2016"/>
    <n v="7"/>
    <s v="D"/>
    <d v="2016-04-23T00:00:00"/>
    <x v="29"/>
    <x v="0"/>
    <x v="1"/>
    <m/>
    <m/>
    <e v="#DIV/0!"/>
    <n v="1"/>
    <n v="0.8"/>
    <n v="1"/>
    <m/>
    <m/>
  </r>
  <r>
    <n v="2016"/>
    <n v="7"/>
    <s v="D"/>
    <d v="2016-04-23T00:00:00"/>
    <x v="29"/>
    <x v="1"/>
    <x v="1"/>
    <m/>
    <m/>
    <e v="#DIV/0!"/>
    <n v="1"/>
    <n v="0.8"/>
    <n v="1"/>
    <m/>
    <m/>
  </r>
  <r>
    <n v="2016"/>
    <n v="7"/>
    <s v="D"/>
    <d v="2016-04-23T00:00:00"/>
    <x v="29"/>
    <x v="0"/>
    <x v="9"/>
    <m/>
    <m/>
    <e v="#DIV/0!"/>
    <n v="1"/>
    <n v="0.8"/>
    <n v="1"/>
    <m/>
    <m/>
  </r>
  <r>
    <n v="2016"/>
    <n v="7"/>
    <s v="D"/>
    <d v="2016-04-23T00:00:00"/>
    <x v="29"/>
    <x v="1"/>
    <x v="9"/>
    <m/>
    <m/>
    <e v="#DIV/0!"/>
    <n v="1"/>
    <n v="0.8"/>
    <n v="1"/>
    <m/>
    <m/>
  </r>
  <r>
    <n v="2016"/>
    <n v="7"/>
    <s v="D"/>
    <d v="2016-04-23T00:00:00"/>
    <x v="29"/>
    <x v="0"/>
    <x v="3"/>
    <m/>
    <m/>
    <e v="#DIV/0!"/>
    <n v="1"/>
    <n v="0.8"/>
    <n v="1"/>
    <m/>
    <m/>
  </r>
  <r>
    <n v="2016"/>
    <n v="7"/>
    <s v="D"/>
    <d v="2016-04-23T00:00:00"/>
    <x v="29"/>
    <x v="1"/>
    <x v="3"/>
    <m/>
    <m/>
    <e v="#DIV/0!"/>
    <n v="1"/>
    <n v="0.8"/>
    <n v="1"/>
    <m/>
    <m/>
  </r>
  <r>
    <n v="2016"/>
    <n v="7"/>
    <s v="D"/>
    <d v="2016-04-23T00:00:00"/>
    <x v="29"/>
    <x v="0"/>
    <x v="4"/>
    <m/>
    <m/>
    <e v="#DIV/0!"/>
    <n v="1"/>
    <n v="0.8"/>
    <n v="1"/>
    <m/>
    <m/>
  </r>
  <r>
    <n v="2016"/>
    <n v="7"/>
    <s v="D"/>
    <d v="2016-04-23T00:00:00"/>
    <x v="29"/>
    <x v="1"/>
    <x v="4"/>
    <m/>
    <m/>
    <e v="#DIV/0!"/>
    <n v="1"/>
    <n v="0.8"/>
    <n v="1"/>
    <m/>
    <m/>
  </r>
  <r>
    <n v="2016"/>
    <n v="7"/>
    <s v="D"/>
    <d v="2016-04-23T00:00:00"/>
    <x v="29"/>
    <x v="0"/>
    <x v="5"/>
    <m/>
    <m/>
    <e v="#DIV/0!"/>
    <n v="1"/>
    <n v="0.8"/>
    <n v="1"/>
    <m/>
    <m/>
  </r>
  <r>
    <n v="2016"/>
    <n v="7"/>
    <s v="D"/>
    <d v="2016-04-23T00:00:00"/>
    <x v="29"/>
    <x v="1"/>
    <x v="5"/>
    <m/>
    <m/>
    <e v="#DIV/0!"/>
    <n v="1"/>
    <n v="0.8"/>
    <n v="1"/>
    <m/>
    <m/>
  </r>
  <r>
    <n v="2016"/>
    <n v="7"/>
    <s v="D"/>
    <d v="2016-04-23T00:00:00"/>
    <x v="29"/>
    <x v="0"/>
    <x v="6"/>
    <m/>
    <m/>
    <e v="#DIV/0!"/>
    <n v="1"/>
    <n v="0.8"/>
    <n v="1"/>
    <m/>
    <m/>
  </r>
  <r>
    <n v="2016"/>
    <n v="7"/>
    <s v="D"/>
    <d v="2016-04-23T00:00:00"/>
    <x v="29"/>
    <x v="1"/>
    <x v="6"/>
    <m/>
    <m/>
    <e v="#DIV/0!"/>
    <n v="1"/>
    <n v="0.8"/>
    <n v="1"/>
    <m/>
    <m/>
  </r>
  <r>
    <n v="2016"/>
    <n v="7"/>
    <s v="D"/>
    <d v="2016-04-23T00:00:00"/>
    <x v="29"/>
    <x v="0"/>
    <x v="7"/>
    <m/>
    <m/>
    <e v="#DIV/0!"/>
    <n v="1"/>
    <n v="0.8"/>
    <n v="1"/>
    <m/>
    <m/>
  </r>
  <r>
    <n v="2016"/>
    <n v="7"/>
    <s v="D"/>
    <d v="2016-04-23T00:00:00"/>
    <x v="29"/>
    <x v="1"/>
    <x v="7"/>
    <m/>
    <m/>
    <e v="#DIV/0!"/>
    <n v="1"/>
    <n v="0.8"/>
    <n v="1"/>
    <m/>
    <m/>
  </r>
  <r>
    <n v="2016"/>
    <n v="7"/>
    <s v="D"/>
    <d v="2016-04-23T00:00:00"/>
    <x v="29"/>
    <x v="0"/>
    <x v="8"/>
    <m/>
    <m/>
    <e v="#DIV/0!"/>
    <n v="1"/>
    <n v="0.8"/>
    <n v="1"/>
    <m/>
    <m/>
  </r>
  <r>
    <n v="2016"/>
    <n v="7"/>
    <s v="D"/>
    <d v="2016-04-23T00:00:00"/>
    <x v="29"/>
    <x v="1"/>
    <x v="8"/>
    <m/>
    <m/>
    <e v="#DIV/0!"/>
    <n v="1"/>
    <n v="0.8"/>
    <n v="1"/>
    <m/>
    <m/>
  </r>
  <r>
    <n v="2016"/>
    <n v="8"/>
    <s v="D"/>
    <d v="2016-04-24T00:00:00"/>
    <x v="30"/>
    <x v="0"/>
    <x v="0"/>
    <m/>
    <m/>
    <e v="#DIV/0!"/>
    <n v="1"/>
    <n v="0.8"/>
    <n v="1"/>
    <m/>
    <m/>
  </r>
  <r>
    <n v="2016"/>
    <n v="8"/>
    <s v="D"/>
    <d v="2016-04-24T00:00:00"/>
    <x v="30"/>
    <x v="1"/>
    <x v="0"/>
    <m/>
    <m/>
    <e v="#DIV/0!"/>
    <n v="1"/>
    <n v="0.8"/>
    <n v="1"/>
    <m/>
    <m/>
  </r>
  <r>
    <n v="2016"/>
    <n v="8"/>
    <s v="D"/>
    <d v="2016-04-24T00:00:00"/>
    <x v="30"/>
    <x v="0"/>
    <x v="1"/>
    <m/>
    <m/>
    <e v="#DIV/0!"/>
    <n v="1"/>
    <n v="0.8"/>
    <n v="1"/>
    <m/>
    <m/>
  </r>
  <r>
    <n v="2016"/>
    <n v="8"/>
    <s v="D"/>
    <d v="2016-04-24T00:00:00"/>
    <x v="30"/>
    <x v="1"/>
    <x v="1"/>
    <m/>
    <m/>
    <e v="#DIV/0!"/>
    <n v="1"/>
    <n v="0.8"/>
    <n v="1"/>
    <m/>
    <m/>
  </r>
  <r>
    <n v="2016"/>
    <n v="8"/>
    <s v="D"/>
    <d v="2016-04-24T00:00:00"/>
    <x v="30"/>
    <x v="0"/>
    <x v="9"/>
    <m/>
    <m/>
    <e v="#DIV/0!"/>
    <n v="1"/>
    <n v="0.8"/>
    <n v="1"/>
    <m/>
    <m/>
  </r>
  <r>
    <n v="2016"/>
    <n v="8"/>
    <s v="D"/>
    <d v="2016-04-24T00:00:00"/>
    <x v="30"/>
    <x v="1"/>
    <x v="9"/>
    <m/>
    <m/>
    <e v="#DIV/0!"/>
    <n v="1"/>
    <n v="0.8"/>
    <n v="1"/>
    <m/>
    <m/>
  </r>
  <r>
    <n v="2016"/>
    <n v="8"/>
    <s v="D"/>
    <d v="2016-04-24T00:00:00"/>
    <x v="30"/>
    <x v="0"/>
    <x v="3"/>
    <m/>
    <m/>
    <e v="#DIV/0!"/>
    <n v="1"/>
    <n v="0.8"/>
    <n v="1"/>
    <m/>
    <m/>
  </r>
  <r>
    <n v="2016"/>
    <n v="8"/>
    <s v="D"/>
    <d v="2016-04-24T00:00:00"/>
    <x v="30"/>
    <x v="1"/>
    <x v="3"/>
    <m/>
    <m/>
    <e v="#DIV/0!"/>
    <n v="1"/>
    <n v="0.8"/>
    <n v="1"/>
    <m/>
    <m/>
  </r>
  <r>
    <n v="2016"/>
    <n v="8"/>
    <s v="D"/>
    <d v="2016-04-24T00:00:00"/>
    <x v="30"/>
    <x v="0"/>
    <x v="4"/>
    <m/>
    <m/>
    <e v="#DIV/0!"/>
    <n v="1"/>
    <n v="0.8"/>
    <n v="1"/>
    <m/>
    <m/>
  </r>
  <r>
    <n v="2016"/>
    <n v="8"/>
    <s v="D"/>
    <d v="2016-04-24T00:00:00"/>
    <x v="30"/>
    <x v="1"/>
    <x v="4"/>
    <m/>
    <m/>
    <e v="#DIV/0!"/>
    <n v="1"/>
    <n v="0.8"/>
    <n v="1"/>
    <m/>
    <m/>
  </r>
  <r>
    <n v="2016"/>
    <n v="8"/>
    <s v="D"/>
    <d v="2016-04-24T00:00:00"/>
    <x v="30"/>
    <x v="0"/>
    <x v="5"/>
    <m/>
    <m/>
    <e v="#DIV/0!"/>
    <n v="1"/>
    <n v="0.8"/>
    <n v="1"/>
    <m/>
    <m/>
  </r>
  <r>
    <n v="2016"/>
    <n v="8"/>
    <s v="D"/>
    <d v="2016-04-24T00:00:00"/>
    <x v="30"/>
    <x v="1"/>
    <x v="5"/>
    <m/>
    <m/>
    <e v="#DIV/0!"/>
    <n v="1"/>
    <n v="0.8"/>
    <n v="1"/>
    <m/>
    <m/>
  </r>
  <r>
    <n v="2016"/>
    <n v="8"/>
    <s v="D"/>
    <d v="2016-04-24T00:00:00"/>
    <x v="30"/>
    <x v="0"/>
    <x v="6"/>
    <m/>
    <m/>
    <e v="#DIV/0!"/>
    <n v="1"/>
    <n v="0.8"/>
    <n v="1"/>
    <m/>
    <m/>
  </r>
  <r>
    <n v="2016"/>
    <n v="8"/>
    <s v="D"/>
    <d v="2016-04-24T00:00:00"/>
    <x v="30"/>
    <x v="1"/>
    <x v="6"/>
    <m/>
    <m/>
    <e v="#DIV/0!"/>
    <n v="1"/>
    <n v="0.8"/>
    <n v="1"/>
    <m/>
    <m/>
  </r>
  <r>
    <n v="2016"/>
    <n v="8"/>
    <s v="D"/>
    <d v="2016-04-24T00:00:00"/>
    <x v="30"/>
    <x v="0"/>
    <x v="7"/>
    <m/>
    <m/>
    <e v="#DIV/0!"/>
    <n v="1"/>
    <n v="0.8"/>
    <n v="1"/>
    <m/>
    <m/>
  </r>
  <r>
    <n v="2016"/>
    <n v="8"/>
    <s v="D"/>
    <d v="2016-04-24T00:00:00"/>
    <x v="30"/>
    <x v="1"/>
    <x v="7"/>
    <m/>
    <m/>
    <e v="#DIV/0!"/>
    <n v="1"/>
    <n v="0.8"/>
    <n v="1"/>
    <m/>
    <m/>
  </r>
  <r>
    <n v="2016"/>
    <n v="8"/>
    <s v="D"/>
    <d v="2016-04-24T00:00:00"/>
    <x v="30"/>
    <x v="0"/>
    <x v="8"/>
    <m/>
    <m/>
    <e v="#DIV/0!"/>
    <n v="1"/>
    <n v="0.8"/>
    <n v="1"/>
    <m/>
    <m/>
  </r>
  <r>
    <n v="2016"/>
    <n v="8"/>
    <s v="D"/>
    <d v="2016-04-24T00:00:00"/>
    <x v="30"/>
    <x v="1"/>
    <x v="8"/>
    <m/>
    <m/>
    <e v="#DIV/0!"/>
    <n v="1"/>
    <n v="0.8"/>
    <n v="1"/>
    <m/>
    <m/>
  </r>
  <r>
    <n v="2016"/>
    <n v="8"/>
    <s v="D"/>
    <d v="2016-04-25T00:00:00"/>
    <x v="30"/>
    <x v="0"/>
    <x v="0"/>
    <m/>
    <m/>
    <e v="#DIV/0!"/>
    <n v="1"/>
    <n v="0.8"/>
    <n v="1"/>
    <m/>
    <m/>
  </r>
  <r>
    <n v="2016"/>
    <n v="8"/>
    <s v="D"/>
    <d v="2016-04-25T00:00:00"/>
    <x v="30"/>
    <x v="1"/>
    <x v="0"/>
    <m/>
    <m/>
    <e v="#DIV/0!"/>
    <n v="1"/>
    <n v="0.8"/>
    <n v="1"/>
    <m/>
    <m/>
  </r>
  <r>
    <n v="2016"/>
    <n v="8"/>
    <s v="D"/>
    <d v="2016-04-25T00:00:00"/>
    <x v="30"/>
    <x v="0"/>
    <x v="1"/>
    <m/>
    <m/>
    <e v="#DIV/0!"/>
    <n v="1"/>
    <n v="0.8"/>
    <n v="1"/>
    <m/>
    <m/>
  </r>
  <r>
    <n v="2016"/>
    <n v="8"/>
    <s v="D"/>
    <d v="2016-04-25T00:00:00"/>
    <x v="30"/>
    <x v="1"/>
    <x v="1"/>
    <m/>
    <m/>
    <e v="#DIV/0!"/>
    <n v="1"/>
    <n v="0.8"/>
    <n v="1"/>
    <m/>
    <m/>
  </r>
  <r>
    <n v="2016"/>
    <n v="8"/>
    <s v="D"/>
    <d v="2016-04-25T00:00:00"/>
    <x v="30"/>
    <x v="0"/>
    <x v="9"/>
    <m/>
    <m/>
    <e v="#DIV/0!"/>
    <n v="1"/>
    <n v="0.8"/>
    <n v="1"/>
    <m/>
    <m/>
  </r>
  <r>
    <n v="2016"/>
    <n v="8"/>
    <s v="D"/>
    <d v="2016-04-25T00:00:00"/>
    <x v="30"/>
    <x v="1"/>
    <x v="9"/>
    <m/>
    <m/>
    <e v="#DIV/0!"/>
    <n v="1"/>
    <n v="0.8"/>
    <n v="1"/>
    <m/>
    <m/>
  </r>
  <r>
    <n v="2016"/>
    <n v="8"/>
    <s v="D"/>
    <d v="2016-04-25T00:00:00"/>
    <x v="30"/>
    <x v="0"/>
    <x v="3"/>
    <m/>
    <m/>
    <e v="#DIV/0!"/>
    <n v="1"/>
    <n v="0.8"/>
    <n v="1"/>
    <m/>
    <m/>
  </r>
  <r>
    <n v="2016"/>
    <n v="8"/>
    <s v="D"/>
    <d v="2016-04-25T00:00:00"/>
    <x v="30"/>
    <x v="1"/>
    <x v="3"/>
    <m/>
    <m/>
    <e v="#DIV/0!"/>
    <n v="1"/>
    <n v="0.8"/>
    <n v="1"/>
    <m/>
    <m/>
  </r>
  <r>
    <n v="2016"/>
    <n v="8"/>
    <s v="D"/>
    <d v="2016-04-25T00:00:00"/>
    <x v="30"/>
    <x v="0"/>
    <x v="4"/>
    <m/>
    <m/>
    <e v="#DIV/0!"/>
    <n v="1"/>
    <n v="0.8"/>
    <n v="1"/>
    <m/>
    <m/>
  </r>
  <r>
    <n v="2016"/>
    <n v="8"/>
    <s v="D"/>
    <d v="2016-04-25T00:00:00"/>
    <x v="30"/>
    <x v="1"/>
    <x v="4"/>
    <m/>
    <m/>
    <e v="#DIV/0!"/>
    <n v="1"/>
    <n v="0.8"/>
    <n v="1"/>
    <m/>
    <m/>
  </r>
  <r>
    <n v="2016"/>
    <n v="8"/>
    <s v="D"/>
    <d v="2016-04-25T00:00:00"/>
    <x v="30"/>
    <x v="0"/>
    <x v="5"/>
    <m/>
    <m/>
    <e v="#DIV/0!"/>
    <n v="1"/>
    <n v="0.8"/>
    <n v="1"/>
    <m/>
    <m/>
  </r>
  <r>
    <n v="2016"/>
    <n v="8"/>
    <s v="D"/>
    <d v="2016-04-25T00:00:00"/>
    <x v="30"/>
    <x v="1"/>
    <x v="5"/>
    <m/>
    <m/>
    <e v="#DIV/0!"/>
    <n v="1"/>
    <n v="0.8"/>
    <n v="1"/>
    <m/>
    <m/>
  </r>
  <r>
    <n v="2016"/>
    <n v="8"/>
    <s v="D"/>
    <d v="2016-04-25T00:00:00"/>
    <x v="30"/>
    <x v="0"/>
    <x v="6"/>
    <m/>
    <m/>
    <e v="#DIV/0!"/>
    <n v="1"/>
    <n v="0.8"/>
    <n v="1"/>
    <m/>
    <m/>
  </r>
  <r>
    <n v="2016"/>
    <n v="8"/>
    <s v="D"/>
    <d v="2016-04-25T00:00:00"/>
    <x v="30"/>
    <x v="1"/>
    <x v="6"/>
    <m/>
    <m/>
    <e v="#DIV/0!"/>
    <n v="1"/>
    <n v="0.8"/>
    <n v="1"/>
    <m/>
    <m/>
  </r>
  <r>
    <n v="2016"/>
    <n v="8"/>
    <s v="D"/>
    <d v="2016-04-25T00:00:00"/>
    <x v="30"/>
    <x v="0"/>
    <x v="7"/>
    <m/>
    <m/>
    <e v="#DIV/0!"/>
    <n v="1"/>
    <n v="0.8"/>
    <n v="1"/>
    <m/>
    <m/>
  </r>
  <r>
    <n v="2016"/>
    <n v="8"/>
    <s v="D"/>
    <d v="2016-04-25T00:00:00"/>
    <x v="30"/>
    <x v="1"/>
    <x v="7"/>
    <m/>
    <m/>
    <e v="#DIV/0!"/>
    <n v="1"/>
    <n v="0.8"/>
    <n v="1"/>
    <m/>
    <m/>
  </r>
  <r>
    <n v="2016"/>
    <n v="8"/>
    <s v="D"/>
    <d v="2016-04-25T00:00:00"/>
    <x v="30"/>
    <x v="0"/>
    <x v="8"/>
    <m/>
    <m/>
    <e v="#DIV/0!"/>
    <n v="1"/>
    <n v="0.8"/>
    <n v="1"/>
    <m/>
    <m/>
  </r>
  <r>
    <n v="2016"/>
    <n v="8"/>
    <s v="D"/>
    <d v="2016-04-25T00:00:00"/>
    <x v="30"/>
    <x v="1"/>
    <x v="8"/>
    <m/>
    <m/>
    <e v="#DIV/0!"/>
    <n v="1"/>
    <n v="0.8"/>
    <n v="1"/>
    <m/>
    <m/>
  </r>
  <r>
    <n v="2016"/>
    <n v="8"/>
    <s v="D"/>
    <d v="2016-04-26T00:00:00"/>
    <x v="30"/>
    <x v="0"/>
    <x v="0"/>
    <m/>
    <m/>
    <e v="#DIV/0!"/>
    <n v="1"/>
    <n v="0.8"/>
    <n v="1"/>
    <m/>
    <m/>
  </r>
  <r>
    <n v="2016"/>
    <n v="8"/>
    <s v="D"/>
    <d v="2016-04-26T00:00:00"/>
    <x v="30"/>
    <x v="1"/>
    <x v="0"/>
    <m/>
    <m/>
    <e v="#DIV/0!"/>
    <n v="1"/>
    <n v="0.8"/>
    <n v="1"/>
    <m/>
    <m/>
  </r>
  <r>
    <n v="2016"/>
    <n v="8"/>
    <s v="D"/>
    <d v="2016-04-26T00:00:00"/>
    <x v="30"/>
    <x v="0"/>
    <x v="1"/>
    <m/>
    <m/>
    <e v="#DIV/0!"/>
    <n v="1"/>
    <n v="0.8"/>
    <n v="1"/>
    <m/>
    <m/>
  </r>
  <r>
    <n v="2016"/>
    <n v="8"/>
    <s v="D"/>
    <d v="2016-04-26T00:00:00"/>
    <x v="30"/>
    <x v="1"/>
    <x v="1"/>
    <m/>
    <m/>
    <e v="#DIV/0!"/>
    <n v="1"/>
    <n v="0.8"/>
    <n v="1"/>
    <m/>
    <m/>
  </r>
  <r>
    <n v="2016"/>
    <n v="8"/>
    <s v="D"/>
    <d v="2016-04-26T00:00:00"/>
    <x v="30"/>
    <x v="0"/>
    <x v="9"/>
    <m/>
    <m/>
    <e v="#DIV/0!"/>
    <n v="1"/>
    <n v="0.8"/>
    <n v="1"/>
    <m/>
    <m/>
  </r>
  <r>
    <n v="2016"/>
    <n v="8"/>
    <s v="D"/>
    <d v="2016-04-26T00:00:00"/>
    <x v="30"/>
    <x v="1"/>
    <x v="9"/>
    <m/>
    <m/>
    <e v="#DIV/0!"/>
    <n v="1"/>
    <n v="0.8"/>
    <n v="1"/>
    <m/>
    <m/>
  </r>
  <r>
    <n v="2016"/>
    <n v="8"/>
    <s v="D"/>
    <d v="2016-04-26T00:00:00"/>
    <x v="30"/>
    <x v="0"/>
    <x v="3"/>
    <m/>
    <m/>
    <e v="#DIV/0!"/>
    <n v="1"/>
    <n v="0.8"/>
    <n v="1"/>
    <m/>
    <m/>
  </r>
  <r>
    <n v="2016"/>
    <n v="8"/>
    <s v="D"/>
    <d v="2016-04-26T00:00:00"/>
    <x v="30"/>
    <x v="1"/>
    <x v="3"/>
    <m/>
    <m/>
    <e v="#DIV/0!"/>
    <n v="1"/>
    <n v="0.8"/>
    <n v="1"/>
    <m/>
    <m/>
  </r>
  <r>
    <n v="2016"/>
    <n v="8"/>
    <s v="D"/>
    <d v="2016-04-26T00:00:00"/>
    <x v="30"/>
    <x v="0"/>
    <x v="4"/>
    <m/>
    <m/>
    <e v="#DIV/0!"/>
    <n v="1"/>
    <n v="0.8"/>
    <n v="1"/>
    <m/>
    <m/>
  </r>
  <r>
    <n v="2016"/>
    <n v="8"/>
    <s v="D"/>
    <d v="2016-04-26T00:00:00"/>
    <x v="30"/>
    <x v="1"/>
    <x v="4"/>
    <m/>
    <m/>
    <e v="#DIV/0!"/>
    <n v="1"/>
    <n v="0.8"/>
    <n v="1"/>
    <m/>
    <m/>
  </r>
  <r>
    <n v="2016"/>
    <n v="8"/>
    <s v="D"/>
    <d v="2016-04-26T00:00:00"/>
    <x v="30"/>
    <x v="0"/>
    <x v="5"/>
    <m/>
    <m/>
    <e v="#DIV/0!"/>
    <n v="1"/>
    <n v="0.8"/>
    <n v="1"/>
    <m/>
    <m/>
  </r>
  <r>
    <n v="2016"/>
    <n v="8"/>
    <s v="D"/>
    <d v="2016-04-26T00:00:00"/>
    <x v="30"/>
    <x v="1"/>
    <x v="5"/>
    <m/>
    <m/>
    <e v="#DIV/0!"/>
    <n v="1"/>
    <n v="0.8"/>
    <n v="1"/>
    <m/>
    <m/>
  </r>
  <r>
    <n v="2016"/>
    <n v="8"/>
    <s v="D"/>
    <d v="2016-04-26T00:00:00"/>
    <x v="30"/>
    <x v="0"/>
    <x v="6"/>
    <m/>
    <m/>
    <e v="#DIV/0!"/>
    <n v="1"/>
    <n v="0.8"/>
    <n v="1"/>
    <m/>
    <m/>
  </r>
  <r>
    <n v="2016"/>
    <n v="8"/>
    <s v="D"/>
    <d v="2016-04-26T00:00:00"/>
    <x v="30"/>
    <x v="1"/>
    <x v="6"/>
    <m/>
    <m/>
    <e v="#DIV/0!"/>
    <n v="1"/>
    <n v="0.8"/>
    <n v="1"/>
    <m/>
    <m/>
  </r>
  <r>
    <n v="2016"/>
    <n v="8"/>
    <s v="D"/>
    <d v="2016-04-26T00:00:00"/>
    <x v="30"/>
    <x v="0"/>
    <x v="7"/>
    <m/>
    <m/>
    <e v="#DIV/0!"/>
    <n v="1"/>
    <n v="0.8"/>
    <n v="1"/>
    <m/>
    <m/>
  </r>
  <r>
    <n v="2016"/>
    <n v="8"/>
    <s v="D"/>
    <d v="2016-04-26T00:00:00"/>
    <x v="30"/>
    <x v="1"/>
    <x v="7"/>
    <m/>
    <m/>
    <e v="#DIV/0!"/>
    <n v="1"/>
    <n v="0.8"/>
    <n v="1"/>
    <m/>
    <m/>
  </r>
  <r>
    <n v="2016"/>
    <n v="8"/>
    <s v="D"/>
    <d v="2016-04-26T00:00:00"/>
    <x v="30"/>
    <x v="0"/>
    <x v="8"/>
    <m/>
    <m/>
    <e v="#DIV/0!"/>
    <n v="1"/>
    <n v="0.8"/>
    <n v="1"/>
    <m/>
    <m/>
  </r>
  <r>
    <n v="2016"/>
    <n v="8"/>
    <s v="D"/>
    <d v="2016-04-26T00:00:00"/>
    <x v="30"/>
    <x v="1"/>
    <x v="8"/>
    <m/>
    <m/>
    <e v="#DIV/0!"/>
    <n v="1"/>
    <n v="0.8"/>
    <n v="1"/>
    <m/>
    <m/>
  </r>
  <r>
    <n v="2016"/>
    <n v="8"/>
    <s v="D"/>
    <d v="2016-04-27T00:00:00"/>
    <x v="30"/>
    <x v="0"/>
    <x v="0"/>
    <m/>
    <m/>
    <e v="#DIV/0!"/>
    <n v="1"/>
    <n v="0.8"/>
    <n v="1"/>
    <m/>
    <m/>
  </r>
  <r>
    <n v="2016"/>
    <n v="8"/>
    <s v="D"/>
    <d v="2016-04-27T00:00:00"/>
    <x v="30"/>
    <x v="1"/>
    <x v="0"/>
    <m/>
    <m/>
    <e v="#DIV/0!"/>
    <n v="1"/>
    <n v="0.8"/>
    <n v="1"/>
    <m/>
    <m/>
  </r>
  <r>
    <n v="2016"/>
    <n v="8"/>
    <s v="D"/>
    <d v="2016-04-27T00:00:00"/>
    <x v="30"/>
    <x v="0"/>
    <x v="1"/>
    <m/>
    <m/>
    <e v="#DIV/0!"/>
    <n v="1"/>
    <n v="0.8"/>
    <n v="1"/>
    <m/>
    <m/>
  </r>
  <r>
    <n v="2016"/>
    <n v="8"/>
    <s v="D"/>
    <d v="2016-04-27T00:00:00"/>
    <x v="30"/>
    <x v="1"/>
    <x v="1"/>
    <m/>
    <m/>
    <e v="#DIV/0!"/>
    <n v="1"/>
    <n v="0.8"/>
    <n v="1"/>
    <m/>
    <m/>
  </r>
  <r>
    <n v="2016"/>
    <n v="8"/>
    <s v="D"/>
    <d v="2016-04-27T00:00:00"/>
    <x v="30"/>
    <x v="0"/>
    <x v="9"/>
    <m/>
    <m/>
    <e v="#DIV/0!"/>
    <n v="1"/>
    <n v="0.8"/>
    <n v="1"/>
    <m/>
    <m/>
  </r>
  <r>
    <n v="2016"/>
    <n v="8"/>
    <s v="D"/>
    <d v="2016-04-27T00:00:00"/>
    <x v="30"/>
    <x v="1"/>
    <x v="9"/>
    <m/>
    <m/>
    <e v="#DIV/0!"/>
    <n v="1"/>
    <n v="0.8"/>
    <n v="1"/>
    <m/>
    <m/>
  </r>
  <r>
    <n v="2016"/>
    <n v="8"/>
    <s v="D"/>
    <d v="2016-04-27T00:00:00"/>
    <x v="30"/>
    <x v="0"/>
    <x v="3"/>
    <m/>
    <m/>
    <e v="#DIV/0!"/>
    <n v="1"/>
    <n v="0.8"/>
    <n v="1"/>
    <m/>
    <m/>
  </r>
  <r>
    <n v="2016"/>
    <n v="8"/>
    <s v="D"/>
    <d v="2016-04-27T00:00:00"/>
    <x v="30"/>
    <x v="1"/>
    <x v="3"/>
    <m/>
    <m/>
    <e v="#DIV/0!"/>
    <n v="1"/>
    <n v="0.8"/>
    <n v="1"/>
    <m/>
    <m/>
  </r>
  <r>
    <n v="2016"/>
    <n v="8"/>
    <s v="D"/>
    <d v="2016-04-27T00:00:00"/>
    <x v="30"/>
    <x v="0"/>
    <x v="4"/>
    <m/>
    <m/>
    <e v="#DIV/0!"/>
    <n v="1"/>
    <n v="0.8"/>
    <n v="1"/>
    <m/>
    <m/>
  </r>
  <r>
    <n v="2016"/>
    <n v="8"/>
    <s v="D"/>
    <d v="2016-04-27T00:00:00"/>
    <x v="30"/>
    <x v="1"/>
    <x v="4"/>
    <m/>
    <m/>
    <e v="#DIV/0!"/>
    <n v="1"/>
    <n v="0.8"/>
    <n v="1"/>
    <m/>
    <m/>
  </r>
  <r>
    <n v="2016"/>
    <n v="8"/>
    <s v="D"/>
    <d v="2016-04-27T00:00:00"/>
    <x v="30"/>
    <x v="0"/>
    <x v="5"/>
    <m/>
    <m/>
    <e v="#DIV/0!"/>
    <n v="1"/>
    <n v="0.8"/>
    <n v="1"/>
    <m/>
    <m/>
  </r>
  <r>
    <n v="2016"/>
    <n v="8"/>
    <s v="D"/>
    <d v="2016-04-27T00:00:00"/>
    <x v="30"/>
    <x v="1"/>
    <x v="5"/>
    <m/>
    <m/>
    <e v="#DIV/0!"/>
    <n v="1"/>
    <n v="0.8"/>
    <n v="1"/>
    <m/>
    <m/>
  </r>
  <r>
    <n v="2016"/>
    <n v="8"/>
    <s v="D"/>
    <d v="2016-04-27T00:00:00"/>
    <x v="30"/>
    <x v="0"/>
    <x v="6"/>
    <m/>
    <m/>
    <e v="#DIV/0!"/>
    <n v="1"/>
    <n v="0.8"/>
    <n v="1"/>
    <m/>
    <m/>
  </r>
  <r>
    <n v="2016"/>
    <n v="8"/>
    <s v="D"/>
    <d v="2016-04-27T00:00:00"/>
    <x v="30"/>
    <x v="1"/>
    <x v="6"/>
    <m/>
    <m/>
    <e v="#DIV/0!"/>
    <n v="1"/>
    <n v="0.8"/>
    <n v="1"/>
    <m/>
    <m/>
  </r>
  <r>
    <n v="2016"/>
    <n v="8"/>
    <s v="D"/>
    <d v="2016-04-27T00:00:00"/>
    <x v="30"/>
    <x v="0"/>
    <x v="7"/>
    <m/>
    <m/>
    <e v="#DIV/0!"/>
    <n v="1"/>
    <n v="0.8"/>
    <n v="1"/>
    <m/>
    <m/>
  </r>
  <r>
    <n v="2016"/>
    <n v="8"/>
    <s v="D"/>
    <d v="2016-04-27T00:00:00"/>
    <x v="30"/>
    <x v="1"/>
    <x v="7"/>
    <m/>
    <m/>
    <e v="#DIV/0!"/>
    <n v="1"/>
    <n v="0.8"/>
    <n v="1"/>
    <m/>
    <m/>
  </r>
  <r>
    <n v="2016"/>
    <n v="8"/>
    <s v="D"/>
    <d v="2016-04-27T00:00:00"/>
    <x v="30"/>
    <x v="0"/>
    <x v="8"/>
    <m/>
    <m/>
    <e v="#DIV/0!"/>
    <n v="1"/>
    <n v="0.8"/>
    <n v="1"/>
    <m/>
    <m/>
  </r>
  <r>
    <n v="2016"/>
    <n v="8"/>
    <s v="D"/>
    <d v="2016-04-27T00:00:00"/>
    <x v="30"/>
    <x v="1"/>
    <x v="8"/>
    <m/>
    <m/>
    <e v="#DIV/0!"/>
    <n v="1"/>
    <n v="0.8"/>
    <n v="1"/>
    <m/>
    <m/>
  </r>
  <r>
    <n v="2016"/>
    <n v="8"/>
    <s v="D"/>
    <d v="2016-04-28T00:00:00"/>
    <x v="30"/>
    <x v="0"/>
    <x v="0"/>
    <m/>
    <m/>
    <e v="#DIV/0!"/>
    <n v="1"/>
    <n v="0.8"/>
    <n v="1"/>
    <m/>
    <m/>
  </r>
  <r>
    <n v="2016"/>
    <n v="8"/>
    <s v="D"/>
    <d v="2016-04-28T00:00:00"/>
    <x v="30"/>
    <x v="1"/>
    <x v="0"/>
    <m/>
    <m/>
    <e v="#DIV/0!"/>
    <n v="1"/>
    <n v="0.8"/>
    <n v="1"/>
    <m/>
    <m/>
  </r>
  <r>
    <n v="2016"/>
    <n v="8"/>
    <s v="D"/>
    <d v="2016-04-28T00:00:00"/>
    <x v="30"/>
    <x v="0"/>
    <x v="1"/>
    <m/>
    <m/>
    <e v="#DIV/0!"/>
    <n v="1"/>
    <n v="0.8"/>
    <n v="1"/>
    <m/>
    <m/>
  </r>
  <r>
    <n v="2016"/>
    <n v="8"/>
    <s v="D"/>
    <d v="2016-04-28T00:00:00"/>
    <x v="30"/>
    <x v="1"/>
    <x v="1"/>
    <m/>
    <m/>
    <e v="#DIV/0!"/>
    <n v="1"/>
    <n v="0.8"/>
    <n v="1"/>
    <m/>
    <m/>
  </r>
  <r>
    <n v="2016"/>
    <n v="8"/>
    <s v="D"/>
    <d v="2016-04-28T00:00:00"/>
    <x v="30"/>
    <x v="0"/>
    <x v="9"/>
    <m/>
    <m/>
    <e v="#DIV/0!"/>
    <n v="1"/>
    <n v="0.8"/>
    <n v="1"/>
    <m/>
    <m/>
  </r>
  <r>
    <n v="2016"/>
    <n v="8"/>
    <s v="D"/>
    <d v="2016-04-28T00:00:00"/>
    <x v="30"/>
    <x v="1"/>
    <x v="9"/>
    <m/>
    <m/>
    <e v="#DIV/0!"/>
    <n v="1"/>
    <n v="0.8"/>
    <n v="1"/>
    <m/>
    <m/>
  </r>
  <r>
    <n v="2016"/>
    <n v="8"/>
    <s v="D"/>
    <d v="2016-04-28T00:00:00"/>
    <x v="30"/>
    <x v="0"/>
    <x v="3"/>
    <m/>
    <m/>
    <e v="#DIV/0!"/>
    <n v="1"/>
    <n v="0.8"/>
    <n v="1"/>
    <m/>
    <m/>
  </r>
  <r>
    <n v="2016"/>
    <n v="8"/>
    <s v="D"/>
    <d v="2016-04-28T00:00:00"/>
    <x v="30"/>
    <x v="1"/>
    <x v="3"/>
    <m/>
    <m/>
    <e v="#DIV/0!"/>
    <n v="1"/>
    <n v="0.8"/>
    <n v="1"/>
    <m/>
    <m/>
  </r>
  <r>
    <n v="2016"/>
    <n v="8"/>
    <s v="D"/>
    <d v="2016-04-28T00:00:00"/>
    <x v="30"/>
    <x v="0"/>
    <x v="4"/>
    <m/>
    <m/>
    <e v="#DIV/0!"/>
    <n v="1"/>
    <n v="0.8"/>
    <n v="1"/>
    <m/>
    <m/>
  </r>
  <r>
    <n v="2016"/>
    <n v="8"/>
    <s v="D"/>
    <d v="2016-04-28T00:00:00"/>
    <x v="30"/>
    <x v="1"/>
    <x v="4"/>
    <m/>
    <m/>
    <e v="#DIV/0!"/>
    <n v="1"/>
    <n v="0.8"/>
    <n v="1"/>
    <m/>
    <m/>
  </r>
  <r>
    <n v="2016"/>
    <n v="8"/>
    <s v="D"/>
    <d v="2016-04-28T00:00:00"/>
    <x v="30"/>
    <x v="0"/>
    <x v="5"/>
    <m/>
    <m/>
    <e v="#DIV/0!"/>
    <n v="1"/>
    <n v="0.8"/>
    <n v="1"/>
    <m/>
    <m/>
  </r>
  <r>
    <n v="2016"/>
    <n v="8"/>
    <s v="D"/>
    <d v="2016-04-28T00:00:00"/>
    <x v="30"/>
    <x v="1"/>
    <x v="5"/>
    <m/>
    <m/>
    <e v="#DIV/0!"/>
    <n v="1"/>
    <n v="0.8"/>
    <n v="1"/>
    <m/>
    <m/>
  </r>
  <r>
    <n v="2016"/>
    <n v="8"/>
    <s v="D"/>
    <d v="2016-04-28T00:00:00"/>
    <x v="30"/>
    <x v="0"/>
    <x v="6"/>
    <m/>
    <m/>
    <e v="#DIV/0!"/>
    <n v="1"/>
    <n v="0.8"/>
    <n v="1"/>
    <m/>
    <m/>
  </r>
  <r>
    <n v="2016"/>
    <n v="8"/>
    <s v="D"/>
    <d v="2016-04-28T00:00:00"/>
    <x v="30"/>
    <x v="1"/>
    <x v="6"/>
    <m/>
    <m/>
    <e v="#DIV/0!"/>
    <n v="1"/>
    <n v="0.8"/>
    <n v="1"/>
    <m/>
    <m/>
  </r>
  <r>
    <n v="2016"/>
    <n v="8"/>
    <s v="D"/>
    <d v="2016-04-28T00:00:00"/>
    <x v="30"/>
    <x v="0"/>
    <x v="7"/>
    <m/>
    <m/>
    <e v="#DIV/0!"/>
    <n v="1"/>
    <n v="0.8"/>
    <n v="1"/>
    <m/>
    <m/>
  </r>
  <r>
    <n v="2016"/>
    <n v="8"/>
    <s v="D"/>
    <d v="2016-04-28T00:00:00"/>
    <x v="30"/>
    <x v="1"/>
    <x v="7"/>
    <m/>
    <m/>
    <e v="#DIV/0!"/>
    <n v="1"/>
    <n v="0.8"/>
    <n v="1"/>
    <m/>
    <m/>
  </r>
  <r>
    <n v="2016"/>
    <n v="8"/>
    <s v="D"/>
    <d v="2016-04-28T00:00:00"/>
    <x v="30"/>
    <x v="0"/>
    <x v="8"/>
    <m/>
    <m/>
    <e v="#DIV/0!"/>
    <n v="1"/>
    <n v="0.8"/>
    <n v="1"/>
    <m/>
    <m/>
  </r>
  <r>
    <n v="2016"/>
    <n v="8"/>
    <s v="D"/>
    <d v="2016-04-28T00:00:00"/>
    <x v="30"/>
    <x v="1"/>
    <x v="8"/>
    <m/>
    <m/>
    <e v="#DIV/0!"/>
    <n v="1"/>
    <n v="0.8"/>
    <n v="1"/>
    <m/>
    <m/>
  </r>
  <r>
    <n v="2016"/>
    <n v="8"/>
    <s v="D"/>
    <d v="2016-04-29T00:00:00"/>
    <x v="30"/>
    <x v="0"/>
    <x v="0"/>
    <m/>
    <m/>
    <e v="#DIV/0!"/>
    <n v="1"/>
    <n v="0.8"/>
    <n v="1"/>
    <m/>
    <m/>
  </r>
  <r>
    <n v="2016"/>
    <n v="8"/>
    <s v="D"/>
    <d v="2016-04-29T00:00:00"/>
    <x v="30"/>
    <x v="1"/>
    <x v="0"/>
    <m/>
    <m/>
    <e v="#DIV/0!"/>
    <n v="1"/>
    <n v="0.8"/>
    <n v="1"/>
    <m/>
    <m/>
  </r>
  <r>
    <n v="2016"/>
    <n v="8"/>
    <s v="D"/>
    <d v="2016-04-29T00:00:00"/>
    <x v="30"/>
    <x v="0"/>
    <x v="1"/>
    <m/>
    <m/>
    <e v="#DIV/0!"/>
    <n v="1"/>
    <n v="0.8"/>
    <n v="1"/>
    <m/>
    <m/>
  </r>
  <r>
    <n v="2016"/>
    <n v="8"/>
    <s v="D"/>
    <d v="2016-04-29T00:00:00"/>
    <x v="30"/>
    <x v="1"/>
    <x v="1"/>
    <m/>
    <m/>
    <e v="#DIV/0!"/>
    <n v="1"/>
    <n v="0.8"/>
    <n v="1"/>
    <m/>
    <m/>
  </r>
  <r>
    <n v="2016"/>
    <n v="8"/>
    <s v="D"/>
    <d v="2016-04-29T00:00:00"/>
    <x v="30"/>
    <x v="0"/>
    <x v="9"/>
    <m/>
    <m/>
    <e v="#DIV/0!"/>
    <n v="1"/>
    <n v="0.8"/>
    <n v="1"/>
    <m/>
    <m/>
  </r>
  <r>
    <n v="2016"/>
    <n v="8"/>
    <s v="D"/>
    <d v="2016-04-29T00:00:00"/>
    <x v="30"/>
    <x v="1"/>
    <x v="9"/>
    <m/>
    <m/>
    <e v="#DIV/0!"/>
    <n v="1"/>
    <n v="0.8"/>
    <n v="1"/>
    <m/>
    <m/>
  </r>
  <r>
    <n v="2016"/>
    <n v="8"/>
    <s v="D"/>
    <d v="2016-04-29T00:00:00"/>
    <x v="30"/>
    <x v="0"/>
    <x v="3"/>
    <m/>
    <m/>
    <e v="#DIV/0!"/>
    <n v="1"/>
    <n v="0.8"/>
    <n v="1"/>
    <m/>
    <m/>
  </r>
  <r>
    <n v="2016"/>
    <n v="8"/>
    <s v="D"/>
    <d v="2016-04-29T00:00:00"/>
    <x v="30"/>
    <x v="1"/>
    <x v="3"/>
    <m/>
    <m/>
    <e v="#DIV/0!"/>
    <n v="1"/>
    <n v="0.8"/>
    <n v="1"/>
    <m/>
    <m/>
  </r>
  <r>
    <n v="2016"/>
    <n v="8"/>
    <s v="D"/>
    <d v="2016-04-29T00:00:00"/>
    <x v="30"/>
    <x v="0"/>
    <x v="4"/>
    <m/>
    <m/>
    <e v="#DIV/0!"/>
    <n v="1"/>
    <n v="0.8"/>
    <n v="1"/>
    <m/>
    <m/>
  </r>
  <r>
    <n v="2016"/>
    <n v="8"/>
    <s v="D"/>
    <d v="2016-04-29T00:00:00"/>
    <x v="30"/>
    <x v="1"/>
    <x v="4"/>
    <m/>
    <m/>
    <e v="#DIV/0!"/>
    <n v="1"/>
    <n v="0.8"/>
    <n v="1"/>
    <m/>
    <m/>
  </r>
  <r>
    <n v="2016"/>
    <n v="8"/>
    <s v="D"/>
    <d v="2016-04-29T00:00:00"/>
    <x v="30"/>
    <x v="0"/>
    <x v="5"/>
    <m/>
    <m/>
    <e v="#DIV/0!"/>
    <n v="1"/>
    <n v="0.8"/>
    <n v="1"/>
    <m/>
    <m/>
  </r>
  <r>
    <n v="2016"/>
    <n v="8"/>
    <s v="D"/>
    <d v="2016-04-29T00:00:00"/>
    <x v="30"/>
    <x v="1"/>
    <x v="5"/>
    <m/>
    <m/>
    <e v="#DIV/0!"/>
    <n v="1"/>
    <n v="0.8"/>
    <n v="1"/>
    <m/>
    <m/>
  </r>
  <r>
    <n v="2016"/>
    <n v="8"/>
    <s v="D"/>
    <d v="2016-04-29T00:00:00"/>
    <x v="30"/>
    <x v="0"/>
    <x v="6"/>
    <m/>
    <m/>
    <e v="#DIV/0!"/>
    <n v="1"/>
    <n v="0.8"/>
    <n v="1"/>
    <m/>
    <m/>
  </r>
  <r>
    <n v="2016"/>
    <n v="8"/>
    <s v="D"/>
    <d v="2016-04-29T00:00:00"/>
    <x v="30"/>
    <x v="1"/>
    <x v="6"/>
    <m/>
    <m/>
    <e v="#DIV/0!"/>
    <n v="1"/>
    <n v="0.8"/>
    <n v="1"/>
    <m/>
    <m/>
  </r>
  <r>
    <n v="2016"/>
    <n v="8"/>
    <s v="D"/>
    <d v="2016-04-29T00:00:00"/>
    <x v="30"/>
    <x v="0"/>
    <x v="7"/>
    <m/>
    <m/>
    <e v="#DIV/0!"/>
    <n v="1"/>
    <n v="0.8"/>
    <n v="1"/>
    <m/>
    <m/>
  </r>
  <r>
    <n v="2016"/>
    <n v="8"/>
    <s v="D"/>
    <d v="2016-04-29T00:00:00"/>
    <x v="30"/>
    <x v="1"/>
    <x v="7"/>
    <m/>
    <m/>
    <e v="#DIV/0!"/>
    <n v="1"/>
    <n v="0.8"/>
    <n v="1"/>
    <m/>
    <m/>
  </r>
  <r>
    <n v="2016"/>
    <n v="8"/>
    <s v="D"/>
    <d v="2016-04-29T00:00:00"/>
    <x v="30"/>
    <x v="0"/>
    <x v="8"/>
    <m/>
    <m/>
    <e v="#DIV/0!"/>
    <n v="1"/>
    <n v="0.8"/>
    <n v="1"/>
    <m/>
    <m/>
  </r>
  <r>
    <n v="2016"/>
    <n v="8"/>
    <s v="D"/>
    <d v="2016-04-29T00:00:00"/>
    <x v="30"/>
    <x v="1"/>
    <x v="8"/>
    <m/>
    <m/>
    <e v="#DIV/0!"/>
    <n v="1"/>
    <n v="0.8"/>
    <n v="1"/>
    <m/>
    <m/>
  </r>
  <r>
    <n v="2016"/>
    <n v="8"/>
    <s v="D"/>
    <d v="2016-04-30T00:00:00"/>
    <x v="30"/>
    <x v="0"/>
    <x v="0"/>
    <m/>
    <m/>
    <e v="#DIV/0!"/>
    <n v="1"/>
    <n v="0.8"/>
    <n v="1"/>
    <m/>
    <m/>
  </r>
  <r>
    <n v="2016"/>
    <n v="8"/>
    <s v="D"/>
    <d v="2016-04-30T00:00:00"/>
    <x v="30"/>
    <x v="1"/>
    <x v="0"/>
    <m/>
    <m/>
    <e v="#DIV/0!"/>
    <n v="1"/>
    <n v="0.8"/>
    <n v="1"/>
    <m/>
    <m/>
  </r>
  <r>
    <n v="2016"/>
    <n v="8"/>
    <s v="D"/>
    <d v="2016-04-30T00:00:00"/>
    <x v="30"/>
    <x v="0"/>
    <x v="1"/>
    <m/>
    <m/>
    <e v="#DIV/0!"/>
    <n v="1"/>
    <n v="0.8"/>
    <n v="1"/>
    <m/>
    <m/>
  </r>
  <r>
    <n v="2016"/>
    <n v="8"/>
    <s v="D"/>
    <d v="2016-04-30T00:00:00"/>
    <x v="30"/>
    <x v="1"/>
    <x v="1"/>
    <m/>
    <m/>
    <e v="#DIV/0!"/>
    <n v="1"/>
    <n v="0.8"/>
    <n v="1"/>
    <m/>
    <m/>
  </r>
  <r>
    <n v="2016"/>
    <n v="8"/>
    <s v="D"/>
    <d v="2016-04-30T00:00:00"/>
    <x v="30"/>
    <x v="0"/>
    <x v="9"/>
    <m/>
    <m/>
    <e v="#DIV/0!"/>
    <n v="1"/>
    <n v="0.8"/>
    <n v="1"/>
    <m/>
    <m/>
  </r>
  <r>
    <n v="2016"/>
    <n v="8"/>
    <s v="D"/>
    <d v="2016-04-30T00:00:00"/>
    <x v="30"/>
    <x v="1"/>
    <x v="9"/>
    <m/>
    <m/>
    <e v="#DIV/0!"/>
    <n v="1"/>
    <n v="0.8"/>
    <n v="1"/>
    <m/>
    <m/>
  </r>
  <r>
    <n v="2016"/>
    <n v="8"/>
    <s v="D"/>
    <d v="2016-04-30T00:00:00"/>
    <x v="30"/>
    <x v="0"/>
    <x v="3"/>
    <m/>
    <m/>
    <e v="#DIV/0!"/>
    <n v="1"/>
    <n v="0.8"/>
    <n v="1"/>
    <m/>
    <m/>
  </r>
  <r>
    <n v="2016"/>
    <n v="8"/>
    <s v="D"/>
    <d v="2016-04-30T00:00:00"/>
    <x v="30"/>
    <x v="1"/>
    <x v="3"/>
    <m/>
    <m/>
    <e v="#DIV/0!"/>
    <n v="1"/>
    <n v="0.8"/>
    <n v="1"/>
    <m/>
    <m/>
  </r>
  <r>
    <n v="2016"/>
    <n v="8"/>
    <s v="D"/>
    <d v="2016-04-30T00:00:00"/>
    <x v="30"/>
    <x v="0"/>
    <x v="4"/>
    <m/>
    <m/>
    <e v="#DIV/0!"/>
    <n v="1"/>
    <n v="0.8"/>
    <n v="1"/>
    <m/>
    <m/>
  </r>
  <r>
    <n v="2016"/>
    <n v="8"/>
    <s v="D"/>
    <d v="2016-04-30T00:00:00"/>
    <x v="30"/>
    <x v="1"/>
    <x v="4"/>
    <m/>
    <m/>
    <e v="#DIV/0!"/>
    <n v="1"/>
    <n v="0.8"/>
    <n v="1"/>
    <m/>
    <m/>
  </r>
  <r>
    <n v="2016"/>
    <n v="8"/>
    <s v="D"/>
    <d v="2016-04-30T00:00:00"/>
    <x v="30"/>
    <x v="0"/>
    <x v="5"/>
    <m/>
    <m/>
    <e v="#DIV/0!"/>
    <n v="1"/>
    <n v="0.8"/>
    <n v="1"/>
    <m/>
    <m/>
  </r>
  <r>
    <n v="2016"/>
    <n v="8"/>
    <s v="D"/>
    <d v="2016-04-30T00:00:00"/>
    <x v="30"/>
    <x v="1"/>
    <x v="5"/>
    <m/>
    <m/>
    <e v="#DIV/0!"/>
    <n v="1"/>
    <n v="0.8"/>
    <n v="1"/>
    <m/>
    <m/>
  </r>
  <r>
    <n v="2016"/>
    <n v="8"/>
    <s v="D"/>
    <d v="2016-04-30T00:00:00"/>
    <x v="30"/>
    <x v="0"/>
    <x v="6"/>
    <m/>
    <m/>
    <e v="#DIV/0!"/>
    <n v="1"/>
    <n v="0.8"/>
    <n v="1"/>
    <m/>
    <m/>
  </r>
  <r>
    <n v="2016"/>
    <n v="8"/>
    <s v="D"/>
    <d v="2016-04-30T00:00:00"/>
    <x v="30"/>
    <x v="1"/>
    <x v="6"/>
    <m/>
    <m/>
    <e v="#DIV/0!"/>
    <n v="1"/>
    <n v="0.8"/>
    <n v="1"/>
    <m/>
    <m/>
  </r>
  <r>
    <n v="2016"/>
    <n v="8"/>
    <s v="D"/>
    <d v="2016-04-30T00:00:00"/>
    <x v="30"/>
    <x v="0"/>
    <x v="7"/>
    <m/>
    <m/>
    <e v="#DIV/0!"/>
    <n v="1"/>
    <n v="0.8"/>
    <n v="1"/>
    <m/>
    <m/>
  </r>
  <r>
    <n v="2016"/>
    <n v="8"/>
    <s v="D"/>
    <d v="2016-04-30T00:00:00"/>
    <x v="30"/>
    <x v="1"/>
    <x v="7"/>
    <m/>
    <m/>
    <e v="#DIV/0!"/>
    <n v="1"/>
    <n v="0.8"/>
    <n v="1"/>
    <m/>
    <m/>
  </r>
  <r>
    <n v="2016"/>
    <n v="8"/>
    <s v="D"/>
    <d v="2016-04-30T00:00:00"/>
    <x v="30"/>
    <x v="0"/>
    <x v="8"/>
    <m/>
    <m/>
    <e v="#DIV/0!"/>
    <n v="1"/>
    <n v="0.8"/>
    <n v="1"/>
    <m/>
    <m/>
  </r>
  <r>
    <n v="2016"/>
    <n v="8"/>
    <s v="D"/>
    <d v="2016-04-30T00:00:00"/>
    <x v="30"/>
    <x v="1"/>
    <x v="8"/>
    <m/>
    <m/>
    <e v="#DIV/0!"/>
    <n v="1"/>
    <n v="0.8"/>
    <n v="1"/>
    <m/>
    <m/>
  </r>
  <r>
    <n v="2016"/>
    <n v="8"/>
    <s v="D"/>
    <d v="2016-05-01T00:00:00"/>
    <x v="31"/>
    <x v="0"/>
    <x v="0"/>
    <m/>
    <m/>
    <e v="#DIV/0!"/>
    <n v="1"/>
    <n v="0.8"/>
    <n v="1"/>
    <m/>
    <m/>
  </r>
  <r>
    <n v="2016"/>
    <n v="8"/>
    <s v="D"/>
    <d v="2016-05-01T00:00:00"/>
    <x v="31"/>
    <x v="1"/>
    <x v="0"/>
    <m/>
    <m/>
    <e v="#DIV/0!"/>
    <n v="1"/>
    <n v="0.8"/>
    <n v="1"/>
    <m/>
    <m/>
  </r>
  <r>
    <n v="2016"/>
    <n v="8"/>
    <s v="D"/>
    <d v="2016-05-01T00:00:00"/>
    <x v="31"/>
    <x v="0"/>
    <x v="1"/>
    <m/>
    <m/>
    <e v="#DIV/0!"/>
    <n v="1"/>
    <n v="0.8"/>
    <n v="1"/>
    <m/>
    <m/>
  </r>
  <r>
    <n v="2016"/>
    <n v="8"/>
    <s v="D"/>
    <d v="2016-05-01T00:00:00"/>
    <x v="31"/>
    <x v="1"/>
    <x v="1"/>
    <m/>
    <m/>
    <e v="#DIV/0!"/>
    <n v="1"/>
    <n v="0.8"/>
    <n v="1"/>
    <m/>
    <m/>
  </r>
  <r>
    <n v="2016"/>
    <n v="8"/>
    <s v="D"/>
    <d v="2016-05-01T00:00:00"/>
    <x v="31"/>
    <x v="0"/>
    <x v="9"/>
    <m/>
    <m/>
    <e v="#DIV/0!"/>
    <n v="1"/>
    <n v="0.8"/>
    <n v="1"/>
    <m/>
    <m/>
  </r>
  <r>
    <n v="2016"/>
    <n v="8"/>
    <s v="D"/>
    <d v="2016-05-01T00:00:00"/>
    <x v="31"/>
    <x v="1"/>
    <x v="9"/>
    <m/>
    <m/>
    <e v="#DIV/0!"/>
    <n v="1"/>
    <n v="0.8"/>
    <n v="1"/>
    <m/>
    <m/>
  </r>
  <r>
    <n v="2016"/>
    <n v="8"/>
    <s v="D"/>
    <d v="2016-05-01T00:00:00"/>
    <x v="31"/>
    <x v="0"/>
    <x v="3"/>
    <m/>
    <m/>
    <e v="#DIV/0!"/>
    <n v="1"/>
    <n v="0.8"/>
    <n v="1"/>
    <m/>
    <m/>
  </r>
  <r>
    <n v="2016"/>
    <n v="8"/>
    <s v="D"/>
    <d v="2016-05-01T00:00:00"/>
    <x v="31"/>
    <x v="1"/>
    <x v="3"/>
    <m/>
    <m/>
    <e v="#DIV/0!"/>
    <n v="1"/>
    <n v="0.8"/>
    <n v="1"/>
    <m/>
    <m/>
  </r>
  <r>
    <n v="2016"/>
    <n v="8"/>
    <s v="D"/>
    <d v="2016-05-01T00:00:00"/>
    <x v="31"/>
    <x v="0"/>
    <x v="4"/>
    <m/>
    <m/>
    <e v="#DIV/0!"/>
    <n v="1"/>
    <n v="0.8"/>
    <n v="1"/>
    <m/>
    <m/>
  </r>
  <r>
    <n v="2016"/>
    <n v="8"/>
    <s v="D"/>
    <d v="2016-05-01T00:00:00"/>
    <x v="31"/>
    <x v="1"/>
    <x v="4"/>
    <m/>
    <m/>
    <e v="#DIV/0!"/>
    <n v="1"/>
    <n v="0.8"/>
    <n v="1"/>
    <m/>
    <m/>
  </r>
  <r>
    <n v="2016"/>
    <n v="8"/>
    <s v="D"/>
    <d v="2016-05-01T00:00:00"/>
    <x v="31"/>
    <x v="0"/>
    <x v="5"/>
    <m/>
    <m/>
    <e v="#DIV/0!"/>
    <n v="1"/>
    <n v="0.8"/>
    <n v="1"/>
    <m/>
    <m/>
  </r>
  <r>
    <n v="2016"/>
    <n v="8"/>
    <s v="D"/>
    <d v="2016-05-01T00:00:00"/>
    <x v="31"/>
    <x v="1"/>
    <x v="5"/>
    <m/>
    <m/>
    <e v="#DIV/0!"/>
    <n v="1"/>
    <n v="0.8"/>
    <n v="1"/>
    <m/>
    <m/>
  </r>
  <r>
    <n v="2016"/>
    <n v="8"/>
    <s v="D"/>
    <d v="2016-05-01T00:00:00"/>
    <x v="31"/>
    <x v="0"/>
    <x v="6"/>
    <m/>
    <m/>
    <e v="#DIV/0!"/>
    <n v="1"/>
    <n v="0.8"/>
    <n v="1"/>
    <m/>
    <m/>
  </r>
  <r>
    <n v="2016"/>
    <n v="8"/>
    <s v="D"/>
    <d v="2016-05-01T00:00:00"/>
    <x v="31"/>
    <x v="1"/>
    <x v="6"/>
    <m/>
    <m/>
    <e v="#DIV/0!"/>
    <n v="1"/>
    <n v="0.8"/>
    <n v="1"/>
    <m/>
    <m/>
  </r>
  <r>
    <n v="2016"/>
    <n v="8"/>
    <s v="D"/>
    <d v="2016-05-01T00:00:00"/>
    <x v="31"/>
    <x v="0"/>
    <x v="7"/>
    <m/>
    <m/>
    <e v="#DIV/0!"/>
    <n v="1"/>
    <n v="0.8"/>
    <n v="1"/>
    <m/>
    <m/>
  </r>
  <r>
    <n v="2016"/>
    <n v="8"/>
    <s v="D"/>
    <d v="2016-05-01T00:00:00"/>
    <x v="31"/>
    <x v="1"/>
    <x v="7"/>
    <m/>
    <m/>
    <e v="#DIV/0!"/>
    <n v="1"/>
    <n v="0.8"/>
    <n v="1"/>
    <m/>
    <m/>
  </r>
  <r>
    <n v="2016"/>
    <n v="8"/>
    <s v="D"/>
    <d v="2016-05-01T00:00:00"/>
    <x v="31"/>
    <x v="0"/>
    <x v="8"/>
    <m/>
    <m/>
    <e v="#DIV/0!"/>
    <n v="1"/>
    <n v="0.8"/>
    <n v="1"/>
    <m/>
    <m/>
  </r>
  <r>
    <n v="2016"/>
    <n v="8"/>
    <s v="D"/>
    <d v="2016-05-01T00:00:00"/>
    <x v="31"/>
    <x v="1"/>
    <x v="8"/>
    <m/>
    <m/>
    <e v="#DIV/0!"/>
    <n v="1"/>
    <n v="0.8"/>
    <n v="1"/>
    <m/>
    <m/>
  </r>
  <r>
    <n v="2016"/>
    <n v="8"/>
    <s v="D"/>
    <d v="2016-05-02T00:00:00"/>
    <x v="31"/>
    <x v="0"/>
    <x v="0"/>
    <m/>
    <m/>
    <e v="#DIV/0!"/>
    <n v="1"/>
    <n v="0.8"/>
    <n v="1"/>
    <m/>
    <m/>
  </r>
  <r>
    <n v="2016"/>
    <n v="8"/>
    <s v="D"/>
    <d v="2016-05-02T00:00:00"/>
    <x v="31"/>
    <x v="1"/>
    <x v="0"/>
    <m/>
    <m/>
    <e v="#DIV/0!"/>
    <n v="1"/>
    <n v="0.8"/>
    <n v="1"/>
    <m/>
    <m/>
  </r>
  <r>
    <n v="2016"/>
    <n v="8"/>
    <s v="D"/>
    <d v="2016-05-02T00:00:00"/>
    <x v="31"/>
    <x v="0"/>
    <x v="1"/>
    <m/>
    <m/>
    <e v="#DIV/0!"/>
    <n v="1"/>
    <n v="0.8"/>
    <n v="1"/>
    <m/>
    <m/>
  </r>
  <r>
    <n v="2016"/>
    <n v="8"/>
    <s v="D"/>
    <d v="2016-05-02T00:00:00"/>
    <x v="31"/>
    <x v="1"/>
    <x v="1"/>
    <m/>
    <m/>
    <e v="#DIV/0!"/>
    <n v="1"/>
    <n v="0.8"/>
    <n v="1"/>
    <m/>
    <m/>
  </r>
  <r>
    <n v="2016"/>
    <n v="8"/>
    <s v="D"/>
    <d v="2016-05-02T00:00:00"/>
    <x v="31"/>
    <x v="0"/>
    <x v="9"/>
    <m/>
    <m/>
    <e v="#DIV/0!"/>
    <n v="1"/>
    <n v="0.8"/>
    <n v="1"/>
    <m/>
    <m/>
  </r>
  <r>
    <n v="2016"/>
    <n v="8"/>
    <s v="D"/>
    <d v="2016-05-02T00:00:00"/>
    <x v="31"/>
    <x v="1"/>
    <x v="9"/>
    <m/>
    <m/>
    <e v="#DIV/0!"/>
    <n v="1"/>
    <n v="0.8"/>
    <n v="1"/>
    <m/>
    <m/>
  </r>
  <r>
    <n v="2016"/>
    <n v="8"/>
    <s v="D"/>
    <d v="2016-05-02T00:00:00"/>
    <x v="31"/>
    <x v="0"/>
    <x v="3"/>
    <m/>
    <m/>
    <e v="#DIV/0!"/>
    <n v="1"/>
    <n v="0.8"/>
    <n v="1"/>
    <m/>
    <m/>
  </r>
  <r>
    <n v="2016"/>
    <n v="8"/>
    <s v="D"/>
    <d v="2016-05-02T00:00:00"/>
    <x v="31"/>
    <x v="1"/>
    <x v="3"/>
    <m/>
    <m/>
    <e v="#DIV/0!"/>
    <n v="1"/>
    <n v="0.8"/>
    <n v="1"/>
    <m/>
    <m/>
  </r>
  <r>
    <n v="2016"/>
    <n v="8"/>
    <s v="D"/>
    <d v="2016-05-02T00:00:00"/>
    <x v="31"/>
    <x v="0"/>
    <x v="4"/>
    <m/>
    <m/>
    <e v="#DIV/0!"/>
    <n v="1"/>
    <n v="0.8"/>
    <n v="1"/>
    <m/>
    <m/>
  </r>
  <r>
    <n v="2016"/>
    <n v="8"/>
    <s v="D"/>
    <d v="2016-05-02T00:00:00"/>
    <x v="31"/>
    <x v="1"/>
    <x v="4"/>
    <m/>
    <m/>
    <e v="#DIV/0!"/>
    <n v="1"/>
    <n v="0.8"/>
    <n v="1"/>
    <m/>
    <m/>
  </r>
  <r>
    <n v="2016"/>
    <n v="8"/>
    <s v="D"/>
    <d v="2016-05-02T00:00:00"/>
    <x v="31"/>
    <x v="0"/>
    <x v="5"/>
    <m/>
    <m/>
    <e v="#DIV/0!"/>
    <n v="1"/>
    <n v="0.8"/>
    <n v="1"/>
    <m/>
    <m/>
  </r>
  <r>
    <n v="2016"/>
    <n v="8"/>
    <s v="D"/>
    <d v="2016-05-02T00:00:00"/>
    <x v="31"/>
    <x v="1"/>
    <x v="5"/>
    <m/>
    <m/>
    <e v="#DIV/0!"/>
    <n v="1"/>
    <n v="0.8"/>
    <n v="1"/>
    <m/>
    <m/>
  </r>
  <r>
    <n v="2016"/>
    <n v="8"/>
    <s v="D"/>
    <d v="2016-05-02T00:00:00"/>
    <x v="31"/>
    <x v="0"/>
    <x v="6"/>
    <m/>
    <m/>
    <e v="#DIV/0!"/>
    <n v="1"/>
    <n v="0.8"/>
    <n v="1"/>
    <m/>
    <m/>
  </r>
  <r>
    <n v="2016"/>
    <n v="8"/>
    <s v="D"/>
    <d v="2016-05-02T00:00:00"/>
    <x v="31"/>
    <x v="1"/>
    <x v="6"/>
    <m/>
    <m/>
    <e v="#DIV/0!"/>
    <n v="1"/>
    <n v="0.8"/>
    <n v="1"/>
    <m/>
    <m/>
  </r>
  <r>
    <n v="2016"/>
    <n v="8"/>
    <s v="D"/>
    <d v="2016-05-02T00:00:00"/>
    <x v="31"/>
    <x v="0"/>
    <x v="7"/>
    <m/>
    <m/>
    <e v="#DIV/0!"/>
    <n v="1"/>
    <n v="0.8"/>
    <n v="1"/>
    <m/>
    <m/>
  </r>
  <r>
    <n v="2016"/>
    <n v="8"/>
    <s v="D"/>
    <d v="2016-05-02T00:00:00"/>
    <x v="31"/>
    <x v="1"/>
    <x v="7"/>
    <m/>
    <m/>
    <e v="#DIV/0!"/>
    <n v="1"/>
    <n v="0.8"/>
    <n v="1"/>
    <m/>
    <m/>
  </r>
  <r>
    <n v="2016"/>
    <n v="8"/>
    <s v="D"/>
    <d v="2016-05-02T00:00:00"/>
    <x v="31"/>
    <x v="0"/>
    <x v="8"/>
    <m/>
    <m/>
    <e v="#DIV/0!"/>
    <n v="1"/>
    <n v="0.8"/>
    <n v="1"/>
    <m/>
    <m/>
  </r>
  <r>
    <n v="2016"/>
    <n v="8"/>
    <s v="D"/>
    <d v="2016-05-02T00:00:00"/>
    <x v="31"/>
    <x v="1"/>
    <x v="8"/>
    <m/>
    <m/>
    <e v="#DIV/0!"/>
    <n v="1"/>
    <n v="0.8"/>
    <n v="1"/>
    <m/>
    <m/>
  </r>
  <r>
    <n v="2016"/>
    <n v="8"/>
    <s v="D"/>
    <d v="2016-05-03T00:00:00"/>
    <x v="31"/>
    <x v="0"/>
    <x v="0"/>
    <m/>
    <m/>
    <e v="#DIV/0!"/>
    <n v="1"/>
    <n v="0.8"/>
    <n v="1"/>
    <m/>
    <m/>
  </r>
  <r>
    <n v="2016"/>
    <n v="8"/>
    <s v="D"/>
    <d v="2016-05-03T00:00:00"/>
    <x v="31"/>
    <x v="1"/>
    <x v="0"/>
    <m/>
    <m/>
    <e v="#DIV/0!"/>
    <n v="1"/>
    <n v="0.8"/>
    <n v="1"/>
    <m/>
    <m/>
  </r>
  <r>
    <n v="2016"/>
    <n v="8"/>
    <s v="D"/>
    <d v="2016-05-03T00:00:00"/>
    <x v="31"/>
    <x v="0"/>
    <x v="1"/>
    <m/>
    <m/>
    <e v="#DIV/0!"/>
    <n v="1"/>
    <n v="0.8"/>
    <n v="1"/>
    <m/>
    <m/>
  </r>
  <r>
    <n v="2016"/>
    <n v="8"/>
    <s v="D"/>
    <d v="2016-05-03T00:00:00"/>
    <x v="31"/>
    <x v="1"/>
    <x v="1"/>
    <m/>
    <m/>
    <e v="#DIV/0!"/>
    <n v="1"/>
    <n v="0.8"/>
    <n v="1"/>
    <m/>
    <m/>
  </r>
  <r>
    <n v="2016"/>
    <n v="8"/>
    <s v="D"/>
    <d v="2016-05-03T00:00:00"/>
    <x v="31"/>
    <x v="0"/>
    <x v="9"/>
    <m/>
    <m/>
    <e v="#DIV/0!"/>
    <n v="1"/>
    <n v="0.8"/>
    <n v="1"/>
    <m/>
    <m/>
  </r>
  <r>
    <n v="2016"/>
    <n v="8"/>
    <s v="D"/>
    <d v="2016-05-03T00:00:00"/>
    <x v="31"/>
    <x v="1"/>
    <x v="9"/>
    <m/>
    <m/>
    <e v="#DIV/0!"/>
    <n v="1"/>
    <n v="0.8"/>
    <n v="1"/>
    <m/>
    <m/>
  </r>
  <r>
    <n v="2016"/>
    <n v="8"/>
    <s v="D"/>
    <d v="2016-05-03T00:00:00"/>
    <x v="31"/>
    <x v="0"/>
    <x v="3"/>
    <m/>
    <m/>
    <e v="#DIV/0!"/>
    <n v="1"/>
    <n v="0.8"/>
    <n v="1"/>
    <m/>
    <m/>
  </r>
  <r>
    <n v="2016"/>
    <n v="8"/>
    <s v="D"/>
    <d v="2016-05-03T00:00:00"/>
    <x v="31"/>
    <x v="1"/>
    <x v="3"/>
    <m/>
    <m/>
    <e v="#DIV/0!"/>
    <n v="1"/>
    <n v="0.8"/>
    <n v="1"/>
    <m/>
    <m/>
  </r>
  <r>
    <n v="2016"/>
    <n v="8"/>
    <s v="D"/>
    <d v="2016-05-03T00:00:00"/>
    <x v="31"/>
    <x v="0"/>
    <x v="4"/>
    <m/>
    <m/>
    <e v="#DIV/0!"/>
    <n v="1"/>
    <n v="0.8"/>
    <n v="1"/>
    <m/>
    <m/>
  </r>
  <r>
    <n v="2016"/>
    <n v="8"/>
    <s v="D"/>
    <d v="2016-05-03T00:00:00"/>
    <x v="31"/>
    <x v="1"/>
    <x v="4"/>
    <m/>
    <m/>
    <e v="#DIV/0!"/>
    <n v="1"/>
    <n v="0.8"/>
    <n v="1"/>
    <m/>
    <m/>
  </r>
  <r>
    <n v="2016"/>
    <n v="8"/>
    <s v="D"/>
    <d v="2016-05-03T00:00:00"/>
    <x v="31"/>
    <x v="0"/>
    <x v="5"/>
    <m/>
    <m/>
    <e v="#DIV/0!"/>
    <n v="1"/>
    <n v="0.8"/>
    <n v="1"/>
    <m/>
    <m/>
  </r>
  <r>
    <n v="2016"/>
    <n v="8"/>
    <s v="D"/>
    <d v="2016-05-03T00:00:00"/>
    <x v="31"/>
    <x v="1"/>
    <x v="5"/>
    <m/>
    <m/>
    <e v="#DIV/0!"/>
    <n v="1"/>
    <n v="0.8"/>
    <n v="1"/>
    <m/>
    <m/>
  </r>
  <r>
    <n v="2016"/>
    <n v="8"/>
    <s v="D"/>
    <d v="2016-05-03T00:00:00"/>
    <x v="31"/>
    <x v="0"/>
    <x v="6"/>
    <m/>
    <m/>
    <e v="#DIV/0!"/>
    <n v="1"/>
    <n v="0.8"/>
    <n v="1"/>
    <m/>
    <m/>
  </r>
  <r>
    <n v="2016"/>
    <n v="8"/>
    <s v="D"/>
    <d v="2016-05-03T00:00:00"/>
    <x v="31"/>
    <x v="1"/>
    <x v="6"/>
    <m/>
    <m/>
    <e v="#DIV/0!"/>
    <n v="1"/>
    <n v="0.8"/>
    <n v="1"/>
    <m/>
    <m/>
  </r>
  <r>
    <n v="2016"/>
    <n v="8"/>
    <s v="D"/>
    <d v="2016-05-03T00:00:00"/>
    <x v="31"/>
    <x v="0"/>
    <x v="7"/>
    <m/>
    <m/>
    <e v="#DIV/0!"/>
    <n v="1"/>
    <n v="0.8"/>
    <n v="1"/>
    <m/>
    <m/>
  </r>
  <r>
    <n v="2016"/>
    <n v="8"/>
    <s v="D"/>
    <d v="2016-05-03T00:00:00"/>
    <x v="31"/>
    <x v="1"/>
    <x v="7"/>
    <m/>
    <m/>
    <e v="#DIV/0!"/>
    <n v="1"/>
    <n v="0.8"/>
    <n v="1"/>
    <m/>
    <m/>
  </r>
  <r>
    <n v="2016"/>
    <n v="8"/>
    <s v="D"/>
    <d v="2016-05-03T00:00:00"/>
    <x v="31"/>
    <x v="0"/>
    <x v="8"/>
    <m/>
    <m/>
    <e v="#DIV/0!"/>
    <n v="1"/>
    <n v="0.8"/>
    <n v="1"/>
    <m/>
    <m/>
  </r>
  <r>
    <n v="2016"/>
    <n v="8"/>
    <s v="D"/>
    <d v="2016-05-03T00:00:00"/>
    <x v="31"/>
    <x v="1"/>
    <x v="8"/>
    <m/>
    <m/>
    <e v="#DIV/0!"/>
    <n v="1"/>
    <n v="0.8"/>
    <n v="1"/>
    <m/>
    <m/>
  </r>
  <r>
    <n v="2016"/>
    <n v="8"/>
    <s v="D"/>
    <d v="2016-05-04T00:00:00"/>
    <x v="31"/>
    <x v="0"/>
    <x v="0"/>
    <m/>
    <m/>
    <e v="#DIV/0!"/>
    <n v="1"/>
    <n v="0.8"/>
    <n v="1"/>
    <m/>
    <m/>
  </r>
  <r>
    <n v="2016"/>
    <n v="8"/>
    <s v="D"/>
    <d v="2016-05-04T00:00:00"/>
    <x v="31"/>
    <x v="1"/>
    <x v="0"/>
    <m/>
    <m/>
    <e v="#DIV/0!"/>
    <n v="1"/>
    <n v="0.8"/>
    <n v="1"/>
    <m/>
    <m/>
  </r>
  <r>
    <n v="2016"/>
    <n v="8"/>
    <s v="D"/>
    <d v="2016-05-04T00:00:00"/>
    <x v="31"/>
    <x v="0"/>
    <x v="1"/>
    <m/>
    <m/>
    <e v="#DIV/0!"/>
    <n v="1"/>
    <n v="0.8"/>
    <n v="1"/>
    <m/>
    <m/>
  </r>
  <r>
    <n v="2016"/>
    <n v="8"/>
    <s v="D"/>
    <d v="2016-05-04T00:00:00"/>
    <x v="31"/>
    <x v="1"/>
    <x v="1"/>
    <m/>
    <m/>
    <e v="#DIV/0!"/>
    <n v="1"/>
    <n v="0.8"/>
    <n v="1"/>
    <m/>
    <m/>
  </r>
  <r>
    <n v="2016"/>
    <n v="8"/>
    <s v="D"/>
    <d v="2016-05-04T00:00:00"/>
    <x v="31"/>
    <x v="0"/>
    <x v="9"/>
    <m/>
    <m/>
    <e v="#DIV/0!"/>
    <n v="1"/>
    <n v="0.8"/>
    <n v="1"/>
    <m/>
    <m/>
  </r>
  <r>
    <n v="2016"/>
    <n v="8"/>
    <s v="D"/>
    <d v="2016-05-04T00:00:00"/>
    <x v="31"/>
    <x v="1"/>
    <x v="9"/>
    <m/>
    <m/>
    <e v="#DIV/0!"/>
    <n v="1"/>
    <n v="0.8"/>
    <n v="1"/>
    <m/>
    <m/>
  </r>
  <r>
    <n v="2016"/>
    <n v="8"/>
    <s v="D"/>
    <d v="2016-05-04T00:00:00"/>
    <x v="31"/>
    <x v="0"/>
    <x v="3"/>
    <m/>
    <m/>
    <e v="#DIV/0!"/>
    <n v="1"/>
    <n v="0.8"/>
    <n v="1"/>
    <m/>
    <m/>
  </r>
  <r>
    <n v="2016"/>
    <n v="8"/>
    <s v="D"/>
    <d v="2016-05-04T00:00:00"/>
    <x v="31"/>
    <x v="1"/>
    <x v="3"/>
    <m/>
    <m/>
    <e v="#DIV/0!"/>
    <n v="1"/>
    <n v="0.8"/>
    <n v="1"/>
    <m/>
    <m/>
  </r>
  <r>
    <n v="2016"/>
    <n v="8"/>
    <s v="D"/>
    <d v="2016-05-04T00:00:00"/>
    <x v="31"/>
    <x v="0"/>
    <x v="4"/>
    <m/>
    <m/>
    <e v="#DIV/0!"/>
    <n v="1"/>
    <n v="0.8"/>
    <n v="1"/>
    <m/>
    <m/>
  </r>
  <r>
    <n v="2016"/>
    <n v="8"/>
    <s v="D"/>
    <d v="2016-05-04T00:00:00"/>
    <x v="31"/>
    <x v="1"/>
    <x v="4"/>
    <m/>
    <m/>
    <e v="#DIV/0!"/>
    <n v="1"/>
    <n v="0.8"/>
    <n v="1"/>
    <m/>
    <m/>
  </r>
  <r>
    <n v="2016"/>
    <n v="8"/>
    <s v="D"/>
    <d v="2016-05-04T00:00:00"/>
    <x v="31"/>
    <x v="0"/>
    <x v="5"/>
    <m/>
    <m/>
    <e v="#DIV/0!"/>
    <n v="1"/>
    <n v="0.8"/>
    <n v="1"/>
    <m/>
    <m/>
  </r>
  <r>
    <n v="2016"/>
    <n v="8"/>
    <s v="D"/>
    <d v="2016-05-04T00:00:00"/>
    <x v="31"/>
    <x v="1"/>
    <x v="5"/>
    <m/>
    <m/>
    <e v="#DIV/0!"/>
    <n v="1"/>
    <n v="0.8"/>
    <n v="1"/>
    <m/>
    <m/>
  </r>
  <r>
    <n v="2016"/>
    <n v="8"/>
    <s v="D"/>
    <d v="2016-05-04T00:00:00"/>
    <x v="31"/>
    <x v="0"/>
    <x v="6"/>
    <m/>
    <m/>
    <e v="#DIV/0!"/>
    <n v="1"/>
    <n v="0.8"/>
    <n v="1"/>
    <m/>
    <m/>
  </r>
  <r>
    <n v="2016"/>
    <n v="8"/>
    <s v="D"/>
    <d v="2016-05-04T00:00:00"/>
    <x v="31"/>
    <x v="1"/>
    <x v="6"/>
    <m/>
    <m/>
    <e v="#DIV/0!"/>
    <n v="1"/>
    <n v="0.8"/>
    <n v="1"/>
    <m/>
    <m/>
  </r>
  <r>
    <n v="2016"/>
    <n v="8"/>
    <s v="D"/>
    <d v="2016-05-04T00:00:00"/>
    <x v="31"/>
    <x v="0"/>
    <x v="7"/>
    <m/>
    <m/>
    <e v="#DIV/0!"/>
    <n v="1"/>
    <n v="0.8"/>
    <n v="1"/>
    <m/>
    <m/>
  </r>
  <r>
    <n v="2016"/>
    <n v="8"/>
    <s v="D"/>
    <d v="2016-05-04T00:00:00"/>
    <x v="31"/>
    <x v="1"/>
    <x v="7"/>
    <m/>
    <m/>
    <e v="#DIV/0!"/>
    <n v="1"/>
    <n v="0.8"/>
    <n v="1"/>
    <m/>
    <m/>
  </r>
  <r>
    <n v="2016"/>
    <n v="8"/>
    <s v="D"/>
    <d v="2016-05-04T00:00:00"/>
    <x v="31"/>
    <x v="0"/>
    <x v="8"/>
    <m/>
    <m/>
    <e v="#DIV/0!"/>
    <n v="1"/>
    <n v="0.8"/>
    <n v="1"/>
    <m/>
    <m/>
  </r>
  <r>
    <n v="2016"/>
    <n v="8"/>
    <s v="D"/>
    <d v="2016-05-04T00:00:00"/>
    <x v="31"/>
    <x v="1"/>
    <x v="8"/>
    <m/>
    <m/>
    <e v="#DIV/0!"/>
    <n v="1"/>
    <n v="0.8"/>
    <n v="1"/>
    <m/>
    <m/>
  </r>
  <r>
    <n v="2016"/>
    <n v="8"/>
    <s v="D"/>
    <d v="2016-05-05T00:00:00"/>
    <x v="31"/>
    <x v="0"/>
    <x v="0"/>
    <m/>
    <m/>
    <e v="#DIV/0!"/>
    <n v="1"/>
    <n v="0.8"/>
    <n v="1"/>
    <m/>
    <m/>
  </r>
  <r>
    <n v="2016"/>
    <n v="8"/>
    <s v="D"/>
    <d v="2016-05-05T00:00:00"/>
    <x v="31"/>
    <x v="1"/>
    <x v="0"/>
    <m/>
    <m/>
    <e v="#DIV/0!"/>
    <n v="1"/>
    <n v="0.8"/>
    <n v="1"/>
    <m/>
    <m/>
  </r>
  <r>
    <n v="2016"/>
    <n v="8"/>
    <s v="D"/>
    <d v="2016-05-05T00:00:00"/>
    <x v="31"/>
    <x v="0"/>
    <x v="1"/>
    <m/>
    <m/>
    <e v="#DIV/0!"/>
    <n v="1"/>
    <n v="0.8"/>
    <n v="1"/>
    <m/>
    <m/>
  </r>
  <r>
    <n v="2016"/>
    <n v="8"/>
    <s v="D"/>
    <d v="2016-05-05T00:00:00"/>
    <x v="31"/>
    <x v="1"/>
    <x v="1"/>
    <m/>
    <m/>
    <e v="#DIV/0!"/>
    <n v="1"/>
    <n v="0.8"/>
    <n v="1"/>
    <m/>
    <m/>
  </r>
  <r>
    <n v="2016"/>
    <n v="8"/>
    <s v="D"/>
    <d v="2016-05-05T00:00:00"/>
    <x v="31"/>
    <x v="0"/>
    <x v="9"/>
    <m/>
    <m/>
    <e v="#DIV/0!"/>
    <n v="1"/>
    <n v="0.8"/>
    <n v="1"/>
    <m/>
    <m/>
  </r>
  <r>
    <n v="2016"/>
    <n v="8"/>
    <s v="D"/>
    <d v="2016-05-05T00:00:00"/>
    <x v="31"/>
    <x v="1"/>
    <x v="9"/>
    <m/>
    <m/>
    <e v="#DIV/0!"/>
    <n v="1"/>
    <n v="0.8"/>
    <n v="1"/>
    <m/>
    <m/>
  </r>
  <r>
    <n v="2016"/>
    <n v="8"/>
    <s v="D"/>
    <d v="2016-05-05T00:00:00"/>
    <x v="31"/>
    <x v="0"/>
    <x v="3"/>
    <m/>
    <m/>
    <e v="#DIV/0!"/>
    <n v="1"/>
    <n v="0.8"/>
    <n v="1"/>
    <m/>
    <m/>
  </r>
  <r>
    <n v="2016"/>
    <n v="8"/>
    <s v="D"/>
    <d v="2016-05-05T00:00:00"/>
    <x v="31"/>
    <x v="1"/>
    <x v="3"/>
    <m/>
    <m/>
    <e v="#DIV/0!"/>
    <n v="1"/>
    <n v="0.8"/>
    <n v="1"/>
    <m/>
    <m/>
  </r>
  <r>
    <n v="2016"/>
    <n v="8"/>
    <s v="D"/>
    <d v="2016-05-05T00:00:00"/>
    <x v="31"/>
    <x v="0"/>
    <x v="4"/>
    <m/>
    <m/>
    <e v="#DIV/0!"/>
    <n v="1"/>
    <n v="0.8"/>
    <n v="1"/>
    <m/>
    <m/>
  </r>
  <r>
    <n v="2016"/>
    <n v="8"/>
    <s v="D"/>
    <d v="2016-05-05T00:00:00"/>
    <x v="31"/>
    <x v="1"/>
    <x v="4"/>
    <m/>
    <m/>
    <e v="#DIV/0!"/>
    <n v="1"/>
    <n v="0.8"/>
    <n v="1"/>
    <m/>
    <m/>
  </r>
  <r>
    <n v="2016"/>
    <n v="8"/>
    <s v="D"/>
    <d v="2016-05-05T00:00:00"/>
    <x v="31"/>
    <x v="0"/>
    <x v="5"/>
    <m/>
    <m/>
    <e v="#DIV/0!"/>
    <n v="1"/>
    <n v="0.8"/>
    <n v="1"/>
    <m/>
    <m/>
  </r>
  <r>
    <n v="2016"/>
    <n v="8"/>
    <s v="D"/>
    <d v="2016-05-05T00:00:00"/>
    <x v="31"/>
    <x v="1"/>
    <x v="5"/>
    <m/>
    <m/>
    <e v="#DIV/0!"/>
    <n v="1"/>
    <n v="0.8"/>
    <n v="1"/>
    <m/>
    <m/>
  </r>
  <r>
    <n v="2016"/>
    <n v="8"/>
    <s v="D"/>
    <d v="2016-05-05T00:00:00"/>
    <x v="31"/>
    <x v="0"/>
    <x v="6"/>
    <m/>
    <m/>
    <e v="#DIV/0!"/>
    <n v="1"/>
    <n v="0.8"/>
    <n v="1"/>
    <m/>
    <m/>
  </r>
  <r>
    <n v="2016"/>
    <n v="8"/>
    <s v="D"/>
    <d v="2016-05-05T00:00:00"/>
    <x v="31"/>
    <x v="1"/>
    <x v="6"/>
    <m/>
    <m/>
    <e v="#DIV/0!"/>
    <n v="1"/>
    <n v="0.8"/>
    <n v="1"/>
    <m/>
    <m/>
  </r>
  <r>
    <n v="2016"/>
    <n v="8"/>
    <s v="D"/>
    <d v="2016-05-05T00:00:00"/>
    <x v="31"/>
    <x v="0"/>
    <x v="7"/>
    <m/>
    <m/>
    <e v="#DIV/0!"/>
    <n v="1"/>
    <n v="0.8"/>
    <n v="1"/>
    <m/>
    <m/>
  </r>
  <r>
    <n v="2016"/>
    <n v="8"/>
    <s v="D"/>
    <d v="2016-05-05T00:00:00"/>
    <x v="31"/>
    <x v="1"/>
    <x v="7"/>
    <m/>
    <m/>
    <e v="#DIV/0!"/>
    <n v="1"/>
    <n v="0.8"/>
    <n v="1"/>
    <m/>
    <m/>
  </r>
  <r>
    <n v="2016"/>
    <n v="8"/>
    <s v="D"/>
    <d v="2016-05-05T00:00:00"/>
    <x v="31"/>
    <x v="0"/>
    <x v="8"/>
    <m/>
    <m/>
    <e v="#DIV/0!"/>
    <n v="1"/>
    <n v="0.8"/>
    <n v="1"/>
    <m/>
    <m/>
  </r>
  <r>
    <n v="2016"/>
    <n v="8"/>
    <s v="D"/>
    <d v="2016-05-05T00:00:00"/>
    <x v="31"/>
    <x v="1"/>
    <x v="8"/>
    <m/>
    <m/>
    <e v="#DIV/0!"/>
    <n v="1"/>
    <n v="0.8"/>
    <n v="1"/>
    <m/>
    <m/>
  </r>
  <r>
    <n v="2016"/>
    <n v="8"/>
    <s v="D"/>
    <d v="2016-05-06T00:00:00"/>
    <x v="31"/>
    <x v="0"/>
    <x v="0"/>
    <m/>
    <m/>
    <e v="#DIV/0!"/>
    <n v="1"/>
    <n v="0.8"/>
    <n v="1"/>
    <m/>
    <m/>
  </r>
  <r>
    <n v="2016"/>
    <n v="8"/>
    <s v="D"/>
    <d v="2016-05-06T00:00:00"/>
    <x v="31"/>
    <x v="1"/>
    <x v="0"/>
    <m/>
    <m/>
    <e v="#DIV/0!"/>
    <n v="1"/>
    <n v="0.8"/>
    <n v="1"/>
    <m/>
    <m/>
  </r>
  <r>
    <n v="2016"/>
    <n v="8"/>
    <s v="D"/>
    <d v="2016-05-06T00:00:00"/>
    <x v="31"/>
    <x v="0"/>
    <x v="1"/>
    <m/>
    <m/>
    <e v="#DIV/0!"/>
    <n v="1"/>
    <n v="0.8"/>
    <n v="1"/>
    <m/>
    <m/>
  </r>
  <r>
    <n v="2016"/>
    <n v="8"/>
    <s v="D"/>
    <d v="2016-05-06T00:00:00"/>
    <x v="31"/>
    <x v="1"/>
    <x v="1"/>
    <m/>
    <m/>
    <e v="#DIV/0!"/>
    <n v="1"/>
    <n v="0.8"/>
    <n v="1"/>
    <m/>
    <m/>
  </r>
  <r>
    <n v="2016"/>
    <n v="8"/>
    <s v="D"/>
    <d v="2016-05-06T00:00:00"/>
    <x v="31"/>
    <x v="0"/>
    <x v="9"/>
    <m/>
    <m/>
    <e v="#DIV/0!"/>
    <n v="1"/>
    <n v="0.8"/>
    <n v="1"/>
    <m/>
    <m/>
  </r>
  <r>
    <n v="2016"/>
    <n v="8"/>
    <s v="D"/>
    <d v="2016-05-06T00:00:00"/>
    <x v="31"/>
    <x v="1"/>
    <x v="9"/>
    <m/>
    <m/>
    <e v="#DIV/0!"/>
    <n v="1"/>
    <n v="0.8"/>
    <n v="1"/>
    <m/>
    <m/>
  </r>
  <r>
    <n v="2016"/>
    <n v="8"/>
    <s v="D"/>
    <d v="2016-05-06T00:00:00"/>
    <x v="31"/>
    <x v="0"/>
    <x v="3"/>
    <m/>
    <m/>
    <e v="#DIV/0!"/>
    <n v="1"/>
    <n v="0.8"/>
    <n v="1"/>
    <m/>
    <m/>
  </r>
  <r>
    <n v="2016"/>
    <n v="8"/>
    <s v="D"/>
    <d v="2016-05-06T00:00:00"/>
    <x v="31"/>
    <x v="1"/>
    <x v="3"/>
    <m/>
    <m/>
    <e v="#DIV/0!"/>
    <n v="1"/>
    <n v="0.8"/>
    <n v="1"/>
    <m/>
    <m/>
  </r>
  <r>
    <n v="2016"/>
    <n v="8"/>
    <s v="D"/>
    <d v="2016-05-06T00:00:00"/>
    <x v="31"/>
    <x v="0"/>
    <x v="4"/>
    <m/>
    <m/>
    <e v="#DIV/0!"/>
    <n v="1"/>
    <n v="0.8"/>
    <n v="1"/>
    <m/>
    <m/>
  </r>
  <r>
    <n v="2016"/>
    <n v="8"/>
    <s v="D"/>
    <d v="2016-05-06T00:00:00"/>
    <x v="31"/>
    <x v="1"/>
    <x v="4"/>
    <m/>
    <m/>
    <e v="#DIV/0!"/>
    <n v="1"/>
    <n v="0.8"/>
    <n v="1"/>
    <m/>
    <m/>
  </r>
  <r>
    <n v="2016"/>
    <n v="8"/>
    <s v="D"/>
    <d v="2016-05-06T00:00:00"/>
    <x v="31"/>
    <x v="0"/>
    <x v="5"/>
    <m/>
    <m/>
    <e v="#DIV/0!"/>
    <n v="1"/>
    <n v="0.8"/>
    <n v="1"/>
    <m/>
    <m/>
  </r>
  <r>
    <n v="2016"/>
    <n v="8"/>
    <s v="D"/>
    <d v="2016-05-06T00:00:00"/>
    <x v="31"/>
    <x v="1"/>
    <x v="5"/>
    <m/>
    <m/>
    <e v="#DIV/0!"/>
    <n v="1"/>
    <n v="0.8"/>
    <n v="1"/>
    <m/>
    <m/>
  </r>
  <r>
    <n v="2016"/>
    <n v="8"/>
    <s v="D"/>
    <d v="2016-05-06T00:00:00"/>
    <x v="31"/>
    <x v="0"/>
    <x v="6"/>
    <m/>
    <m/>
    <e v="#DIV/0!"/>
    <n v="1"/>
    <n v="0.8"/>
    <n v="1"/>
    <m/>
    <m/>
  </r>
  <r>
    <n v="2016"/>
    <n v="8"/>
    <s v="D"/>
    <d v="2016-05-06T00:00:00"/>
    <x v="31"/>
    <x v="1"/>
    <x v="6"/>
    <m/>
    <m/>
    <e v="#DIV/0!"/>
    <n v="1"/>
    <n v="0.8"/>
    <n v="1"/>
    <m/>
    <m/>
  </r>
  <r>
    <n v="2016"/>
    <n v="8"/>
    <s v="D"/>
    <d v="2016-05-06T00:00:00"/>
    <x v="31"/>
    <x v="0"/>
    <x v="7"/>
    <m/>
    <m/>
    <e v="#DIV/0!"/>
    <n v="1"/>
    <n v="0.8"/>
    <n v="1"/>
    <m/>
    <m/>
  </r>
  <r>
    <n v="2016"/>
    <n v="8"/>
    <s v="D"/>
    <d v="2016-05-06T00:00:00"/>
    <x v="31"/>
    <x v="1"/>
    <x v="7"/>
    <m/>
    <m/>
    <e v="#DIV/0!"/>
    <n v="1"/>
    <n v="0.8"/>
    <n v="1"/>
    <m/>
    <m/>
  </r>
  <r>
    <n v="2016"/>
    <n v="8"/>
    <s v="D"/>
    <d v="2016-05-06T00:00:00"/>
    <x v="31"/>
    <x v="0"/>
    <x v="8"/>
    <m/>
    <m/>
    <e v="#DIV/0!"/>
    <n v="1"/>
    <n v="0.8"/>
    <n v="1"/>
    <m/>
    <m/>
  </r>
  <r>
    <n v="2016"/>
    <n v="8"/>
    <s v="D"/>
    <d v="2016-05-06T00:00:00"/>
    <x v="31"/>
    <x v="1"/>
    <x v="8"/>
    <m/>
    <m/>
    <e v="#DIV/0!"/>
    <n v="1"/>
    <n v="0.8"/>
    <n v="1"/>
    <m/>
    <m/>
  </r>
  <r>
    <n v="2016"/>
    <n v="8"/>
    <s v="D"/>
    <d v="2016-05-07T00:00:00"/>
    <x v="31"/>
    <x v="0"/>
    <x v="0"/>
    <m/>
    <m/>
    <e v="#DIV/0!"/>
    <n v="1"/>
    <n v="0.8"/>
    <n v="1"/>
    <m/>
    <m/>
  </r>
  <r>
    <n v="2016"/>
    <n v="8"/>
    <s v="D"/>
    <d v="2016-05-07T00:00:00"/>
    <x v="31"/>
    <x v="1"/>
    <x v="0"/>
    <m/>
    <m/>
    <e v="#DIV/0!"/>
    <n v="1"/>
    <n v="0.8"/>
    <n v="1"/>
    <m/>
    <m/>
  </r>
  <r>
    <n v="2016"/>
    <n v="8"/>
    <s v="D"/>
    <d v="2016-05-07T00:00:00"/>
    <x v="31"/>
    <x v="0"/>
    <x v="1"/>
    <m/>
    <m/>
    <e v="#DIV/0!"/>
    <n v="1"/>
    <n v="0.8"/>
    <n v="1"/>
    <m/>
    <m/>
  </r>
  <r>
    <n v="2016"/>
    <n v="8"/>
    <s v="D"/>
    <d v="2016-05-07T00:00:00"/>
    <x v="31"/>
    <x v="1"/>
    <x v="1"/>
    <m/>
    <m/>
    <e v="#DIV/0!"/>
    <n v="1"/>
    <n v="0.8"/>
    <n v="1"/>
    <m/>
    <m/>
  </r>
  <r>
    <n v="2016"/>
    <n v="8"/>
    <s v="D"/>
    <d v="2016-05-07T00:00:00"/>
    <x v="31"/>
    <x v="0"/>
    <x v="9"/>
    <m/>
    <m/>
    <e v="#DIV/0!"/>
    <n v="1"/>
    <n v="0.8"/>
    <n v="1"/>
    <m/>
    <m/>
  </r>
  <r>
    <n v="2016"/>
    <n v="8"/>
    <s v="D"/>
    <d v="2016-05-07T00:00:00"/>
    <x v="31"/>
    <x v="1"/>
    <x v="9"/>
    <m/>
    <m/>
    <e v="#DIV/0!"/>
    <n v="1"/>
    <n v="0.8"/>
    <n v="1"/>
    <m/>
    <m/>
  </r>
  <r>
    <n v="2016"/>
    <n v="8"/>
    <s v="D"/>
    <d v="2016-05-07T00:00:00"/>
    <x v="31"/>
    <x v="0"/>
    <x v="3"/>
    <m/>
    <m/>
    <e v="#DIV/0!"/>
    <n v="1"/>
    <n v="0.8"/>
    <n v="1"/>
    <m/>
    <m/>
  </r>
  <r>
    <n v="2016"/>
    <n v="8"/>
    <s v="D"/>
    <d v="2016-05-07T00:00:00"/>
    <x v="31"/>
    <x v="1"/>
    <x v="3"/>
    <m/>
    <m/>
    <e v="#DIV/0!"/>
    <n v="1"/>
    <n v="0.8"/>
    <n v="1"/>
    <m/>
    <m/>
  </r>
  <r>
    <n v="2016"/>
    <n v="8"/>
    <s v="D"/>
    <d v="2016-05-07T00:00:00"/>
    <x v="31"/>
    <x v="0"/>
    <x v="4"/>
    <m/>
    <m/>
    <e v="#DIV/0!"/>
    <n v="1"/>
    <n v="0.8"/>
    <n v="1"/>
    <m/>
    <m/>
  </r>
  <r>
    <n v="2016"/>
    <n v="8"/>
    <s v="D"/>
    <d v="2016-05-07T00:00:00"/>
    <x v="31"/>
    <x v="1"/>
    <x v="4"/>
    <m/>
    <m/>
    <e v="#DIV/0!"/>
    <n v="1"/>
    <n v="0.8"/>
    <n v="1"/>
    <m/>
    <m/>
  </r>
  <r>
    <n v="2016"/>
    <n v="8"/>
    <s v="D"/>
    <d v="2016-05-07T00:00:00"/>
    <x v="31"/>
    <x v="0"/>
    <x v="5"/>
    <m/>
    <m/>
    <e v="#DIV/0!"/>
    <n v="1"/>
    <n v="0.8"/>
    <n v="1"/>
    <m/>
    <m/>
  </r>
  <r>
    <n v="2016"/>
    <n v="8"/>
    <s v="D"/>
    <d v="2016-05-07T00:00:00"/>
    <x v="31"/>
    <x v="1"/>
    <x v="5"/>
    <m/>
    <m/>
    <e v="#DIV/0!"/>
    <n v="1"/>
    <n v="0.8"/>
    <n v="1"/>
    <m/>
    <m/>
  </r>
  <r>
    <n v="2016"/>
    <n v="8"/>
    <s v="D"/>
    <d v="2016-05-07T00:00:00"/>
    <x v="31"/>
    <x v="0"/>
    <x v="6"/>
    <m/>
    <m/>
    <e v="#DIV/0!"/>
    <n v="1"/>
    <n v="0.8"/>
    <n v="1"/>
    <m/>
    <m/>
  </r>
  <r>
    <n v="2016"/>
    <n v="8"/>
    <s v="D"/>
    <d v="2016-05-07T00:00:00"/>
    <x v="31"/>
    <x v="1"/>
    <x v="6"/>
    <m/>
    <m/>
    <e v="#DIV/0!"/>
    <n v="1"/>
    <n v="0.8"/>
    <n v="1"/>
    <m/>
    <m/>
  </r>
  <r>
    <n v="2016"/>
    <n v="8"/>
    <s v="D"/>
    <d v="2016-05-07T00:00:00"/>
    <x v="31"/>
    <x v="0"/>
    <x v="7"/>
    <m/>
    <m/>
    <e v="#DIV/0!"/>
    <n v="1"/>
    <n v="0.8"/>
    <n v="1"/>
    <m/>
    <m/>
  </r>
  <r>
    <n v="2016"/>
    <n v="8"/>
    <s v="D"/>
    <d v="2016-05-07T00:00:00"/>
    <x v="31"/>
    <x v="1"/>
    <x v="7"/>
    <m/>
    <m/>
    <e v="#DIV/0!"/>
    <n v="1"/>
    <n v="0.8"/>
    <n v="1"/>
    <m/>
    <m/>
  </r>
  <r>
    <n v="2016"/>
    <n v="8"/>
    <s v="D"/>
    <d v="2016-05-07T00:00:00"/>
    <x v="31"/>
    <x v="0"/>
    <x v="8"/>
    <m/>
    <m/>
    <e v="#DIV/0!"/>
    <n v="1"/>
    <n v="0.8"/>
    <n v="1"/>
    <m/>
    <m/>
  </r>
  <r>
    <n v="2016"/>
    <n v="8"/>
    <s v="D"/>
    <d v="2016-05-07T00:00:00"/>
    <x v="31"/>
    <x v="1"/>
    <x v="8"/>
    <m/>
    <m/>
    <e v="#DIV/0!"/>
    <n v="1"/>
    <n v="0.8"/>
    <n v="1"/>
    <m/>
    <m/>
  </r>
  <r>
    <n v="2016"/>
    <n v="8"/>
    <s v="D"/>
    <d v="2016-05-08T00:00:00"/>
    <x v="32"/>
    <x v="0"/>
    <x v="0"/>
    <m/>
    <m/>
    <e v="#DIV/0!"/>
    <n v="1"/>
    <n v="0.8"/>
    <n v="1"/>
    <m/>
    <m/>
  </r>
  <r>
    <n v="2016"/>
    <n v="8"/>
    <s v="D"/>
    <d v="2016-05-08T00:00:00"/>
    <x v="32"/>
    <x v="1"/>
    <x v="0"/>
    <m/>
    <m/>
    <e v="#DIV/0!"/>
    <n v="1"/>
    <n v="0.8"/>
    <n v="1"/>
    <m/>
    <m/>
  </r>
  <r>
    <n v="2016"/>
    <n v="8"/>
    <s v="D"/>
    <d v="2016-05-08T00:00:00"/>
    <x v="32"/>
    <x v="0"/>
    <x v="1"/>
    <m/>
    <m/>
    <e v="#DIV/0!"/>
    <n v="1"/>
    <n v="0.8"/>
    <n v="1"/>
    <m/>
    <m/>
  </r>
  <r>
    <n v="2016"/>
    <n v="8"/>
    <s v="D"/>
    <d v="2016-05-08T00:00:00"/>
    <x v="32"/>
    <x v="1"/>
    <x v="1"/>
    <m/>
    <m/>
    <e v="#DIV/0!"/>
    <n v="1"/>
    <n v="0.8"/>
    <n v="1"/>
    <m/>
    <m/>
  </r>
  <r>
    <n v="2016"/>
    <n v="8"/>
    <s v="D"/>
    <d v="2016-05-08T00:00:00"/>
    <x v="32"/>
    <x v="0"/>
    <x v="9"/>
    <m/>
    <m/>
    <e v="#DIV/0!"/>
    <n v="1"/>
    <n v="0.8"/>
    <n v="1"/>
    <m/>
    <m/>
  </r>
  <r>
    <n v="2016"/>
    <n v="8"/>
    <s v="D"/>
    <d v="2016-05-08T00:00:00"/>
    <x v="32"/>
    <x v="1"/>
    <x v="9"/>
    <m/>
    <m/>
    <e v="#DIV/0!"/>
    <n v="1"/>
    <n v="0.8"/>
    <n v="1"/>
    <m/>
    <m/>
  </r>
  <r>
    <n v="2016"/>
    <n v="8"/>
    <s v="D"/>
    <d v="2016-05-08T00:00:00"/>
    <x v="32"/>
    <x v="0"/>
    <x v="3"/>
    <m/>
    <m/>
    <e v="#DIV/0!"/>
    <n v="1"/>
    <n v="0.8"/>
    <n v="1"/>
    <m/>
    <m/>
  </r>
  <r>
    <n v="2016"/>
    <n v="8"/>
    <s v="D"/>
    <d v="2016-05-08T00:00:00"/>
    <x v="32"/>
    <x v="1"/>
    <x v="3"/>
    <m/>
    <m/>
    <e v="#DIV/0!"/>
    <n v="1"/>
    <n v="0.8"/>
    <n v="1"/>
    <m/>
    <m/>
  </r>
  <r>
    <n v="2016"/>
    <n v="8"/>
    <s v="D"/>
    <d v="2016-05-08T00:00:00"/>
    <x v="32"/>
    <x v="0"/>
    <x v="4"/>
    <m/>
    <m/>
    <e v="#DIV/0!"/>
    <n v="1"/>
    <n v="0.8"/>
    <n v="1"/>
    <m/>
    <m/>
  </r>
  <r>
    <n v="2016"/>
    <n v="8"/>
    <s v="D"/>
    <d v="2016-05-08T00:00:00"/>
    <x v="32"/>
    <x v="1"/>
    <x v="4"/>
    <m/>
    <m/>
    <e v="#DIV/0!"/>
    <n v="1"/>
    <n v="0.8"/>
    <n v="1"/>
    <m/>
    <m/>
  </r>
  <r>
    <n v="2016"/>
    <n v="8"/>
    <s v="D"/>
    <d v="2016-05-08T00:00:00"/>
    <x v="32"/>
    <x v="0"/>
    <x v="5"/>
    <m/>
    <m/>
    <e v="#DIV/0!"/>
    <n v="1"/>
    <n v="0.8"/>
    <n v="1"/>
    <m/>
    <m/>
  </r>
  <r>
    <n v="2016"/>
    <n v="8"/>
    <s v="D"/>
    <d v="2016-05-08T00:00:00"/>
    <x v="32"/>
    <x v="1"/>
    <x v="5"/>
    <m/>
    <m/>
    <e v="#DIV/0!"/>
    <n v="1"/>
    <n v="0.8"/>
    <n v="1"/>
    <m/>
    <m/>
  </r>
  <r>
    <n v="2016"/>
    <n v="8"/>
    <s v="D"/>
    <d v="2016-05-08T00:00:00"/>
    <x v="32"/>
    <x v="0"/>
    <x v="6"/>
    <m/>
    <m/>
    <e v="#DIV/0!"/>
    <n v="1"/>
    <n v="0.8"/>
    <n v="1"/>
    <m/>
    <m/>
  </r>
  <r>
    <n v="2016"/>
    <n v="8"/>
    <s v="D"/>
    <d v="2016-05-08T00:00:00"/>
    <x v="32"/>
    <x v="1"/>
    <x v="6"/>
    <m/>
    <m/>
    <e v="#DIV/0!"/>
    <n v="1"/>
    <n v="0.8"/>
    <n v="1"/>
    <m/>
    <m/>
  </r>
  <r>
    <n v="2016"/>
    <n v="8"/>
    <s v="D"/>
    <d v="2016-05-08T00:00:00"/>
    <x v="32"/>
    <x v="0"/>
    <x v="7"/>
    <m/>
    <m/>
    <e v="#DIV/0!"/>
    <n v="1"/>
    <n v="0.8"/>
    <n v="1"/>
    <m/>
    <m/>
  </r>
  <r>
    <n v="2016"/>
    <n v="8"/>
    <s v="D"/>
    <d v="2016-05-08T00:00:00"/>
    <x v="32"/>
    <x v="1"/>
    <x v="7"/>
    <m/>
    <m/>
    <e v="#DIV/0!"/>
    <n v="1"/>
    <n v="0.8"/>
    <n v="1"/>
    <m/>
    <m/>
  </r>
  <r>
    <n v="2016"/>
    <n v="8"/>
    <s v="D"/>
    <d v="2016-05-08T00:00:00"/>
    <x v="32"/>
    <x v="0"/>
    <x v="8"/>
    <m/>
    <m/>
    <e v="#DIV/0!"/>
    <n v="1"/>
    <n v="0.8"/>
    <n v="1"/>
    <m/>
    <m/>
  </r>
  <r>
    <n v="2016"/>
    <n v="8"/>
    <s v="D"/>
    <d v="2016-05-08T00:00:00"/>
    <x v="32"/>
    <x v="1"/>
    <x v="8"/>
    <m/>
    <m/>
    <e v="#DIV/0!"/>
    <n v="1"/>
    <n v="0.8"/>
    <n v="1"/>
    <m/>
    <m/>
  </r>
  <r>
    <n v="2016"/>
    <n v="8"/>
    <s v="D"/>
    <d v="2016-05-09T00:00:00"/>
    <x v="32"/>
    <x v="0"/>
    <x v="0"/>
    <m/>
    <m/>
    <e v="#DIV/0!"/>
    <n v="1"/>
    <n v="0.8"/>
    <n v="1"/>
    <m/>
    <m/>
  </r>
  <r>
    <n v="2016"/>
    <n v="8"/>
    <s v="D"/>
    <d v="2016-05-09T00:00:00"/>
    <x v="32"/>
    <x v="1"/>
    <x v="0"/>
    <m/>
    <m/>
    <e v="#DIV/0!"/>
    <n v="1"/>
    <n v="0.8"/>
    <n v="1"/>
    <m/>
    <m/>
  </r>
  <r>
    <n v="2016"/>
    <n v="8"/>
    <s v="D"/>
    <d v="2016-05-09T00:00:00"/>
    <x v="32"/>
    <x v="0"/>
    <x v="1"/>
    <m/>
    <m/>
    <e v="#DIV/0!"/>
    <n v="1"/>
    <n v="0.8"/>
    <n v="1"/>
    <m/>
    <m/>
  </r>
  <r>
    <n v="2016"/>
    <n v="8"/>
    <s v="D"/>
    <d v="2016-05-09T00:00:00"/>
    <x v="32"/>
    <x v="1"/>
    <x v="1"/>
    <m/>
    <m/>
    <e v="#DIV/0!"/>
    <n v="1"/>
    <n v="0.8"/>
    <n v="1"/>
    <m/>
    <m/>
  </r>
  <r>
    <n v="2016"/>
    <n v="8"/>
    <s v="D"/>
    <d v="2016-05-09T00:00:00"/>
    <x v="32"/>
    <x v="0"/>
    <x v="9"/>
    <m/>
    <m/>
    <e v="#DIV/0!"/>
    <n v="1"/>
    <n v="0.8"/>
    <n v="1"/>
    <m/>
    <m/>
  </r>
  <r>
    <n v="2016"/>
    <n v="8"/>
    <s v="D"/>
    <d v="2016-05-09T00:00:00"/>
    <x v="32"/>
    <x v="1"/>
    <x v="9"/>
    <m/>
    <m/>
    <e v="#DIV/0!"/>
    <n v="1"/>
    <n v="0.8"/>
    <n v="1"/>
    <m/>
    <m/>
  </r>
  <r>
    <n v="2016"/>
    <n v="8"/>
    <s v="D"/>
    <d v="2016-05-09T00:00:00"/>
    <x v="32"/>
    <x v="0"/>
    <x v="3"/>
    <m/>
    <m/>
    <e v="#DIV/0!"/>
    <n v="1"/>
    <n v="0.8"/>
    <n v="1"/>
    <m/>
    <m/>
  </r>
  <r>
    <n v="2016"/>
    <n v="8"/>
    <s v="D"/>
    <d v="2016-05-09T00:00:00"/>
    <x v="32"/>
    <x v="1"/>
    <x v="3"/>
    <m/>
    <m/>
    <e v="#DIV/0!"/>
    <n v="1"/>
    <n v="0.8"/>
    <n v="1"/>
    <m/>
    <m/>
  </r>
  <r>
    <n v="2016"/>
    <n v="8"/>
    <s v="D"/>
    <d v="2016-05-09T00:00:00"/>
    <x v="32"/>
    <x v="0"/>
    <x v="4"/>
    <m/>
    <m/>
    <e v="#DIV/0!"/>
    <n v="1"/>
    <n v="0.8"/>
    <n v="1"/>
    <m/>
    <m/>
  </r>
  <r>
    <n v="2016"/>
    <n v="8"/>
    <s v="D"/>
    <d v="2016-05-09T00:00:00"/>
    <x v="32"/>
    <x v="1"/>
    <x v="4"/>
    <m/>
    <m/>
    <e v="#DIV/0!"/>
    <n v="1"/>
    <n v="0.8"/>
    <n v="1"/>
    <m/>
    <m/>
  </r>
  <r>
    <n v="2016"/>
    <n v="8"/>
    <s v="D"/>
    <d v="2016-05-09T00:00:00"/>
    <x v="32"/>
    <x v="0"/>
    <x v="5"/>
    <m/>
    <m/>
    <e v="#DIV/0!"/>
    <n v="1"/>
    <n v="0.8"/>
    <n v="1"/>
    <m/>
    <m/>
  </r>
  <r>
    <n v="2016"/>
    <n v="8"/>
    <s v="D"/>
    <d v="2016-05-09T00:00:00"/>
    <x v="32"/>
    <x v="1"/>
    <x v="5"/>
    <m/>
    <m/>
    <e v="#DIV/0!"/>
    <n v="1"/>
    <n v="0.8"/>
    <n v="1"/>
    <m/>
    <m/>
  </r>
  <r>
    <n v="2016"/>
    <n v="8"/>
    <s v="D"/>
    <d v="2016-05-09T00:00:00"/>
    <x v="32"/>
    <x v="0"/>
    <x v="6"/>
    <m/>
    <m/>
    <e v="#DIV/0!"/>
    <n v="1"/>
    <n v="0.8"/>
    <n v="1"/>
    <m/>
    <m/>
  </r>
  <r>
    <n v="2016"/>
    <n v="8"/>
    <s v="D"/>
    <d v="2016-05-09T00:00:00"/>
    <x v="32"/>
    <x v="1"/>
    <x v="6"/>
    <m/>
    <m/>
    <e v="#DIV/0!"/>
    <n v="1"/>
    <n v="0.8"/>
    <n v="1"/>
    <m/>
    <m/>
  </r>
  <r>
    <n v="2016"/>
    <n v="8"/>
    <s v="D"/>
    <d v="2016-05-09T00:00:00"/>
    <x v="32"/>
    <x v="0"/>
    <x v="7"/>
    <m/>
    <m/>
    <e v="#DIV/0!"/>
    <n v="1"/>
    <n v="0.8"/>
    <n v="1"/>
    <m/>
    <m/>
  </r>
  <r>
    <n v="2016"/>
    <n v="8"/>
    <s v="D"/>
    <d v="2016-05-09T00:00:00"/>
    <x v="32"/>
    <x v="1"/>
    <x v="7"/>
    <m/>
    <m/>
    <e v="#DIV/0!"/>
    <n v="1"/>
    <n v="0.8"/>
    <n v="1"/>
    <m/>
    <m/>
  </r>
  <r>
    <n v="2016"/>
    <n v="8"/>
    <s v="D"/>
    <d v="2016-05-09T00:00:00"/>
    <x v="32"/>
    <x v="0"/>
    <x v="8"/>
    <m/>
    <m/>
    <e v="#DIV/0!"/>
    <n v="1"/>
    <n v="0.8"/>
    <n v="1"/>
    <m/>
    <m/>
  </r>
  <r>
    <n v="2016"/>
    <n v="8"/>
    <s v="D"/>
    <d v="2016-05-09T00:00:00"/>
    <x v="32"/>
    <x v="1"/>
    <x v="8"/>
    <m/>
    <m/>
    <e v="#DIV/0!"/>
    <n v="1"/>
    <n v="0.8"/>
    <n v="1"/>
    <m/>
    <m/>
  </r>
  <r>
    <n v="2016"/>
    <n v="8"/>
    <s v="D"/>
    <d v="2016-05-10T00:00:00"/>
    <x v="32"/>
    <x v="0"/>
    <x v="0"/>
    <m/>
    <m/>
    <e v="#DIV/0!"/>
    <n v="1"/>
    <n v="0.8"/>
    <n v="1"/>
    <m/>
    <m/>
  </r>
  <r>
    <n v="2016"/>
    <n v="8"/>
    <s v="D"/>
    <d v="2016-05-10T00:00:00"/>
    <x v="32"/>
    <x v="1"/>
    <x v="0"/>
    <m/>
    <m/>
    <e v="#DIV/0!"/>
    <n v="1"/>
    <n v="0.8"/>
    <n v="1"/>
    <m/>
    <m/>
  </r>
  <r>
    <n v="2016"/>
    <n v="8"/>
    <s v="D"/>
    <d v="2016-05-10T00:00:00"/>
    <x v="32"/>
    <x v="0"/>
    <x v="1"/>
    <m/>
    <m/>
    <e v="#DIV/0!"/>
    <n v="1"/>
    <n v="0.8"/>
    <n v="1"/>
    <m/>
    <m/>
  </r>
  <r>
    <n v="2016"/>
    <n v="8"/>
    <s v="D"/>
    <d v="2016-05-10T00:00:00"/>
    <x v="32"/>
    <x v="1"/>
    <x v="1"/>
    <m/>
    <m/>
    <e v="#DIV/0!"/>
    <n v="1"/>
    <n v="0.8"/>
    <n v="1"/>
    <m/>
    <m/>
  </r>
  <r>
    <n v="2016"/>
    <n v="8"/>
    <s v="D"/>
    <d v="2016-05-10T00:00:00"/>
    <x v="32"/>
    <x v="0"/>
    <x v="9"/>
    <m/>
    <m/>
    <e v="#DIV/0!"/>
    <n v="1"/>
    <n v="0.8"/>
    <n v="1"/>
    <m/>
    <m/>
  </r>
  <r>
    <n v="2016"/>
    <n v="8"/>
    <s v="D"/>
    <d v="2016-05-10T00:00:00"/>
    <x v="32"/>
    <x v="1"/>
    <x v="9"/>
    <m/>
    <m/>
    <e v="#DIV/0!"/>
    <n v="1"/>
    <n v="0.8"/>
    <n v="1"/>
    <m/>
    <m/>
  </r>
  <r>
    <n v="2016"/>
    <n v="8"/>
    <s v="D"/>
    <d v="2016-05-10T00:00:00"/>
    <x v="32"/>
    <x v="0"/>
    <x v="3"/>
    <m/>
    <m/>
    <e v="#DIV/0!"/>
    <n v="1"/>
    <n v="0.8"/>
    <n v="1"/>
    <m/>
    <m/>
  </r>
  <r>
    <n v="2016"/>
    <n v="8"/>
    <s v="D"/>
    <d v="2016-05-10T00:00:00"/>
    <x v="32"/>
    <x v="1"/>
    <x v="3"/>
    <m/>
    <m/>
    <e v="#DIV/0!"/>
    <n v="1"/>
    <n v="0.8"/>
    <n v="1"/>
    <m/>
    <m/>
  </r>
  <r>
    <n v="2016"/>
    <n v="8"/>
    <s v="D"/>
    <d v="2016-05-10T00:00:00"/>
    <x v="32"/>
    <x v="0"/>
    <x v="4"/>
    <m/>
    <m/>
    <e v="#DIV/0!"/>
    <n v="1"/>
    <n v="0.8"/>
    <n v="1"/>
    <m/>
    <m/>
  </r>
  <r>
    <n v="2016"/>
    <n v="8"/>
    <s v="D"/>
    <d v="2016-05-10T00:00:00"/>
    <x v="32"/>
    <x v="1"/>
    <x v="4"/>
    <m/>
    <m/>
    <e v="#DIV/0!"/>
    <n v="1"/>
    <n v="0.8"/>
    <n v="1"/>
    <m/>
    <m/>
  </r>
  <r>
    <n v="2016"/>
    <n v="8"/>
    <s v="D"/>
    <d v="2016-05-10T00:00:00"/>
    <x v="32"/>
    <x v="0"/>
    <x v="5"/>
    <m/>
    <m/>
    <e v="#DIV/0!"/>
    <n v="1"/>
    <n v="0.8"/>
    <n v="1"/>
    <m/>
    <m/>
  </r>
  <r>
    <n v="2016"/>
    <n v="8"/>
    <s v="D"/>
    <d v="2016-05-10T00:00:00"/>
    <x v="32"/>
    <x v="1"/>
    <x v="5"/>
    <m/>
    <m/>
    <e v="#DIV/0!"/>
    <n v="1"/>
    <n v="0.8"/>
    <n v="1"/>
    <m/>
    <m/>
  </r>
  <r>
    <n v="2016"/>
    <n v="8"/>
    <s v="D"/>
    <d v="2016-05-10T00:00:00"/>
    <x v="32"/>
    <x v="0"/>
    <x v="6"/>
    <m/>
    <m/>
    <e v="#DIV/0!"/>
    <n v="1"/>
    <n v="0.8"/>
    <n v="1"/>
    <m/>
    <m/>
  </r>
  <r>
    <n v="2016"/>
    <n v="8"/>
    <s v="D"/>
    <d v="2016-05-10T00:00:00"/>
    <x v="32"/>
    <x v="1"/>
    <x v="6"/>
    <m/>
    <m/>
    <e v="#DIV/0!"/>
    <n v="1"/>
    <n v="0.8"/>
    <n v="1"/>
    <m/>
    <m/>
  </r>
  <r>
    <n v="2016"/>
    <n v="8"/>
    <s v="D"/>
    <d v="2016-05-10T00:00:00"/>
    <x v="32"/>
    <x v="0"/>
    <x v="7"/>
    <m/>
    <m/>
    <e v="#DIV/0!"/>
    <n v="1"/>
    <n v="0.8"/>
    <n v="1"/>
    <m/>
    <m/>
  </r>
  <r>
    <n v="2016"/>
    <n v="8"/>
    <s v="D"/>
    <d v="2016-05-10T00:00:00"/>
    <x v="32"/>
    <x v="1"/>
    <x v="7"/>
    <m/>
    <m/>
    <e v="#DIV/0!"/>
    <n v="1"/>
    <n v="0.8"/>
    <n v="1"/>
    <m/>
    <m/>
  </r>
  <r>
    <n v="2016"/>
    <n v="8"/>
    <s v="D"/>
    <d v="2016-05-10T00:00:00"/>
    <x v="32"/>
    <x v="0"/>
    <x v="8"/>
    <m/>
    <m/>
    <e v="#DIV/0!"/>
    <n v="1"/>
    <n v="0.8"/>
    <n v="1"/>
    <m/>
    <m/>
  </r>
  <r>
    <n v="2016"/>
    <n v="8"/>
    <s v="D"/>
    <d v="2016-05-10T00:00:00"/>
    <x v="32"/>
    <x v="1"/>
    <x v="8"/>
    <m/>
    <m/>
    <e v="#DIV/0!"/>
    <n v="1"/>
    <n v="0.8"/>
    <n v="1"/>
    <m/>
    <m/>
  </r>
  <r>
    <n v="2016"/>
    <n v="8"/>
    <s v="D"/>
    <d v="2016-05-11T00:00:00"/>
    <x v="32"/>
    <x v="0"/>
    <x v="0"/>
    <m/>
    <m/>
    <e v="#DIV/0!"/>
    <n v="1"/>
    <n v="0.8"/>
    <n v="1"/>
    <m/>
    <m/>
  </r>
  <r>
    <n v="2016"/>
    <n v="8"/>
    <s v="D"/>
    <d v="2016-05-11T00:00:00"/>
    <x v="32"/>
    <x v="1"/>
    <x v="0"/>
    <m/>
    <m/>
    <e v="#DIV/0!"/>
    <n v="1"/>
    <n v="0.8"/>
    <n v="1"/>
    <m/>
    <m/>
  </r>
  <r>
    <n v="2016"/>
    <n v="8"/>
    <s v="D"/>
    <d v="2016-05-11T00:00:00"/>
    <x v="32"/>
    <x v="0"/>
    <x v="1"/>
    <m/>
    <m/>
    <e v="#DIV/0!"/>
    <n v="1"/>
    <n v="0.8"/>
    <n v="1"/>
    <m/>
    <m/>
  </r>
  <r>
    <n v="2016"/>
    <n v="8"/>
    <s v="D"/>
    <d v="2016-05-11T00:00:00"/>
    <x v="32"/>
    <x v="1"/>
    <x v="1"/>
    <m/>
    <m/>
    <e v="#DIV/0!"/>
    <n v="1"/>
    <n v="0.8"/>
    <n v="1"/>
    <m/>
    <m/>
  </r>
  <r>
    <n v="2016"/>
    <n v="8"/>
    <s v="D"/>
    <d v="2016-05-11T00:00:00"/>
    <x v="32"/>
    <x v="0"/>
    <x v="9"/>
    <m/>
    <m/>
    <e v="#DIV/0!"/>
    <n v="1"/>
    <n v="0.8"/>
    <n v="1"/>
    <m/>
    <m/>
  </r>
  <r>
    <n v="2016"/>
    <n v="8"/>
    <s v="D"/>
    <d v="2016-05-11T00:00:00"/>
    <x v="32"/>
    <x v="1"/>
    <x v="9"/>
    <m/>
    <m/>
    <e v="#DIV/0!"/>
    <n v="1"/>
    <n v="0.8"/>
    <n v="1"/>
    <m/>
    <m/>
  </r>
  <r>
    <n v="2016"/>
    <n v="8"/>
    <s v="D"/>
    <d v="2016-05-11T00:00:00"/>
    <x v="32"/>
    <x v="0"/>
    <x v="3"/>
    <m/>
    <m/>
    <e v="#DIV/0!"/>
    <n v="1"/>
    <n v="0.8"/>
    <n v="1"/>
    <m/>
    <m/>
  </r>
  <r>
    <n v="2016"/>
    <n v="8"/>
    <s v="D"/>
    <d v="2016-05-11T00:00:00"/>
    <x v="32"/>
    <x v="1"/>
    <x v="3"/>
    <m/>
    <m/>
    <e v="#DIV/0!"/>
    <n v="1"/>
    <n v="0.8"/>
    <n v="1"/>
    <m/>
    <m/>
  </r>
  <r>
    <n v="2016"/>
    <n v="8"/>
    <s v="D"/>
    <d v="2016-05-11T00:00:00"/>
    <x v="32"/>
    <x v="0"/>
    <x v="4"/>
    <m/>
    <m/>
    <e v="#DIV/0!"/>
    <n v="1"/>
    <n v="0.8"/>
    <n v="1"/>
    <m/>
    <m/>
  </r>
  <r>
    <n v="2016"/>
    <n v="8"/>
    <s v="D"/>
    <d v="2016-05-11T00:00:00"/>
    <x v="32"/>
    <x v="1"/>
    <x v="4"/>
    <m/>
    <m/>
    <e v="#DIV/0!"/>
    <n v="1"/>
    <n v="0.8"/>
    <n v="1"/>
    <m/>
    <m/>
  </r>
  <r>
    <n v="2016"/>
    <n v="8"/>
    <s v="D"/>
    <d v="2016-05-11T00:00:00"/>
    <x v="32"/>
    <x v="0"/>
    <x v="5"/>
    <m/>
    <m/>
    <e v="#DIV/0!"/>
    <n v="1"/>
    <n v="0.8"/>
    <n v="1"/>
    <m/>
    <m/>
  </r>
  <r>
    <n v="2016"/>
    <n v="8"/>
    <s v="D"/>
    <d v="2016-05-11T00:00:00"/>
    <x v="32"/>
    <x v="1"/>
    <x v="5"/>
    <m/>
    <m/>
    <e v="#DIV/0!"/>
    <n v="1"/>
    <n v="0.8"/>
    <n v="1"/>
    <m/>
    <m/>
  </r>
  <r>
    <n v="2016"/>
    <n v="8"/>
    <s v="D"/>
    <d v="2016-05-11T00:00:00"/>
    <x v="32"/>
    <x v="0"/>
    <x v="6"/>
    <m/>
    <m/>
    <e v="#DIV/0!"/>
    <n v="1"/>
    <n v="0.8"/>
    <n v="1"/>
    <m/>
    <m/>
  </r>
  <r>
    <n v="2016"/>
    <n v="8"/>
    <s v="D"/>
    <d v="2016-05-11T00:00:00"/>
    <x v="32"/>
    <x v="1"/>
    <x v="6"/>
    <m/>
    <m/>
    <e v="#DIV/0!"/>
    <n v="1"/>
    <n v="0.8"/>
    <n v="1"/>
    <m/>
    <m/>
  </r>
  <r>
    <n v="2016"/>
    <n v="8"/>
    <s v="D"/>
    <d v="2016-05-11T00:00:00"/>
    <x v="32"/>
    <x v="0"/>
    <x v="7"/>
    <m/>
    <m/>
    <e v="#DIV/0!"/>
    <n v="1"/>
    <n v="0.8"/>
    <n v="1"/>
    <m/>
    <m/>
  </r>
  <r>
    <n v="2016"/>
    <n v="8"/>
    <s v="D"/>
    <d v="2016-05-11T00:00:00"/>
    <x v="32"/>
    <x v="1"/>
    <x v="7"/>
    <m/>
    <m/>
    <e v="#DIV/0!"/>
    <n v="1"/>
    <n v="0.8"/>
    <n v="1"/>
    <m/>
    <m/>
  </r>
  <r>
    <n v="2016"/>
    <n v="8"/>
    <s v="D"/>
    <d v="2016-05-11T00:00:00"/>
    <x v="32"/>
    <x v="0"/>
    <x v="8"/>
    <m/>
    <m/>
    <e v="#DIV/0!"/>
    <n v="1"/>
    <n v="0.8"/>
    <n v="1"/>
    <m/>
    <m/>
  </r>
  <r>
    <n v="2016"/>
    <n v="8"/>
    <s v="D"/>
    <d v="2016-05-11T00:00:00"/>
    <x v="32"/>
    <x v="1"/>
    <x v="8"/>
    <m/>
    <m/>
    <e v="#DIV/0!"/>
    <n v="1"/>
    <n v="0.8"/>
    <n v="1"/>
    <m/>
    <m/>
  </r>
  <r>
    <n v="2016"/>
    <n v="8"/>
    <s v="D"/>
    <d v="2016-05-12T00:00:00"/>
    <x v="32"/>
    <x v="0"/>
    <x v="0"/>
    <m/>
    <m/>
    <e v="#DIV/0!"/>
    <n v="1"/>
    <n v="0.8"/>
    <n v="1"/>
    <m/>
    <m/>
  </r>
  <r>
    <n v="2016"/>
    <n v="8"/>
    <s v="D"/>
    <d v="2016-05-12T00:00:00"/>
    <x v="32"/>
    <x v="1"/>
    <x v="0"/>
    <m/>
    <m/>
    <e v="#DIV/0!"/>
    <n v="1"/>
    <n v="0.8"/>
    <n v="1"/>
    <m/>
    <m/>
  </r>
  <r>
    <n v="2016"/>
    <n v="8"/>
    <s v="D"/>
    <d v="2016-05-12T00:00:00"/>
    <x v="32"/>
    <x v="0"/>
    <x v="1"/>
    <m/>
    <m/>
    <e v="#DIV/0!"/>
    <n v="1"/>
    <n v="0.8"/>
    <n v="1"/>
    <m/>
    <m/>
  </r>
  <r>
    <n v="2016"/>
    <n v="8"/>
    <s v="D"/>
    <d v="2016-05-12T00:00:00"/>
    <x v="32"/>
    <x v="1"/>
    <x v="1"/>
    <m/>
    <m/>
    <e v="#DIV/0!"/>
    <n v="1"/>
    <n v="0.8"/>
    <n v="1"/>
    <m/>
    <m/>
  </r>
  <r>
    <n v="2016"/>
    <n v="8"/>
    <s v="D"/>
    <d v="2016-05-12T00:00:00"/>
    <x v="32"/>
    <x v="0"/>
    <x v="9"/>
    <m/>
    <m/>
    <e v="#DIV/0!"/>
    <n v="1"/>
    <n v="0.8"/>
    <n v="1"/>
    <m/>
    <m/>
  </r>
  <r>
    <n v="2016"/>
    <n v="8"/>
    <s v="D"/>
    <d v="2016-05-12T00:00:00"/>
    <x v="32"/>
    <x v="1"/>
    <x v="9"/>
    <m/>
    <m/>
    <e v="#DIV/0!"/>
    <n v="1"/>
    <n v="0.8"/>
    <n v="1"/>
    <m/>
    <m/>
  </r>
  <r>
    <n v="2016"/>
    <n v="8"/>
    <s v="D"/>
    <d v="2016-05-12T00:00:00"/>
    <x v="32"/>
    <x v="0"/>
    <x v="3"/>
    <m/>
    <m/>
    <e v="#DIV/0!"/>
    <n v="1"/>
    <n v="0.8"/>
    <n v="1"/>
    <m/>
    <m/>
  </r>
  <r>
    <n v="2016"/>
    <n v="8"/>
    <s v="D"/>
    <d v="2016-05-12T00:00:00"/>
    <x v="32"/>
    <x v="1"/>
    <x v="3"/>
    <m/>
    <m/>
    <e v="#DIV/0!"/>
    <n v="1"/>
    <n v="0.8"/>
    <n v="1"/>
    <m/>
    <m/>
  </r>
  <r>
    <n v="2016"/>
    <n v="8"/>
    <s v="D"/>
    <d v="2016-05-12T00:00:00"/>
    <x v="32"/>
    <x v="0"/>
    <x v="4"/>
    <m/>
    <m/>
    <e v="#DIV/0!"/>
    <n v="1"/>
    <n v="0.8"/>
    <n v="1"/>
    <m/>
    <m/>
  </r>
  <r>
    <n v="2016"/>
    <n v="8"/>
    <s v="D"/>
    <d v="2016-05-12T00:00:00"/>
    <x v="32"/>
    <x v="1"/>
    <x v="4"/>
    <m/>
    <m/>
    <e v="#DIV/0!"/>
    <n v="1"/>
    <n v="0.8"/>
    <n v="1"/>
    <m/>
    <m/>
  </r>
  <r>
    <n v="2016"/>
    <n v="8"/>
    <s v="D"/>
    <d v="2016-05-12T00:00:00"/>
    <x v="32"/>
    <x v="0"/>
    <x v="5"/>
    <m/>
    <m/>
    <e v="#DIV/0!"/>
    <n v="1"/>
    <n v="0.8"/>
    <n v="1"/>
    <m/>
    <m/>
  </r>
  <r>
    <n v="2016"/>
    <n v="8"/>
    <s v="D"/>
    <d v="2016-05-12T00:00:00"/>
    <x v="32"/>
    <x v="1"/>
    <x v="5"/>
    <m/>
    <m/>
    <e v="#DIV/0!"/>
    <n v="1"/>
    <n v="0.8"/>
    <n v="1"/>
    <m/>
    <m/>
  </r>
  <r>
    <n v="2016"/>
    <n v="8"/>
    <s v="D"/>
    <d v="2016-05-12T00:00:00"/>
    <x v="32"/>
    <x v="0"/>
    <x v="6"/>
    <m/>
    <m/>
    <e v="#DIV/0!"/>
    <n v="1"/>
    <n v="0.8"/>
    <n v="1"/>
    <m/>
    <m/>
  </r>
  <r>
    <n v="2016"/>
    <n v="8"/>
    <s v="D"/>
    <d v="2016-05-12T00:00:00"/>
    <x v="32"/>
    <x v="1"/>
    <x v="6"/>
    <m/>
    <m/>
    <e v="#DIV/0!"/>
    <n v="1"/>
    <n v="0.8"/>
    <n v="1"/>
    <m/>
    <m/>
  </r>
  <r>
    <n v="2016"/>
    <n v="8"/>
    <s v="D"/>
    <d v="2016-05-12T00:00:00"/>
    <x v="32"/>
    <x v="0"/>
    <x v="7"/>
    <m/>
    <m/>
    <e v="#DIV/0!"/>
    <n v="1"/>
    <n v="0.8"/>
    <n v="1"/>
    <m/>
    <m/>
  </r>
  <r>
    <n v="2016"/>
    <n v="8"/>
    <s v="D"/>
    <d v="2016-05-12T00:00:00"/>
    <x v="32"/>
    <x v="1"/>
    <x v="7"/>
    <m/>
    <m/>
    <e v="#DIV/0!"/>
    <n v="1"/>
    <n v="0.8"/>
    <n v="1"/>
    <m/>
    <m/>
  </r>
  <r>
    <n v="2016"/>
    <n v="8"/>
    <s v="D"/>
    <d v="2016-05-12T00:00:00"/>
    <x v="32"/>
    <x v="0"/>
    <x v="8"/>
    <m/>
    <m/>
    <e v="#DIV/0!"/>
    <n v="1"/>
    <n v="0.8"/>
    <n v="1"/>
    <m/>
    <m/>
  </r>
  <r>
    <n v="2016"/>
    <n v="8"/>
    <s v="D"/>
    <d v="2016-05-12T00:00:00"/>
    <x v="32"/>
    <x v="1"/>
    <x v="8"/>
    <m/>
    <m/>
    <e v="#DIV/0!"/>
    <n v="1"/>
    <n v="0.8"/>
    <n v="1"/>
    <m/>
    <m/>
  </r>
  <r>
    <n v="2016"/>
    <n v="8"/>
    <s v="D"/>
    <d v="2016-05-13T00:00:00"/>
    <x v="32"/>
    <x v="0"/>
    <x v="0"/>
    <m/>
    <m/>
    <e v="#DIV/0!"/>
    <n v="1"/>
    <n v="0.8"/>
    <n v="1"/>
    <m/>
    <m/>
  </r>
  <r>
    <n v="2016"/>
    <n v="8"/>
    <s v="D"/>
    <d v="2016-05-13T00:00:00"/>
    <x v="32"/>
    <x v="1"/>
    <x v="0"/>
    <m/>
    <m/>
    <e v="#DIV/0!"/>
    <n v="1"/>
    <n v="0.8"/>
    <n v="1"/>
    <m/>
    <m/>
  </r>
  <r>
    <n v="2016"/>
    <n v="8"/>
    <s v="D"/>
    <d v="2016-05-13T00:00:00"/>
    <x v="32"/>
    <x v="0"/>
    <x v="1"/>
    <m/>
    <m/>
    <e v="#DIV/0!"/>
    <n v="1"/>
    <n v="0.8"/>
    <n v="1"/>
    <m/>
    <m/>
  </r>
  <r>
    <n v="2016"/>
    <n v="8"/>
    <s v="D"/>
    <d v="2016-05-13T00:00:00"/>
    <x v="32"/>
    <x v="1"/>
    <x v="1"/>
    <m/>
    <m/>
    <e v="#DIV/0!"/>
    <n v="1"/>
    <n v="0.8"/>
    <n v="1"/>
    <m/>
    <m/>
  </r>
  <r>
    <n v="2016"/>
    <n v="8"/>
    <s v="D"/>
    <d v="2016-05-13T00:00:00"/>
    <x v="32"/>
    <x v="0"/>
    <x v="9"/>
    <m/>
    <m/>
    <e v="#DIV/0!"/>
    <n v="1"/>
    <n v="0.8"/>
    <n v="1"/>
    <m/>
    <m/>
  </r>
  <r>
    <n v="2016"/>
    <n v="8"/>
    <s v="D"/>
    <d v="2016-05-13T00:00:00"/>
    <x v="32"/>
    <x v="1"/>
    <x v="9"/>
    <m/>
    <m/>
    <e v="#DIV/0!"/>
    <n v="1"/>
    <n v="0.8"/>
    <n v="1"/>
    <m/>
    <m/>
  </r>
  <r>
    <n v="2016"/>
    <n v="8"/>
    <s v="D"/>
    <d v="2016-05-13T00:00:00"/>
    <x v="32"/>
    <x v="0"/>
    <x v="3"/>
    <m/>
    <m/>
    <e v="#DIV/0!"/>
    <n v="1"/>
    <n v="0.8"/>
    <n v="1"/>
    <m/>
    <m/>
  </r>
  <r>
    <n v="2016"/>
    <n v="8"/>
    <s v="D"/>
    <d v="2016-05-13T00:00:00"/>
    <x v="32"/>
    <x v="1"/>
    <x v="3"/>
    <m/>
    <m/>
    <e v="#DIV/0!"/>
    <n v="1"/>
    <n v="0.8"/>
    <n v="1"/>
    <m/>
    <m/>
  </r>
  <r>
    <n v="2016"/>
    <n v="8"/>
    <s v="D"/>
    <d v="2016-05-13T00:00:00"/>
    <x v="32"/>
    <x v="0"/>
    <x v="4"/>
    <m/>
    <m/>
    <e v="#DIV/0!"/>
    <n v="1"/>
    <n v="0.8"/>
    <n v="1"/>
    <m/>
    <m/>
  </r>
  <r>
    <n v="2016"/>
    <n v="8"/>
    <s v="D"/>
    <d v="2016-05-13T00:00:00"/>
    <x v="32"/>
    <x v="1"/>
    <x v="4"/>
    <m/>
    <m/>
    <e v="#DIV/0!"/>
    <n v="1"/>
    <n v="0.8"/>
    <n v="1"/>
    <m/>
    <m/>
  </r>
  <r>
    <n v="2016"/>
    <n v="8"/>
    <s v="D"/>
    <d v="2016-05-13T00:00:00"/>
    <x v="32"/>
    <x v="0"/>
    <x v="5"/>
    <m/>
    <m/>
    <e v="#DIV/0!"/>
    <n v="1"/>
    <n v="0.8"/>
    <n v="1"/>
    <m/>
    <m/>
  </r>
  <r>
    <n v="2016"/>
    <n v="8"/>
    <s v="D"/>
    <d v="2016-05-13T00:00:00"/>
    <x v="32"/>
    <x v="1"/>
    <x v="5"/>
    <m/>
    <m/>
    <e v="#DIV/0!"/>
    <n v="1"/>
    <n v="0.8"/>
    <n v="1"/>
    <m/>
    <m/>
  </r>
  <r>
    <n v="2016"/>
    <n v="8"/>
    <s v="D"/>
    <d v="2016-05-13T00:00:00"/>
    <x v="32"/>
    <x v="0"/>
    <x v="6"/>
    <m/>
    <m/>
    <e v="#DIV/0!"/>
    <n v="1"/>
    <n v="0.8"/>
    <n v="1"/>
    <m/>
    <m/>
  </r>
  <r>
    <n v="2016"/>
    <n v="8"/>
    <s v="D"/>
    <d v="2016-05-13T00:00:00"/>
    <x v="32"/>
    <x v="1"/>
    <x v="6"/>
    <m/>
    <m/>
    <e v="#DIV/0!"/>
    <n v="1"/>
    <n v="0.8"/>
    <n v="1"/>
    <m/>
    <m/>
  </r>
  <r>
    <n v="2016"/>
    <n v="8"/>
    <s v="D"/>
    <d v="2016-05-13T00:00:00"/>
    <x v="32"/>
    <x v="0"/>
    <x v="7"/>
    <m/>
    <m/>
    <e v="#DIV/0!"/>
    <n v="1"/>
    <n v="0.8"/>
    <n v="1"/>
    <m/>
    <m/>
  </r>
  <r>
    <n v="2016"/>
    <n v="8"/>
    <s v="D"/>
    <d v="2016-05-13T00:00:00"/>
    <x v="32"/>
    <x v="1"/>
    <x v="7"/>
    <m/>
    <m/>
    <e v="#DIV/0!"/>
    <n v="1"/>
    <n v="0.8"/>
    <n v="1"/>
    <m/>
    <m/>
  </r>
  <r>
    <n v="2016"/>
    <n v="8"/>
    <s v="D"/>
    <d v="2016-05-13T00:00:00"/>
    <x v="32"/>
    <x v="0"/>
    <x v="8"/>
    <m/>
    <m/>
    <e v="#DIV/0!"/>
    <n v="1"/>
    <n v="0.8"/>
    <n v="1"/>
    <m/>
    <m/>
  </r>
  <r>
    <n v="2016"/>
    <n v="8"/>
    <s v="D"/>
    <d v="2016-05-13T00:00:00"/>
    <x v="32"/>
    <x v="1"/>
    <x v="8"/>
    <m/>
    <m/>
    <e v="#DIV/0!"/>
    <n v="1"/>
    <n v="0.8"/>
    <n v="1"/>
    <m/>
    <m/>
  </r>
  <r>
    <n v="2016"/>
    <n v="8"/>
    <s v="D"/>
    <d v="2016-05-14T00:00:00"/>
    <x v="32"/>
    <x v="0"/>
    <x v="0"/>
    <m/>
    <m/>
    <e v="#DIV/0!"/>
    <n v="1"/>
    <n v="0.8"/>
    <n v="1"/>
    <m/>
    <m/>
  </r>
  <r>
    <n v="2016"/>
    <n v="8"/>
    <s v="D"/>
    <d v="2016-05-14T00:00:00"/>
    <x v="32"/>
    <x v="1"/>
    <x v="0"/>
    <m/>
    <m/>
    <e v="#DIV/0!"/>
    <n v="1"/>
    <n v="0.8"/>
    <n v="1"/>
    <m/>
    <m/>
  </r>
  <r>
    <n v="2016"/>
    <n v="8"/>
    <s v="D"/>
    <d v="2016-05-14T00:00:00"/>
    <x v="32"/>
    <x v="0"/>
    <x v="1"/>
    <m/>
    <m/>
    <e v="#DIV/0!"/>
    <n v="1"/>
    <n v="0.8"/>
    <n v="1"/>
    <m/>
    <m/>
  </r>
  <r>
    <n v="2016"/>
    <n v="8"/>
    <s v="D"/>
    <d v="2016-05-14T00:00:00"/>
    <x v="32"/>
    <x v="1"/>
    <x v="1"/>
    <m/>
    <m/>
    <e v="#DIV/0!"/>
    <n v="1"/>
    <n v="0.8"/>
    <n v="1"/>
    <m/>
    <m/>
  </r>
  <r>
    <n v="2016"/>
    <n v="8"/>
    <s v="D"/>
    <d v="2016-05-14T00:00:00"/>
    <x v="32"/>
    <x v="0"/>
    <x v="9"/>
    <m/>
    <m/>
    <e v="#DIV/0!"/>
    <n v="1"/>
    <n v="0.8"/>
    <n v="1"/>
    <m/>
    <m/>
  </r>
  <r>
    <n v="2016"/>
    <n v="8"/>
    <s v="D"/>
    <d v="2016-05-14T00:00:00"/>
    <x v="32"/>
    <x v="1"/>
    <x v="9"/>
    <m/>
    <m/>
    <e v="#DIV/0!"/>
    <n v="1"/>
    <n v="0.8"/>
    <n v="1"/>
    <m/>
    <m/>
  </r>
  <r>
    <n v="2016"/>
    <n v="8"/>
    <s v="D"/>
    <d v="2016-05-14T00:00:00"/>
    <x v="32"/>
    <x v="0"/>
    <x v="3"/>
    <m/>
    <m/>
    <e v="#DIV/0!"/>
    <n v="1"/>
    <n v="0.8"/>
    <n v="1"/>
    <m/>
    <m/>
  </r>
  <r>
    <n v="2016"/>
    <n v="8"/>
    <s v="D"/>
    <d v="2016-05-14T00:00:00"/>
    <x v="32"/>
    <x v="1"/>
    <x v="3"/>
    <m/>
    <m/>
    <e v="#DIV/0!"/>
    <n v="1"/>
    <n v="0.8"/>
    <n v="1"/>
    <m/>
    <m/>
  </r>
  <r>
    <n v="2016"/>
    <n v="8"/>
    <s v="D"/>
    <d v="2016-05-14T00:00:00"/>
    <x v="32"/>
    <x v="0"/>
    <x v="4"/>
    <m/>
    <m/>
    <e v="#DIV/0!"/>
    <n v="1"/>
    <n v="0.8"/>
    <n v="1"/>
    <m/>
    <m/>
  </r>
  <r>
    <n v="2016"/>
    <n v="8"/>
    <s v="D"/>
    <d v="2016-05-14T00:00:00"/>
    <x v="32"/>
    <x v="1"/>
    <x v="4"/>
    <m/>
    <m/>
    <e v="#DIV/0!"/>
    <n v="1"/>
    <n v="0.8"/>
    <n v="1"/>
    <m/>
    <m/>
  </r>
  <r>
    <n v="2016"/>
    <n v="8"/>
    <s v="D"/>
    <d v="2016-05-14T00:00:00"/>
    <x v="32"/>
    <x v="0"/>
    <x v="5"/>
    <m/>
    <m/>
    <e v="#DIV/0!"/>
    <n v="1"/>
    <n v="0.8"/>
    <n v="1"/>
    <m/>
    <m/>
  </r>
  <r>
    <n v="2016"/>
    <n v="8"/>
    <s v="D"/>
    <d v="2016-05-14T00:00:00"/>
    <x v="32"/>
    <x v="1"/>
    <x v="5"/>
    <m/>
    <m/>
    <e v="#DIV/0!"/>
    <n v="1"/>
    <n v="0.8"/>
    <n v="1"/>
    <m/>
    <m/>
  </r>
  <r>
    <n v="2016"/>
    <n v="8"/>
    <s v="D"/>
    <d v="2016-05-14T00:00:00"/>
    <x v="32"/>
    <x v="0"/>
    <x v="6"/>
    <m/>
    <m/>
    <e v="#DIV/0!"/>
    <n v="1"/>
    <n v="0.8"/>
    <n v="1"/>
    <m/>
    <m/>
  </r>
  <r>
    <n v="2016"/>
    <n v="8"/>
    <s v="D"/>
    <d v="2016-05-14T00:00:00"/>
    <x v="32"/>
    <x v="1"/>
    <x v="6"/>
    <m/>
    <m/>
    <e v="#DIV/0!"/>
    <n v="1"/>
    <n v="0.8"/>
    <n v="1"/>
    <m/>
    <m/>
  </r>
  <r>
    <n v="2016"/>
    <n v="8"/>
    <s v="D"/>
    <d v="2016-05-14T00:00:00"/>
    <x v="32"/>
    <x v="0"/>
    <x v="7"/>
    <m/>
    <m/>
    <e v="#DIV/0!"/>
    <n v="1"/>
    <n v="0.8"/>
    <n v="1"/>
    <m/>
    <m/>
  </r>
  <r>
    <n v="2016"/>
    <n v="8"/>
    <s v="D"/>
    <d v="2016-05-14T00:00:00"/>
    <x v="32"/>
    <x v="1"/>
    <x v="7"/>
    <m/>
    <m/>
    <e v="#DIV/0!"/>
    <n v="1"/>
    <n v="0.8"/>
    <n v="1"/>
    <m/>
    <m/>
  </r>
  <r>
    <n v="2016"/>
    <n v="8"/>
    <s v="D"/>
    <d v="2016-05-14T00:00:00"/>
    <x v="32"/>
    <x v="0"/>
    <x v="8"/>
    <m/>
    <m/>
    <e v="#DIV/0!"/>
    <n v="1"/>
    <n v="0.8"/>
    <n v="1"/>
    <m/>
    <m/>
  </r>
  <r>
    <n v="2016"/>
    <n v="8"/>
    <s v="D"/>
    <d v="2016-05-14T00:00:00"/>
    <x v="32"/>
    <x v="1"/>
    <x v="8"/>
    <m/>
    <m/>
    <e v="#DIV/0!"/>
    <n v="1"/>
    <n v="0.8"/>
    <n v="1"/>
    <m/>
    <m/>
  </r>
  <r>
    <n v="2016"/>
    <n v="8"/>
    <s v="D"/>
    <d v="2016-05-15T00:00:00"/>
    <x v="33"/>
    <x v="0"/>
    <x v="0"/>
    <m/>
    <m/>
    <e v="#DIV/0!"/>
    <n v="1"/>
    <n v="0.8"/>
    <n v="1"/>
    <m/>
    <m/>
  </r>
  <r>
    <n v="2016"/>
    <n v="8"/>
    <s v="D"/>
    <d v="2016-05-15T00:00:00"/>
    <x v="33"/>
    <x v="1"/>
    <x v="0"/>
    <m/>
    <m/>
    <e v="#DIV/0!"/>
    <n v="1"/>
    <n v="0.8"/>
    <n v="1"/>
    <m/>
    <m/>
  </r>
  <r>
    <n v="2016"/>
    <n v="8"/>
    <s v="D"/>
    <d v="2016-05-15T00:00:00"/>
    <x v="33"/>
    <x v="0"/>
    <x v="1"/>
    <m/>
    <m/>
    <e v="#DIV/0!"/>
    <n v="1"/>
    <n v="0.8"/>
    <n v="1"/>
    <m/>
    <m/>
  </r>
  <r>
    <n v="2016"/>
    <n v="8"/>
    <s v="D"/>
    <d v="2016-05-15T00:00:00"/>
    <x v="33"/>
    <x v="1"/>
    <x v="1"/>
    <m/>
    <m/>
    <e v="#DIV/0!"/>
    <n v="1"/>
    <n v="0.8"/>
    <n v="1"/>
    <m/>
    <m/>
  </r>
  <r>
    <n v="2016"/>
    <n v="8"/>
    <s v="D"/>
    <d v="2016-05-15T00:00:00"/>
    <x v="33"/>
    <x v="0"/>
    <x v="9"/>
    <m/>
    <m/>
    <e v="#DIV/0!"/>
    <n v="1"/>
    <n v="0.8"/>
    <n v="1"/>
    <m/>
    <m/>
  </r>
  <r>
    <n v="2016"/>
    <n v="8"/>
    <s v="D"/>
    <d v="2016-05-15T00:00:00"/>
    <x v="33"/>
    <x v="1"/>
    <x v="9"/>
    <m/>
    <m/>
    <e v="#DIV/0!"/>
    <n v="1"/>
    <n v="0.8"/>
    <n v="1"/>
    <m/>
    <m/>
  </r>
  <r>
    <n v="2016"/>
    <n v="8"/>
    <s v="D"/>
    <d v="2016-05-15T00:00:00"/>
    <x v="33"/>
    <x v="0"/>
    <x v="3"/>
    <m/>
    <m/>
    <e v="#DIV/0!"/>
    <n v="1"/>
    <n v="0.8"/>
    <n v="1"/>
    <m/>
    <m/>
  </r>
  <r>
    <n v="2016"/>
    <n v="8"/>
    <s v="D"/>
    <d v="2016-05-15T00:00:00"/>
    <x v="33"/>
    <x v="1"/>
    <x v="3"/>
    <m/>
    <m/>
    <e v="#DIV/0!"/>
    <n v="1"/>
    <n v="0.8"/>
    <n v="1"/>
    <m/>
    <m/>
  </r>
  <r>
    <n v="2016"/>
    <n v="8"/>
    <s v="D"/>
    <d v="2016-05-15T00:00:00"/>
    <x v="33"/>
    <x v="0"/>
    <x v="4"/>
    <m/>
    <m/>
    <e v="#DIV/0!"/>
    <n v="1"/>
    <n v="0.8"/>
    <n v="1"/>
    <m/>
    <m/>
  </r>
  <r>
    <n v="2016"/>
    <n v="8"/>
    <s v="D"/>
    <d v="2016-05-15T00:00:00"/>
    <x v="33"/>
    <x v="1"/>
    <x v="4"/>
    <m/>
    <m/>
    <e v="#DIV/0!"/>
    <n v="1"/>
    <n v="0.8"/>
    <n v="1"/>
    <m/>
    <m/>
  </r>
  <r>
    <n v="2016"/>
    <n v="8"/>
    <s v="D"/>
    <d v="2016-05-15T00:00:00"/>
    <x v="33"/>
    <x v="0"/>
    <x v="5"/>
    <m/>
    <m/>
    <e v="#DIV/0!"/>
    <n v="1"/>
    <n v="0.8"/>
    <n v="1"/>
    <m/>
    <m/>
  </r>
  <r>
    <n v="2016"/>
    <n v="8"/>
    <s v="D"/>
    <d v="2016-05-15T00:00:00"/>
    <x v="33"/>
    <x v="1"/>
    <x v="5"/>
    <m/>
    <m/>
    <e v="#DIV/0!"/>
    <n v="1"/>
    <n v="0.8"/>
    <n v="1"/>
    <m/>
    <m/>
  </r>
  <r>
    <n v="2016"/>
    <n v="8"/>
    <s v="D"/>
    <d v="2016-05-15T00:00:00"/>
    <x v="33"/>
    <x v="0"/>
    <x v="6"/>
    <m/>
    <m/>
    <e v="#DIV/0!"/>
    <n v="1"/>
    <n v="0.8"/>
    <n v="1"/>
    <m/>
    <m/>
  </r>
  <r>
    <n v="2016"/>
    <n v="8"/>
    <s v="D"/>
    <d v="2016-05-15T00:00:00"/>
    <x v="33"/>
    <x v="1"/>
    <x v="6"/>
    <m/>
    <m/>
    <e v="#DIV/0!"/>
    <n v="1"/>
    <n v="0.8"/>
    <n v="1"/>
    <m/>
    <m/>
  </r>
  <r>
    <n v="2016"/>
    <n v="8"/>
    <s v="D"/>
    <d v="2016-05-15T00:00:00"/>
    <x v="33"/>
    <x v="0"/>
    <x v="7"/>
    <m/>
    <m/>
    <e v="#DIV/0!"/>
    <n v="1"/>
    <n v="0.8"/>
    <n v="1"/>
    <m/>
    <m/>
  </r>
  <r>
    <n v="2016"/>
    <n v="8"/>
    <s v="D"/>
    <d v="2016-05-15T00:00:00"/>
    <x v="33"/>
    <x v="1"/>
    <x v="7"/>
    <m/>
    <m/>
    <e v="#DIV/0!"/>
    <n v="1"/>
    <n v="0.8"/>
    <n v="1"/>
    <m/>
    <m/>
  </r>
  <r>
    <n v="2016"/>
    <n v="8"/>
    <s v="D"/>
    <d v="2016-05-15T00:00:00"/>
    <x v="33"/>
    <x v="0"/>
    <x v="8"/>
    <m/>
    <m/>
    <e v="#DIV/0!"/>
    <n v="1"/>
    <n v="0.8"/>
    <n v="1"/>
    <m/>
    <m/>
  </r>
  <r>
    <n v="2016"/>
    <n v="8"/>
    <s v="D"/>
    <d v="2016-05-15T00:00:00"/>
    <x v="33"/>
    <x v="1"/>
    <x v="8"/>
    <m/>
    <m/>
    <e v="#DIV/0!"/>
    <n v="1"/>
    <n v="0.8"/>
    <n v="1"/>
    <m/>
    <m/>
  </r>
  <r>
    <n v="2016"/>
    <n v="8"/>
    <s v="D"/>
    <d v="2016-05-16T00:00:00"/>
    <x v="33"/>
    <x v="0"/>
    <x v="0"/>
    <m/>
    <m/>
    <e v="#DIV/0!"/>
    <n v="1"/>
    <n v="0.8"/>
    <n v="1"/>
    <m/>
    <m/>
  </r>
  <r>
    <n v="2016"/>
    <n v="8"/>
    <s v="D"/>
    <d v="2016-05-16T00:00:00"/>
    <x v="33"/>
    <x v="1"/>
    <x v="0"/>
    <m/>
    <m/>
    <e v="#DIV/0!"/>
    <n v="1"/>
    <n v="0.8"/>
    <n v="1"/>
    <m/>
    <m/>
  </r>
  <r>
    <n v="2016"/>
    <n v="8"/>
    <s v="D"/>
    <d v="2016-05-16T00:00:00"/>
    <x v="33"/>
    <x v="0"/>
    <x v="1"/>
    <m/>
    <m/>
    <e v="#DIV/0!"/>
    <n v="1"/>
    <n v="0.8"/>
    <n v="1"/>
    <m/>
    <m/>
  </r>
  <r>
    <n v="2016"/>
    <n v="8"/>
    <s v="D"/>
    <d v="2016-05-16T00:00:00"/>
    <x v="33"/>
    <x v="1"/>
    <x v="1"/>
    <m/>
    <m/>
    <e v="#DIV/0!"/>
    <n v="1"/>
    <n v="0.8"/>
    <n v="1"/>
    <m/>
    <m/>
  </r>
  <r>
    <n v="2016"/>
    <n v="8"/>
    <s v="D"/>
    <d v="2016-05-16T00:00:00"/>
    <x v="33"/>
    <x v="0"/>
    <x v="9"/>
    <m/>
    <m/>
    <e v="#DIV/0!"/>
    <n v="1"/>
    <n v="0.8"/>
    <n v="1"/>
    <m/>
    <m/>
  </r>
  <r>
    <n v="2016"/>
    <n v="8"/>
    <s v="D"/>
    <d v="2016-05-16T00:00:00"/>
    <x v="33"/>
    <x v="1"/>
    <x v="9"/>
    <m/>
    <m/>
    <e v="#DIV/0!"/>
    <n v="1"/>
    <n v="0.8"/>
    <n v="1"/>
    <m/>
    <m/>
  </r>
  <r>
    <n v="2016"/>
    <n v="8"/>
    <s v="D"/>
    <d v="2016-05-16T00:00:00"/>
    <x v="33"/>
    <x v="0"/>
    <x v="3"/>
    <m/>
    <m/>
    <e v="#DIV/0!"/>
    <n v="1"/>
    <n v="0.8"/>
    <n v="1"/>
    <m/>
    <m/>
  </r>
  <r>
    <n v="2016"/>
    <n v="8"/>
    <s v="D"/>
    <d v="2016-05-16T00:00:00"/>
    <x v="33"/>
    <x v="1"/>
    <x v="3"/>
    <m/>
    <m/>
    <e v="#DIV/0!"/>
    <n v="1"/>
    <n v="0.8"/>
    <n v="1"/>
    <m/>
    <m/>
  </r>
  <r>
    <n v="2016"/>
    <n v="8"/>
    <s v="D"/>
    <d v="2016-05-16T00:00:00"/>
    <x v="33"/>
    <x v="0"/>
    <x v="4"/>
    <m/>
    <m/>
    <e v="#DIV/0!"/>
    <n v="1"/>
    <n v="0.8"/>
    <n v="1"/>
    <m/>
    <m/>
  </r>
  <r>
    <n v="2016"/>
    <n v="8"/>
    <s v="D"/>
    <d v="2016-05-16T00:00:00"/>
    <x v="33"/>
    <x v="1"/>
    <x v="4"/>
    <m/>
    <m/>
    <e v="#DIV/0!"/>
    <n v="1"/>
    <n v="0.8"/>
    <n v="1"/>
    <m/>
    <m/>
  </r>
  <r>
    <n v="2016"/>
    <n v="8"/>
    <s v="D"/>
    <d v="2016-05-16T00:00:00"/>
    <x v="33"/>
    <x v="0"/>
    <x v="5"/>
    <m/>
    <m/>
    <e v="#DIV/0!"/>
    <n v="1"/>
    <n v="0.8"/>
    <n v="1"/>
    <m/>
    <m/>
  </r>
  <r>
    <n v="2016"/>
    <n v="8"/>
    <s v="D"/>
    <d v="2016-05-16T00:00:00"/>
    <x v="33"/>
    <x v="1"/>
    <x v="5"/>
    <m/>
    <m/>
    <e v="#DIV/0!"/>
    <n v="1"/>
    <n v="0.8"/>
    <n v="1"/>
    <m/>
    <m/>
  </r>
  <r>
    <n v="2016"/>
    <n v="8"/>
    <s v="D"/>
    <d v="2016-05-16T00:00:00"/>
    <x v="33"/>
    <x v="0"/>
    <x v="6"/>
    <m/>
    <m/>
    <e v="#DIV/0!"/>
    <n v="1"/>
    <n v="0.8"/>
    <n v="1"/>
    <m/>
    <m/>
  </r>
  <r>
    <n v="2016"/>
    <n v="8"/>
    <s v="D"/>
    <d v="2016-05-16T00:00:00"/>
    <x v="33"/>
    <x v="1"/>
    <x v="6"/>
    <m/>
    <m/>
    <e v="#DIV/0!"/>
    <n v="1"/>
    <n v="0.8"/>
    <n v="1"/>
    <m/>
    <m/>
  </r>
  <r>
    <n v="2016"/>
    <n v="8"/>
    <s v="D"/>
    <d v="2016-05-16T00:00:00"/>
    <x v="33"/>
    <x v="0"/>
    <x v="7"/>
    <m/>
    <m/>
    <e v="#DIV/0!"/>
    <n v="1"/>
    <n v="0.8"/>
    <n v="1"/>
    <m/>
    <m/>
  </r>
  <r>
    <n v="2016"/>
    <n v="8"/>
    <s v="D"/>
    <d v="2016-05-16T00:00:00"/>
    <x v="33"/>
    <x v="1"/>
    <x v="7"/>
    <m/>
    <m/>
    <e v="#DIV/0!"/>
    <n v="1"/>
    <n v="0.8"/>
    <n v="1"/>
    <m/>
    <m/>
  </r>
  <r>
    <n v="2016"/>
    <n v="8"/>
    <s v="D"/>
    <d v="2016-05-16T00:00:00"/>
    <x v="33"/>
    <x v="0"/>
    <x v="8"/>
    <m/>
    <m/>
    <e v="#DIV/0!"/>
    <n v="1"/>
    <n v="0.8"/>
    <n v="1"/>
    <m/>
    <m/>
  </r>
  <r>
    <n v="2016"/>
    <n v="8"/>
    <s v="D"/>
    <d v="2016-05-16T00:00:00"/>
    <x v="33"/>
    <x v="1"/>
    <x v="8"/>
    <m/>
    <m/>
    <e v="#DIV/0!"/>
    <n v="1"/>
    <n v="0.8"/>
    <n v="1"/>
    <m/>
    <m/>
  </r>
  <r>
    <n v="2016"/>
    <n v="8"/>
    <s v="D"/>
    <d v="2016-05-17T00:00:00"/>
    <x v="33"/>
    <x v="0"/>
    <x v="0"/>
    <m/>
    <m/>
    <e v="#DIV/0!"/>
    <n v="1"/>
    <n v="0.8"/>
    <n v="1"/>
    <m/>
    <m/>
  </r>
  <r>
    <n v="2016"/>
    <n v="8"/>
    <s v="D"/>
    <d v="2016-05-17T00:00:00"/>
    <x v="33"/>
    <x v="1"/>
    <x v="0"/>
    <m/>
    <m/>
    <e v="#DIV/0!"/>
    <n v="1"/>
    <n v="0.8"/>
    <n v="1"/>
    <m/>
    <m/>
  </r>
  <r>
    <n v="2016"/>
    <n v="8"/>
    <s v="D"/>
    <d v="2016-05-17T00:00:00"/>
    <x v="33"/>
    <x v="0"/>
    <x v="1"/>
    <m/>
    <m/>
    <e v="#DIV/0!"/>
    <n v="1"/>
    <n v="0.8"/>
    <n v="1"/>
    <m/>
    <m/>
  </r>
  <r>
    <n v="2016"/>
    <n v="8"/>
    <s v="D"/>
    <d v="2016-05-17T00:00:00"/>
    <x v="33"/>
    <x v="1"/>
    <x v="1"/>
    <m/>
    <m/>
    <e v="#DIV/0!"/>
    <n v="1"/>
    <n v="0.8"/>
    <n v="1"/>
    <m/>
    <m/>
  </r>
  <r>
    <n v="2016"/>
    <n v="8"/>
    <s v="D"/>
    <d v="2016-05-17T00:00:00"/>
    <x v="33"/>
    <x v="0"/>
    <x v="9"/>
    <m/>
    <m/>
    <e v="#DIV/0!"/>
    <n v="1"/>
    <n v="0.8"/>
    <n v="1"/>
    <m/>
    <m/>
  </r>
  <r>
    <n v="2016"/>
    <n v="8"/>
    <s v="D"/>
    <d v="2016-05-17T00:00:00"/>
    <x v="33"/>
    <x v="1"/>
    <x v="9"/>
    <m/>
    <m/>
    <e v="#DIV/0!"/>
    <n v="1"/>
    <n v="0.8"/>
    <n v="1"/>
    <m/>
    <m/>
  </r>
  <r>
    <n v="2016"/>
    <n v="8"/>
    <s v="D"/>
    <d v="2016-05-17T00:00:00"/>
    <x v="33"/>
    <x v="0"/>
    <x v="3"/>
    <m/>
    <m/>
    <e v="#DIV/0!"/>
    <n v="1"/>
    <n v="0.8"/>
    <n v="1"/>
    <m/>
    <m/>
  </r>
  <r>
    <n v="2016"/>
    <n v="8"/>
    <s v="D"/>
    <d v="2016-05-17T00:00:00"/>
    <x v="33"/>
    <x v="1"/>
    <x v="3"/>
    <m/>
    <m/>
    <e v="#DIV/0!"/>
    <n v="1"/>
    <n v="0.8"/>
    <n v="1"/>
    <m/>
    <m/>
  </r>
  <r>
    <n v="2016"/>
    <n v="8"/>
    <s v="D"/>
    <d v="2016-05-17T00:00:00"/>
    <x v="33"/>
    <x v="0"/>
    <x v="4"/>
    <m/>
    <m/>
    <e v="#DIV/0!"/>
    <n v="1"/>
    <n v="0.8"/>
    <n v="1"/>
    <m/>
    <m/>
  </r>
  <r>
    <n v="2016"/>
    <n v="8"/>
    <s v="D"/>
    <d v="2016-05-17T00:00:00"/>
    <x v="33"/>
    <x v="1"/>
    <x v="4"/>
    <m/>
    <m/>
    <e v="#DIV/0!"/>
    <n v="1"/>
    <n v="0.8"/>
    <n v="1"/>
    <m/>
    <m/>
  </r>
  <r>
    <n v="2016"/>
    <n v="8"/>
    <s v="D"/>
    <d v="2016-05-17T00:00:00"/>
    <x v="33"/>
    <x v="0"/>
    <x v="5"/>
    <m/>
    <m/>
    <e v="#DIV/0!"/>
    <n v="1"/>
    <n v="0.8"/>
    <n v="1"/>
    <m/>
    <m/>
  </r>
  <r>
    <n v="2016"/>
    <n v="8"/>
    <s v="D"/>
    <d v="2016-05-17T00:00:00"/>
    <x v="33"/>
    <x v="1"/>
    <x v="5"/>
    <m/>
    <m/>
    <e v="#DIV/0!"/>
    <n v="1"/>
    <n v="0.8"/>
    <n v="1"/>
    <m/>
    <m/>
  </r>
  <r>
    <n v="2016"/>
    <n v="8"/>
    <s v="D"/>
    <d v="2016-05-17T00:00:00"/>
    <x v="33"/>
    <x v="0"/>
    <x v="6"/>
    <m/>
    <m/>
    <e v="#DIV/0!"/>
    <n v="1"/>
    <n v="0.8"/>
    <n v="1"/>
    <m/>
    <m/>
  </r>
  <r>
    <n v="2016"/>
    <n v="8"/>
    <s v="D"/>
    <d v="2016-05-17T00:00:00"/>
    <x v="33"/>
    <x v="1"/>
    <x v="6"/>
    <m/>
    <m/>
    <e v="#DIV/0!"/>
    <n v="1"/>
    <n v="0.8"/>
    <n v="1"/>
    <m/>
    <m/>
  </r>
  <r>
    <n v="2016"/>
    <n v="8"/>
    <s v="D"/>
    <d v="2016-05-17T00:00:00"/>
    <x v="33"/>
    <x v="0"/>
    <x v="7"/>
    <m/>
    <m/>
    <e v="#DIV/0!"/>
    <n v="1"/>
    <n v="0.8"/>
    <n v="1"/>
    <m/>
    <m/>
  </r>
  <r>
    <n v="2016"/>
    <n v="8"/>
    <s v="D"/>
    <d v="2016-05-17T00:00:00"/>
    <x v="33"/>
    <x v="1"/>
    <x v="7"/>
    <m/>
    <m/>
    <e v="#DIV/0!"/>
    <n v="1"/>
    <n v="0.8"/>
    <n v="1"/>
    <m/>
    <m/>
  </r>
  <r>
    <n v="2016"/>
    <n v="8"/>
    <s v="D"/>
    <d v="2016-05-17T00:00:00"/>
    <x v="33"/>
    <x v="0"/>
    <x v="8"/>
    <m/>
    <m/>
    <e v="#DIV/0!"/>
    <n v="1"/>
    <n v="0.8"/>
    <n v="1"/>
    <m/>
    <m/>
  </r>
  <r>
    <n v="2016"/>
    <n v="8"/>
    <s v="D"/>
    <d v="2016-05-17T00:00:00"/>
    <x v="33"/>
    <x v="1"/>
    <x v="8"/>
    <m/>
    <m/>
    <e v="#DIV/0!"/>
    <n v="1"/>
    <n v="0.8"/>
    <n v="1"/>
    <m/>
    <m/>
  </r>
  <r>
    <n v="2016"/>
    <n v="8"/>
    <s v="D"/>
    <d v="2016-05-18T00:00:00"/>
    <x v="33"/>
    <x v="0"/>
    <x v="0"/>
    <m/>
    <m/>
    <e v="#DIV/0!"/>
    <n v="1"/>
    <n v="0.8"/>
    <n v="1"/>
    <m/>
    <m/>
  </r>
  <r>
    <n v="2016"/>
    <n v="8"/>
    <s v="D"/>
    <d v="2016-05-18T00:00:00"/>
    <x v="33"/>
    <x v="1"/>
    <x v="0"/>
    <m/>
    <m/>
    <e v="#DIV/0!"/>
    <n v="1"/>
    <n v="0.8"/>
    <n v="1"/>
    <m/>
    <m/>
  </r>
  <r>
    <n v="2016"/>
    <n v="8"/>
    <s v="D"/>
    <d v="2016-05-18T00:00:00"/>
    <x v="33"/>
    <x v="0"/>
    <x v="1"/>
    <m/>
    <m/>
    <e v="#DIV/0!"/>
    <n v="1"/>
    <n v="0.8"/>
    <n v="1"/>
    <m/>
    <m/>
  </r>
  <r>
    <n v="2016"/>
    <n v="8"/>
    <s v="D"/>
    <d v="2016-05-18T00:00:00"/>
    <x v="33"/>
    <x v="1"/>
    <x v="1"/>
    <m/>
    <m/>
    <e v="#DIV/0!"/>
    <n v="1"/>
    <n v="0.8"/>
    <n v="1"/>
    <m/>
    <m/>
  </r>
  <r>
    <n v="2016"/>
    <n v="8"/>
    <s v="D"/>
    <d v="2016-05-18T00:00:00"/>
    <x v="33"/>
    <x v="0"/>
    <x v="9"/>
    <m/>
    <m/>
    <e v="#DIV/0!"/>
    <n v="1"/>
    <n v="0.8"/>
    <n v="1"/>
    <m/>
    <m/>
  </r>
  <r>
    <n v="2016"/>
    <n v="8"/>
    <s v="D"/>
    <d v="2016-05-18T00:00:00"/>
    <x v="33"/>
    <x v="1"/>
    <x v="9"/>
    <m/>
    <m/>
    <e v="#DIV/0!"/>
    <n v="1"/>
    <n v="0.8"/>
    <n v="1"/>
    <m/>
    <m/>
  </r>
  <r>
    <n v="2016"/>
    <n v="8"/>
    <s v="D"/>
    <d v="2016-05-18T00:00:00"/>
    <x v="33"/>
    <x v="0"/>
    <x v="3"/>
    <m/>
    <m/>
    <e v="#DIV/0!"/>
    <n v="1"/>
    <n v="0.8"/>
    <n v="1"/>
    <m/>
    <m/>
  </r>
  <r>
    <n v="2016"/>
    <n v="8"/>
    <s v="D"/>
    <d v="2016-05-18T00:00:00"/>
    <x v="33"/>
    <x v="1"/>
    <x v="3"/>
    <m/>
    <m/>
    <e v="#DIV/0!"/>
    <n v="1"/>
    <n v="0.8"/>
    <n v="1"/>
    <m/>
    <m/>
  </r>
  <r>
    <n v="2016"/>
    <n v="8"/>
    <s v="D"/>
    <d v="2016-05-18T00:00:00"/>
    <x v="33"/>
    <x v="0"/>
    <x v="4"/>
    <m/>
    <m/>
    <e v="#DIV/0!"/>
    <n v="1"/>
    <n v="0.8"/>
    <n v="1"/>
    <m/>
    <m/>
  </r>
  <r>
    <n v="2016"/>
    <n v="8"/>
    <s v="D"/>
    <d v="2016-05-18T00:00:00"/>
    <x v="33"/>
    <x v="1"/>
    <x v="4"/>
    <m/>
    <m/>
    <e v="#DIV/0!"/>
    <n v="1"/>
    <n v="0.8"/>
    <n v="1"/>
    <m/>
    <m/>
  </r>
  <r>
    <n v="2016"/>
    <n v="8"/>
    <s v="D"/>
    <d v="2016-05-18T00:00:00"/>
    <x v="33"/>
    <x v="0"/>
    <x v="5"/>
    <m/>
    <m/>
    <e v="#DIV/0!"/>
    <n v="1"/>
    <n v="0.8"/>
    <n v="1"/>
    <m/>
    <m/>
  </r>
  <r>
    <n v="2016"/>
    <n v="8"/>
    <s v="D"/>
    <d v="2016-05-18T00:00:00"/>
    <x v="33"/>
    <x v="1"/>
    <x v="5"/>
    <m/>
    <m/>
    <e v="#DIV/0!"/>
    <n v="1"/>
    <n v="0.8"/>
    <n v="1"/>
    <m/>
    <m/>
  </r>
  <r>
    <n v="2016"/>
    <n v="8"/>
    <s v="D"/>
    <d v="2016-05-18T00:00:00"/>
    <x v="33"/>
    <x v="0"/>
    <x v="6"/>
    <m/>
    <m/>
    <e v="#DIV/0!"/>
    <n v="1"/>
    <n v="0.8"/>
    <n v="1"/>
    <m/>
    <m/>
  </r>
  <r>
    <n v="2016"/>
    <n v="8"/>
    <s v="D"/>
    <d v="2016-05-18T00:00:00"/>
    <x v="33"/>
    <x v="1"/>
    <x v="6"/>
    <m/>
    <m/>
    <e v="#DIV/0!"/>
    <n v="1"/>
    <n v="0.8"/>
    <n v="1"/>
    <m/>
    <m/>
  </r>
  <r>
    <n v="2016"/>
    <n v="8"/>
    <s v="D"/>
    <d v="2016-05-18T00:00:00"/>
    <x v="33"/>
    <x v="0"/>
    <x v="7"/>
    <m/>
    <m/>
    <e v="#DIV/0!"/>
    <n v="1"/>
    <n v="0.8"/>
    <n v="1"/>
    <m/>
    <m/>
  </r>
  <r>
    <n v="2016"/>
    <n v="8"/>
    <s v="D"/>
    <d v="2016-05-18T00:00:00"/>
    <x v="33"/>
    <x v="1"/>
    <x v="7"/>
    <m/>
    <m/>
    <e v="#DIV/0!"/>
    <n v="1"/>
    <n v="0.8"/>
    <n v="1"/>
    <m/>
    <m/>
  </r>
  <r>
    <n v="2016"/>
    <n v="8"/>
    <s v="D"/>
    <d v="2016-05-18T00:00:00"/>
    <x v="33"/>
    <x v="0"/>
    <x v="8"/>
    <m/>
    <m/>
    <e v="#DIV/0!"/>
    <n v="1"/>
    <n v="0.8"/>
    <n v="1"/>
    <m/>
    <m/>
  </r>
  <r>
    <n v="2016"/>
    <n v="8"/>
    <s v="D"/>
    <d v="2016-05-18T00:00:00"/>
    <x v="33"/>
    <x v="1"/>
    <x v="8"/>
    <m/>
    <m/>
    <e v="#DIV/0!"/>
    <n v="1"/>
    <n v="0.8"/>
    <n v="1"/>
    <m/>
    <m/>
  </r>
  <r>
    <n v="2016"/>
    <n v="8"/>
    <s v="D"/>
    <d v="2016-05-19T00:00:00"/>
    <x v="33"/>
    <x v="0"/>
    <x v="0"/>
    <m/>
    <m/>
    <e v="#DIV/0!"/>
    <n v="1"/>
    <n v="0.8"/>
    <n v="1"/>
    <m/>
    <m/>
  </r>
  <r>
    <n v="2016"/>
    <n v="8"/>
    <s v="D"/>
    <d v="2016-05-19T00:00:00"/>
    <x v="33"/>
    <x v="1"/>
    <x v="0"/>
    <m/>
    <m/>
    <e v="#DIV/0!"/>
    <n v="1"/>
    <n v="0.8"/>
    <n v="1"/>
    <m/>
    <m/>
  </r>
  <r>
    <n v="2016"/>
    <n v="8"/>
    <s v="D"/>
    <d v="2016-05-19T00:00:00"/>
    <x v="33"/>
    <x v="0"/>
    <x v="1"/>
    <m/>
    <m/>
    <e v="#DIV/0!"/>
    <n v="1"/>
    <n v="0.8"/>
    <n v="1"/>
    <m/>
    <m/>
  </r>
  <r>
    <n v="2016"/>
    <n v="8"/>
    <s v="D"/>
    <d v="2016-05-19T00:00:00"/>
    <x v="33"/>
    <x v="1"/>
    <x v="1"/>
    <m/>
    <m/>
    <e v="#DIV/0!"/>
    <n v="1"/>
    <n v="0.8"/>
    <n v="1"/>
    <m/>
    <m/>
  </r>
  <r>
    <n v="2016"/>
    <n v="8"/>
    <s v="D"/>
    <d v="2016-05-19T00:00:00"/>
    <x v="33"/>
    <x v="0"/>
    <x v="9"/>
    <m/>
    <m/>
    <e v="#DIV/0!"/>
    <n v="1"/>
    <n v="0.8"/>
    <n v="1"/>
    <m/>
    <m/>
  </r>
  <r>
    <n v="2016"/>
    <n v="8"/>
    <s v="D"/>
    <d v="2016-05-19T00:00:00"/>
    <x v="33"/>
    <x v="1"/>
    <x v="9"/>
    <m/>
    <m/>
    <e v="#DIV/0!"/>
    <n v="1"/>
    <n v="0.8"/>
    <n v="1"/>
    <m/>
    <m/>
  </r>
  <r>
    <n v="2016"/>
    <n v="8"/>
    <s v="D"/>
    <d v="2016-05-19T00:00:00"/>
    <x v="33"/>
    <x v="0"/>
    <x v="3"/>
    <m/>
    <m/>
    <e v="#DIV/0!"/>
    <n v="1"/>
    <n v="0.8"/>
    <n v="1"/>
    <m/>
    <m/>
  </r>
  <r>
    <n v="2016"/>
    <n v="8"/>
    <s v="D"/>
    <d v="2016-05-19T00:00:00"/>
    <x v="33"/>
    <x v="1"/>
    <x v="3"/>
    <m/>
    <m/>
    <e v="#DIV/0!"/>
    <n v="1"/>
    <n v="0.8"/>
    <n v="1"/>
    <m/>
    <m/>
  </r>
  <r>
    <n v="2016"/>
    <n v="8"/>
    <s v="D"/>
    <d v="2016-05-19T00:00:00"/>
    <x v="33"/>
    <x v="0"/>
    <x v="4"/>
    <m/>
    <m/>
    <e v="#DIV/0!"/>
    <n v="1"/>
    <n v="0.8"/>
    <n v="1"/>
    <m/>
    <m/>
  </r>
  <r>
    <n v="2016"/>
    <n v="8"/>
    <s v="D"/>
    <d v="2016-05-19T00:00:00"/>
    <x v="33"/>
    <x v="1"/>
    <x v="4"/>
    <m/>
    <m/>
    <e v="#DIV/0!"/>
    <n v="1"/>
    <n v="0.8"/>
    <n v="1"/>
    <m/>
    <m/>
  </r>
  <r>
    <n v="2016"/>
    <n v="8"/>
    <s v="D"/>
    <d v="2016-05-19T00:00:00"/>
    <x v="33"/>
    <x v="0"/>
    <x v="5"/>
    <m/>
    <m/>
    <e v="#DIV/0!"/>
    <n v="1"/>
    <n v="0.8"/>
    <n v="1"/>
    <m/>
    <m/>
  </r>
  <r>
    <n v="2016"/>
    <n v="8"/>
    <s v="D"/>
    <d v="2016-05-19T00:00:00"/>
    <x v="33"/>
    <x v="1"/>
    <x v="5"/>
    <m/>
    <m/>
    <e v="#DIV/0!"/>
    <n v="1"/>
    <n v="0.8"/>
    <n v="1"/>
    <m/>
    <m/>
  </r>
  <r>
    <n v="2016"/>
    <n v="8"/>
    <s v="D"/>
    <d v="2016-05-19T00:00:00"/>
    <x v="33"/>
    <x v="0"/>
    <x v="6"/>
    <m/>
    <m/>
    <e v="#DIV/0!"/>
    <n v="1"/>
    <n v="0.8"/>
    <n v="1"/>
    <m/>
    <m/>
  </r>
  <r>
    <n v="2016"/>
    <n v="8"/>
    <s v="D"/>
    <d v="2016-05-19T00:00:00"/>
    <x v="33"/>
    <x v="1"/>
    <x v="6"/>
    <m/>
    <m/>
    <e v="#DIV/0!"/>
    <n v="1"/>
    <n v="0.8"/>
    <n v="1"/>
    <m/>
    <m/>
  </r>
  <r>
    <n v="2016"/>
    <n v="8"/>
    <s v="D"/>
    <d v="2016-05-19T00:00:00"/>
    <x v="33"/>
    <x v="0"/>
    <x v="7"/>
    <m/>
    <m/>
    <e v="#DIV/0!"/>
    <n v="1"/>
    <n v="0.8"/>
    <n v="1"/>
    <m/>
    <m/>
  </r>
  <r>
    <n v="2016"/>
    <n v="8"/>
    <s v="D"/>
    <d v="2016-05-19T00:00:00"/>
    <x v="33"/>
    <x v="1"/>
    <x v="7"/>
    <m/>
    <m/>
    <e v="#DIV/0!"/>
    <n v="1"/>
    <n v="0.8"/>
    <n v="1"/>
    <m/>
    <m/>
  </r>
  <r>
    <n v="2016"/>
    <n v="8"/>
    <s v="D"/>
    <d v="2016-05-19T00:00:00"/>
    <x v="33"/>
    <x v="0"/>
    <x v="8"/>
    <m/>
    <m/>
    <e v="#DIV/0!"/>
    <n v="1"/>
    <n v="0.8"/>
    <n v="1"/>
    <m/>
    <m/>
  </r>
  <r>
    <n v="2016"/>
    <n v="8"/>
    <s v="D"/>
    <d v="2016-05-19T00:00:00"/>
    <x v="33"/>
    <x v="1"/>
    <x v="8"/>
    <m/>
    <m/>
    <e v="#DIV/0!"/>
    <n v="1"/>
    <n v="0.8"/>
    <n v="1"/>
    <m/>
    <m/>
  </r>
  <r>
    <n v="2016"/>
    <n v="8"/>
    <s v="D"/>
    <d v="2016-05-20T00:00:00"/>
    <x v="33"/>
    <x v="0"/>
    <x v="0"/>
    <m/>
    <m/>
    <e v="#DIV/0!"/>
    <n v="1"/>
    <n v="0.8"/>
    <n v="1"/>
    <m/>
    <m/>
  </r>
  <r>
    <n v="2016"/>
    <n v="8"/>
    <s v="D"/>
    <d v="2016-05-20T00:00:00"/>
    <x v="33"/>
    <x v="1"/>
    <x v="0"/>
    <m/>
    <m/>
    <e v="#DIV/0!"/>
    <n v="1"/>
    <n v="0.8"/>
    <n v="1"/>
    <m/>
    <m/>
  </r>
  <r>
    <n v="2016"/>
    <n v="8"/>
    <s v="D"/>
    <d v="2016-05-20T00:00:00"/>
    <x v="33"/>
    <x v="0"/>
    <x v="1"/>
    <m/>
    <m/>
    <e v="#DIV/0!"/>
    <n v="1"/>
    <n v="0.8"/>
    <n v="1"/>
    <m/>
    <m/>
  </r>
  <r>
    <n v="2016"/>
    <n v="8"/>
    <s v="D"/>
    <d v="2016-05-20T00:00:00"/>
    <x v="33"/>
    <x v="1"/>
    <x v="1"/>
    <m/>
    <m/>
    <e v="#DIV/0!"/>
    <n v="1"/>
    <n v="0.8"/>
    <n v="1"/>
    <m/>
    <m/>
  </r>
  <r>
    <n v="2016"/>
    <n v="8"/>
    <s v="D"/>
    <d v="2016-05-20T00:00:00"/>
    <x v="33"/>
    <x v="0"/>
    <x v="9"/>
    <m/>
    <m/>
    <e v="#DIV/0!"/>
    <n v="1"/>
    <n v="0.8"/>
    <n v="1"/>
    <m/>
    <m/>
  </r>
  <r>
    <n v="2016"/>
    <n v="8"/>
    <s v="D"/>
    <d v="2016-05-20T00:00:00"/>
    <x v="33"/>
    <x v="1"/>
    <x v="9"/>
    <m/>
    <m/>
    <e v="#DIV/0!"/>
    <n v="1"/>
    <n v="0.8"/>
    <n v="1"/>
    <m/>
    <m/>
  </r>
  <r>
    <n v="2016"/>
    <n v="8"/>
    <s v="D"/>
    <d v="2016-05-20T00:00:00"/>
    <x v="33"/>
    <x v="0"/>
    <x v="3"/>
    <m/>
    <m/>
    <e v="#DIV/0!"/>
    <n v="1"/>
    <n v="0.8"/>
    <n v="1"/>
    <m/>
    <m/>
  </r>
  <r>
    <n v="2016"/>
    <n v="8"/>
    <s v="D"/>
    <d v="2016-05-20T00:00:00"/>
    <x v="33"/>
    <x v="1"/>
    <x v="3"/>
    <m/>
    <m/>
    <e v="#DIV/0!"/>
    <n v="1"/>
    <n v="0.8"/>
    <n v="1"/>
    <m/>
    <m/>
  </r>
  <r>
    <n v="2016"/>
    <n v="8"/>
    <s v="D"/>
    <d v="2016-05-20T00:00:00"/>
    <x v="33"/>
    <x v="0"/>
    <x v="4"/>
    <m/>
    <m/>
    <e v="#DIV/0!"/>
    <n v="1"/>
    <n v="0.8"/>
    <n v="1"/>
    <m/>
    <m/>
  </r>
  <r>
    <n v="2016"/>
    <n v="8"/>
    <s v="D"/>
    <d v="2016-05-20T00:00:00"/>
    <x v="33"/>
    <x v="1"/>
    <x v="4"/>
    <m/>
    <m/>
    <e v="#DIV/0!"/>
    <n v="1"/>
    <n v="0.8"/>
    <n v="1"/>
    <m/>
    <m/>
  </r>
  <r>
    <n v="2016"/>
    <n v="8"/>
    <s v="D"/>
    <d v="2016-05-20T00:00:00"/>
    <x v="33"/>
    <x v="0"/>
    <x v="5"/>
    <m/>
    <m/>
    <e v="#DIV/0!"/>
    <n v="1"/>
    <n v="0.8"/>
    <n v="1"/>
    <m/>
    <m/>
  </r>
  <r>
    <n v="2016"/>
    <n v="8"/>
    <s v="D"/>
    <d v="2016-05-20T00:00:00"/>
    <x v="33"/>
    <x v="1"/>
    <x v="5"/>
    <m/>
    <m/>
    <e v="#DIV/0!"/>
    <n v="1"/>
    <n v="0.8"/>
    <n v="1"/>
    <m/>
    <m/>
  </r>
  <r>
    <n v="2016"/>
    <n v="8"/>
    <s v="D"/>
    <d v="2016-05-20T00:00:00"/>
    <x v="33"/>
    <x v="0"/>
    <x v="6"/>
    <m/>
    <m/>
    <e v="#DIV/0!"/>
    <n v="1"/>
    <n v="0.8"/>
    <n v="1"/>
    <m/>
    <m/>
  </r>
  <r>
    <n v="2016"/>
    <n v="8"/>
    <s v="D"/>
    <d v="2016-05-20T00:00:00"/>
    <x v="33"/>
    <x v="1"/>
    <x v="6"/>
    <m/>
    <m/>
    <e v="#DIV/0!"/>
    <n v="1"/>
    <n v="0.8"/>
    <n v="1"/>
    <m/>
    <m/>
  </r>
  <r>
    <n v="2016"/>
    <n v="8"/>
    <s v="D"/>
    <d v="2016-05-20T00:00:00"/>
    <x v="33"/>
    <x v="0"/>
    <x v="7"/>
    <m/>
    <m/>
    <e v="#DIV/0!"/>
    <n v="1"/>
    <n v="0.8"/>
    <n v="1"/>
    <m/>
    <m/>
  </r>
  <r>
    <n v="2016"/>
    <n v="8"/>
    <s v="D"/>
    <d v="2016-05-20T00:00:00"/>
    <x v="33"/>
    <x v="1"/>
    <x v="7"/>
    <m/>
    <m/>
    <e v="#DIV/0!"/>
    <n v="1"/>
    <n v="0.8"/>
    <n v="1"/>
    <m/>
    <m/>
  </r>
  <r>
    <n v="2016"/>
    <n v="8"/>
    <s v="D"/>
    <d v="2016-05-20T00:00:00"/>
    <x v="33"/>
    <x v="0"/>
    <x v="8"/>
    <m/>
    <m/>
    <e v="#DIV/0!"/>
    <n v="1"/>
    <n v="0.8"/>
    <n v="1"/>
    <m/>
    <m/>
  </r>
  <r>
    <n v="2016"/>
    <n v="8"/>
    <s v="D"/>
    <d v="2016-05-20T00:00:00"/>
    <x v="33"/>
    <x v="1"/>
    <x v="8"/>
    <m/>
    <m/>
    <e v="#DIV/0!"/>
    <n v="1"/>
    <n v="0.8"/>
    <n v="1"/>
    <m/>
    <m/>
  </r>
  <r>
    <n v="2016"/>
    <n v="8"/>
    <s v="D"/>
    <d v="2016-05-21T00:00:00"/>
    <x v="33"/>
    <x v="0"/>
    <x v="0"/>
    <m/>
    <m/>
    <e v="#DIV/0!"/>
    <n v="1"/>
    <n v="0.8"/>
    <n v="1"/>
    <m/>
    <m/>
  </r>
  <r>
    <n v="2016"/>
    <n v="8"/>
    <s v="D"/>
    <d v="2016-05-21T00:00:00"/>
    <x v="33"/>
    <x v="1"/>
    <x v="0"/>
    <m/>
    <m/>
    <e v="#DIV/0!"/>
    <n v="1"/>
    <n v="0.8"/>
    <n v="1"/>
    <m/>
    <m/>
  </r>
  <r>
    <n v="2016"/>
    <n v="8"/>
    <s v="D"/>
    <d v="2016-05-21T00:00:00"/>
    <x v="33"/>
    <x v="0"/>
    <x v="1"/>
    <m/>
    <m/>
    <e v="#DIV/0!"/>
    <n v="1"/>
    <n v="0.8"/>
    <n v="1"/>
    <m/>
    <m/>
  </r>
  <r>
    <n v="2016"/>
    <n v="8"/>
    <s v="D"/>
    <d v="2016-05-21T00:00:00"/>
    <x v="33"/>
    <x v="1"/>
    <x v="1"/>
    <m/>
    <m/>
    <e v="#DIV/0!"/>
    <n v="1"/>
    <n v="0.8"/>
    <n v="1"/>
    <m/>
    <m/>
  </r>
  <r>
    <n v="2016"/>
    <n v="8"/>
    <s v="D"/>
    <d v="2016-05-21T00:00:00"/>
    <x v="33"/>
    <x v="0"/>
    <x v="9"/>
    <m/>
    <m/>
    <e v="#DIV/0!"/>
    <n v="1"/>
    <n v="0.8"/>
    <n v="1"/>
    <m/>
    <m/>
  </r>
  <r>
    <n v="2016"/>
    <n v="8"/>
    <s v="D"/>
    <d v="2016-05-21T00:00:00"/>
    <x v="33"/>
    <x v="1"/>
    <x v="9"/>
    <m/>
    <m/>
    <e v="#DIV/0!"/>
    <n v="1"/>
    <n v="0.8"/>
    <n v="1"/>
    <m/>
    <m/>
  </r>
  <r>
    <n v="2016"/>
    <n v="8"/>
    <s v="D"/>
    <d v="2016-05-21T00:00:00"/>
    <x v="33"/>
    <x v="0"/>
    <x v="3"/>
    <m/>
    <m/>
    <e v="#DIV/0!"/>
    <n v="1"/>
    <n v="0.8"/>
    <n v="1"/>
    <m/>
    <m/>
  </r>
  <r>
    <n v="2016"/>
    <n v="8"/>
    <s v="D"/>
    <d v="2016-05-21T00:00:00"/>
    <x v="33"/>
    <x v="1"/>
    <x v="3"/>
    <m/>
    <m/>
    <e v="#DIV/0!"/>
    <n v="1"/>
    <n v="0.8"/>
    <n v="1"/>
    <m/>
    <m/>
  </r>
  <r>
    <n v="2016"/>
    <n v="8"/>
    <s v="D"/>
    <d v="2016-05-21T00:00:00"/>
    <x v="33"/>
    <x v="0"/>
    <x v="4"/>
    <m/>
    <m/>
    <e v="#DIV/0!"/>
    <n v="1"/>
    <n v="0.8"/>
    <n v="1"/>
    <m/>
    <m/>
  </r>
  <r>
    <n v="2016"/>
    <n v="8"/>
    <s v="D"/>
    <d v="2016-05-21T00:00:00"/>
    <x v="33"/>
    <x v="1"/>
    <x v="4"/>
    <m/>
    <m/>
    <e v="#DIV/0!"/>
    <n v="1"/>
    <n v="0.8"/>
    <n v="1"/>
    <m/>
    <m/>
  </r>
  <r>
    <n v="2016"/>
    <n v="8"/>
    <s v="D"/>
    <d v="2016-05-21T00:00:00"/>
    <x v="33"/>
    <x v="0"/>
    <x v="5"/>
    <m/>
    <m/>
    <e v="#DIV/0!"/>
    <n v="1"/>
    <n v="0.8"/>
    <n v="1"/>
    <m/>
    <m/>
  </r>
  <r>
    <n v="2016"/>
    <n v="8"/>
    <s v="D"/>
    <d v="2016-05-21T00:00:00"/>
    <x v="33"/>
    <x v="1"/>
    <x v="5"/>
    <m/>
    <m/>
    <e v="#DIV/0!"/>
    <n v="1"/>
    <n v="0.8"/>
    <n v="1"/>
    <m/>
    <m/>
  </r>
  <r>
    <n v="2016"/>
    <n v="8"/>
    <s v="D"/>
    <d v="2016-05-21T00:00:00"/>
    <x v="33"/>
    <x v="0"/>
    <x v="6"/>
    <m/>
    <m/>
    <e v="#DIV/0!"/>
    <n v="1"/>
    <n v="0.8"/>
    <n v="1"/>
    <m/>
    <m/>
  </r>
  <r>
    <n v="2016"/>
    <n v="8"/>
    <s v="D"/>
    <d v="2016-05-21T00:00:00"/>
    <x v="33"/>
    <x v="1"/>
    <x v="6"/>
    <m/>
    <m/>
    <e v="#DIV/0!"/>
    <n v="1"/>
    <n v="0.8"/>
    <n v="1"/>
    <m/>
    <m/>
  </r>
  <r>
    <n v="2016"/>
    <n v="8"/>
    <s v="D"/>
    <d v="2016-05-21T00:00:00"/>
    <x v="33"/>
    <x v="0"/>
    <x v="7"/>
    <m/>
    <m/>
    <e v="#DIV/0!"/>
    <n v="1"/>
    <n v="0.8"/>
    <n v="1"/>
    <m/>
    <m/>
  </r>
  <r>
    <n v="2016"/>
    <n v="8"/>
    <s v="D"/>
    <d v="2016-05-21T00:00:00"/>
    <x v="33"/>
    <x v="1"/>
    <x v="7"/>
    <m/>
    <m/>
    <e v="#DIV/0!"/>
    <n v="1"/>
    <n v="0.8"/>
    <n v="1"/>
    <m/>
    <m/>
  </r>
  <r>
    <n v="2016"/>
    <n v="8"/>
    <s v="D"/>
    <d v="2016-05-21T00:00:00"/>
    <x v="33"/>
    <x v="0"/>
    <x v="8"/>
    <m/>
    <m/>
    <e v="#DIV/0!"/>
    <n v="1"/>
    <n v="0.8"/>
    <n v="1"/>
    <m/>
    <m/>
  </r>
  <r>
    <n v="2016"/>
    <n v="8"/>
    <s v="D"/>
    <d v="2016-05-21T00:00:00"/>
    <x v="33"/>
    <x v="1"/>
    <x v="8"/>
    <m/>
    <m/>
    <e v="#DIV/0!"/>
    <n v="1"/>
    <n v="0.8"/>
    <n v="1"/>
    <m/>
    <m/>
  </r>
  <r>
    <n v="2016"/>
    <n v="9"/>
    <s v="D"/>
    <d v="2016-05-22T00:00:00"/>
    <x v="34"/>
    <x v="0"/>
    <x v="0"/>
    <m/>
    <m/>
    <e v="#DIV/0!"/>
    <n v="1"/>
    <n v="0.8"/>
    <n v="1"/>
    <m/>
    <m/>
  </r>
  <r>
    <n v="2016"/>
    <n v="9"/>
    <s v="D"/>
    <d v="2016-05-22T00:00:00"/>
    <x v="34"/>
    <x v="1"/>
    <x v="0"/>
    <m/>
    <m/>
    <e v="#DIV/0!"/>
    <n v="1"/>
    <n v="0.8"/>
    <n v="1"/>
    <m/>
    <m/>
  </r>
  <r>
    <n v="2016"/>
    <n v="9"/>
    <s v="D"/>
    <d v="2016-05-22T00:00:00"/>
    <x v="34"/>
    <x v="0"/>
    <x v="1"/>
    <m/>
    <m/>
    <e v="#DIV/0!"/>
    <n v="1"/>
    <n v="0.8"/>
    <n v="1"/>
    <m/>
    <m/>
  </r>
  <r>
    <n v="2016"/>
    <n v="9"/>
    <s v="D"/>
    <d v="2016-05-22T00:00:00"/>
    <x v="34"/>
    <x v="1"/>
    <x v="1"/>
    <m/>
    <m/>
    <e v="#DIV/0!"/>
    <n v="1"/>
    <n v="0.8"/>
    <n v="1"/>
    <m/>
    <m/>
  </r>
  <r>
    <n v="2016"/>
    <n v="9"/>
    <s v="D"/>
    <d v="2016-05-22T00:00:00"/>
    <x v="34"/>
    <x v="0"/>
    <x v="9"/>
    <m/>
    <m/>
    <e v="#DIV/0!"/>
    <n v="1"/>
    <n v="0.8"/>
    <n v="1"/>
    <m/>
    <m/>
  </r>
  <r>
    <n v="2016"/>
    <n v="9"/>
    <s v="D"/>
    <d v="2016-05-22T00:00:00"/>
    <x v="34"/>
    <x v="1"/>
    <x v="9"/>
    <m/>
    <m/>
    <e v="#DIV/0!"/>
    <n v="1"/>
    <n v="0.8"/>
    <n v="1"/>
    <m/>
    <m/>
  </r>
  <r>
    <n v="2016"/>
    <n v="9"/>
    <s v="D"/>
    <d v="2016-05-22T00:00:00"/>
    <x v="34"/>
    <x v="0"/>
    <x v="3"/>
    <m/>
    <m/>
    <e v="#DIV/0!"/>
    <n v="1"/>
    <n v="0.8"/>
    <n v="1"/>
    <m/>
    <m/>
  </r>
  <r>
    <n v="2016"/>
    <n v="9"/>
    <s v="D"/>
    <d v="2016-05-22T00:00:00"/>
    <x v="34"/>
    <x v="1"/>
    <x v="3"/>
    <m/>
    <m/>
    <e v="#DIV/0!"/>
    <n v="1"/>
    <n v="0.8"/>
    <n v="1"/>
    <m/>
    <m/>
  </r>
  <r>
    <n v="2016"/>
    <n v="9"/>
    <s v="D"/>
    <d v="2016-05-22T00:00:00"/>
    <x v="34"/>
    <x v="0"/>
    <x v="4"/>
    <m/>
    <m/>
    <e v="#DIV/0!"/>
    <n v="1"/>
    <n v="0.8"/>
    <n v="1"/>
    <m/>
    <m/>
  </r>
  <r>
    <n v="2016"/>
    <n v="9"/>
    <s v="D"/>
    <d v="2016-05-22T00:00:00"/>
    <x v="34"/>
    <x v="1"/>
    <x v="4"/>
    <m/>
    <m/>
    <e v="#DIV/0!"/>
    <n v="1"/>
    <n v="0.8"/>
    <n v="1"/>
    <m/>
    <m/>
  </r>
  <r>
    <n v="2016"/>
    <n v="9"/>
    <s v="D"/>
    <d v="2016-05-22T00:00:00"/>
    <x v="34"/>
    <x v="0"/>
    <x v="5"/>
    <m/>
    <m/>
    <e v="#DIV/0!"/>
    <n v="1"/>
    <n v="0.8"/>
    <n v="1"/>
    <m/>
    <m/>
  </r>
  <r>
    <n v="2016"/>
    <n v="9"/>
    <s v="D"/>
    <d v="2016-05-22T00:00:00"/>
    <x v="34"/>
    <x v="1"/>
    <x v="5"/>
    <m/>
    <m/>
    <e v="#DIV/0!"/>
    <n v="1"/>
    <n v="0.8"/>
    <n v="1"/>
    <m/>
    <m/>
  </r>
  <r>
    <n v="2016"/>
    <n v="9"/>
    <s v="D"/>
    <d v="2016-05-22T00:00:00"/>
    <x v="34"/>
    <x v="0"/>
    <x v="6"/>
    <m/>
    <m/>
    <e v="#DIV/0!"/>
    <n v="1"/>
    <n v="0.8"/>
    <n v="1"/>
    <m/>
    <m/>
  </r>
  <r>
    <n v="2016"/>
    <n v="9"/>
    <s v="D"/>
    <d v="2016-05-22T00:00:00"/>
    <x v="34"/>
    <x v="1"/>
    <x v="6"/>
    <m/>
    <m/>
    <e v="#DIV/0!"/>
    <n v="1"/>
    <n v="0.8"/>
    <n v="1"/>
    <m/>
    <m/>
  </r>
  <r>
    <n v="2016"/>
    <n v="9"/>
    <s v="D"/>
    <d v="2016-05-22T00:00:00"/>
    <x v="34"/>
    <x v="0"/>
    <x v="7"/>
    <m/>
    <m/>
    <e v="#DIV/0!"/>
    <n v="1"/>
    <n v="0.8"/>
    <n v="1"/>
    <m/>
    <m/>
  </r>
  <r>
    <n v="2016"/>
    <n v="9"/>
    <s v="D"/>
    <d v="2016-05-22T00:00:00"/>
    <x v="34"/>
    <x v="1"/>
    <x v="7"/>
    <m/>
    <m/>
    <e v="#DIV/0!"/>
    <n v="1"/>
    <n v="0.8"/>
    <n v="1"/>
    <m/>
    <m/>
  </r>
  <r>
    <n v="2016"/>
    <n v="9"/>
    <s v="D"/>
    <d v="2016-05-22T00:00:00"/>
    <x v="34"/>
    <x v="0"/>
    <x v="8"/>
    <m/>
    <m/>
    <e v="#DIV/0!"/>
    <n v="1"/>
    <n v="0.8"/>
    <n v="1"/>
    <m/>
    <m/>
  </r>
  <r>
    <n v="2016"/>
    <n v="9"/>
    <s v="D"/>
    <d v="2016-05-22T00:00:00"/>
    <x v="34"/>
    <x v="1"/>
    <x v="8"/>
    <m/>
    <m/>
    <e v="#DIV/0!"/>
    <n v="1"/>
    <n v="0.8"/>
    <n v="1"/>
    <m/>
    <m/>
  </r>
  <r>
    <n v="2016"/>
    <n v="9"/>
    <s v="D"/>
    <d v="2016-05-23T00:00:00"/>
    <x v="34"/>
    <x v="0"/>
    <x v="0"/>
    <m/>
    <m/>
    <e v="#DIV/0!"/>
    <n v="1"/>
    <n v="0.8"/>
    <n v="1"/>
    <m/>
    <m/>
  </r>
  <r>
    <n v="2016"/>
    <n v="9"/>
    <s v="D"/>
    <d v="2016-05-23T00:00:00"/>
    <x v="34"/>
    <x v="1"/>
    <x v="0"/>
    <m/>
    <m/>
    <e v="#DIV/0!"/>
    <n v="1"/>
    <n v="0.8"/>
    <n v="1"/>
    <m/>
    <m/>
  </r>
  <r>
    <n v="2016"/>
    <n v="9"/>
    <s v="D"/>
    <d v="2016-05-23T00:00:00"/>
    <x v="34"/>
    <x v="0"/>
    <x v="1"/>
    <m/>
    <m/>
    <e v="#DIV/0!"/>
    <n v="1"/>
    <n v="0.8"/>
    <n v="1"/>
    <m/>
    <m/>
  </r>
  <r>
    <n v="2016"/>
    <n v="9"/>
    <s v="D"/>
    <d v="2016-05-23T00:00:00"/>
    <x v="34"/>
    <x v="1"/>
    <x v="1"/>
    <m/>
    <m/>
    <e v="#DIV/0!"/>
    <n v="1"/>
    <n v="0.8"/>
    <n v="1"/>
    <m/>
    <m/>
  </r>
  <r>
    <n v="2016"/>
    <n v="9"/>
    <s v="D"/>
    <d v="2016-05-23T00:00:00"/>
    <x v="34"/>
    <x v="0"/>
    <x v="9"/>
    <m/>
    <m/>
    <e v="#DIV/0!"/>
    <n v="1"/>
    <n v="0.8"/>
    <n v="1"/>
    <m/>
    <m/>
  </r>
  <r>
    <n v="2016"/>
    <n v="9"/>
    <s v="D"/>
    <d v="2016-05-23T00:00:00"/>
    <x v="34"/>
    <x v="1"/>
    <x v="9"/>
    <m/>
    <m/>
    <e v="#DIV/0!"/>
    <n v="1"/>
    <n v="0.8"/>
    <n v="1"/>
    <m/>
    <m/>
  </r>
  <r>
    <n v="2016"/>
    <n v="9"/>
    <s v="D"/>
    <d v="2016-05-23T00:00:00"/>
    <x v="34"/>
    <x v="0"/>
    <x v="3"/>
    <m/>
    <m/>
    <e v="#DIV/0!"/>
    <n v="1"/>
    <n v="0.8"/>
    <n v="1"/>
    <m/>
    <m/>
  </r>
  <r>
    <n v="2016"/>
    <n v="9"/>
    <s v="D"/>
    <d v="2016-05-23T00:00:00"/>
    <x v="34"/>
    <x v="1"/>
    <x v="3"/>
    <m/>
    <m/>
    <e v="#DIV/0!"/>
    <n v="1"/>
    <n v="0.8"/>
    <n v="1"/>
    <m/>
    <m/>
  </r>
  <r>
    <n v="2016"/>
    <n v="9"/>
    <s v="D"/>
    <d v="2016-05-23T00:00:00"/>
    <x v="34"/>
    <x v="0"/>
    <x v="4"/>
    <m/>
    <m/>
    <e v="#DIV/0!"/>
    <n v="1"/>
    <n v="0.8"/>
    <n v="1"/>
    <m/>
    <m/>
  </r>
  <r>
    <n v="2016"/>
    <n v="9"/>
    <s v="D"/>
    <d v="2016-05-23T00:00:00"/>
    <x v="34"/>
    <x v="1"/>
    <x v="4"/>
    <m/>
    <m/>
    <e v="#DIV/0!"/>
    <n v="1"/>
    <n v="0.8"/>
    <n v="1"/>
    <m/>
    <m/>
  </r>
  <r>
    <n v="2016"/>
    <n v="9"/>
    <s v="D"/>
    <d v="2016-05-23T00:00:00"/>
    <x v="34"/>
    <x v="0"/>
    <x v="5"/>
    <m/>
    <m/>
    <e v="#DIV/0!"/>
    <n v="1"/>
    <n v="0.8"/>
    <n v="1"/>
    <m/>
    <m/>
  </r>
  <r>
    <n v="2016"/>
    <n v="9"/>
    <s v="D"/>
    <d v="2016-05-23T00:00:00"/>
    <x v="34"/>
    <x v="1"/>
    <x v="5"/>
    <m/>
    <m/>
    <e v="#DIV/0!"/>
    <n v="1"/>
    <n v="0.8"/>
    <n v="1"/>
    <m/>
    <m/>
  </r>
  <r>
    <n v="2016"/>
    <n v="9"/>
    <s v="D"/>
    <d v="2016-05-23T00:00:00"/>
    <x v="34"/>
    <x v="0"/>
    <x v="6"/>
    <m/>
    <m/>
    <e v="#DIV/0!"/>
    <n v="1"/>
    <n v="0.8"/>
    <n v="1"/>
    <m/>
    <m/>
  </r>
  <r>
    <n v="2016"/>
    <n v="9"/>
    <s v="D"/>
    <d v="2016-05-23T00:00:00"/>
    <x v="34"/>
    <x v="1"/>
    <x v="6"/>
    <m/>
    <m/>
    <e v="#DIV/0!"/>
    <n v="1"/>
    <n v="0.8"/>
    <n v="1"/>
    <m/>
    <m/>
  </r>
  <r>
    <n v="2016"/>
    <n v="9"/>
    <s v="D"/>
    <d v="2016-05-23T00:00:00"/>
    <x v="34"/>
    <x v="0"/>
    <x v="7"/>
    <m/>
    <m/>
    <e v="#DIV/0!"/>
    <n v="1"/>
    <n v="0.8"/>
    <n v="1"/>
    <m/>
    <m/>
  </r>
  <r>
    <n v="2016"/>
    <n v="9"/>
    <s v="D"/>
    <d v="2016-05-23T00:00:00"/>
    <x v="34"/>
    <x v="1"/>
    <x v="7"/>
    <m/>
    <m/>
    <e v="#DIV/0!"/>
    <n v="1"/>
    <n v="0.8"/>
    <n v="1"/>
    <m/>
    <m/>
  </r>
  <r>
    <n v="2016"/>
    <n v="9"/>
    <s v="D"/>
    <d v="2016-05-23T00:00:00"/>
    <x v="34"/>
    <x v="0"/>
    <x v="8"/>
    <m/>
    <m/>
    <e v="#DIV/0!"/>
    <n v="1"/>
    <n v="0.8"/>
    <n v="1"/>
    <m/>
    <m/>
  </r>
  <r>
    <n v="2016"/>
    <n v="9"/>
    <s v="D"/>
    <d v="2016-05-23T00:00:00"/>
    <x v="34"/>
    <x v="1"/>
    <x v="8"/>
    <m/>
    <m/>
    <e v="#DIV/0!"/>
    <n v="1"/>
    <n v="0.8"/>
    <n v="1"/>
    <m/>
    <m/>
  </r>
  <r>
    <n v="2016"/>
    <n v="9"/>
    <s v="D"/>
    <d v="2016-05-24T00:00:00"/>
    <x v="34"/>
    <x v="0"/>
    <x v="0"/>
    <m/>
    <m/>
    <e v="#DIV/0!"/>
    <n v="1"/>
    <n v="0.8"/>
    <n v="1"/>
    <m/>
    <m/>
  </r>
  <r>
    <n v="2016"/>
    <n v="9"/>
    <s v="D"/>
    <d v="2016-05-24T00:00:00"/>
    <x v="34"/>
    <x v="1"/>
    <x v="0"/>
    <m/>
    <m/>
    <e v="#DIV/0!"/>
    <n v="1"/>
    <n v="0.8"/>
    <n v="1"/>
    <m/>
    <m/>
  </r>
  <r>
    <n v="2016"/>
    <n v="9"/>
    <s v="D"/>
    <d v="2016-05-24T00:00:00"/>
    <x v="34"/>
    <x v="0"/>
    <x v="1"/>
    <m/>
    <m/>
    <e v="#DIV/0!"/>
    <n v="1"/>
    <n v="0.8"/>
    <n v="1"/>
    <m/>
    <m/>
  </r>
  <r>
    <n v="2016"/>
    <n v="9"/>
    <s v="D"/>
    <d v="2016-05-24T00:00:00"/>
    <x v="34"/>
    <x v="1"/>
    <x v="1"/>
    <m/>
    <m/>
    <e v="#DIV/0!"/>
    <n v="1"/>
    <n v="0.8"/>
    <n v="1"/>
    <m/>
    <m/>
  </r>
  <r>
    <n v="2016"/>
    <n v="9"/>
    <s v="D"/>
    <d v="2016-05-24T00:00:00"/>
    <x v="34"/>
    <x v="0"/>
    <x v="9"/>
    <m/>
    <m/>
    <e v="#DIV/0!"/>
    <n v="1"/>
    <n v="0.8"/>
    <n v="1"/>
    <m/>
    <m/>
  </r>
  <r>
    <n v="2016"/>
    <n v="9"/>
    <s v="D"/>
    <d v="2016-05-24T00:00:00"/>
    <x v="34"/>
    <x v="1"/>
    <x v="9"/>
    <m/>
    <m/>
    <e v="#DIV/0!"/>
    <n v="1"/>
    <n v="0.8"/>
    <n v="1"/>
    <m/>
    <m/>
  </r>
  <r>
    <n v="2016"/>
    <n v="9"/>
    <s v="D"/>
    <d v="2016-05-24T00:00:00"/>
    <x v="34"/>
    <x v="0"/>
    <x v="3"/>
    <m/>
    <m/>
    <e v="#DIV/0!"/>
    <n v="1"/>
    <n v="0.8"/>
    <n v="1"/>
    <m/>
    <m/>
  </r>
  <r>
    <n v="2016"/>
    <n v="9"/>
    <s v="D"/>
    <d v="2016-05-24T00:00:00"/>
    <x v="34"/>
    <x v="1"/>
    <x v="3"/>
    <m/>
    <m/>
    <e v="#DIV/0!"/>
    <n v="1"/>
    <n v="0.8"/>
    <n v="1"/>
    <m/>
    <m/>
  </r>
  <r>
    <n v="2016"/>
    <n v="9"/>
    <s v="D"/>
    <d v="2016-05-24T00:00:00"/>
    <x v="34"/>
    <x v="0"/>
    <x v="4"/>
    <m/>
    <m/>
    <e v="#DIV/0!"/>
    <n v="1"/>
    <n v="0.8"/>
    <n v="1"/>
    <m/>
    <m/>
  </r>
  <r>
    <n v="2016"/>
    <n v="9"/>
    <s v="D"/>
    <d v="2016-05-24T00:00:00"/>
    <x v="34"/>
    <x v="1"/>
    <x v="4"/>
    <m/>
    <m/>
    <e v="#DIV/0!"/>
    <n v="1"/>
    <n v="0.8"/>
    <n v="1"/>
    <m/>
    <m/>
  </r>
  <r>
    <n v="2016"/>
    <n v="9"/>
    <s v="D"/>
    <d v="2016-05-24T00:00:00"/>
    <x v="34"/>
    <x v="0"/>
    <x v="5"/>
    <m/>
    <m/>
    <e v="#DIV/0!"/>
    <n v="1"/>
    <n v="0.8"/>
    <n v="1"/>
    <m/>
    <m/>
  </r>
  <r>
    <n v="2016"/>
    <n v="9"/>
    <s v="D"/>
    <d v="2016-05-24T00:00:00"/>
    <x v="34"/>
    <x v="1"/>
    <x v="5"/>
    <m/>
    <m/>
    <e v="#DIV/0!"/>
    <n v="1"/>
    <n v="0.8"/>
    <n v="1"/>
    <m/>
    <m/>
  </r>
  <r>
    <n v="2016"/>
    <n v="9"/>
    <s v="D"/>
    <d v="2016-05-24T00:00:00"/>
    <x v="34"/>
    <x v="0"/>
    <x v="6"/>
    <m/>
    <m/>
    <e v="#DIV/0!"/>
    <n v="1"/>
    <n v="0.8"/>
    <n v="1"/>
    <m/>
    <m/>
  </r>
  <r>
    <n v="2016"/>
    <n v="9"/>
    <s v="D"/>
    <d v="2016-05-24T00:00:00"/>
    <x v="34"/>
    <x v="1"/>
    <x v="6"/>
    <m/>
    <m/>
    <e v="#DIV/0!"/>
    <n v="1"/>
    <n v="0.8"/>
    <n v="1"/>
    <m/>
    <m/>
  </r>
  <r>
    <n v="2016"/>
    <n v="9"/>
    <s v="D"/>
    <d v="2016-05-24T00:00:00"/>
    <x v="34"/>
    <x v="0"/>
    <x v="7"/>
    <m/>
    <m/>
    <e v="#DIV/0!"/>
    <n v="1"/>
    <n v="0.8"/>
    <n v="1"/>
    <m/>
    <m/>
  </r>
  <r>
    <n v="2016"/>
    <n v="9"/>
    <s v="D"/>
    <d v="2016-05-24T00:00:00"/>
    <x v="34"/>
    <x v="1"/>
    <x v="7"/>
    <m/>
    <m/>
    <e v="#DIV/0!"/>
    <n v="1"/>
    <n v="0.8"/>
    <n v="1"/>
    <m/>
    <m/>
  </r>
  <r>
    <n v="2016"/>
    <n v="9"/>
    <s v="D"/>
    <d v="2016-05-24T00:00:00"/>
    <x v="34"/>
    <x v="0"/>
    <x v="8"/>
    <m/>
    <m/>
    <e v="#DIV/0!"/>
    <n v="1"/>
    <n v="0.8"/>
    <n v="1"/>
    <m/>
    <m/>
  </r>
  <r>
    <n v="2016"/>
    <n v="9"/>
    <s v="D"/>
    <d v="2016-05-24T00:00:00"/>
    <x v="34"/>
    <x v="1"/>
    <x v="8"/>
    <m/>
    <m/>
    <e v="#DIV/0!"/>
    <n v="1"/>
    <n v="0.8"/>
    <n v="1"/>
    <m/>
    <m/>
  </r>
  <r>
    <n v="2016"/>
    <n v="9"/>
    <s v="D"/>
    <d v="2016-05-25T00:00:00"/>
    <x v="34"/>
    <x v="0"/>
    <x v="0"/>
    <m/>
    <m/>
    <e v="#DIV/0!"/>
    <n v="1"/>
    <n v="0.8"/>
    <n v="1"/>
    <m/>
    <m/>
  </r>
  <r>
    <n v="2016"/>
    <n v="9"/>
    <s v="D"/>
    <d v="2016-05-25T00:00:00"/>
    <x v="34"/>
    <x v="1"/>
    <x v="0"/>
    <m/>
    <m/>
    <e v="#DIV/0!"/>
    <n v="1"/>
    <n v="0.8"/>
    <n v="1"/>
    <m/>
    <m/>
  </r>
  <r>
    <n v="2016"/>
    <n v="9"/>
    <s v="D"/>
    <d v="2016-05-25T00:00:00"/>
    <x v="34"/>
    <x v="0"/>
    <x v="1"/>
    <m/>
    <m/>
    <e v="#DIV/0!"/>
    <n v="1"/>
    <n v="0.8"/>
    <n v="1"/>
    <m/>
    <m/>
  </r>
  <r>
    <n v="2016"/>
    <n v="9"/>
    <s v="D"/>
    <d v="2016-05-25T00:00:00"/>
    <x v="34"/>
    <x v="1"/>
    <x v="1"/>
    <m/>
    <m/>
    <e v="#DIV/0!"/>
    <n v="1"/>
    <n v="0.8"/>
    <n v="1"/>
    <m/>
    <m/>
  </r>
  <r>
    <n v="2016"/>
    <n v="9"/>
    <s v="D"/>
    <d v="2016-05-25T00:00:00"/>
    <x v="34"/>
    <x v="0"/>
    <x v="9"/>
    <m/>
    <m/>
    <e v="#DIV/0!"/>
    <n v="1"/>
    <n v="0.8"/>
    <n v="1"/>
    <m/>
    <m/>
  </r>
  <r>
    <n v="2016"/>
    <n v="9"/>
    <s v="D"/>
    <d v="2016-05-25T00:00:00"/>
    <x v="34"/>
    <x v="1"/>
    <x v="9"/>
    <m/>
    <m/>
    <e v="#DIV/0!"/>
    <n v="1"/>
    <n v="0.8"/>
    <n v="1"/>
    <m/>
    <m/>
  </r>
  <r>
    <n v="2016"/>
    <n v="9"/>
    <s v="D"/>
    <d v="2016-05-25T00:00:00"/>
    <x v="34"/>
    <x v="0"/>
    <x v="3"/>
    <m/>
    <m/>
    <e v="#DIV/0!"/>
    <n v="1"/>
    <n v="0.8"/>
    <n v="1"/>
    <m/>
    <m/>
  </r>
  <r>
    <n v="2016"/>
    <n v="9"/>
    <s v="D"/>
    <d v="2016-05-25T00:00:00"/>
    <x v="34"/>
    <x v="1"/>
    <x v="3"/>
    <m/>
    <m/>
    <e v="#DIV/0!"/>
    <n v="1"/>
    <n v="0.8"/>
    <n v="1"/>
    <m/>
    <m/>
  </r>
  <r>
    <n v="2016"/>
    <n v="9"/>
    <s v="D"/>
    <d v="2016-05-25T00:00:00"/>
    <x v="34"/>
    <x v="0"/>
    <x v="4"/>
    <m/>
    <m/>
    <e v="#DIV/0!"/>
    <n v="1"/>
    <n v="0.8"/>
    <n v="1"/>
    <m/>
    <m/>
  </r>
  <r>
    <n v="2016"/>
    <n v="9"/>
    <s v="D"/>
    <d v="2016-05-25T00:00:00"/>
    <x v="34"/>
    <x v="1"/>
    <x v="4"/>
    <m/>
    <m/>
    <e v="#DIV/0!"/>
    <n v="1"/>
    <n v="0.8"/>
    <n v="1"/>
    <m/>
    <m/>
  </r>
  <r>
    <n v="2016"/>
    <n v="9"/>
    <s v="D"/>
    <d v="2016-05-25T00:00:00"/>
    <x v="34"/>
    <x v="0"/>
    <x v="5"/>
    <m/>
    <m/>
    <e v="#DIV/0!"/>
    <n v="1"/>
    <n v="0.8"/>
    <n v="1"/>
    <m/>
    <m/>
  </r>
  <r>
    <n v="2016"/>
    <n v="9"/>
    <s v="D"/>
    <d v="2016-05-25T00:00:00"/>
    <x v="34"/>
    <x v="1"/>
    <x v="5"/>
    <m/>
    <m/>
    <e v="#DIV/0!"/>
    <n v="1"/>
    <n v="0.8"/>
    <n v="1"/>
    <m/>
    <m/>
  </r>
  <r>
    <n v="2016"/>
    <n v="9"/>
    <s v="D"/>
    <d v="2016-05-25T00:00:00"/>
    <x v="34"/>
    <x v="0"/>
    <x v="6"/>
    <m/>
    <m/>
    <e v="#DIV/0!"/>
    <n v="1"/>
    <n v="0.8"/>
    <n v="1"/>
    <m/>
    <m/>
  </r>
  <r>
    <n v="2016"/>
    <n v="9"/>
    <s v="D"/>
    <d v="2016-05-25T00:00:00"/>
    <x v="34"/>
    <x v="1"/>
    <x v="6"/>
    <m/>
    <m/>
    <e v="#DIV/0!"/>
    <n v="1"/>
    <n v="0.8"/>
    <n v="1"/>
    <m/>
    <m/>
  </r>
  <r>
    <n v="2016"/>
    <n v="9"/>
    <s v="D"/>
    <d v="2016-05-25T00:00:00"/>
    <x v="34"/>
    <x v="0"/>
    <x v="7"/>
    <m/>
    <m/>
    <e v="#DIV/0!"/>
    <n v="1"/>
    <n v="0.8"/>
    <n v="1"/>
    <m/>
    <m/>
  </r>
  <r>
    <n v="2016"/>
    <n v="9"/>
    <s v="D"/>
    <d v="2016-05-25T00:00:00"/>
    <x v="34"/>
    <x v="1"/>
    <x v="7"/>
    <m/>
    <m/>
    <e v="#DIV/0!"/>
    <n v="1"/>
    <n v="0.8"/>
    <n v="1"/>
    <m/>
    <m/>
  </r>
  <r>
    <n v="2016"/>
    <n v="9"/>
    <s v="D"/>
    <d v="2016-05-25T00:00:00"/>
    <x v="34"/>
    <x v="0"/>
    <x v="8"/>
    <m/>
    <m/>
    <e v="#DIV/0!"/>
    <n v="1"/>
    <n v="0.8"/>
    <n v="1"/>
    <m/>
    <m/>
  </r>
  <r>
    <n v="2016"/>
    <n v="9"/>
    <s v="D"/>
    <d v="2016-05-25T00:00:00"/>
    <x v="34"/>
    <x v="1"/>
    <x v="8"/>
    <m/>
    <m/>
    <e v="#DIV/0!"/>
    <n v="1"/>
    <n v="0.8"/>
    <n v="1"/>
    <m/>
    <m/>
  </r>
  <r>
    <n v="2016"/>
    <n v="9"/>
    <s v="D"/>
    <d v="2016-05-26T00:00:00"/>
    <x v="34"/>
    <x v="0"/>
    <x v="0"/>
    <m/>
    <m/>
    <e v="#DIV/0!"/>
    <n v="1"/>
    <n v="0.8"/>
    <n v="1"/>
    <m/>
    <m/>
  </r>
  <r>
    <n v="2016"/>
    <n v="9"/>
    <s v="D"/>
    <d v="2016-05-26T00:00:00"/>
    <x v="34"/>
    <x v="1"/>
    <x v="0"/>
    <m/>
    <m/>
    <e v="#DIV/0!"/>
    <n v="1"/>
    <n v="0.8"/>
    <n v="1"/>
    <m/>
    <m/>
  </r>
  <r>
    <n v="2016"/>
    <n v="9"/>
    <s v="D"/>
    <d v="2016-05-26T00:00:00"/>
    <x v="34"/>
    <x v="0"/>
    <x v="1"/>
    <m/>
    <m/>
    <e v="#DIV/0!"/>
    <n v="1"/>
    <n v="0.8"/>
    <n v="1"/>
    <m/>
    <m/>
  </r>
  <r>
    <n v="2016"/>
    <n v="9"/>
    <s v="D"/>
    <d v="2016-05-26T00:00:00"/>
    <x v="34"/>
    <x v="1"/>
    <x v="1"/>
    <m/>
    <m/>
    <e v="#DIV/0!"/>
    <n v="1"/>
    <n v="0.8"/>
    <n v="1"/>
    <m/>
    <m/>
  </r>
  <r>
    <n v="2016"/>
    <n v="9"/>
    <s v="D"/>
    <d v="2016-05-26T00:00:00"/>
    <x v="34"/>
    <x v="0"/>
    <x v="9"/>
    <m/>
    <m/>
    <e v="#DIV/0!"/>
    <n v="1"/>
    <n v="0.8"/>
    <n v="1"/>
    <m/>
    <m/>
  </r>
  <r>
    <n v="2016"/>
    <n v="9"/>
    <s v="D"/>
    <d v="2016-05-26T00:00:00"/>
    <x v="34"/>
    <x v="1"/>
    <x v="9"/>
    <m/>
    <m/>
    <e v="#DIV/0!"/>
    <n v="1"/>
    <n v="0.8"/>
    <n v="1"/>
    <m/>
    <m/>
  </r>
  <r>
    <n v="2016"/>
    <n v="9"/>
    <s v="D"/>
    <d v="2016-05-26T00:00:00"/>
    <x v="34"/>
    <x v="0"/>
    <x v="3"/>
    <m/>
    <m/>
    <e v="#DIV/0!"/>
    <n v="1"/>
    <n v="0.8"/>
    <n v="1"/>
    <m/>
    <m/>
  </r>
  <r>
    <n v="2016"/>
    <n v="9"/>
    <s v="D"/>
    <d v="2016-05-26T00:00:00"/>
    <x v="34"/>
    <x v="1"/>
    <x v="3"/>
    <m/>
    <m/>
    <e v="#DIV/0!"/>
    <n v="1"/>
    <n v="0.8"/>
    <n v="1"/>
    <m/>
    <m/>
  </r>
  <r>
    <n v="2016"/>
    <n v="9"/>
    <s v="D"/>
    <d v="2016-05-26T00:00:00"/>
    <x v="34"/>
    <x v="0"/>
    <x v="4"/>
    <m/>
    <m/>
    <e v="#DIV/0!"/>
    <n v="1"/>
    <n v="0.8"/>
    <n v="1"/>
    <m/>
    <m/>
  </r>
  <r>
    <n v="2016"/>
    <n v="9"/>
    <s v="D"/>
    <d v="2016-05-26T00:00:00"/>
    <x v="34"/>
    <x v="1"/>
    <x v="4"/>
    <m/>
    <m/>
    <e v="#DIV/0!"/>
    <n v="1"/>
    <n v="0.8"/>
    <n v="1"/>
    <m/>
    <m/>
  </r>
  <r>
    <n v="2016"/>
    <n v="9"/>
    <s v="D"/>
    <d v="2016-05-26T00:00:00"/>
    <x v="34"/>
    <x v="0"/>
    <x v="5"/>
    <m/>
    <m/>
    <e v="#DIV/0!"/>
    <n v="1"/>
    <n v="0.8"/>
    <n v="1"/>
    <m/>
    <m/>
  </r>
  <r>
    <n v="2016"/>
    <n v="9"/>
    <s v="D"/>
    <d v="2016-05-26T00:00:00"/>
    <x v="34"/>
    <x v="1"/>
    <x v="5"/>
    <m/>
    <m/>
    <e v="#DIV/0!"/>
    <n v="1"/>
    <n v="0.8"/>
    <n v="1"/>
    <m/>
    <m/>
  </r>
  <r>
    <n v="2016"/>
    <n v="9"/>
    <s v="D"/>
    <d v="2016-05-26T00:00:00"/>
    <x v="34"/>
    <x v="0"/>
    <x v="6"/>
    <m/>
    <m/>
    <e v="#DIV/0!"/>
    <n v="1"/>
    <n v="0.8"/>
    <n v="1"/>
    <m/>
    <m/>
  </r>
  <r>
    <n v="2016"/>
    <n v="9"/>
    <s v="D"/>
    <d v="2016-05-26T00:00:00"/>
    <x v="34"/>
    <x v="1"/>
    <x v="6"/>
    <m/>
    <m/>
    <e v="#DIV/0!"/>
    <n v="1"/>
    <n v="0.8"/>
    <n v="1"/>
    <m/>
    <m/>
  </r>
  <r>
    <n v="2016"/>
    <n v="9"/>
    <s v="D"/>
    <d v="2016-05-26T00:00:00"/>
    <x v="34"/>
    <x v="0"/>
    <x v="7"/>
    <m/>
    <m/>
    <e v="#DIV/0!"/>
    <n v="1"/>
    <n v="0.8"/>
    <n v="1"/>
    <m/>
    <m/>
  </r>
  <r>
    <n v="2016"/>
    <n v="9"/>
    <s v="D"/>
    <d v="2016-05-26T00:00:00"/>
    <x v="34"/>
    <x v="1"/>
    <x v="7"/>
    <m/>
    <m/>
    <e v="#DIV/0!"/>
    <n v="1"/>
    <n v="0.8"/>
    <n v="1"/>
    <m/>
    <m/>
  </r>
  <r>
    <n v="2016"/>
    <n v="9"/>
    <s v="D"/>
    <d v="2016-05-26T00:00:00"/>
    <x v="34"/>
    <x v="0"/>
    <x v="8"/>
    <m/>
    <m/>
    <e v="#DIV/0!"/>
    <n v="1"/>
    <n v="0.8"/>
    <n v="1"/>
    <m/>
    <m/>
  </r>
  <r>
    <n v="2016"/>
    <n v="9"/>
    <s v="D"/>
    <d v="2016-05-26T00:00:00"/>
    <x v="34"/>
    <x v="1"/>
    <x v="8"/>
    <m/>
    <m/>
    <e v="#DIV/0!"/>
    <n v="1"/>
    <n v="0.8"/>
    <n v="1"/>
    <m/>
    <m/>
  </r>
  <r>
    <n v="2016"/>
    <n v="9"/>
    <s v="D"/>
    <d v="2016-05-27T00:00:00"/>
    <x v="34"/>
    <x v="0"/>
    <x v="0"/>
    <m/>
    <m/>
    <e v="#DIV/0!"/>
    <n v="1"/>
    <n v="0.8"/>
    <n v="1"/>
    <m/>
    <m/>
  </r>
  <r>
    <n v="2016"/>
    <n v="9"/>
    <s v="D"/>
    <d v="2016-05-27T00:00:00"/>
    <x v="34"/>
    <x v="1"/>
    <x v="0"/>
    <m/>
    <m/>
    <e v="#DIV/0!"/>
    <n v="1"/>
    <n v="0.8"/>
    <n v="1"/>
    <m/>
    <m/>
  </r>
  <r>
    <n v="2016"/>
    <n v="9"/>
    <s v="D"/>
    <d v="2016-05-27T00:00:00"/>
    <x v="34"/>
    <x v="0"/>
    <x v="1"/>
    <m/>
    <m/>
    <e v="#DIV/0!"/>
    <n v="1"/>
    <n v="0.8"/>
    <n v="1"/>
    <m/>
    <m/>
  </r>
  <r>
    <n v="2016"/>
    <n v="9"/>
    <s v="D"/>
    <d v="2016-05-27T00:00:00"/>
    <x v="34"/>
    <x v="1"/>
    <x v="1"/>
    <m/>
    <m/>
    <e v="#DIV/0!"/>
    <n v="1"/>
    <n v="0.8"/>
    <n v="1"/>
    <m/>
    <m/>
  </r>
  <r>
    <n v="2016"/>
    <n v="9"/>
    <s v="D"/>
    <d v="2016-05-27T00:00:00"/>
    <x v="34"/>
    <x v="0"/>
    <x v="9"/>
    <m/>
    <m/>
    <e v="#DIV/0!"/>
    <n v="1"/>
    <n v="0.8"/>
    <n v="1"/>
    <m/>
    <m/>
  </r>
  <r>
    <n v="2016"/>
    <n v="9"/>
    <s v="D"/>
    <d v="2016-05-27T00:00:00"/>
    <x v="34"/>
    <x v="1"/>
    <x v="9"/>
    <m/>
    <m/>
    <e v="#DIV/0!"/>
    <n v="1"/>
    <n v="0.8"/>
    <n v="1"/>
    <m/>
    <m/>
  </r>
  <r>
    <n v="2016"/>
    <n v="9"/>
    <s v="D"/>
    <d v="2016-05-27T00:00:00"/>
    <x v="34"/>
    <x v="0"/>
    <x v="3"/>
    <m/>
    <m/>
    <e v="#DIV/0!"/>
    <n v="1"/>
    <n v="0.8"/>
    <n v="1"/>
    <m/>
    <m/>
  </r>
  <r>
    <n v="2016"/>
    <n v="9"/>
    <s v="D"/>
    <d v="2016-05-27T00:00:00"/>
    <x v="34"/>
    <x v="1"/>
    <x v="3"/>
    <m/>
    <m/>
    <e v="#DIV/0!"/>
    <n v="1"/>
    <n v="0.8"/>
    <n v="1"/>
    <m/>
    <m/>
  </r>
  <r>
    <n v="2016"/>
    <n v="9"/>
    <s v="D"/>
    <d v="2016-05-27T00:00:00"/>
    <x v="34"/>
    <x v="0"/>
    <x v="4"/>
    <m/>
    <m/>
    <e v="#DIV/0!"/>
    <n v="1"/>
    <n v="0.8"/>
    <n v="1"/>
    <m/>
    <m/>
  </r>
  <r>
    <n v="2016"/>
    <n v="9"/>
    <s v="D"/>
    <d v="2016-05-27T00:00:00"/>
    <x v="34"/>
    <x v="1"/>
    <x v="4"/>
    <m/>
    <m/>
    <e v="#DIV/0!"/>
    <n v="1"/>
    <n v="0.8"/>
    <n v="1"/>
    <m/>
    <m/>
  </r>
  <r>
    <n v="2016"/>
    <n v="9"/>
    <s v="D"/>
    <d v="2016-05-27T00:00:00"/>
    <x v="34"/>
    <x v="0"/>
    <x v="5"/>
    <m/>
    <m/>
    <e v="#DIV/0!"/>
    <n v="1"/>
    <n v="0.8"/>
    <n v="1"/>
    <m/>
    <m/>
  </r>
  <r>
    <n v="2016"/>
    <n v="9"/>
    <s v="D"/>
    <d v="2016-05-27T00:00:00"/>
    <x v="34"/>
    <x v="1"/>
    <x v="5"/>
    <m/>
    <m/>
    <e v="#DIV/0!"/>
    <n v="1"/>
    <n v="0.8"/>
    <n v="1"/>
    <m/>
    <m/>
  </r>
  <r>
    <n v="2016"/>
    <n v="9"/>
    <s v="D"/>
    <d v="2016-05-27T00:00:00"/>
    <x v="34"/>
    <x v="0"/>
    <x v="6"/>
    <m/>
    <m/>
    <e v="#DIV/0!"/>
    <n v="1"/>
    <n v="0.8"/>
    <n v="1"/>
    <m/>
    <m/>
  </r>
  <r>
    <n v="2016"/>
    <n v="9"/>
    <s v="D"/>
    <d v="2016-05-27T00:00:00"/>
    <x v="34"/>
    <x v="1"/>
    <x v="6"/>
    <m/>
    <m/>
    <e v="#DIV/0!"/>
    <n v="1"/>
    <n v="0.8"/>
    <n v="1"/>
    <m/>
    <m/>
  </r>
  <r>
    <n v="2016"/>
    <n v="9"/>
    <s v="D"/>
    <d v="2016-05-27T00:00:00"/>
    <x v="34"/>
    <x v="0"/>
    <x v="7"/>
    <m/>
    <m/>
    <e v="#DIV/0!"/>
    <n v="1"/>
    <n v="0.8"/>
    <n v="1"/>
    <m/>
    <m/>
  </r>
  <r>
    <n v="2016"/>
    <n v="9"/>
    <s v="D"/>
    <d v="2016-05-27T00:00:00"/>
    <x v="34"/>
    <x v="1"/>
    <x v="7"/>
    <m/>
    <m/>
    <e v="#DIV/0!"/>
    <n v="1"/>
    <n v="0.8"/>
    <n v="1"/>
    <m/>
    <m/>
  </r>
  <r>
    <n v="2016"/>
    <n v="9"/>
    <s v="D"/>
    <d v="2016-05-27T00:00:00"/>
    <x v="34"/>
    <x v="0"/>
    <x v="8"/>
    <m/>
    <m/>
    <e v="#DIV/0!"/>
    <n v="1"/>
    <n v="0.8"/>
    <n v="1"/>
    <m/>
    <m/>
  </r>
  <r>
    <n v="2016"/>
    <n v="9"/>
    <s v="D"/>
    <d v="2016-05-27T00:00:00"/>
    <x v="34"/>
    <x v="1"/>
    <x v="8"/>
    <m/>
    <m/>
    <e v="#DIV/0!"/>
    <n v="1"/>
    <n v="0.8"/>
    <n v="1"/>
    <m/>
    <m/>
  </r>
  <r>
    <n v="2016"/>
    <n v="9"/>
    <s v="D"/>
    <d v="2016-05-28T00:00:00"/>
    <x v="34"/>
    <x v="0"/>
    <x v="0"/>
    <m/>
    <m/>
    <e v="#DIV/0!"/>
    <n v="1"/>
    <n v="0.8"/>
    <n v="1"/>
    <m/>
    <m/>
  </r>
  <r>
    <n v="2016"/>
    <n v="9"/>
    <s v="D"/>
    <d v="2016-05-28T00:00:00"/>
    <x v="34"/>
    <x v="1"/>
    <x v="0"/>
    <m/>
    <m/>
    <e v="#DIV/0!"/>
    <n v="1"/>
    <n v="0.8"/>
    <n v="1"/>
    <m/>
    <m/>
  </r>
  <r>
    <n v="2016"/>
    <n v="9"/>
    <s v="D"/>
    <d v="2016-05-28T00:00:00"/>
    <x v="34"/>
    <x v="0"/>
    <x v="1"/>
    <m/>
    <m/>
    <e v="#DIV/0!"/>
    <n v="1"/>
    <n v="0.8"/>
    <n v="1"/>
    <m/>
    <m/>
  </r>
  <r>
    <n v="2016"/>
    <n v="9"/>
    <s v="D"/>
    <d v="2016-05-28T00:00:00"/>
    <x v="34"/>
    <x v="1"/>
    <x v="1"/>
    <m/>
    <m/>
    <e v="#DIV/0!"/>
    <n v="1"/>
    <n v="0.8"/>
    <n v="1"/>
    <m/>
    <m/>
  </r>
  <r>
    <n v="2016"/>
    <n v="9"/>
    <s v="D"/>
    <d v="2016-05-28T00:00:00"/>
    <x v="34"/>
    <x v="0"/>
    <x v="9"/>
    <m/>
    <m/>
    <e v="#DIV/0!"/>
    <n v="1"/>
    <n v="0.8"/>
    <n v="1"/>
    <m/>
    <m/>
  </r>
  <r>
    <n v="2016"/>
    <n v="9"/>
    <s v="D"/>
    <d v="2016-05-28T00:00:00"/>
    <x v="34"/>
    <x v="1"/>
    <x v="9"/>
    <m/>
    <m/>
    <e v="#DIV/0!"/>
    <n v="1"/>
    <n v="0.8"/>
    <n v="1"/>
    <m/>
    <m/>
  </r>
  <r>
    <n v="2016"/>
    <n v="9"/>
    <s v="D"/>
    <d v="2016-05-28T00:00:00"/>
    <x v="34"/>
    <x v="0"/>
    <x v="3"/>
    <m/>
    <m/>
    <e v="#DIV/0!"/>
    <n v="1"/>
    <n v="0.8"/>
    <n v="1"/>
    <m/>
    <m/>
  </r>
  <r>
    <n v="2016"/>
    <n v="9"/>
    <s v="D"/>
    <d v="2016-05-28T00:00:00"/>
    <x v="34"/>
    <x v="1"/>
    <x v="3"/>
    <m/>
    <m/>
    <e v="#DIV/0!"/>
    <n v="1"/>
    <n v="0.8"/>
    <n v="1"/>
    <m/>
    <m/>
  </r>
  <r>
    <n v="2016"/>
    <n v="9"/>
    <s v="D"/>
    <d v="2016-05-28T00:00:00"/>
    <x v="34"/>
    <x v="0"/>
    <x v="4"/>
    <m/>
    <m/>
    <e v="#DIV/0!"/>
    <n v="1"/>
    <n v="0.8"/>
    <n v="1"/>
    <m/>
    <m/>
  </r>
  <r>
    <n v="2016"/>
    <n v="9"/>
    <s v="D"/>
    <d v="2016-05-28T00:00:00"/>
    <x v="34"/>
    <x v="1"/>
    <x v="4"/>
    <m/>
    <m/>
    <e v="#DIV/0!"/>
    <n v="1"/>
    <n v="0.8"/>
    <n v="1"/>
    <m/>
    <m/>
  </r>
  <r>
    <n v="2016"/>
    <n v="9"/>
    <s v="D"/>
    <d v="2016-05-28T00:00:00"/>
    <x v="34"/>
    <x v="0"/>
    <x v="5"/>
    <m/>
    <m/>
    <e v="#DIV/0!"/>
    <n v="1"/>
    <n v="0.8"/>
    <n v="1"/>
    <m/>
    <m/>
  </r>
  <r>
    <n v="2016"/>
    <n v="9"/>
    <s v="D"/>
    <d v="2016-05-28T00:00:00"/>
    <x v="34"/>
    <x v="1"/>
    <x v="5"/>
    <m/>
    <m/>
    <e v="#DIV/0!"/>
    <n v="1"/>
    <n v="0.8"/>
    <n v="1"/>
    <m/>
    <m/>
  </r>
  <r>
    <n v="2016"/>
    <n v="9"/>
    <s v="D"/>
    <d v="2016-05-28T00:00:00"/>
    <x v="34"/>
    <x v="0"/>
    <x v="6"/>
    <m/>
    <m/>
    <e v="#DIV/0!"/>
    <n v="1"/>
    <n v="0.8"/>
    <n v="1"/>
    <m/>
    <m/>
  </r>
  <r>
    <n v="2016"/>
    <n v="9"/>
    <s v="D"/>
    <d v="2016-05-28T00:00:00"/>
    <x v="34"/>
    <x v="1"/>
    <x v="6"/>
    <m/>
    <m/>
    <e v="#DIV/0!"/>
    <n v="1"/>
    <n v="0.8"/>
    <n v="1"/>
    <m/>
    <m/>
  </r>
  <r>
    <n v="2016"/>
    <n v="9"/>
    <s v="D"/>
    <d v="2016-05-28T00:00:00"/>
    <x v="34"/>
    <x v="0"/>
    <x v="7"/>
    <m/>
    <m/>
    <e v="#DIV/0!"/>
    <n v="1"/>
    <n v="0.8"/>
    <n v="1"/>
    <m/>
    <m/>
  </r>
  <r>
    <n v="2016"/>
    <n v="9"/>
    <s v="D"/>
    <d v="2016-05-28T00:00:00"/>
    <x v="34"/>
    <x v="1"/>
    <x v="7"/>
    <m/>
    <m/>
    <e v="#DIV/0!"/>
    <n v="1"/>
    <n v="0.8"/>
    <n v="1"/>
    <m/>
    <m/>
  </r>
  <r>
    <n v="2016"/>
    <n v="9"/>
    <s v="D"/>
    <d v="2016-05-28T00:00:00"/>
    <x v="34"/>
    <x v="0"/>
    <x v="8"/>
    <m/>
    <m/>
    <e v="#DIV/0!"/>
    <n v="1"/>
    <n v="0.8"/>
    <n v="1"/>
    <m/>
    <m/>
  </r>
  <r>
    <n v="2016"/>
    <n v="9"/>
    <s v="D"/>
    <d v="2016-05-28T00:00:00"/>
    <x v="34"/>
    <x v="1"/>
    <x v="8"/>
    <m/>
    <m/>
    <e v="#DIV/0!"/>
    <n v="1"/>
    <n v="0.8"/>
    <n v="1"/>
    <m/>
    <m/>
  </r>
  <r>
    <n v="2016"/>
    <n v="9"/>
    <s v="D"/>
    <d v="2016-05-29T00:00:00"/>
    <x v="35"/>
    <x v="0"/>
    <x v="0"/>
    <m/>
    <m/>
    <e v="#DIV/0!"/>
    <n v="1"/>
    <n v="0.8"/>
    <n v="1"/>
    <m/>
    <m/>
  </r>
  <r>
    <n v="2016"/>
    <n v="9"/>
    <s v="D"/>
    <d v="2016-05-29T00:00:00"/>
    <x v="35"/>
    <x v="1"/>
    <x v="0"/>
    <m/>
    <m/>
    <e v="#DIV/0!"/>
    <n v="1"/>
    <n v="0.8"/>
    <n v="1"/>
    <m/>
    <m/>
  </r>
  <r>
    <n v="2016"/>
    <n v="9"/>
    <s v="D"/>
    <d v="2016-05-29T00:00:00"/>
    <x v="35"/>
    <x v="0"/>
    <x v="1"/>
    <m/>
    <m/>
    <e v="#DIV/0!"/>
    <n v="1"/>
    <n v="0.8"/>
    <n v="1"/>
    <m/>
    <m/>
  </r>
  <r>
    <n v="2016"/>
    <n v="9"/>
    <s v="D"/>
    <d v="2016-05-29T00:00:00"/>
    <x v="35"/>
    <x v="1"/>
    <x v="1"/>
    <m/>
    <m/>
    <e v="#DIV/0!"/>
    <n v="1"/>
    <n v="0.8"/>
    <n v="1"/>
    <m/>
    <m/>
  </r>
  <r>
    <n v="2016"/>
    <n v="9"/>
    <s v="D"/>
    <d v="2016-05-29T00:00:00"/>
    <x v="35"/>
    <x v="0"/>
    <x v="9"/>
    <m/>
    <m/>
    <e v="#DIV/0!"/>
    <n v="1"/>
    <n v="0.8"/>
    <n v="1"/>
    <m/>
    <m/>
  </r>
  <r>
    <n v="2016"/>
    <n v="9"/>
    <s v="D"/>
    <d v="2016-05-29T00:00:00"/>
    <x v="35"/>
    <x v="1"/>
    <x v="9"/>
    <m/>
    <m/>
    <e v="#DIV/0!"/>
    <n v="1"/>
    <n v="0.8"/>
    <n v="1"/>
    <m/>
    <m/>
  </r>
  <r>
    <n v="2016"/>
    <n v="9"/>
    <s v="D"/>
    <d v="2016-05-29T00:00:00"/>
    <x v="35"/>
    <x v="0"/>
    <x v="3"/>
    <m/>
    <m/>
    <e v="#DIV/0!"/>
    <n v="1"/>
    <n v="0.8"/>
    <n v="1"/>
    <m/>
    <m/>
  </r>
  <r>
    <n v="2016"/>
    <n v="9"/>
    <s v="D"/>
    <d v="2016-05-29T00:00:00"/>
    <x v="35"/>
    <x v="1"/>
    <x v="3"/>
    <m/>
    <m/>
    <e v="#DIV/0!"/>
    <n v="1"/>
    <n v="0.8"/>
    <n v="1"/>
    <m/>
    <m/>
  </r>
  <r>
    <n v="2016"/>
    <n v="9"/>
    <s v="D"/>
    <d v="2016-05-29T00:00:00"/>
    <x v="35"/>
    <x v="0"/>
    <x v="4"/>
    <m/>
    <m/>
    <e v="#DIV/0!"/>
    <n v="1"/>
    <n v="0.8"/>
    <n v="1"/>
    <m/>
    <m/>
  </r>
  <r>
    <n v="2016"/>
    <n v="9"/>
    <s v="D"/>
    <d v="2016-05-29T00:00:00"/>
    <x v="35"/>
    <x v="1"/>
    <x v="4"/>
    <m/>
    <m/>
    <e v="#DIV/0!"/>
    <n v="1"/>
    <n v="0.8"/>
    <n v="1"/>
    <m/>
    <m/>
  </r>
  <r>
    <n v="2016"/>
    <n v="9"/>
    <s v="D"/>
    <d v="2016-05-29T00:00:00"/>
    <x v="35"/>
    <x v="0"/>
    <x v="5"/>
    <m/>
    <m/>
    <e v="#DIV/0!"/>
    <n v="1"/>
    <n v="0.8"/>
    <n v="1"/>
    <m/>
    <m/>
  </r>
  <r>
    <n v="2016"/>
    <n v="9"/>
    <s v="D"/>
    <d v="2016-05-29T00:00:00"/>
    <x v="35"/>
    <x v="1"/>
    <x v="5"/>
    <m/>
    <m/>
    <e v="#DIV/0!"/>
    <n v="1"/>
    <n v="0.8"/>
    <n v="1"/>
    <m/>
    <m/>
  </r>
  <r>
    <n v="2016"/>
    <n v="9"/>
    <s v="D"/>
    <d v="2016-05-29T00:00:00"/>
    <x v="35"/>
    <x v="0"/>
    <x v="6"/>
    <m/>
    <m/>
    <e v="#DIV/0!"/>
    <n v="1"/>
    <n v="0.8"/>
    <n v="1"/>
    <m/>
    <m/>
  </r>
  <r>
    <n v="2016"/>
    <n v="9"/>
    <s v="D"/>
    <d v="2016-05-29T00:00:00"/>
    <x v="35"/>
    <x v="1"/>
    <x v="6"/>
    <m/>
    <m/>
    <e v="#DIV/0!"/>
    <n v="1"/>
    <n v="0.8"/>
    <n v="1"/>
    <m/>
    <m/>
  </r>
  <r>
    <n v="2016"/>
    <n v="9"/>
    <s v="D"/>
    <d v="2016-05-29T00:00:00"/>
    <x v="35"/>
    <x v="0"/>
    <x v="7"/>
    <m/>
    <m/>
    <e v="#DIV/0!"/>
    <n v="1"/>
    <n v="0.8"/>
    <n v="1"/>
    <m/>
    <m/>
  </r>
  <r>
    <n v="2016"/>
    <n v="9"/>
    <s v="D"/>
    <d v="2016-05-29T00:00:00"/>
    <x v="35"/>
    <x v="1"/>
    <x v="7"/>
    <m/>
    <m/>
    <e v="#DIV/0!"/>
    <n v="1"/>
    <n v="0.8"/>
    <n v="1"/>
    <m/>
    <m/>
  </r>
  <r>
    <n v="2016"/>
    <n v="9"/>
    <s v="D"/>
    <d v="2016-05-29T00:00:00"/>
    <x v="35"/>
    <x v="0"/>
    <x v="8"/>
    <m/>
    <m/>
    <e v="#DIV/0!"/>
    <n v="1"/>
    <n v="0.8"/>
    <n v="1"/>
    <m/>
    <m/>
  </r>
  <r>
    <n v="2016"/>
    <n v="9"/>
    <s v="D"/>
    <d v="2016-05-29T00:00:00"/>
    <x v="35"/>
    <x v="1"/>
    <x v="8"/>
    <m/>
    <m/>
    <e v="#DIV/0!"/>
    <n v="1"/>
    <n v="0.8"/>
    <n v="1"/>
    <m/>
    <m/>
  </r>
  <r>
    <n v="2016"/>
    <n v="9"/>
    <s v="D"/>
    <d v="2016-05-30T00:00:00"/>
    <x v="35"/>
    <x v="0"/>
    <x v="0"/>
    <m/>
    <m/>
    <e v="#DIV/0!"/>
    <n v="1"/>
    <n v="0.8"/>
    <n v="1"/>
    <m/>
    <m/>
  </r>
  <r>
    <n v="2016"/>
    <n v="9"/>
    <s v="D"/>
    <d v="2016-05-30T00:00:00"/>
    <x v="35"/>
    <x v="1"/>
    <x v="0"/>
    <m/>
    <m/>
    <e v="#DIV/0!"/>
    <n v="1"/>
    <n v="0.8"/>
    <n v="1"/>
    <m/>
    <m/>
  </r>
  <r>
    <n v="2016"/>
    <n v="9"/>
    <s v="D"/>
    <d v="2016-05-30T00:00:00"/>
    <x v="35"/>
    <x v="0"/>
    <x v="1"/>
    <m/>
    <m/>
    <e v="#DIV/0!"/>
    <n v="1"/>
    <n v="0.8"/>
    <n v="1"/>
    <m/>
    <m/>
  </r>
  <r>
    <n v="2016"/>
    <n v="9"/>
    <s v="D"/>
    <d v="2016-05-30T00:00:00"/>
    <x v="35"/>
    <x v="1"/>
    <x v="1"/>
    <m/>
    <m/>
    <e v="#DIV/0!"/>
    <n v="1"/>
    <n v="0.8"/>
    <n v="1"/>
    <m/>
    <m/>
  </r>
  <r>
    <n v="2016"/>
    <n v="9"/>
    <s v="D"/>
    <d v="2016-05-30T00:00:00"/>
    <x v="35"/>
    <x v="0"/>
    <x v="9"/>
    <m/>
    <m/>
    <e v="#DIV/0!"/>
    <n v="1"/>
    <n v="0.8"/>
    <n v="1"/>
    <m/>
    <m/>
  </r>
  <r>
    <n v="2016"/>
    <n v="9"/>
    <s v="D"/>
    <d v="2016-05-30T00:00:00"/>
    <x v="35"/>
    <x v="1"/>
    <x v="9"/>
    <m/>
    <m/>
    <e v="#DIV/0!"/>
    <n v="1"/>
    <n v="0.8"/>
    <n v="1"/>
    <m/>
    <m/>
  </r>
  <r>
    <n v="2016"/>
    <n v="9"/>
    <s v="D"/>
    <d v="2016-05-30T00:00:00"/>
    <x v="35"/>
    <x v="0"/>
    <x v="3"/>
    <m/>
    <m/>
    <e v="#DIV/0!"/>
    <n v="1"/>
    <n v="0.8"/>
    <n v="1"/>
    <m/>
    <m/>
  </r>
  <r>
    <n v="2016"/>
    <n v="9"/>
    <s v="D"/>
    <d v="2016-05-30T00:00:00"/>
    <x v="35"/>
    <x v="1"/>
    <x v="3"/>
    <m/>
    <m/>
    <e v="#DIV/0!"/>
    <n v="1"/>
    <n v="0.8"/>
    <n v="1"/>
    <m/>
    <m/>
  </r>
  <r>
    <n v="2016"/>
    <n v="9"/>
    <s v="D"/>
    <d v="2016-05-30T00:00:00"/>
    <x v="35"/>
    <x v="0"/>
    <x v="4"/>
    <m/>
    <m/>
    <e v="#DIV/0!"/>
    <n v="1"/>
    <n v="0.8"/>
    <n v="1"/>
    <m/>
    <m/>
  </r>
  <r>
    <n v="2016"/>
    <n v="9"/>
    <s v="D"/>
    <d v="2016-05-30T00:00:00"/>
    <x v="35"/>
    <x v="1"/>
    <x v="4"/>
    <m/>
    <m/>
    <e v="#DIV/0!"/>
    <n v="1"/>
    <n v="0.8"/>
    <n v="1"/>
    <m/>
    <m/>
  </r>
  <r>
    <n v="2016"/>
    <n v="9"/>
    <s v="D"/>
    <d v="2016-05-30T00:00:00"/>
    <x v="35"/>
    <x v="0"/>
    <x v="5"/>
    <m/>
    <m/>
    <e v="#DIV/0!"/>
    <n v="1"/>
    <n v="0.8"/>
    <n v="1"/>
    <m/>
    <m/>
  </r>
  <r>
    <n v="2016"/>
    <n v="9"/>
    <s v="D"/>
    <d v="2016-05-30T00:00:00"/>
    <x v="35"/>
    <x v="1"/>
    <x v="5"/>
    <m/>
    <m/>
    <e v="#DIV/0!"/>
    <n v="1"/>
    <n v="0.8"/>
    <n v="1"/>
    <m/>
    <m/>
  </r>
  <r>
    <n v="2016"/>
    <n v="9"/>
    <s v="D"/>
    <d v="2016-05-30T00:00:00"/>
    <x v="35"/>
    <x v="0"/>
    <x v="6"/>
    <m/>
    <m/>
    <e v="#DIV/0!"/>
    <n v="1"/>
    <n v="0.8"/>
    <n v="1"/>
    <m/>
    <m/>
  </r>
  <r>
    <n v="2016"/>
    <n v="9"/>
    <s v="D"/>
    <d v="2016-05-30T00:00:00"/>
    <x v="35"/>
    <x v="1"/>
    <x v="6"/>
    <m/>
    <m/>
    <e v="#DIV/0!"/>
    <n v="1"/>
    <n v="0.8"/>
    <n v="1"/>
    <m/>
    <m/>
  </r>
  <r>
    <n v="2016"/>
    <n v="9"/>
    <s v="D"/>
    <d v="2016-05-30T00:00:00"/>
    <x v="35"/>
    <x v="0"/>
    <x v="7"/>
    <m/>
    <m/>
    <e v="#DIV/0!"/>
    <n v="1"/>
    <n v="0.8"/>
    <n v="1"/>
    <m/>
    <m/>
  </r>
  <r>
    <n v="2016"/>
    <n v="9"/>
    <s v="D"/>
    <d v="2016-05-30T00:00:00"/>
    <x v="35"/>
    <x v="1"/>
    <x v="7"/>
    <m/>
    <m/>
    <e v="#DIV/0!"/>
    <n v="1"/>
    <n v="0.8"/>
    <n v="1"/>
    <m/>
    <m/>
  </r>
  <r>
    <n v="2016"/>
    <n v="9"/>
    <s v="D"/>
    <d v="2016-05-30T00:00:00"/>
    <x v="35"/>
    <x v="0"/>
    <x v="8"/>
    <m/>
    <m/>
    <e v="#DIV/0!"/>
    <n v="1"/>
    <n v="0.8"/>
    <n v="1"/>
    <m/>
    <m/>
  </r>
  <r>
    <n v="2016"/>
    <n v="9"/>
    <s v="D"/>
    <d v="2016-05-30T00:00:00"/>
    <x v="35"/>
    <x v="1"/>
    <x v="8"/>
    <m/>
    <m/>
    <e v="#DIV/0!"/>
    <n v="1"/>
    <n v="0.8"/>
    <n v="1"/>
    <m/>
    <m/>
  </r>
  <r>
    <n v="2016"/>
    <n v="9"/>
    <s v="D"/>
    <d v="2016-05-31T00:00:00"/>
    <x v="35"/>
    <x v="0"/>
    <x v="0"/>
    <m/>
    <m/>
    <e v="#DIV/0!"/>
    <n v="1"/>
    <n v="0.8"/>
    <n v="1"/>
    <m/>
    <m/>
  </r>
  <r>
    <n v="2016"/>
    <n v="9"/>
    <s v="D"/>
    <d v="2016-05-31T00:00:00"/>
    <x v="35"/>
    <x v="1"/>
    <x v="0"/>
    <m/>
    <m/>
    <e v="#DIV/0!"/>
    <n v="1"/>
    <n v="0.8"/>
    <n v="1"/>
    <m/>
    <m/>
  </r>
  <r>
    <n v="2016"/>
    <n v="9"/>
    <s v="D"/>
    <d v="2016-05-31T00:00:00"/>
    <x v="35"/>
    <x v="0"/>
    <x v="1"/>
    <m/>
    <m/>
    <e v="#DIV/0!"/>
    <n v="1"/>
    <n v="0.8"/>
    <n v="1"/>
    <m/>
    <m/>
  </r>
  <r>
    <n v="2016"/>
    <n v="9"/>
    <s v="D"/>
    <d v="2016-05-31T00:00:00"/>
    <x v="35"/>
    <x v="1"/>
    <x v="1"/>
    <m/>
    <m/>
    <e v="#DIV/0!"/>
    <n v="1"/>
    <n v="0.8"/>
    <n v="1"/>
    <m/>
    <m/>
  </r>
  <r>
    <n v="2016"/>
    <n v="9"/>
    <s v="D"/>
    <d v="2016-05-31T00:00:00"/>
    <x v="35"/>
    <x v="0"/>
    <x v="9"/>
    <m/>
    <m/>
    <e v="#DIV/0!"/>
    <n v="1"/>
    <n v="0.8"/>
    <n v="1"/>
    <m/>
    <m/>
  </r>
  <r>
    <n v="2016"/>
    <n v="9"/>
    <s v="D"/>
    <d v="2016-05-31T00:00:00"/>
    <x v="35"/>
    <x v="1"/>
    <x v="9"/>
    <m/>
    <m/>
    <e v="#DIV/0!"/>
    <n v="1"/>
    <n v="0.8"/>
    <n v="1"/>
    <m/>
    <m/>
  </r>
  <r>
    <n v="2016"/>
    <n v="9"/>
    <s v="D"/>
    <d v="2016-05-31T00:00:00"/>
    <x v="35"/>
    <x v="0"/>
    <x v="3"/>
    <m/>
    <m/>
    <e v="#DIV/0!"/>
    <n v="1"/>
    <n v="0.8"/>
    <n v="1"/>
    <m/>
    <m/>
  </r>
  <r>
    <n v="2016"/>
    <n v="9"/>
    <s v="D"/>
    <d v="2016-05-31T00:00:00"/>
    <x v="35"/>
    <x v="1"/>
    <x v="3"/>
    <m/>
    <m/>
    <e v="#DIV/0!"/>
    <n v="1"/>
    <n v="0.8"/>
    <n v="1"/>
    <m/>
    <m/>
  </r>
  <r>
    <n v="2016"/>
    <n v="9"/>
    <s v="D"/>
    <d v="2016-05-31T00:00:00"/>
    <x v="35"/>
    <x v="0"/>
    <x v="4"/>
    <m/>
    <m/>
    <e v="#DIV/0!"/>
    <n v="1"/>
    <n v="0.8"/>
    <n v="1"/>
    <m/>
    <m/>
  </r>
  <r>
    <n v="2016"/>
    <n v="9"/>
    <s v="D"/>
    <d v="2016-05-31T00:00:00"/>
    <x v="35"/>
    <x v="1"/>
    <x v="4"/>
    <m/>
    <m/>
    <e v="#DIV/0!"/>
    <n v="1"/>
    <n v="0.8"/>
    <n v="1"/>
    <m/>
    <m/>
  </r>
  <r>
    <n v="2016"/>
    <n v="9"/>
    <s v="D"/>
    <d v="2016-05-31T00:00:00"/>
    <x v="35"/>
    <x v="0"/>
    <x v="5"/>
    <m/>
    <m/>
    <e v="#DIV/0!"/>
    <n v="1"/>
    <n v="0.8"/>
    <n v="1"/>
    <m/>
    <m/>
  </r>
  <r>
    <n v="2016"/>
    <n v="9"/>
    <s v="D"/>
    <d v="2016-05-31T00:00:00"/>
    <x v="35"/>
    <x v="1"/>
    <x v="5"/>
    <m/>
    <m/>
    <e v="#DIV/0!"/>
    <n v="1"/>
    <n v="0.8"/>
    <n v="1"/>
    <m/>
    <m/>
  </r>
  <r>
    <n v="2016"/>
    <n v="9"/>
    <s v="D"/>
    <d v="2016-05-31T00:00:00"/>
    <x v="35"/>
    <x v="0"/>
    <x v="6"/>
    <m/>
    <m/>
    <e v="#DIV/0!"/>
    <n v="1"/>
    <n v="0.8"/>
    <n v="1"/>
    <m/>
    <m/>
  </r>
  <r>
    <n v="2016"/>
    <n v="9"/>
    <s v="D"/>
    <d v="2016-05-31T00:00:00"/>
    <x v="35"/>
    <x v="1"/>
    <x v="6"/>
    <m/>
    <m/>
    <e v="#DIV/0!"/>
    <n v="1"/>
    <n v="0.8"/>
    <n v="1"/>
    <m/>
    <m/>
  </r>
  <r>
    <n v="2016"/>
    <n v="9"/>
    <s v="D"/>
    <d v="2016-05-31T00:00:00"/>
    <x v="35"/>
    <x v="0"/>
    <x v="7"/>
    <m/>
    <m/>
    <e v="#DIV/0!"/>
    <n v="1"/>
    <n v="0.8"/>
    <n v="1"/>
    <m/>
    <m/>
  </r>
  <r>
    <n v="2016"/>
    <n v="9"/>
    <s v="D"/>
    <d v="2016-05-31T00:00:00"/>
    <x v="35"/>
    <x v="1"/>
    <x v="7"/>
    <m/>
    <m/>
    <e v="#DIV/0!"/>
    <n v="1"/>
    <n v="0.8"/>
    <n v="1"/>
    <m/>
    <m/>
  </r>
  <r>
    <n v="2016"/>
    <n v="9"/>
    <s v="D"/>
    <d v="2016-05-31T00:00:00"/>
    <x v="35"/>
    <x v="0"/>
    <x v="8"/>
    <m/>
    <m/>
    <e v="#DIV/0!"/>
    <n v="1"/>
    <n v="0.8"/>
    <n v="1"/>
    <m/>
    <m/>
  </r>
  <r>
    <n v="2016"/>
    <n v="9"/>
    <s v="D"/>
    <d v="2016-05-31T00:00:00"/>
    <x v="35"/>
    <x v="1"/>
    <x v="8"/>
    <m/>
    <m/>
    <e v="#DIV/0!"/>
    <n v="1"/>
    <n v="0.8"/>
    <n v="1"/>
    <m/>
    <m/>
  </r>
  <r>
    <n v="2016"/>
    <n v="9"/>
    <s v="D"/>
    <d v="2016-06-01T00:00:00"/>
    <x v="35"/>
    <x v="0"/>
    <x v="0"/>
    <m/>
    <m/>
    <e v="#DIV/0!"/>
    <n v="1"/>
    <n v="0.8"/>
    <n v="1"/>
    <m/>
    <m/>
  </r>
  <r>
    <n v="2016"/>
    <n v="9"/>
    <s v="D"/>
    <d v="2016-06-01T00:00:00"/>
    <x v="35"/>
    <x v="1"/>
    <x v="0"/>
    <m/>
    <m/>
    <e v="#DIV/0!"/>
    <n v="1"/>
    <n v="0.8"/>
    <n v="1"/>
    <m/>
    <m/>
  </r>
  <r>
    <n v="2016"/>
    <n v="9"/>
    <s v="D"/>
    <d v="2016-06-01T00:00:00"/>
    <x v="35"/>
    <x v="0"/>
    <x v="1"/>
    <m/>
    <m/>
    <e v="#DIV/0!"/>
    <n v="1"/>
    <n v="0.8"/>
    <n v="1"/>
    <m/>
    <m/>
  </r>
  <r>
    <n v="2016"/>
    <n v="9"/>
    <s v="D"/>
    <d v="2016-06-01T00:00:00"/>
    <x v="35"/>
    <x v="1"/>
    <x v="1"/>
    <m/>
    <m/>
    <e v="#DIV/0!"/>
    <n v="1"/>
    <n v="0.8"/>
    <n v="1"/>
    <m/>
    <m/>
  </r>
  <r>
    <n v="2016"/>
    <n v="9"/>
    <s v="D"/>
    <d v="2016-06-01T00:00:00"/>
    <x v="35"/>
    <x v="0"/>
    <x v="9"/>
    <m/>
    <m/>
    <e v="#DIV/0!"/>
    <n v="1"/>
    <n v="0.8"/>
    <n v="1"/>
    <m/>
    <m/>
  </r>
  <r>
    <n v="2016"/>
    <n v="9"/>
    <s v="D"/>
    <d v="2016-06-01T00:00:00"/>
    <x v="35"/>
    <x v="1"/>
    <x v="9"/>
    <m/>
    <m/>
    <e v="#DIV/0!"/>
    <n v="1"/>
    <n v="0.8"/>
    <n v="1"/>
    <m/>
    <m/>
  </r>
  <r>
    <n v="2016"/>
    <n v="9"/>
    <s v="D"/>
    <d v="2016-06-01T00:00:00"/>
    <x v="35"/>
    <x v="0"/>
    <x v="3"/>
    <m/>
    <m/>
    <e v="#DIV/0!"/>
    <n v="1"/>
    <n v="0.8"/>
    <n v="1"/>
    <m/>
    <m/>
  </r>
  <r>
    <n v="2016"/>
    <n v="9"/>
    <s v="D"/>
    <d v="2016-06-01T00:00:00"/>
    <x v="35"/>
    <x v="1"/>
    <x v="3"/>
    <m/>
    <m/>
    <e v="#DIV/0!"/>
    <n v="1"/>
    <n v="0.8"/>
    <n v="1"/>
    <m/>
    <m/>
  </r>
  <r>
    <n v="2016"/>
    <n v="9"/>
    <s v="D"/>
    <d v="2016-06-01T00:00:00"/>
    <x v="35"/>
    <x v="0"/>
    <x v="4"/>
    <m/>
    <m/>
    <e v="#DIV/0!"/>
    <n v="1"/>
    <n v="0.8"/>
    <n v="1"/>
    <m/>
    <m/>
  </r>
  <r>
    <n v="2016"/>
    <n v="9"/>
    <s v="D"/>
    <d v="2016-06-01T00:00:00"/>
    <x v="35"/>
    <x v="1"/>
    <x v="4"/>
    <m/>
    <m/>
    <e v="#DIV/0!"/>
    <n v="1"/>
    <n v="0.8"/>
    <n v="1"/>
    <m/>
    <m/>
  </r>
  <r>
    <n v="2016"/>
    <n v="9"/>
    <s v="D"/>
    <d v="2016-06-01T00:00:00"/>
    <x v="35"/>
    <x v="0"/>
    <x v="5"/>
    <m/>
    <m/>
    <e v="#DIV/0!"/>
    <n v="1"/>
    <n v="0.8"/>
    <n v="1"/>
    <m/>
    <m/>
  </r>
  <r>
    <n v="2016"/>
    <n v="9"/>
    <s v="D"/>
    <d v="2016-06-01T00:00:00"/>
    <x v="35"/>
    <x v="1"/>
    <x v="5"/>
    <m/>
    <m/>
    <e v="#DIV/0!"/>
    <n v="1"/>
    <n v="0.8"/>
    <n v="1"/>
    <m/>
    <m/>
  </r>
  <r>
    <n v="2016"/>
    <n v="9"/>
    <s v="D"/>
    <d v="2016-06-01T00:00:00"/>
    <x v="35"/>
    <x v="0"/>
    <x v="6"/>
    <m/>
    <m/>
    <e v="#DIV/0!"/>
    <n v="1"/>
    <n v="0.8"/>
    <n v="1"/>
    <m/>
    <m/>
  </r>
  <r>
    <n v="2016"/>
    <n v="9"/>
    <s v="D"/>
    <d v="2016-06-01T00:00:00"/>
    <x v="35"/>
    <x v="1"/>
    <x v="6"/>
    <m/>
    <m/>
    <e v="#DIV/0!"/>
    <n v="1"/>
    <n v="0.8"/>
    <n v="1"/>
    <m/>
    <m/>
  </r>
  <r>
    <n v="2016"/>
    <n v="9"/>
    <s v="D"/>
    <d v="2016-06-01T00:00:00"/>
    <x v="35"/>
    <x v="0"/>
    <x v="7"/>
    <m/>
    <m/>
    <e v="#DIV/0!"/>
    <n v="1"/>
    <n v="0.8"/>
    <n v="1"/>
    <m/>
    <m/>
  </r>
  <r>
    <n v="2016"/>
    <n v="9"/>
    <s v="D"/>
    <d v="2016-06-01T00:00:00"/>
    <x v="35"/>
    <x v="1"/>
    <x v="7"/>
    <m/>
    <m/>
    <e v="#DIV/0!"/>
    <n v="1"/>
    <n v="0.8"/>
    <n v="1"/>
    <m/>
    <m/>
  </r>
  <r>
    <n v="2016"/>
    <n v="9"/>
    <s v="D"/>
    <d v="2016-06-01T00:00:00"/>
    <x v="35"/>
    <x v="0"/>
    <x v="8"/>
    <m/>
    <m/>
    <e v="#DIV/0!"/>
    <n v="1"/>
    <n v="0.8"/>
    <n v="1"/>
    <m/>
    <m/>
  </r>
  <r>
    <n v="2016"/>
    <n v="9"/>
    <s v="D"/>
    <d v="2016-06-01T00:00:00"/>
    <x v="35"/>
    <x v="1"/>
    <x v="8"/>
    <m/>
    <m/>
    <e v="#DIV/0!"/>
    <n v="1"/>
    <n v="0.8"/>
    <n v="1"/>
    <m/>
    <m/>
  </r>
  <r>
    <n v="2016"/>
    <n v="9"/>
    <s v="D"/>
    <d v="2016-06-02T00:00:00"/>
    <x v="35"/>
    <x v="0"/>
    <x v="0"/>
    <m/>
    <m/>
    <e v="#DIV/0!"/>
    <n v="1"/>
    <n v="0.8"/>
    <n v="1"/>
    <m/>
    <m/>
  </r>
  <r>
    <n v="2016"/>
    <n v="9"/>
    <s v="D"/>
    <d v="2016-06-02T00:00:00"/>
    <x v="35"/>
    <x v="1"/>
    <x v="0"/>
    <m/>
    <m/>
    <e v="#DIV/0!"/>
    <n v="1"/>
    <n v="0.8"/>
    <n v="1"/>
    <m/>
    <m/>
  </r>
  <r>
    <n v="2016"/>
    <n v="9"/>
    <s v="D"/>
    <d v="2016-06-02T00:00:00"/>
    <x v="35"/>
    <x v="0"/>
    <x v="1"/>
    <m/>
    <m/>
    <e v="#DIV/0!"/>
    <n v="1"/>
    <n v="0.8"/>
    <n v="1"/>
    <m/>
    <m/>
  </r>
  <r>
    <n v="2016"/>
    <n v="9"/>
    <s v="D"/>
    <d v="2016-06-02T00:00:00"/>
    <x v="35"/>
    <x v="1"/>
    <x v="1"/>
    <m/>
    <m/>
    <e v="#DIV/0!"/>
    <n v="1"/>
    <n v="0.8"/>
    <n v="1"/>
    <m/>
    <m/>
  </r>
  <r>
    <n v="2016"/>
    <n v="9"/>
    <s v="D"/>
    <d v="2016-06-02T00:00:00"/>
    <x v="35"/>
    <x v="0"/>
    <x v="9"/>
    <m/>
    <m/>
    <e v="#DIV/0!"/>
    <n v="1"/>
    <n v="0.8"/>
    <n v="1"/>
    <m/>
    <m/>
  </r>
  <r>
    <n v="2016"/>
    <n v="9"/>
    <s v="D"/>
    <d v="2016-06-02T00:00:00"/>
    <x v="35"/>
    <x v="1"/>
    <x v="9"/>
    <m/>
    <m/>
    <e v="#DIV/0!"/>
    <n v="1"/>
    <n v="0.8"/>
    <n v="1"/>
    <m/>
    <m/>
  </r>
  <r>
    <n v="2016"/>
    <n v="9"/>
    <s v="D"/>
    <d v="2016-06-02T00:00:00"/>
    <x v="35"/>
    <x v="0"/>
    <x v="3"/>
    <m/>
    <m/>
    <e v="#DIV/0!"/>
    <n v="1"/>
    <n v="0.8"/>
    <n v="1"/>
    <m/>
    <m/>
  </r>
  <r>
    <n v="2016"/>
    <n v="9"/>
    <s v="D"/>
    <d v="2016-06-02T00:00:00"/>
    <x v="35"/>
    <x v="1"/>
    <x v="3"/>
    <m/>
    <m/>
    <e v="#DIV/0!"/>
    <n v="1"/>
    <n v="0.8"/>
    <n v="1"/>
    <m/>
    <m/>
  </r>
  <r>
    <n v="2016"/>
    <n v="9"/>
    <s v="D"/>
    <d v="2016-06-02T00:00:00"/>
    <x v="35"/>
    <x v="0"/>
    <x v="4"/>
    <m/>
    <m/>
    <e v="#DIV/0!"/>
    <n v="1"/>
    <n v="0.8"/>
    <n v="1"/>
    <m/>
    <m/>
  </r>
  <r>
    <n v="2016"/>
    <n v="9"/>
    <s v="D"/>
    <d v="2016-06-02T00:00:00"/>
    <x v="35"/>
    <x v="1"/>
    <x v="4"/>
    <m/>
    <m/>
    <e v="#DIV/0!"/>
    <n v="1"/>
    <n v="0.8"/>
    <n v="1"/>
    <m/>
    <m/>
  </r>
  <r>
    <n v="2016"/>
    <n v="9"/>
    <s v="D"/>
    <d v="2016-06-02T00:00:00"/>
    <x v="35"/>
    <x v="0"/>
    <x v="5"/>
    <m/>
    <m/>
    <e v="#DIV/0!"/>
    <n v="1"/>
    <n v="0.8"/>
    <n v="1"/>
    <m/>
    <m/>
  </r>
  <r>
    <n v="2016"/>
    <n v="9"/>
    <s v="D"/>
    <d v="2016-06-02T00:00:00"/>
    <x v="35"/>
    <x v="1"/>
    <x v="5"/>
    <m/>
    <m/>
    <e v="#DIV/0!"/>
    <n v="1"/>
    <n v="0.8"/>
    <n v="1"/>
    <m/>
    <m/>
  </r>
  <r>
    <n v="2016"/>
    <n v="9"/>
    <s v="D"/>
    <d v="2016-06-02T00:00:00"/>
    <x v="35"/>
    <x v="0"/>
    <x v="6"/>
    <m/>
    <m/>
    <e v="#DIV/0!"/>
    <n v="1"/>
    <n v="0.8"/>
    <n v="1"/>
    <m/>
    <m/>
  </r>
  <r>
    <n v="2016"/>
    <n v="9"/>
    <s v="D"/>
    <d v="2016-06-02T00:00:00"/>
    <x v="35"/>
    <x v="1"/>
    <x v="6"/>
    <m/>
    <m/>
    <e v="#DIV/0!"/>
    <n v="1"/>
    <n v="0.8"/>
    <n v="1"/>
    <m/>
    <m/>
  </r>
  <r>
    <n v="2016"/>
    <n v="9"/>
    <s v="D"/>
    <d v="2016-06-02T00:00:00"/>
    <x v="35"/>
    <x v="0"/>
    <x v="7"/>
    <m/>
    <m/>
    <e v="#DIV/0!"/>
    <n v="1"/>
    <n v="0.8"/>
    <n v="1"/>
    <m/>
    <m/>
  </r>
  <r>
    <n v="2016"/>
    <n v="9"/>
    <s v="D"/>
    <d v="2016-06-02T00:00:00"/>
    <x v="35"/>
    <x v="1"/>
    <x v="7"/>
    <m/>
    <m/>
    <e v="#DIV/0!"/>
    <n v="1"/>
    <n v="0.8"/>
    <n v="1"/>
    <m/>
    <m/>
  </r>
  <r>
    <n v="2016"/>
    <n v="9"/>
    <s v="D"/>
    <d v="2016-06-02T00:00:00"/>
    <x v="35"/>
    <x v="0"/>
    <x v="8"/>
    <m/>
    <m/>
    <e v="#DIV/0!"/>
    <n v="1"/>
    <n v="0.8"/>
    <n v="1"/>
    <m/>
    <m/>
  </r>
  <r>
    <n v="2016"/>
    <n v="9"/>
    <s v="D"/>
    <d v="2016-06-02T00:00:00"/>
    <x v="35"/>
    <x v="1"/>
    <x v="8"/>
    <m/>
    <m/>
    <e v="#DIV/0!"/>
    <n v="1"/>
    <n v="0.8"/>
    <n v="1"/>
    <m/>
    <m/>
  </r>
  <r>
    <n v="2016"/>
    <n v="9"/>
    <s v="D"/>
    <d v="2016-06-03T00:00:00"/>
    <x v="35"/>
    <x v="0"/>
    <x v="0"/>
    <m/>
    <m/>
    <e v="#DIV/0!"/>
    <n v="1"/>
    <n v="0.8"/>
    <n v="1"/>
    <m/>
    <m/>
  </r>
  <r>
    <n v="2016"/>
    <n v="9"/>
    <s v="D"/>
    <d v="2016-06-03T00:00:00"/>
    <x v="35"/>
    <x v="1"/>
    <x v="0"/>
    <m/>
    <m/>
    <e v="#DIV/0!"/>
    <n v="1"/>
    <n v="0.8"/>
    <n v="1"/>
    <m/>
    <m/>
  </r>
  <r>
    <n v="2016"/>
    <n v="9"/>
    <s v="D"/>
    <d v="2016-06-03T00:00:00"/>
    <x v="35"/>
    <x v="0"/>
    <x v="1"/>
    <m/>
    <m/>
    <e v="#DIV/0!"/>
    <n v="1"/>
    <n v="0.8"/>
    <n v="1"/>
    <m/>
    <m/>
  </r>
  <r>
    <n v="2016"/>
    <n v="9"/>
    <s v="D"/>
    <d v="2016-06-03T00:00:00"/>
    <x v="35"/>
    <x v="1"/>
    <x v="1"/>
    <m/>
    <m/>
    <e v="#DIV/0!"/>
    <n v="1"/>
    <n v="0.8"/>
    <n v="1"/>
    <m/>
    <m/>
  </r>
  <r>
    <n v="2016"/>
    <n v="9"/>
    <s v="D"/>
    <d v="2016-06-03T00:00:00"/>
    <x v="35"/>
    <x v="0"/>
    <x v="9"/>
    <m/>
    <m/>
    <e v="#DIV/0!"/>
    <n v="1"/>
    <n v="0.8"/>
    <n v="1"/>
    <m/>
    <m/>
  </r>
  <r>
    <n v="2016"/>
    <n v="9"/>
    <s v="D"/>
    <d v="2016-06-03T00:00:00"/>
    <x v="35"/>
    <x v="1"/>
    <x v="9"/>
    <m/>
    <m/>
    <e v="#DIV/0!"/>
    <n v="1"/>
    <n v="0.8"/>
    <n v="1"/>
    <m/>
    <m/>
  </r>
  <r>
    <n v="2016"/>
    <n v="9"/>
    <s v="D"/>
    <d v="2016-06-03T00:00:00"/>
    <x v="35"/>
    <x v="0"/>
    <x v="3"/>
    <m/>
    <m/>
    <e v="#DIV/0!"/>
    <n v="1"/>
    <n v="0.8"/>
    <n v="1"/>
    <m/>
    <m/>
  </r>
  <r>
    <n v="2016"/>
    <n v="9"/>
    <s v="D"/>
    <d v="2016-06-03T00:00:00"/>
    <x v="35"/>
    <x v="1"/>
    <x v="3"/>
    <m/>
    <m/>
    <e v="#DIV/0!"/>
    <n v="1"/>
    <n v="0.8"/>
    <n v="1"/>
    <m/>
    <m/>
  </r>
  <r>
    <n v="2016"/>
    <n v="9"/>
    <s v="D"/>
    <d v="2016-06-03T00:00:00"/>
    <x v="35"/>
    <x v="0"/>
    <x v="4"/>
    <m/>
    <m/>
    <e v="#DIV/0!"/>
    <n v="1"/>
    <n v="0.8"/>
    <n v="1"/>
    <m/>
    <m/>
  </r>
  <r>
    <n v="2016"/>
    <n v="9"/>
    <s v="D"/>
    <d v="2016-06-03T00:00:00"/>
    <x v="35"/>
    <x v="1"/>
    <x v="4"/>
    <m/>
    <m/>
    <e v="#DIV/0!"/>
    <n v="1"/>
    <n v="0.8"/>
    <n v="1"/>
    <m/>
    <m/>
  </r>
  <r>
    <n v="2016"/>
    <n v="9"/>
    <s v="D"/>
    <d v="2016-06-03T00:00:00"/>
    <x v="35"/>
    <x v="0"/>
    <x v="5"/>
    <m/>
    <m/>
    <e v="#DIV/0!"/>
    <n v="1"/>
    <n v="0.8"/>
    <n v="1"/>
    <m/>
    <m/>
  </r>
  <r>
    <n v="2016"/>
    <n v="9"/>
    <s v="D"/>
    <d v="2016-06-03T00:00:00"/>
    <x v="35"/>
    <x v="1"/>
    <x v="5"/>
    <m/>
    <m/>
    <e v="#DIV/0!"/>
    <n v="1"/>
    <n v="0.8"/>
    <n v="1"/>
    <m/>
    <m/>
  </r>
  <r>
    <n v="2016"/>
    <n v="9"/>
    <s v="D"/>
    <d v="2016-06-03T00:00:00"/>
    <x v="35"/>
    <x v="0"/>
    <x v="6"/>
    <m/>
    <m/>
    <e v="#DIV/0!"/>
    <n v="1"/>
    <n v="0.8"/>
    <n v="1"/>
    <m/>
    <m/>
  </r>
  <r>
    <n v="2016"/>
    <n v="9"/>
    <s v="D"/>
    <d v="2016-06-03T00:00:00"/>
    <x v="35"/>
    <x v="1"/>
    <x v="6"/>
    <m/>
    <m/>
    <e v="#DIV/0!"/>
    <n v="1"/>
    <n v="0.8"/>
    <n v="1"/>
    <m/>
    <m/>
  </r>
  <r>
    <n v="2016"/>
    <n v="9"/>
    <s v="D"/>
    <d v="2016-06-03T00:00:00"/>
    <x v="35"/>
    <x v="0"/>
    <x v="7"/>
    <m/>
    <m/>
    <e v="#DIV/0!"/>
    <n v="1"/>
    <n v="0.8"/>
    <n v="1"/>
    <m/>
    <m/>
  </r>
  <r>
    <n v="2016"/>
    <n v="9"/>
    <s v="D"/>
    <d v="2016-06-03T00:00:00"/>
    <x v="35"/>
    <x v="1"/>
    <x v="7"/>
    <m/>
    <m/>
    <e v="#DIV/0!"/>
    <n v="1"/>
    <n v="0.8"/>
    <n v="1"/>
    <m/>
    <m/>
  </r>
  <r>
    <n v="2016"/>
    <n v="9"/>
    <s v="D"/>
    <d v="2016-06-03T00:00:00"/>
    <x v="35"/>
    <x v="0"/>
    <x v="8"/>
    <m/>
    <m/>
    <e v="#DIV/0!"/>
    <n v="1"/>
    <n v="0.8"/>
    <n v="1"/>
    <m/>
    <m/>
  </r>
  <r>
    <n v="2016"/>
    <n v="9"/>
    <s v="D"/>
    <d v="2016-06-03T00:00:00"/>
    <x v="35"/>
    <x v="1"/>
    <x v="8"/>
    <m/>
    <m/>
    <e v="#DIV/0!"/>
    <n v="1"/>
    <n v="0.8"/>
    <n v="1"/>
    <m/>
    <m/>
  </r>
  <r>
    <n v="2016"/>
    <n v="9"/>
    <s v="D"/>
    <d v="2016-06-04T00:00:00"/>
    <x v="35"/>
    <x v="0"/>
    <x v="0"/>
    <m/>
    <m/>
    <e v="#DIV/0!"/>
    <n v="1"/>
    <n v="0.8"/>
    <n v="1"/>
    <m/>
    <m/>
  </r>
  <r>
    <n v="2016"/>
    <n v="9"/>
    <s v="D"/>
    <d v="2016-06-04T00:00:00"/>
    <x v="35"/>
    <x v="1"/>
    <x v="0"/>
    <m/>
    <m/>
    <e v="#DIV/0!"/>
    <n v="1"/>
    <n v="0.8"/>
    <n v="1"/>
    <m/>
    <m/>
  </r>
  <r>
    <n v="2016"/>
    <n v="9"/>
    <s v="D"/>
    <d v="2016-06-04T00:00:00"/>
    <x v="35"/>
    <x v="0"/>
    <x v="1"/>
    <m/>
    <m/>
    <e v="#DIV/0!"/>
    <n v="1"/>
    <n v="0.8"/>
    <n v="1"/>
    <m/>
    <m/>
  </r>
  <r>
    <n v="2016"/>
    <n v="9"/>
    <s v="D"/>
    <d v="2016-06-04T00:00:00"/>
    <x v="35"/>
    <x v="1"/>
    <x v="1"/>
    <m/>
    <m/>
    <e v="#DIV/0!"/>
    <n v="1"/>
    <n v="0.8"/>
    <n v="1"/>
    <m/>
    <m/>
  </r>
  <r>
    <n v="2016"/>
    <n v="9"/>
    <s v="D"/>
    <d v="2016-06-04T00:00:00"/>
    <x v="35"/>
    <x v="0"/>
    <x v="9"/>
    <m/>
    <m/>
    <e v="#DIV/0!"/>
    <n v="1"/>
    <n v="0.8"/>
    <n v="1"/>
    <m/>
    <m/>
  </r>
  <r>
    <n v="2016"/>
    <n v="9"/>
    <s v="D"/>
    <d v="2016-06-04T00:00:00"/>
    <x v="35"/>
    <x v="1"/>
    <x v="9"/>
    <m/>
    <m/>
    <e v="#DIV/0!"/>
    <n v="1"/>
    <n v="0.8"/>
    <n v="1"/>
    <m/>
    <m/>
  </r>
  <r>
    <n v="2016"/>
    <n v="9"/>
    <s v="D"/>
    <d v="2016-06-04T00:00:00"/>
    <x v="35"/>
    <x v="0"/>
    <x v="3"/>
    <m/>
    <m/>
    <e v="#DIV/0!"/>
    <n v="1"/>
    <n v="0.8"/>
    <n v="1"/>
    <m/>
    <m/>
  </r>
  <r>
    <n v="2016"/>
    <n v="9"/>
    <s v="D"/>
    <d v="2016-06-04T00:00:00"/>
    <x v="35"/>
    <x v="1"/>
    <x v="3"/>
    <m/>
    <m/>
    <e v="#DIV/0!"/>
    <n v="1"/>
    <n v="0.8"/>
    <n v="1"/>
    <m/>
    <m/>
  </r>
  <r>
    <n v="2016"/>
    <n v="9"/>
    <s v="D"/>
    <d v="2016-06-04T00:00:00"/>
    <x v="35"/>
    <x v="0"/>
    <x v="4"/>
    <m/>
    <m/>
    <e v="#DIV/0!"/>
    <n v="1"/>
    <n v="0.8"/>
    <n v="1"/>
    <m/>
    <m/>
  </r>
  <r>
    <n v="2016"/>
    <n v="9"/>
    <s v="D"/>
    <d v="2016-06-04T00:00:00"/>
    <x v="35"/>
    <x v="1"/>
    <x v="4"/>
    <m/>
    <m/>
    <e v="#DIV/0!"/>
    <n v="1"/>
    <n v="0.8"/>
    <n v="1"/>
    <m/>
    <m/>
  </r>
  <r>
    <n v="2016"/>
    <n v="9"/>
    <s v="D"/>
    <d v="2016-06-04T00:00:00"/>
    <x v="35"/>
    <x v="0"/>
    <x v="5"/>
    <m/>
    <m/>
    <e v="#DIV/0!"/>
    <n v="1"/>
    <n v="0.8"/>
    <n v="1"/>
    <m/>
    <m/>
  </r>
  <r>
    <n v="2016"/>
    <n v="9"/>
    <s v="D"/>
    <d v="2016-06-04T00:00:00"/>
    <x v="35"/>
    <x v="1"/>
    <x v="5"/>
    <m/>
    <m/>
    <e v="#DIV/0!"/>
    <n v="1"/>
    <n v="0.8"/>
    <n v="1"/>
    <m/>
    <m/>
  </r>
  <r>
    <n v="2016"/>
    <n v="9"/>
    <s v="D"/>
    <d v="2016-06-04T00:00:00"/>
    <x v="35"/>
    <x v="0"/>
    <x v="6"/>
    <m/>
    <m/>
    <e v="#DIV/0!"/>
    <n v="1"/>
    <n v="0.8"/>
    <n v="1"/>
    <m/>
    <m/>
  </r>
  <r>
    <n v="2016"/>
    <n v="9"/>
    <s v="D"/>
    <d v="2016-06-04T00:00:00"/>
    <x v="35"/>
    <x v="1"/>
    <x v="6"/>
    <m/>
    <m/>
    <e v="#DIV/0!"/>
    <n v="1"/>
    <n v="0.8"/>
    <n v="1"/>
    <m/>
    <m/>
  </r>
  <r>
    <n v="2016"/>
    <n v="9"/>
    <s v="D"/>
    <d v="2016-06-04T00:00:00"/>
    <x v="35"/>
    <x v="0"/>
    <x v="7"/>
    <m/>
    <m/>
    <e v="#DIV/0!"/>
    <n v="1"/>
    <n v="0.8"/>
    <n v="1"/>
    <m/>
    <m/>
  </r>
  <r>
    <n v="2016"/>
    <n v="9"/>
    <s v="D"/>
    <d v="2016-06-04T00:00:00"/>
    <x v="35"/>
    <x v="1"/>
    <x v="7"/>
    <m/>
    <m/>
    <e v="#DIV/0!"/>
    <n v="1"/>
    <n v="0.8"/>
    <n v="1"/>
    <m/>
    <m/>
  </r>
  <r>
    <n v="2016"/>
    <n v="9"/>
    <s v="D"/>
    <d v="2016-06-04T00:00:00"/>
    <x v="35"/>
    <x v="0"/>
    <x v="8"/>
    <m/>
    <m/>
    <e v="#DIV/0!"/>
    <n v="1"/>
    <n v="0.8"/>
    <n v="1"/>
    <m/>
    <m/>
  </r>
  <r>
    <n v="2016"/>
    <n v="9"/>
    <s v="D"/>
    <d v="2016-06-04T00:00:00"/>
    <x v="35"/>
    <x v="1"/>
    <x v="8"/>
    <m/>
    <m/>
    <e v="#DIV/0!"/>
    <n v="1"/>
    <n v="0.8"/>
    <n v="1"/>
    <m/>
    <m/>
  </r>
  <r>
    <n v="2016"/>
    <n v="9"/>
    <s v="D"/>
    <d v="2016-06-05T00:00:00"/>
    <x v="36"/>
    <x v="0"/>
    <x v="0"/>
    <m/>
    <m/>
    <e v="#DIV/0!"/>
    <n v="1"/>
    <n v="0.8"/>
    <n v="1"/>
    <m/>
    <m/>
  </r>
  <r>
    <n v="2016"/>
    <n v="9"/>
    <s v="D"/>
    <d v="2016-06-05T00:00:00"/>
    <x v="36"/>
    <x v="1"/>
    <x v="0"/>
    <m/>
    <m/>
    <e v="#DIV/0!"/>
    <n v="1"/>
    <n v="0.8"/>
    <n v="1"/>
    <m/>
    <m/>
  </r>
  <r>
    <n v="2016"/>
    <n v="9"/>
    <s v="D"/>
    <d v="2016-06-05T00:00:00"/>
    <x v="36"/>
    <x v="0"/>
    <x v="1"/>
    <m/>
    <m/>
    <e v="#DIV/0!"/>
    <n v="1"/>
    <n v="0.8"/>
    <n v="1"/>
    <m/>
    <m/>
  </r>
  <r>
    <n v="2016"/>
    <n v="9"/>
    <s v="D"/>
    <d v="2016-06-05T00:00:00"/>
    <x v="36"/>
    <x v="1"/>
    <x v="1"/>
    <m/>
    <m/>
    <e v="#DIV/0!"/>
    <n v="1"/>
    <n v="0.8"/>
    <n v="1"/>
    <m/>
    <m/>
  </r>
  <r>
    <n v="2016"/>
    <n v="9"/>
    <s v="D"/>
    <d v="2016-06-05T00:00:00"/>
    <x v="36"/>
    <x v="0"/>
    <x v="9"/>
    <m/>
    <m/>
    <e v="#DIV/0!"/>
    <n v="1"/>
    <n v="0.8"/>
    <n v="1"/>
    <m/>
    <m/>
  </r>
  <r>
    <n v="2016"/>
    <n v="9"/>
    <s v="D"/>
    <d v="2016-06-05T00:00:00"/>
    <x v="36"/>
    <x v="1"/>
    <x v="9"/>
    <m/>
    <m/>
    <e v="#DIV/0!"/>
    <n v="1"/>
    <n v="0.8"/>
    <n v="1"/>
    <m/>
    <m/>
  </r>
  <r>
    <n v="2016"/>
    <n v="9"/>
    <s v="D"/>
    <d v="2016-06-05T00:00:00"/>
    <x v="36"/>
    <x v="0"/>
    <x v="3"/>
    <m/>
    <m/>
    <e v="#DIV/0!"/>
    <n v="1"/>
    <n v="0.8"/>
    <n v="1"/>
    <m/>
    <m/>
  </r>
  <r>
    <n v="2016"/>
    <n v="9"/>
    <s v="D"/>
    <d v="2016-06-05T00:00:00"/>
    <x v="36"/>
    <x v="1"/>
    <x v="3"/>
    <m/>
    <m/>
    <e v="#DIV/0!"/>
    <n v="1"/>
    <n v="0.8"/>
    <n v="1"/>
    <m/>
    <m/>
  </r>
  <r>
    <n v="2016"/>
    <n v="9"/>
    <s v="D"/>
    <d v="2016-06-05T00:00:00"/>
    <x v="36"/>
    <x v="0"/>
    <x v="4"/>
    <m/>
    <m/>
    <e v="#DIV/0!"/>
    <n v="1"/>
    <n v="0.8"/>
    <n v="1"/>
    <m/>
    <m/>
  </r>
  <r>
    <n v="2016"/>
    <n v="9"/>
    <s v="D"/>
    <d v="2016-06-05T00:00:00"/>
    <x v="36"/>
    <x v="1"/>
    <x v="4"/>
    <m/>
    <m/>
    <e v="#DIV/0!"/>
    <n v="1"/>
    <n v="0.8"/>
    <n v="1"/>
    <m/>
    <m/>
  </r>
  <r>
    <n v="2016"/>
    <n v="9"/>
    <s v="D"/>
    <d v="2016-06-05T00:00:00"/>
    <x v="36"/>
    <x v="0"/>
    <x v="5"/>
    <m/>
    <m/>
    <e v="#DIV/0!"/>
    <n v="1"/>
    <n v="0.8"/>
    <n v="1"/>
    <m/>
    <m/>
  </r>
  <r>
    <n v="2016"/>
    <n v="9"/>
    <s v="D"/>
    <d v="2016-06-05T00:00:00"/>
    <x v="36"/>
    <x v="1"/>
    <x v="5"/>
    <m/>
    <m/>
    <e v="#DIV/0!"/>
    <n v="1"/>
    <n v="0.8"/>
    <n v="1"/>
    <m/>
    <m/>
  </r>
  <r>
    <n v="2016"/>
    <n v="9"/>
    <s v="D"/>
    <d v="2016-06-05T00:00:00"/>
    <x v="36"/>
    <x v="0"/>
    <x v="6"/>
    <m/>
    <m/>
    <e v="#DIV/0!"/>
    <n v="1"/>
    <n v="0.8"/>
    <n v="1"/>
    <m/>
    <m/>
  </r>
  <r>
    <n v="2016"/>
    <n v="9"/>
    <s v="D"/>
    <d v="2016-06-05T00:00:00"/>
    <x v="36"/>
    <x v="1"/>
    <x v="6"/>
    <m/>
    <m/>
    <e v="#DIV/0!"/>
    <n v="1"/>
    <n v="0.8"/>
    <n v="1"/>
    <m/>
    <m/>
  </r>
  <r>
    <n v="2016"/>
    <n v="9"/>
    <s v="D"/>
    <d v="2016-06-05T00:00:00"/>
    <x v="36"/>
    <x v="0"/>
    <x v="7"/>
    <m/>
    <m/>
    <e v="#DIV/0!"/>
    <n v="1"/>
    <n v="0.8"/>
    <n v="1"/>
    <m/>
    <m/>
  </r>
  <r>
    <n v="2016"/>
    <n v="9"/>
    <s v="D"/>
    <d v="2016-06-05T00:00:00"/>
    <x v="36"/>
    <x v="1"/>
    <x v="7"/>
    <m/>
    <m/>
    <e v="#DIV/0!"/>
    <n v="1"/>
    <n v="0.8"/>
    <n v="1"/>
    <m/>
    <m/>
  </r>
  <r>
    <n v="2016"/>
    <n v="9"/>
    <s v="D"/>
    <d v="2016-06-05T00:00:00"/>
    <x v="36"/>
    <x v="0"/>
    <x v="8"/>
    <m/>
    <m/>
    <e v="#DIV/0!"/>
    <n v="1"/>
    <n v="0.8"/>
    <n v="1"/>
    <m/>
    <m/>
  </r>
  <r>
    <n v="2016"/>
    <n v="9"/>
    <s v="D"/>
    <d v="2016-06-05T00:00:00"/>
    <x v="36"/>
    <x v="1"/>
    <x v="8"/>
    <m/>
    <m/>
    <e v="#DIV/0!"/>
    <n v="1"/>
    <n v="0.8"/>
    <n v="1"/>
    <m/>
    <m/>
  </r>
  <r>
    <n v="2016"/>
    <n v="9"/>
    <s v="D"/>
    <d v="2016-06-06T00:00:00"/>
    <x v="36"/>
    <x v="0"/>
    <x v="0"/>
    <m/>
    <m/>
    <e v="#DIV/0!"/>
    <n v="1"/>
    <n v="0.8"/>
    <n v="1"/>
    <m/>
    <m/>
  </r>
  <r>
    <n v="2016"/>
    <n v="9"/>
    <s v="D"/>
    <d v="2016-06-06T00:00:00"/>
    <x v="36"/>
    <x v="1"/>
    <x v="0"/>
    <m/>
    <m/>
    <e v="#DIV/0!"/>
    <n v="1"/>
    <n v="0.8"/>
    <n v="1"/>
    <m/>
    <m/>
  </r>
  <r>
    <n v="2016"/>
    <n v="9"/>
    <s v="D"/>
    <d v="2016-06-06T00:00:00"/>
    <x v="36"/>
    <x v="0"/>
    <x v="1"/>
    <m/>
    <m/>
    <e v="#DIV/0!"/>
    <n v="1"/>
    <n v="0.8"/>
    <n v="1"/>
    <m/>
    <m/>
  </r>
  <r>
    <n v="2016"/>
    <n v="9"/>
    <s v="D"/>
    <d v="2016-06-06T00:00:00"/>
    <x v="36"/>
    <x v="1"/>
    <x v="1"/>
    <m/>
    <m/>
    <e v="#DIV/0!"/>
    <n v="1"/>
    <n v="0.8"/>
    <n v="1"/>
    <m/>
    <m/>
  </r>
  <r>
    <n v="2016"/>
    <n v="9"/>
    <s v="D"/>
    <d v="2016-06-06T00:00:00"/>
    <x v="36"/>
    <x v="0"/>
    <x v="9"/>
    <m/>
    <m/>
    <e v="#DIV/0!"/>
    <n v="1"/>
    <n v="0.8"/>
    <n v="1"/>
    <m/>
    <m/>
  </r>
  <r>
    <n v="2016"/>
    <n v="9"/>
    <s v="D"/>
    <d v="2016-06-06T00:00:00"/>
    <x v="36"/>
    <x v="1"/>
    <x v="9"/>
    <m/>
    <m/>
    <e v="#DIV/0!"/>
    <n v="1"/>
    <n v="0.8"/>
    <n v="1"/>
    <m/>
    <m/>
  </r>
  <r>
    <n v="2016"/>
    <n v="9"/>
    <s v="D"/>
    <d v="2016-06-06T00:00:00"/>
    <x v="36"/>
    <x v="0"/>
    <x v="3"/>
    <m/>
    <m/>
    <e v="#DIV/0!"/>
    <n v="1"/>
    <n v="0.8"/>
    <n v="1"/>
    <m/>
    <m/>
  </r>
  <r>
    <n v="2016"/>
    <n v="9"/>
    <s v="D"/>
    <d v="2016-06-06T00:00:00"/>
    <x v="36"/>
    <x v="1"/>
    <x v="3"/>
    <m/>
    <m/>
    <e v="#DIV/0!"/>
    <n v="1"/>
    <n v="0.8"/>
    <n v="1"/>
    <m/>
    <m/>
  </r>
  <r>
    <n v="2016"/>
    <n v="9"/>
    <s v="D"/>
    <d v="2016-06-06T00:00:00"/>
    <x v="36"/>
    <x v="0"/>
    <x v="4"/>
    <m/>
    <m/>
    <e v="#DIV/0!"/>
    <n v="1"/>
    <n v="0.8"/>
    <n v="1"/>
    <m/>
    <m/>
  </r>
  <r>
    <n v="2016"/>
    <n v="9"/>
    <s v="D"/>
    <d v="2016-06-06T00:00:00"/>
    <x v="36"/>
    <x v="1"/>
    <x v="4"/>
    <m/>
    <m/>
    <e v="#DIV/0!"/>
    <n v="1"/>
    <n v="0.8"/>
    <n v="1"/>
    <m/>
    <m/>
  </r>
  <r>
    <n v="2016"/>
    <n v="9"/>
    <s v="D"/>
    <d v="2016-06-06T00:00:00"/>
    <x v="36"/>
    <x v="0"/>
    <x v="5"/>
    <m/>
    <m/>
    <e v="#DIV/0!"/>
    <n v="1"/>
    <n v="0.8"/>
    <n v="1"/>
    <m/>
    <m/>
  </r>
  <r>
    <n v="2016"/>
    <n v="9"/>
    <s v="D"/>
    <d v="2016-06-06T00:00:00"/>
    <x v="36"/>
    <x v="1"/>
    <x v="5"/>
    <m/>
    <m/>
    <e v="#DIV/0!"/>
    <n v="1"/>
    <n v="0.8"/>
    <n v="1"/>
    <m/>
    <m/>
  </r>
  <r>
    <n v="2016"/>
    <n v="9"/>
    <s v="D"/>
    <d v="2016-06-06T00:00:00"/>
    <x v="36"/>
    <x v="0"/>
    <x v="6"/>
    <m/>
    <m/>
    <e v="#DIV/0!"/>
    <n v="1"/>
    <n v="0.8"/>
    <n v="1"/>
    <m/>
    <m/>
  </r>
  <r>
    <n v="2016"/>
    <n v="9"/>
    <s v="D"/>
    <d v="2016-06-06T00:00:00"/>
    <x v="36"/>
    <x v="1"/>
    <x v="6"/>
    <m/>
    <m/>
    <e v="#DIV/0!"/>
    <n v="1"/>
    <n v="0.8"/>
    <n v="1"/>
    <m/>
    <m/>
  </r>
  <r>
    <n v="2016"/>
    <n v="9"/>
    <s v="D"/>
    <d v="2016-06-06T00:00:00"/>
    <x v="36"/>
    <x v="0"/>
    <x v="7"/>
    <m/>
    <m/>
    <e v="#DIV/0!"/>
    <n v="1"/>
    <n v="0.8"/>
    <n v="1"/>
    <m/>
    <m/>
  </r>
  <r>
    <n v="2016"/>
    <n v="9"/>
    <s v="D"/>
    <d v="2016-06-06T00:00:00"/>
    <x v="36"/>
    <x v="1"/>
    <x v="7"/>
    <m/>
    <m/>
    <e v="#DIV/0!"/>
    <n v="1"/>
    <n v="0.8"/>
    <n v="1"/>
    <m/>
    <m/>
  </r>
  <r>
    <n v="2016"/>
    <n v="9"/>
    <s v="D"/>
    <d v="2016-06-06T00:00:00"/>
    <x v="36"/>
    <x v="0"/>
    <x v="8"/>
    <m/>
    <m/>
    <e v="#DIV/0!"/>
    <n v="1"/>
    <n v="0.8"/>
    <n v="1"/>
    <m/>
    <m/>
  </r>
  <r>
    <n v="2016"/>
    <n v="9"/>
    <s v="D"/>
    <d v="2016-06-06T00:00:00"/>
    <x v="36"/>
    <x v="1"/>
    <x v="8"/>
    <m/>
    <m/>
    <e v="#DIV/0!"/>
    <n v="1"/>
    <n v="0.8"/>
    <n v="1"/>
    <m/>
    <m/>
  </r>
  <r>
    <n v="2016"/>
    <n v="9"/>
    <s v="D"/>
    <d v="2016-06-07T00:00:00"/>
    <x v="36"/>
    <x v="0"/>
    <x v="0"/>
    <m/>
    <m/>
    <e v="#DIV/0!"/>
    <n v="1"/>
    <n v="0.8"/>
    <n v="1"/>
    <m/>
    <m/>
  </r>
  <r>
    <n v="2016"/>
    <n v="9"/>
    <s v="D"/>
    <d v="2016-06-07T00:00:00"/>
    <x v="36"/>
    <x v="1"/>
    <x v="0"/>
    <m/>
    <m/>
    <e v="#DIV/0!"/>
    <n v="1"/>
    <n v="0.8"/>
    <n v="1"/>
    <m/>
    <m/>
  </r>
  <r>
    <n v="2016"/>
    <n v="9"/>
    <s v="D"/>
    <d v="2016-06-07T00:00:00"/>
    <x v="36"/>
    <x v="0"/>
    <x v="1"/>
    <m/>
    <m/>
    <e v="#DIV/0!"/>
    <n v="1"/>
    <n v="0.8"/>
    <n v="1"/>
    <m/>
    <m/>
  </r>
  <r>
    <n v="2016"/>
    <n v="9"/>
    <s v="D"/>
    <d v="2016-06-07T00:00:00"/>
    <x v="36"/>
    <x v="1"/>
    <x v="1"/>
    <m/>
    <m/>
    <e v="#DIV/0!"/>
    <n v="1"/>
    <n v="0.8"/>
    <n v="1"/>
    <m/>
    <m/>
  </r>
  <r>
    <n v="2016"/>
    <n v="9"/>
    <s v="D"/>
    <d v="2016-06-07T00:00:00"/>
    <x v="36"/>
    <x v="0"/>
    <x v="9"/>
    <m/>
    <m/>
    <e v="#DIV/0!"/>
    <n v="1"/>
    <n v="0.8"/>
    <n v="1"/>
    <m/>
    <m/>
  </r>
  <r>
    <n v="2016"/>
    <n v="9"/>
    <s v="D"/>
    <d v="2016-06-07T00:00:00"/>
    <x v="36"/>
    <x v="1"/>
    <x v="9"/>
    <m/>
    <m/>
    <e v="#DIV/0!"/>
    <n v="1"/>
    <n v="0.8"/>
    <n v="1"/>
    <m/>
    <m/>
  </r>
  <r>
    <n v="2016"/>
    <n v="9"/>
    <s v="D"/>
    <d v="2016-06-07T00:00:00"/>
    <x v="36"/>
    <x v="0"/>
    <x v="3"/>
    <m/>
    <m/>
    <e v="#DIV/0!"/>
    <n v="1"/>
    <n v="0.8"/>
    <n v="1"/>
    <m/>
    <m/>
  </r>
  <r>
    <n v="2016"/>
    <n v="9"/>
    <s v="D"/>
    <d v="2016-06-07T00:00:00"/>
    <x v="36"/>
    <x v="1"/>
    <x v="3"/>
    <m/>
    <m/>
    <e v="#DIV/0!"/>
    <n v="1"/>
    <n v="0.8"/>
    <n v="1"/>
    <m/>
    <m/>
  </r>
  <r>
    <n v="2016"/>
    <n v="9"/>
    <s v="D"/>
    <d v="2016-06-07T00:00:00"/>
    <x v="36"/>
    <x v="0"/>
    <x v="4"/>
    <m/>
    <m/>
    <e v="#DIV/0!"/>
    <n v="1"/>
    <n v="0.8"/>
    <n v="1"/>
    <m/>
    <m/>
  </r>
  <r>
    <n v="2016"/>
    <n v="9"/>
    <s v="D"/>
    <d v="2016-06-07T00:00:00"/>
    <x v="36"/>
    <x v="1"/>
    <x v="4"/>
    <m/>
    <m/>
    <e v="#DIV/0!"/>
    <n v="1"/>
    <n v="0.8"/>
    <n v="1"/>
    <m/>
    <m/>
  </r>
  <r>
    <n v="2016"/>
    <n v="9"/>
    <s v="D"/>
    <d v="2016-06-07T00:00:00"/>
    <x v="36"/>
    <x v="0"/>
    <x v="5"/>
    <m/>
    <m/>
    <e v="#DIV/0!"/>
    <n v="1"/>
    <n v="0.8"/>
    <n v="1"/>
    <m/>
    <m/>
  </r>
  <r>
    <n v="2016"/>
    <n v="9"/>
    <s v="D"/>
    <d v="2016-06-07T00:00:00"/>
    <x v="36"/>
    <x v="1"/>
    <x v="5"/>
    <m/>
    <m/>
    <e v="#DIV/0!"/>
    <n v="1"/>
    <n v="0.8"/>
    <n v="1"/>
    <m/>
    <m/>
  </r>
  <r>
    <n v="2016"/>
    <n v="9"/>
    <s v="D"/>
    <d v="2016-06-07T00:00:00"/>
    <x v="36"/>
    <x v="0"/>
    <x v="6"/>
    <m/>
    <m/>
    <e v="#DIV/0!"/>
    <n v="1"/>
    <n v="0.8"/>
    <n v="1"/>
    <m/>
    <m/>
  </r>
  <r>
    <n v="2016"/>
    <n v="9"/>
    <s v="D"/>
    <d v="2016-06-07T00:00:00"/>
    <x v="36"/>
    <x v="1"/>
    <x v="6"/>
    <m/>
    <m/>
    <e v="#DIV/0!"/>
    <n v="1"/>
    <n v="0.8"/>
    <n v="1"/>
    <m/>
    <m/>
  </r>
  <r>
    <n v="2016"/>
    <n v="9"/>
    <s v="D"/>
    <d v="2016-06-07T00:00:00"/>
    <x v="36"/>
    <x v="0"/>
    <x v="7"/>
    <m/>
    <m/>
    <e v="#DIV/0!"/>
    <n v="1"/>
    <n v="0.8"/>
    <n v="1"/>
    <m/>
    <m/>
  </r>
  <r>
    <n v="2016"/>
    <n v="9"/>
    <s v="D"/>
    <d v="2016-06-07T00:00:00"/>
    <x v="36"/>
    <x v="1"/>
    <x v="7"/>
    <m/>
    <m/>
    <e v="#DIV/0!"/>
    <n v="1"/>
    <n v="0.8"/>
    <n v="1"/>
    <m/>
    <m/>
  </r>
  <r>
    <n v="2016"/>
    <n v="9"/>
    <s v="D"/>
    <d v="2016-06-07T00:00:00"/>
    <x v="36"/>
    <x v="0"/>
    <x v="8"/>
    <m/>
    <m/>
    <e v="#DIV/0!"/>
    <n v="1"/>
    <n v="0.8"/>
    <n v="1"/>
    <m/>
    <m/>
  </r>
  <r>
    <n v="2016"/>
    <n v="9"/>
    <s v="D"/>
    <d v="2016-06-07T00:00:00"/>
    <x v="36"/>
    <x v="1"/>
    <x v="8"/>
    <m/>
    <m/>
    <e v="#DIV/0!"/>
    <n v="1"/>
    <n v="0.8"/>
    <n v="1"/>
    <m/>
    <m/>
  </r>
  <r>
    <n v="2016"/>
    <n v="9"/>
    <s v="D"/>
    <d v="2016-06-08T00:00:00"/>
    <x v="36"/>
    <x v="0"/>
    <x v="0"/>
    <m/>
    <m/>
    <e v="#DIV/0!"/>
    <n v="1"/>
    <n v="0.8"/>
    <n v="1"/>
    <m/>
    <m/>
  </r>
  <r>
    <n v="2016"/>
    <n v="9"/>
    <s v="D"/>
    <d v="2016-06-08T00:00:00"/>
    <x v="36"/>
    <x v="1"/>
    <x v="0"/>
    <m/>
    <m/>
    <e v="#DIV/0!"/>
    <n v="1"/>
    <n v="0.8"/>
    <n v="1"/>
    <m/>
    <m/>
  </r>
  <r>
    <n v="2016"/>
    <n v="9"/>
    <s v="D"/>
    <d v="2016-06-08T00:00:00"/>
    <x v="36"/>
    <x v="0"/>
    <x v="1"/>
    <m/>
    <m/>
    <e v="#DIV/0!"/>
    <n v="1"/>
    <n v="0.8"/>
    <n v="1"/>
    <m/>
    <m/>
  </r>
  <r>
    <n v="2016"/>
    <n v="9"/>
    <s v="D"/>
    <d v="2016-06-08T00:00:00"/>
    <x v="36"/>
    <x v="1"/>
    <x v="1"/>
    <m/>
    <m/>
    <e v="#DIV/0!"/>
    <n v="1"/>
    <n v="0.8"/>
    <n v="1"/>
    <m/>
    <m/>
  </r>
  <r>
    <n v="2016"/>
    <n v="9"/>
    <s v="D"/>
    <d v="2016-06-08T00:00:00"/>
    <x v="36"/>
    <x v="0"/>
    <x v="9"/>
    <m/>
    <m/>
    <e v="#DIV/0!"/>
    <n v="1"/>
    <n v="0.8"/>
    <n v="1"/>
    <m/>
    <m/>
  </r>
  <r>
    <n v="2016"/>
    <n v="9"/>
    <s v="D"/>
    <d v="2016-06-08T00:00:00"/>
    <x v="36"/>
    <x v="1"/>
    <x v="9"/>
    <m/>
    <m/>
    <e v="#DIV/0!"/>
    <n v="1"/>
    <n v="0.8"/>
    <n v="1"/>
    <m/>
    <m/>
  </r>
  <r>
    <n v="2016"/>
    <n v="9"/>
    <s v="D"/>
    <d v="2016-06-08T00:00:00"/>
    <x v="36"/>
    <x v="0"/>
    <x v="3"/>
    <m/>
    <m/>
    <e v="#DIV/0!"/>
    <n v="1"/>
    <n v="0.8"/>
    <n v="1"/>
    <m/>
    <m/>
  </r>
  <r>
    <n v="2016"/>
    <n v="9"/>
    <s v="D"/>
    <d v="2016-06-08T00:00:00"/>
    <x v="36"/>
    <x v="1"/>
    <x v="3"/>
    <m/>
    <m/>
    <e v="#DIV/0!"/>
    <n v="1"/>
    <n v="0.8"/>
    <n v="1"/>
    <m/>
    <m/>
  </r>
  <r>
    <n v="2016"/>
    <n v="9"/>
    <s v="D"/>
    <d v="2016-06-08T00:00:00"/>
    <x v="36"/>
    <x v="0"/>
    <x v="4"/>
    <m/>
    <m/>
    <e v="#DIV/0!"/>
    <n v="1"/>
    <n v="0.8"/>
    <n v="1"/>
    <m/>
    <m/>
  </r>
  <r>
    <n v="2016"/>
    <n v="9"/>
    <s v="D"/>
    <d v="2016-06-08T00:00:00"/>
    <x v="36"/>
    <x v="1"/>
    <x v="4"/>
    <m/>
    <m/>
    <e v="#DIV/0!"/>
    <n v="1"/>
    <n v="0.8"/>
    <n v="1"/>
    <m/>
    <m/>
  </r>
  <r>
    <n v="2016"/>
    <n v="9"/>
    <s v="D"/>
    <d v="2016-06-08T00:00:00"/>
    <x v="36"/>
    <x v="0"/>
    <x v="5"/>
    <m/>
    <m/>
    <e v="#DIV/0!"/>
    <n v="1"/>
    <n v="0.8"/>
    <n v="1"/>
    <m/>
    <m/>
  </r>
  <r>
    <n v="2016"/>
    <n v="9"/>
    <s v="D"/>
    <d v="2016-06-08T00:00:00"/>
    <x v="36"/>
    <x v="1"/>
    <x v="5"/>
    <m/>
    <m/>
    <e v="#DIV/0!"/>
    <n v="1"/>
    <n v="0.8"/>
    <n v="1"/>
    <m/>
    <m/>
  </r>
  <r>
    <n v="2016"/>
    <n v="9"/>
    <s v="D"/>
    <d v="2016-06-08T00:00:00"/>
    <x v="36"/>
    <x v="0"/>
    <x v="6"/>
    <m/>
    <m/>
    <e v="#DIV/0!"/>
    <n v="1"/>
    <n v="0.8"/>
    <n v="1"/>
    <m/>
    <m/>
  </r>
  <r>
    <n v="2016"/>
    <n v="9"/>
    <s v="D"/>
    <d v="2016-06-08T00:00:00"/>
    <x v="36"/>
    <x v="1"/>
    <x v="6"/>
    <m/>
    <m/>
    <e v="#DIV/0!"/>
    <n v="1"/>
    <n v="0.8"/>
    <n v="1"/>
    <m/>
    <m/>
  </r>
  <r>
    <n v="2016"/>
    <n v="9"/>
    <s v="D"/>
    <d v="2016-06-08T00:00:00"/>
    <x v="36"/>
    <x v="0"/>
    <x v="7"/>
    <m/>
    <m/>
    <e v="#DIV/0!"/>
    <n v="1"/>
    <n v="0.8"/>
    <n v="1"/>
    <m/>
    <m/>
  </r>
  <r>
    <n v="2016"/>
    <n v="9"/>
    <s v="D"/>
    <d v="2016-06-08T00:00:00"/>
    <x v="36"/>
    <x v="1"/>
    <x v="7"/>
    <m/>
    <m/>
    <e v="#DIV/0!"/>
    <n v="1"/>
    <n v="0.8"/>
    <n v="1"/>
    <m/>
    <m/>
  </r>
  <r>
    <n v="2016"/>
    <n v="9"/>
    <s v="D"/>
    <d v="2016-06-08T00:00:00"/>
    <x v="36"/>
    <x v="0"/>
    <x v="8"/>
    <m/>
    <m/>
    <e v="#DIV/0!"/>
    <n v="1"/>
    <n v="0.8"/>
    <n v="1"/>
    <m/>
    <m/>
  </r>
  <r>
    <n v="2016"/>
    <n v="9"/>
    <s v="D"/>
    <d v="2016-06-08T00:00:00"/>
    <x v="36"/>
    <x v="1"/>
    <x v="8"/>
    <m/>
    <m/>
    <e v="#DIV/0!"/>
    <n v="1"/>
    <n v="0.8"/>
    <n v="1"/>
    <m/>
    <m/>
  </r>
  <r>
    <n v="2016"/>
    <n v="9"/>
    <s v="D"/>
    <d v="2016-06-09T00:00:00"/>
    <x v="36"/>
    <x v="0"/>
    <x v="0"/>
    <m/>
    <m/>
    <e v="#DIV/0!"/>
    <n v="1"/>
    <n v="0.8"/>
    <n v="1"/>
    <m/>
    <m/>
  </r>
  <r>
    <n v="2016"/>
    <n v="9"/>
    <s v="D"/>
    <d v="2016-06-09T00:00:00"/>
    <x v="36"/>
    <x v="1"/>
    <x v="0"/>
    <m/>
    <m/>
    <e v="#DIV/0!"/>
    <n v="1"/>
    <n v="0.8"/>
    <n v="1"/>
    <m/>
    <m/>
  </r>
  <r>
    <n v="2016"/>
    <n v="9"/>
    <s v="D"/>
    <d v="2016-06-09T00:00:00"/>
    <x v="36"/>
    <x v="0"/>
    <x v="1"/>
    <m/>
    <m/>
    <e v="#DIV/0!"/>
    <n v="1"/>
    <n v="0.8"/>
    <n v="1"/>
    <m/>
    <m/>
  </r>
  <r>
    <n v="2016"/>
    <n v="9"/>
    <s v="D"/>
    <d v="2016-06-09T00:00:00"/>
    <x v="36"/>
    <x v="1"/>
    <x v="1"/>
    <m/>
    <m/>
    <e v="#DIV/0!"/>
    <n v="1"/>
    <n v="0.8"/>
    <n v="1"/>
    <m/>
    <m/>
  </r>
  <r>
    <n v="2016"/>
    <n v="9"/>
    <s v="D"/>
    <d v="2016-06-09T00:00:00"/>
    <x v="36"/>
    <x v="0"/>
    <x v="9"/>
    <m/>
    <m/>
    <e v="#DIV/0!"/>
    <n v="1"/>
    <n v="0.8"/>
    <n v="1"/>
    <m/>
    <m/>
  </r>
  <r>
    <n v="2016"/>
    <n v="9"/>
    <s v="D"/>
    <d v="2016-06-09T00:00:00"/>
    <x v="36"/>
    <x v="1"/>
    <x v="9"/>
    <m/>
    <m/>
    <e v="#DIV/0!"/>
    <n v="1"/>
    <n v="0.8"/>
    <n v="1"/>
    <m/>
    <m/>
  </r>
  <r>
    <n v="2016"/>
    <n v="9"/>
    <s v="D"/>
    <d v="2016-06-09T00:00:00"/>
    <x v="36"/>
    <x v="0"/>
    <x v="3"/>
    <m/>
    <m/>
    <e v="#DIV/0!"/>
    <n v="1"/>
    <n v="0.8"/>
    <n v="1"/>
    <m/>
    <m/>
  </r>
  <r>
    <n v="2016"/>
    <n v="9"/>
    <s v="D"/>
    <d v="2016-06-09T00:00:00"/>
    <x v="36"/>
    <x v="1"/>
    <x v="3"/>
    <m/>
    <m/>
    <e v="#DIV/0!"/>
    <n v="1"/>
    <n v="0.8"/>
    <n v="1"/>
    <m/>
    <m/>
  </r>
  <r>
    <n v="2016"/>
    <n v="9"/>
    <s v="D"/>
    <d v="2016-06-09T00:00:00"/>
    <x v="36"/>
    <x v="0"/>
    <x v="4"/>
    <m/>
    <m/>
    <e v="#DIV/0!"/>
    <n v="1"/>
    <n v="0.8"/>
    <n v="1"/>
    <m/>
    <m/>
  </r>
  <r>
    <n v="2016"/>
    <n v="9"/>
    <s v="D"/>
    <d v="2016-06-09T00:00:00"/>
    <x v="36"/>
    <x v="1"/>
    <x v="4"/>
    <m/>
    <m/>
    <e v="#DIV/0!"/>
    <n v="1"/>
    <n v="0.8"/>
    <n v="1"/>
    <m/>
    <m/>
  </r>
  <r>
    <n v="2016"/>
    <n v="9"/>
    <s v="D"/>
    <d v="2016-06-09T00:00:00"/>
    <x v="36"/>
    <x v="0"/>
    <x v="5"/>
    <m/>
    <m/>
    <e v="#DIV/0!"/>
    <n v="1"/>
    <n v="0.8"/>
    <n v="1"/>
    <m/>
    <m/>
  </r>
  <r>
    <n v="2016"/>
    <n v="9"/>
    <s v="D"/>
    <d v="2016-06-09T00:00:00"/>
    <x v="36"/>
    <x v="1"/>
    <x v="5"/>
    <m/>
    <m/>
    <e v="#DIV/0!"/>
    <n v="1"/>
    <n v="0.8"/>
    <n v="1"/>
    <m/>
    <m/>
  </r>
  <r>
    <n v="2016"/>
    <n v="9"/>
    <s v="D"/>
    <d v="2016-06-09T00:00:00"/>
    <x v="36"/>
    <x v="0"/>
    <x v="6"/>
    <m/>
    <m/>
    <e v="#DIV/0!"/>
    <n v="1"/>
    <n v="0.8"/>
    <n v="1"/>
    <m/>
    <m/>
  </r>
  <r>
    <n v="2016"/>
    <n v="9"/>
    <s v="D"/>
    <d v="2016-06-09T00:00:00"/>
    <x v="36"/>
    <x v="1"/>
    <x v="6"/>
    <m/>
    <m/>
    <e v="#DIV/0!"/>
    <n v="1"/>
    <n v="0.8"/>
    <n v="1"/>
    <m/>
    <m/>
  </r>
  <r>
    <n v="2016"/>
    <n v="9"/>
    <s v="D"/>
    <d v="2016-06-09T00:00:00"/>
    <x v="36"/>
    <x v="0"/>
    <x v="7"/>
    <m/>
    <m/>
    <e v="#DIV/0!"/>
    <n v="1"/>
    <n v="0.8"/>
    <n v="1"/>
    <m/>
    <m/>
  </r>
  <r>
    <n v="2016"/>
    <n v="9"/>
    <s v="D"/>
    <d v="2016-06-09T00:00:00"/>
    <x v="36"/>
    <x v="1"/>
    <x v="7"/>
    <m/>
    <m/>
    <e v="#DIV/0!"/>
    <n v="1"/>
    <n v="0.8"/>
    <n v="1"/>
    <m/>
    <m/>
  </r>
  <r>
    <n v="2016"/>
    <n v="9"/>
    <s v="D"/>
    <d v="2016-06-09T00:00:00"/>
    <x v="36"/>
    <x v="0"/>
    <x v="8"/>
    <m/>
    <m/>
    <e v="#DIV/0!"/>
    <n v="1"/>
    <n v="0.8"/>
    <n v="1"/>
    <m/>
    <m/>
  </r>
  <r>
    <n v="2016"/>
    <n v="9"/>
    <s v="D"/>
    <d v="2016-06-09T00:00:00"/>
    <x v="36"/>
    <x v="1"/>
    <x v="8"/>
    <m/>
    <m/>
    <e v="#DIV/0!"/>
    <n v="1"/>
    <n v="0.8"/>
    <n v="1"/>
    <m/>
    <m/>
  </r>
  <r>
    <n v="2016"/>
    <n v="9"/>
    <s v="D"/>
    <d v="2016-06-10T00:00:00"/>
    <x v="36"/>
    <x v="0"/>
    <x v="0"/>
    <m/>
    <m/>
    <e v="#DIV/0!"/>
    <n v="1"/>
    <n v="0.8"/>
    <n v="1"/>
    <m/>
    <m/>
  </r>
  <r>
    <n v="2016"/>
    <n v="9"/>
    <s v="D"/>
    <d v="2016-06-10T00:00:00"/>
    <x v="36"/>
    <x v="1"/>
    <x v="0"/>
    <m/>
    <m/>
    <e v="#DIV/0!"/>
    <n v="1"/>
    <n v="0.8"/>
    <n v="1"/>
    <m/>
    <m/>
  </r>
  <r>
    <n v="2016"/>
    <n v="9"/>
    <s v="D"/>
    <d v="2016-06-10T00:00:00"/>
    <x v="36"/>
    <x v="0"/>
    <x v="1"/>
    <m/>
    <m/>
    <e v="#DIV/0!"/>
    <n v="1"/>
    <n v="0.8"/>
    <n v="1"/>
    <m/>
    <m/>
  </r>
  <r>
    <n v="2016"/>
    <n v="9"/>
    <s v="D"/>
    <d v="2016-06-10T00:00:00"/>
    <x v="36"/>
    <x v="1"/>
    <x v="1"/>
    <m/>
    <m/>
    <e v="#DIV/0!"/>
    <n v="1"/>
    <n v="0.8"/>
    <n v="1"/>
    <m/>
    <m/>
  </r>
  <r>
    <n v="2016"/>
    <n v="9"/>
    <s v="D"/>
    <d v="2016-06-10T00:00:00"/>
    <x v="36"/>
    <x v="0"/>
    <x v="9"/>
    <m/>
    <m/>
    <e v="#DIV/0!"/>
    <n v="1"/>
    <n v="0.8"/>
    <n v="1"/>
    <m/>
    <m/>
  </r>
  <r>
    <n v="2016"/>
    <n v="9"/>
    <s v="D"/>
    <d v="2016-06-10T00:00:00"/>
    <x v="36"/>
    <x v="1"/>
    <x v="9"/>
    <m/>
    <m/>
    <e v="#DIV/0!"/>
    <n v="1"/>
    <n v="0.8"/>
    <n v="1"/>
    <m/>
    <m/>
  </r>
  <r>
    <n v="2016"/>
    <n v="9"/>
    <s v="D"/>
    <d v="2016-06-10T00:00:00"/>
    <x v="36"/>
    <x v="0"/>
    <x v="3"/>
    <m/>
    <m/>
    <e v="#DIV/0!"/>
    <n v="1"/>
    <n v="0.8"/>
    <n v="1"/>
    <m/>
    <m/>
  </r>
  <r>
    <n v="2016"/>
    <n v="9"/>
    <s v="D"/>
    <d v="2016-06-10T00:00:00"/>
    <x v="36"/>
    <x v="1"/>
    <x v="3"/>
    <m/>
    <m/>
    <e v="#DIV/0!"/>
    <n v="1"/>
    <n v="0.8"/>
    <n v="1"/>
    <m/>
    <m/>
  </r>
  <r>
    <n v="2016"/>
    <n v="9"/>
    <s v="D"/>
    <d v="2016-06-10T00:00:00"/>
    <x v="36"/>
    <x v="0"/>
    <x v="4"/>
    <m/>
    <m/>
    <e v="#DIV/0!"/>
    <n v="1"/>
    <n v="0.8"/>
    <n v="1"/>
    <m/>
    <m/>
  </r>
  <r>
    <n v="2016"/>
    <n v="9"/>
    <s v="D"/>
    <d v="2016-06-10T00:00:00"/>
    <x v="36"/>
    <x v="1"/>
    <x v="4"/>
    <m/>
    <m/>
    <e v="#DIV/0!"/>
    <n v="1"/>
    <n v="0.8"/>
    <n v="1"/>
    <m/>
    <m/>
  </r>
  <r>
    <n v="2016"/>
    <n v="9"/>
    <s v="D"/>
    <d v="2016-06-10T00:00:00"/>
    <x v="36"/>
    <x v="0"/>
    <x v="5"/>
    <m/>
    <m/>
    <e v="#DIV/0!"/>
    <n v="1"/>
    <n v="0.8"/>
    <n v="1"/>
    <m/>
    <m/>
  </r>
  <r>
    <n v="2016"/>
    <n v="9"/>
    <s v="D"/>
    <d v="2016-06-10T00:00:00"/>
    <x v="36"/>
    <x v="1"/>
    <x v="5"/>
    <m/>
    <m/>
    <e v="#DIV/0!"/>
    <n v="1"/>
    <n v="0.8"/>
    <n v="1"/>
    <m/>
    <m/>
  </r>
  <r>
    <n v="2016"/>
    <n v="9"/>
    <s v="D"/>
    <d v="2016-06-10T00:00:00"/>
    <x v="36"/>
    <x v="0"/>
    <x v="6"/>
    <m/>
    <m/>
    <e v="#DIV/0!"/>
    <n v="1"/>
    <n v="0.8"/>
    <n v="1"/>
    <m/>
    <m/>
  </r>
  <r>
    <n v="2016"/>
    <n v="9"/>
    <s v="D"/>
    <d v="2016-06-10T00:00:00"/>
    <x v="36"/>
    <x v="1"/>
    <x v="6"/>
    <m/>
    <m/>
    <e v="#DIV/0!"/>
    <n v="1"/>
    <n v="0.8"/>
    <n v="1"/>
    <m/>
    <m/>
  </r>
  <r>
    <n v="2016"/>
    <n v="9"/>
    <s v="D"/>
    <d v="2016-06-10T00:00:00"/>
    <x v="36"/>
    <x v="0"/>
    <x v="7"/>
    <m/>
    <m/>
    <e v="#DIV/0!"/>
    <n v="1"/>
    <n v="0.8"/>
    <n v="1"/>
    <m/>
    <m/>
  </r>
  <r>
    <n v="2016"/>
    <n v="9"/>
    <s v="D"/>
    <d v="2016-06-10T00:00:00"/>
    <x v="36"/>
    <x v="1"/>
    <x v="7"/>
    <m/>
    <m/>
    <e v="#DIV/0!"/>
    <n v="1"/>
    <n v="0.8"/>
    <n v="1"/>
    <m/>
    <m/>
  </r>
  <r>
    <n v="2016"/>
    <n v="9"/>
    <s v="D"/>
    <d v="2016-06-10T00:00:00"/>
    <x v="36"/>
    <x v="0"/>
    <x v="8"/>
    <m/>
    <m/>
    <e v="#DIV/0!"/>
    <n v="1"/>
    <n v="0.8"/>
    <n v="1"/>
    <m/>
    <m/>
  </r>
  <r>
    <n v="2016"/>
    <n v="9"/>
    <s v="D"/>
    <d v="2016-06-10T00:00:00"/>
    <x v="36"/>
    <x v="1"/>
    <x v="8"/>
    <m/>
    <m/>
    <e v="#DIV/0!"/>
    <n v="1"/>
    <n v="0.8"/>
    <n v="1"/>
    <m/>
    <m/>
  </r>
  <r>
    <n v="2016"/>
    <n v="9"/>
    <s v="D"/>
    <d v="2016-06-11T00:00:00"/>
    <x v="36"/>
    <x v="0"/>
    <x v="0"/>
    <m/>
    <m/>
    <e v="#DIV/0!"/>
    <n v="1"/>
    <n v="0.8"/>
    <n v="1"/>
    <m/>
    <m/>
  </r>
  <r>
    <n v="2016"/>
    <n v="9"/>
    <s v="D"/>
    <d v="2016-06-11T00:00:00"/>
    <x v="36"/>
    <x v="1"/>
    <x v="0"/>
    <m/>
    <m/>
    <e v="#DIV/0!"/>
    <n v="1"/>
    <n v="0.8"/>
    <n v="1"/>
    <m/>
    <m/>
  </r>
  <r>
    <n v="2016"/>
    <n v="9"/>
    <s v="D"/>
    <d v="2016-06-11T00:00:00"/>
    <x v="36"/>
    <x v="0"/>
    <x v="1"/>
    <m/>
    <m/>
    <e v="#DIV/0!"/>
    <n v="1"/>
    <n v="0.8"/>
    <n v="1"/>
    <m/>
    <m/>
  </r>
  <r>
    <n v="2016"/>
    <n v="9"/>
    <s v="D"/>
    <d v="2016-06-11T00:00:00"/>
    <x v="36"/>
    <x v="1"/>
    <x v="1"/>
    <m/>
    <m/>
    <e v="#DIV/0!"/>
    <n v="1"/>
    <n v="0.8"/>
    <n v="1"/>
    <m/>
    <m/>
  </r>
  <r>
    <n v="2016"/>
    <n v="9"/>
    <s v="D"/>
    <d v="2016-06-11T00:00:00"/>
    <x v="36"/>
    <x v="0"/>
    <x v="9"/>
    <m/>
    <m/>
    <e v="#DIV/0!"/>
    <n v="1"/>
    <n v="0.8"/>
    <n v="1"/>
    <m/>
    <m/>
  </r>
  <r>
    <n v="2016"/>
    <n v="9"/>
    <s v="D"/>
    <d v="2016-06-11T00:00:00"/>
    <x v="36"/>
    <x v="1"/>
    <x v="9"/>
    <m/>
    <m/>
    <e v="#DIV/0!"/>
    <n v="1"/>
    <n v="0.8"/>
    <n v="1"/>
    <m/>
    <m/>
  </r>
  <r>
    <n v="2016"/>
    <n v="9"/>
    <s v="D"/>
    <d v="2016-06-11T00:00:00"/>
    <x v="36"/>
    <x v="0"/>
    <x v="3"/>
    <m/>
    <m/>
    <e v="#DIV/0!"/>
    <n v="1"/>
    <n v="0.8"/>
    <n v="1"/>
    <m/>
    <m/>
  </r>
  <r>
    <n v="2016"/>
    <n v="9"/>
    <s v="D"/>
    <d v="2016-06-11T00:00:00"/>
    <x v="36"/>
    <x v="1"/>
    <x v="3"/>
    <m/>
    <m/>
    <e v="#DIV/0!"/>
    <n v="1"/>
    <n v="0.8"/>
    <n v="1"/>
    <m/>
    <m/>
  </r>
  <r>
    <n v="2016"/>
    <n v="9"/>
    <s v="D"/>
    <d v="2016-06-11T00:00:00"/>
    <x v="36"/>
    <x v="0"/>
    <x v="4"/>
    <m/>
    <m/>
    <e v="#DIV/0!"/>
    <n v="1"/>
    <n v="0.8"/>
    <n v="1"/>
    <m/>
    <m/>
  </r>
  <r>
    <n v="2016"/>
    <n v="9"/>
    <s v="D"/>
    <d v="2016-06-11T00:00:00"/>
    <x v="36"/>
    <x v="1"/>
    <x v="4"/>
    <m/>
    <m/>
    <e v="#DIV/0!"/>
    <n v="1"/>
    <n v="0.8"/>
    <n v="1"/>
    <m/>
    <m/>
  </r>
  <r>
    <n v="2016"/>
    <n v="9"/>
    <s v="D"/>
    <d v="2016-06-11T00:00:00"/>
    <x v="36"/>
    <x v="0"/>
    <x v="5"/>
    <m/>
    <m/>
    <e v="#DIV/0!"/>
    <n v="1"/>
    <n v="0.8"/>
    <n v="1"/>
    <m/>
    <m/>
  </r>
  <r>
    <n v="2016"/>
    <n v="9"/>
    <s v="D"/>
    <d v="2016-06-11T00:00:00"/>
    <x v="36"/>
    <x v="1"/>
    <x v="5"/>
    <m/>
    <m/>
    <e v="#DIV/0!"/>
    <n v="1"/>
    <n v="0.8"/>
    <n v="1"/>
    <m/>
    <m/>
  </r>
  <r>
    <n v="2016"/>
    <n v="9"/>
    <s v="D"/>
    <d v="2016-06-11T00:00:00"/>
    <x v="36"/>
    <x v="0"/>
    <x v="6"/>
    <m/>
    <m/>
    <e v="#DIV/0!"/>
    <n v="1"/>
    <n v="0.8"/>
    <n v="1"/>
    <m/>
    <m/>
  </r>
  <r>
    <n v="2016"/>
    <n v="9"/>
    <s v="D"/>
    <d v="2016-06-11T00:00:00"/>
    <x v="36"/>
    <x v="1"/>
    <x v="6"/>
    <m/>
    <m/>
    <e v="#DIV/0!"/>
    <n v="1"/>
    <n v="0.8"/>
    <n v="1"/>
    <m/>
    <m/>
  </r>
  <r>
    <n v="2016"/>
    <n v="9"/>
    <s v="D"/>
    <d v="2016-06-11T00:00:00"/>
    <x v="36"/>
    <x v="0"/>
    <x v="7"/>
    <m/>
    <m/>
    <e v="#DIV/0!"/>
    <n v="1"/>
    <n v="0.8"/>
    <n v="1"/>
    <m/>
    <m/>
  </r>
  <r>
    <n v="2016"/>
    <n v="9"/>
    <s v="D"/>
    <d v="2016-06-11T00:00:00"/>
    <x v="36"/>
    <x v="1"/>
    <x v="7"/>
    <m/>
    <m/>
    <e v="#DIV/0!"/>
    <n v="1"/>
    <n v="0.8"/>
    <n v="1"/>
    <m/>
    <m/>
  </r>
  <r>
    <n v="2016"/>
    <n v="9"/>
    <s v="D"/>
    <d v="2016-06-11T00:00:00"/>
    <x v="36"/>
    <x v="0"/>
    <x v="8"/>
    <m/>
    <m/>
    <e v="#DIV/0!"/>
    <n v="1"/>
    <n v="0.8"/>
    <n v="1"/>
    <m/>
    <m/>
  </r>
  <r>
    <n v="2016"/>
    <n v="9"/>
    <s v="D"/>
    <d v="2016-06-11T00:00:00"/>
    <x v="36"/>
    <x v="1"/>
    <x v="8"/>
    <m/>
    <m/>
    <e v="#DIV/0!"/>
    <n v="1"/>
    <n v="0.8"/>
    <n v="1"/>
    <m/>
    <m/>
  </r>
  <r>
    <n v="2016"/>
    <n v="9"/>
    <s v="D"/>
    <d v="2016-06-12T00:00:00"/>
    <x v="37"/>
    <x v="0"/>
    <x v="0"/>
    <m/>
    <m/>
    <e v="#DIV/0!"/>
    <n v="1"/>
    <n v="0.8"/>
    <n v="1"/>
    <m/>
    <m/>
  </r>
  <r>
    <n v="2016"/>
    <n v="9"/>
    <s v="D"/>
    <d v="2016-06-12T00:00:00"/>
    <x v="37"/>
    <x v="1"/>
    <x v="0"/>
    <m/>
    <m/>
    <e v="#DIV/0!"/>
    <n v="1"/>
    <n v="0.8"/>
    <n v="1"/>
    <m/>
    <m/>
  </r>
  <r>
    <n v="2016"/>
    <n v="9"/>
    <s v="D"/>
    <d v="2016-06-12T00:00:00"/>
    <x v="37"/>
    <x v="0"/>
    <x v="1"/>
    <m/>
    <m/>
    <e v="#DIV/0!"/>
    <n v="1"/>
    <n v="0.8"/>
    <n v="1"/>
    <m/>
    <m/>
  </r>
  <r>
    <n v="2016"/>
    <n v="9"/>
    <s v="D"/>
    <d v="2016-06-12T00:00:00"/>
    <x v="37"/>
    <x v="1"/>
    <x v="1"/>
    <m/>
    <m/>
    <e v="#DIV/0!"/>
    <n v="1"/>
    <n v="0.8"/>
    <n v="1"/>
    <m/>
    <m/>
  </r>
  <r>
    <n v="2016"/>
    <n v="9"/>
    <s v="D"/>
    <d v="2016-06-12T00:00:00"/>
    <x v="37"/>
    <x v="0"/>
    <x v="9"/>
    <m/>
    <m/>
    <e v="#DIV/0!"/>
    <n v="1"/>
    <n v="0.8"/>
    <n v="1"/>
    <m/>
    <m/>
  </r>
  <r>
    <n v="2016"/>
    <n v="9"/>
    <s v="D"/>
    <d v="2016-06-12T00:00:00"/>
    <x v="37"/>
    <x v="1"/>
    <x v="9"/>
    <m/>
    <m/>
    <e v="#DIV/0!"/>
    <n v="1"/>
    <n v="0.8"/>
    <n v="1"/>
    <m/>
    <m/>
  </r>
  <r>
    <n v="2016"/>
    <n v="9"/>
    <s v="D"/>
    <d v="2016-06-12T00:00:00"/>
    <x v="37"/>
    <x v="0"/>
    <x v="3"/>
    <m/>
    <m/>
    <e v="#DIV/0!"/>
    <n v="1"/>
    <n v="0.8"/>
    <n v="1"/>
    <m/>
    <m/>
  </r>
  <r>
    <n v="2016"/>
    <n v="9"/>
    <s v="D"/>
    <d v="2016-06-12T00:00:00"/>
    <x v="37"/>
    <x v="1"/>
    <x v="3"/>
    <m/>
    <m/>
    <e v="#DIV/0!"/>
    <n v="1"/>
    <n v="0.8"/>
    <n v="1"/>
    <m/>
    <m/>
  </r>
  <r>
    <n v="2016"/>
    <n v="9"/>
    <s v="D"/>
    <d v="2016-06-12T00:00:00"/>
    <x v="37"/>
    <x v="0"/>
    <x v="4"/>
    <m/>
    <m/>
    <e v="#DIV/0!"/>
    <n v="1"/>
    <n v="0.8"/>
    <n v="1"/>
    <m/>
    <m/>
  </r>
  <r>
    <n v="2016"/>
    <n v="9"/>
    <s v="D"/>
    <d v="2016-06-12T00:00:00"/>
    <x v="37"/>
    <x v="1"/>
    <x v="4"/>
    <m/>
    <m/>
    <e v="#DIV/0!"/>
    <n v="1"/>
    <n v="0.8"/>
    <n v="1"/>
    <m/>
    <m/>
  </r>
  <r>
    <n v="2016"/>
    <n v="9"/>
    <s v="D"/>
    <d v="2016-06-12T00:00:00"/>
    <x v="37"/>
    <x v="0"/>
    <x v="5"/>
    <m/>
    <m/>
    <e v="#DIV/0!"/>
    <n v="1"/>
    <n v="0.8"/>
    <n v="1"/>
    <m/>
    <m/>
  </r>
  <r>
    <n v="2016"/>
    <n v="9"/>
    <s v="D"/>
    <d v="2016-06-12T00:00:00"/>
    <x v="37"/>
    <x v="1"/>
    <x v="5"/>
    <m/>
    <m/>
    <e v="#DIV/0!"/>
    <n v="1"/>
    <n v="0.8"/>
    <n v="1"/>
    <m/>
    <m/>
  </r>
  <r>
    <n v="2016"/>
    <n v="9"/>
    <s v="D"/>
    <d v="2016-06-12T00:00:00"/>
    <x v="37"/>
    <x v="0"/>
    <x v="6"/>
    <m/>
    <m/>
    <e v="#DIV/0!"/>
    <n v="1"/>
    <n v="0.8"/>
    <n v="1"/>
    <m/>
    <m/>
  </r>
  <r>
    <n v="2016"/>
    <n v="9"/>
    <s v="D"/>
    <d v="2016-06-12T00:00:00"/>
    <x v="37"/>
    <x v="1"/>
    <x v="6"/>
    <m/>
    <m/>
    <e v="#DIV/0!"/>
    <n v="1"/>
    <n v="0.8"/>
    <n v="1"/>
    <m/>
    <m/>
  </r>
  <r>
    <n v="2016"/>
    <n v="9"/>
    <s v="D"/>
    <d v="2016-06-12T00:00:00"/>
    <x v="37"/>
    <x v="0"/>
    <x v="7"/>
    <m/>
    <m/>
    <e v="#DIV/0!"/>
    <n v="1"/>
    <n v="0.8"/>
    <n v="1"/>
    <m/>
    <m/>
  </r>
  <r>
    <n v="2016"/>
    <n v="9"/>
    <s v="D"/>
    <d v="2016-06-12T00:00:00"/>
    <x v="37"/>
    <x v="1"/>
    <x v="7"/>
    <m/>
    <m/>
    <e v="#DIV/0!"/>
    <n v="1"/>
    <n v="0.8"/>
    <n v="1"/>
    <m/>
    <m/>
  </r>
  <r>
    <n v="2016"/>
    <n v="9"/>
    <s v="D"/>
    <d v="2016-06-12T00:00:00"/>
    <x v="37"/>
    <x v="0"/>
    <x v="8"/>
    <m/>
    <m/>
    <e v="#DIV/0!"/>
    <n v="1"/>
    <n v="0.8"/>
    <n v="1"/>
    <m/>
    <m/>
  </r>
  <r>
    <n v="2016"/>
    <n v="9"/>
    <s v="D"/>
    <d v="2016-06-12T00:00:00"/>
    <x v="37"/>
    <x v="1"/>
    <x v="8"/>
    <m/>
    <m/>
    <e v="#DIV/0!"/>
    <n v="1"/>
    <n v="0.8"/>
    <n v="1"/>
    <m/>
    <m/>
  </r>
  <r>
    <n v="2016"/>
    <n v="9"/>
    <s v="D"/>
    <d v="2016-06-13T00:00:00"/>
    <x v="37"/>
    <x v="0"/>
    <x v="0"/>
    <m/>
    <m/>
    <e v="#DIV/0!"/>
    <n v="1"/>
    <n v="0.8"/>
    <n v="1"/>
    <m/>
    <m/>
  </r>
  <r>
    <n v="2016"/>
    <n v="9"/>
    <s v="D"/>
    <d v="2016-06-13T00:00:00"/>
    <x v="37"/>
    <x v="1"/>
    <x v="0"/>
    <m/>
    <m/>
    <e v="#DIV/0!"/>
    <n v="1"/>
    <n v="0.8"/>
    <n v="1"/>
    <m/>
    <m/>
  </r>
  <r>
    <n v="2016"/>
    <n v="9"/>
    <s v="D"/>
    <d v="2016-06-13T00:00:00"/>
    <x v="37"/>
    <x v="0"/>
    <x v="1"/>
    <m/>
    <m/>
    <e v="#DIV/0!"/>
    <n v="1"/>
    <n v="0.8"/>
    <n v="1"/>
    <m/>
    <m/>
  </r>
  <r>
    <n v="2016"/>
    <n v="9"/>
    <s v="D"/>
    <d v="2016-06-13T00:00:00"/>
    <x v="37"/>
    <x v="1"/>
    <x v="1"/>
    <m/>
    <m/>
    <e v="#DIV/0!"/>
    <n v="1"/>
    <n v="0.8"/>
    <n v="1"/>
    <m/>
    <m/>
  </r>
  <r>
    <n v="2016"/>
    <n v="9"/>
    <s v="D"/>
    <d v="2016-06-13T00:00:00"/>
    <x v="37"/>
    <x v="0"/>
    <x v="9"/>
    <m/>
    <m/>
    <e v="#DIV/0!"/>
    <n v="1"/>
    <n v="0.8"/>
    <n v="1"/>
    <m/>
    <m/>
  </r>
  <r>
    <n v="2016"/>
    <n v="9"/>
    <s v="D"/>
    <d v="2016-06-13T00:00:00"/>
    <x v="37"/>
    <x v="1"/>
    <x v="9"/>
    <m/>
    <m/>
    <e v="#DIV/0!"/>
    <n v="1"/>
    <n v="0.8"/>
    <n v="1"/>
    <m/>
    <m/>
  </r>
  <r>
    <n v="2016"/>
    <n v="9"/>
    <s v="D"/>
    <d v="2016-06-13T00:00:00"/>
    <x v="37"/>
    <x v="0"/>
    <x v="3"/>
    <m/>
    <m/>
    <e v="#DIV/0!"/>
    <n v="1"/>
    <n v="0.8"/>
    <n v="1"/>
    <m/>
    <m/>
  </r>
  <r>
    <n v="2016"/>
    <n v="9"/>
    <s v="D"/>
    <d v="2016-06-13T00:00:00"/>
    <x v="37"/>
    <x v="1"/>
    <x v="3"/>
    <m/>
    <m/>
    <e v="#DIV/0!"/>
    <n v="1"/>
    <n v="0.8"/>
    <n v="1"/>
    <m/>
    <m/>
  </r>
  <r>
    <n v="2016"/>
    <n v="9"/>
    <s v="D"/>
    <d v="2016-06-13T00:00:00"/>
    <x v="37"/>
    <x v="0"/>
    <x v="4"/>
    <m/>
    <m/>
    <e v="#DIV/0!"/>
    <n v="1"/>
    <n v="0.8"/>
    <n v="1"/>
    <m/>
    <m/>
  </r>
  <r>
    <n v="2016"/>
    <n v="9"/>
    <s v="D"/>
    <d v="2016-06-13T00:00:00"/>
    <x v="37"/>
    <x v="1"/>
    <x v="4"/>
    <m/>
    <m/>
    <e v="#DIV/0!"/>
    <n v="1"/>
    <n v="0.8"/>
    <n v="1"/>
    <m/>
    <m/>
  </r>
  <r>
    <n v="2016"/>
    <n v="9"/>
    <s v="D"/>
    <d v="2016-06-13T00:00:00"/>
    <x v="37"/>
    <x v="0"/>
    <x v="5"/>
    <m/>
    <m/>
    <e v="#DIV/0!"/>
    <n v="1"/>
    <n v="0.8"/>
    <n v="1"/>
    <m/>
    <m/>
  </r>
  <r>
    <n v="2016"/>
    <n v="9"/>
    <s v="D"/>
    <d v="2016-06-13T00:00:00"/>
    <x v="37"/>
    <x v="1"/>
    <x v="5"/>
    <m/>
    <m/>
    <e v="#DIV/0!"/>
    <n v="1"/>
    <n v="0.8"/>
    <n v="1"/>
    <m/>
    <m/>
  </r>
  <r>
    <n v="2016"/>
    <n v="9"/>
    <s v="D"/>
    <d v="2016-06-13T00:00:00"/>
    <x v="37"/>
    <x v="0"/>
    <x v="6"/>
    <m/>
    <m/>
    <e v="#DIV/0!"/>
    <n v="1"/>
    <n v="0.8"/>
    <n v="1"/>
    <m/>
    <m/>
  </r>
  <r>
    <n v="2016"/>
    <n v="9"/>
    <s v="D"/>
    <d v="2016-06-13T00:00:00"/>
    <x v="37"/>
    <x v="1"/>
    <x v="6"/>
    <m/>
    <m/>
    <e v="#DIV/0!"/>
    <n v="1"/>
    <n v="0.8"/>
    <n v="1"/>
    <m/>
    <m/>
  </r>
  <r>
    <n v="2016"/>
    <n v="9"/>
    <s v="D"/>
    <d v="2016-06-13T00:00:00"/>
    <x v="37"/>
    <x v="0"/>
    <x v="7"/>
    <m/>
    <m/>
    <e v="#DIV/0!"/>
    <n v="1"/>
    <n v="0.8"/>
    <n v="1"/>
    <m/>
    <m/>
  </r>
  <r>
    <n v="2016"/>
    <n v="9"/>
    <s v="D"/>
    <d v="2016-06-13T00:00:00"/>
    <x v="37"/>
    <x v="1"/>
    <x v="7"/>
    <m/>
    <m/>
    <e v="#DIV/0!"/>
    <n v="1"/>
    <n v="0.8"/>
    <n v="1"/>
    <m/>
    <m/>
  </r>
  <r>
    <n v="2016"/>
    <n v="9"/>
    <s v="D"/>
    <d v="2016-06-13T00:00:00"/>
    <x v="37"/>
    <x v="0"/>
    <x v="8"/>
    <m/>
    <m/>
    <e v="#DIV/0!"/>
    <n v="1"/>
    <n v="0.8"/>
    <n v="1"/>
    <m/>
    <m/>
  </r>
  <r>
    <n v="2016"/>
    <n v="9"/>
    <s v="D"/>
    <d v="2016-06-13T00:00:00"/>
    <x v="37"/>
    <x v="1"/>
    <x v="8"/>
    <m/>
    <m/>
    <e v="#DIV/0!"/>
    <n v="1"/>
    <n v="0.8"/>
    <n v="1"/>
    <m/>
    <m/>
  </r>
  <r>
    <n v="2016"/>
    <n v="9"/>
    <s v="D"/>
    <d v="2016-06-14T00:00:00"/>
    <x v="37"/>
    <x v="0"/>
    <x v="0"/>
    <m/>
    <m/>
    <e v="#DIV/0!"/>
    <n v="1"/>
    <n v="0.8"/>
    <n v="1"/>
    <m/>
    <m/>
  </r>
  <r>
    <n v="2016"/>
    <n v="9"/>
    <s v="D"/>
    <d v="2016-06-14T00:00:00"/>
    <x v="37"/>
    <x v="1"/>
    <x v="0"/>
    <m/>
    <m/>
    <e v="#DIV/0!"/>
    <n v="1"/>
    <n v="0.8"/>
    <n v="1"/>
    <m/>
    <m/>
  </r>
  <r>
    <n v="2016"/>
    <n v="9"/>
    <s v="D"/>
    <d v="2016-06-14T00:00:00"/>
    <x v="37"/>
    <x v="0"/>
    <x v="1"/>
    <m/>
    <m/>
    <e v="#DIV/0!"/>
    <n v="1"/>
    <n v="0.8"/>
    <n v="1"/>
    <m/>
    <m/>
  </r>
  <r>
    <n v="2016"/>
    <n v="9"/>
    <s v="D"/>
    <d v="2016-06-14T00:00:00"/>
    <x v="37"/>
    <x v="1"/>
    <x v="1"/>
    <m/>
    <m/>
    <e v="#DIV/0!"/>
    <n v="1"/>
    <n v="0.8"/>
    <n v="1"/>
    <m/>
    <m/>
  </r>
  <r>
    <n v="2016"/>
    <n v="9"/>
    <s v="D"/>
    <d v="2016-06-14T00:00:00"/>
    <x v="37"/>
    <x v="0"/>
    <x v="9"/>
    <m/>
    <m/>
    <e v="#DIV/0!"/>
    <n v="1"/>
    <n v="0.8"/>
    <n v="1"/>
    <m/>
    <m/>
  </r>
  <r>
    <n v="2016"/>
    <n v="9"/>
    <s v="D"/>
    <d v="2016-06-14T00:00:00"/>
    <x v="37"/>
    <x v="1"/>
    <x v="9"/>
    <m/>
    <m/>
    <e v="#DIV/0!"/>
    <n v="1"/>
    <n v="0.8"/>
    <n v="1"/>
    <m/>
    <m/>
  </r>
  <r>
    <n v="2016"/>
    <n v="9"/>
    <s v="D"/>
    <d v="2016-06-14T00:00:00"/>
    <x v="37"/>
    <x v="0"/>
    <x v="3"/>
    <m/>
    <m/>
    <e v="#DIV/0!"/>
    <n v="1"/>
    <n v="0.8"/>
    <n v="1"/>
    <m/>
    <m/>
  </r>
  <r>
    <n v="2016"/>
    <n v="9"/>
    <s v="D"/>
    <d v="2016-06-14T00:00:00"/>
    <x v="37"/>
    <x v="1"/>
    <x v="3"/>
    <m/>
    <m/>
    <e v="#DIV/0!"/>
    <n v="1"/>
    <n v="0.8"/>
    <n v="1"/>
    <m/>
    <m/>
  </r>
  <r>
    <n v="2016"/>
    <n v="9"/>
    <s v="D"/>
    <d v="2016-06-14T00:00:00"/>
    <x v="37"/>
    <x v="0"/>
    <x v="4"/>
    <m/>
    <m/>
    <e v="#DIV/0!"/>
    <n v="1"/>
    <n v="0.8"/>
    <n v="1"/>
    <m/>
    <m/>
  </r>
  <r>
    <n v="2016"/>
    <n v="9"/>
    <s v="D"/>
    <d v="2016-06-14T00:00:00"/>
    <x v="37"/>
    <x v="1"/>
    <x v="4"/>
    <m/>
    <m/>
    <e v="#DIV/0!"/>
    <n v="1"/>
    <n v="0.8"/>
    <n v="1"/>
    <m/>
    <m/>
  </r>
  <r>
    <n v="2016"/>
    <n v="9"/>
    <s v="D"/>
    <d v="2016-06-14T00:00:00"/>
    <x v="37"/>
    <x v="0"/>
    <x v="5"/>
    <m/>
    <m/>
    <e v="#DIV/0!"/>
    <n v="1"/>
    <n v="0.8"/>
    <n v="1"/>
    <m/>
    <m/>
  </r>
  <r>
    <n v="2016"/>
    <n v="9"/>
    <s v="D"/>
    <d v="2016-06-14T00:00:00"/>
    <x v="37"/>
    <x v="1"/>
    <x v="5"/>
    <m/>
    <m/>
    <e v="#DIV/0!"/>
    <n v="1"/>
    <n v="0.8"/>
    <n v="1"/>
    <m/>
    <m/>
  </r>
  <r>
    <n v="2016"/>
    <n v="9"/>
    <s v="D"/>
    <d v="2016-06-14T00:00:00"/>
    <x v="37"/>
    <x v="0"/>
    <x v="6"/>
    <m/>
    <m/>
    <e v="#DIV/0!"/>
    <n v="1"/>
    <n v="0.8"/>
    <n v="1"/>
    <m/>
    <m/>
  </r>
  <r>
    <n v="2016"/>
    <n v="9"/>
    <s v="D"/>
    <d v="2016-06-14T00:00:00"/>
    <x v="37"/>
    <x v="1"/>
    <x v="6"/>
    <m/>
    <m/>
    <e v="#DIV/0!"/>
    <n v="1"/>
    <n v="0.8"/>
    <n v="1"/>
    <m/>
    <m/>
  </r>
  <r>
    <n v="2016"/>
    <n v="9"/>
    <s v="D"/>
    <d v="2016-06-14T00:00:00"/>
    <x v="37"/>
    <x v="0"/>
    <x v="7"/>
    <m/>
    <m/>
    <e v="#DIV/0!"/>
    <n v="1"/>
    <n v="0.8"/>
    <n v="1"/>
    <m/>
    <m/>
  </r>
  <r>
    <n v="2016"/>
    <n v="9"/>
    <s v="D"/>
    <d v="2016-06-14T00:00:00"/>
    <x v="37"/>
    <x v="1"/>
    <x v="7"/>
    <m/>
    <m/>
    <e v="#DIV/0!"/>
    <n v="1"/>
    <n v="0.8"/>
    <n v="1"/>
    <m/>
    <m/>
  </r>
  <r>
    <n v="2016"/>
    <n v="9"/>
    <s v="D"/>
    <d v="2016-06-14T00:00:00"/>
    <x v="37"/>
    <x v="0"/>
    <x v="8"/>
    <m/>
    <m/>
    <e v="#DIV/0!"/>
    <n v="1"/>
    <n v="0.8"/>
    <n v="1"/>
    <m/>
    <m/>
  </r>
  <r>
    <n v="2016"/>
    <n v="9"/>
    <s v="D"/>
    <d v="2016-06-14T00:00:00"/>
    <x v="37"/>
    <x v="1"/>
    <x v="8"/>
    <m/>
    <m/>
    <e v="#DIV/0!"/>
    <n v="1"/>
    <n v="0.8"/>
    <n v="1"/>
    <m/>
    <m/>
  </r>
  <r>
    <n v="2016"/>
    <n v="9"/>
    <s v="D"/>
    <d v="2016-06-15T00:00:00"/>
    <x v="37"/>
    <x v="0"/>
    <x v="0"/>
    <m/>
    <m/>
    <e v="#DIV/0!"/>
    <n v="1"/>
    <n v="0.8"/>
    <n v="1"/>
    <m/>
    <m/>
  </r>
  <r>
    <n v="2016"/>
    <n v="9"/>
    <s v="D"/>
    <d v="2016-06-15T00:00:00"/>
    <x v="37"/>
    <x v="1"/>
    <x v="0"/>
    <m/>
    <m/>
    <e v="#DIV/0!"/>
    <n v="1"/>
    <n v="0.8"/>
    <n v="1"/>
    <m/>
    <m/>
  </r>
  <r>
    <n v="2016"/>
    <n v="9"/>
    <s v="D"/>
    <d v="2016-06-15T00:00:00"/>
    <x v="37"/>
    <x v="0"/>
    <x v="1"/>
    <m/>
    <m/>
    <e v="#DIV/0!"/>
    <n v="1"/>
    <n v="0.8"/>
    <n v="1"/>
    <m/>
    <m/>
  </r>
  <r>
    <n v="2016"/>
    <n v="9"/>
    <s v="D"/>
    <d v="2016-06-15T00:00:00"/>
    <x v="37"/>
    <x v="1"/>
    <x v="1"/>
    <m/>
    <m/>
    <e v="#DIV/0!"/>
    <n v="1"/>
    <n v="0.8"/>
    <n v="1"/>
    <m/>
    <m/>
  </r>
  <r>
    <n v="2016"/>
    <n v="9"/>
    <s v="D"/>
    <d v="2016-06-15T00:00:00"/>
    <x v="37"/>
    <x v="0"/>
    <x v="9"/>
    <m/>
    <m/>
    <e v="#DIV/0!"/>
    <n v="1"/>
    <n v="0.8"/>
    <n v="1"/>
    <m/>
    <m/>
  </r>
  <r>
    <n v="2016"/>
    <n v="9"/>
    <s v="D"/>
    <d v="2016-06-15T00:00:00"/>
    <x v="37"/>
    <x v="1"/>
    <x v="9"/>
    <m/>
    <m/>
    <e v="#DIV/0!"/>
    <n v="1"/>
    <n v="0.8"/>
    <n v="1"/>
    <m/>
    <m/>
  </r>
  <r>
    <n v="2016"/>
    <n v="9"/>
    <s v="D"/>
    <d v="2016-06-15T00:00:00"/>
    <x v="37"/>
    <x v="0"/>
    <x v="3"/>
    <m/>
    <m/>
    <e v="#DIV/0!"/>
    <n v="1"/>
    <n v="0.8"/>
    <n v="1"/>
    <m/>
    <m/>
  </r>
  <r>
    <n v="2016"/>
    <n v="9"/>
    <s v="D"/>
    <d v="2016-06-15T00:00:00"/>
    <x v="37"/>
    <x v="1"/>
    <x v="3"/>
    <m/>
    <m/>
    <e v="#DIV/0!"/>
    <n v="1"/>
    <n v="0.8"/>
    <n v="1"/>
    <m/>
    <m/>
  </r>
  <r>
    <n v="2016"/>
    <n v="9"/>
    <s v="D"/>
    <d v="2016-06-15T00:00:00"/>
    <x v="37"/>
    <x v="0"/>
    <x v="4"/>
    <m/>
    <m/>
    <e v="#DIV/0!"/>
    <n v="1"/>
    <n v="0.8"/>
    <n v="1"/>
    <m/>
    <m/>
  </r>
  <r>
    <n v="2016"/>
    <n v="9"/>
    <s v="D"/>
    <d v="2016-06-15T00:00:00"/>
    <x v="37"/>
    <x v="1"/>
    <x v="4"/>
    <m/>
    <m/>
    <e v="#DIV/0!"/>
    <n v="1"/>
    <n v="0.8"/>
    <n v="1"/>
    <m/>
    <m/>
  </r>
  <r>
    <n v="2016"/>
    <n v="9"/>
    <s v="D"/>
    <d v="2016-06-15T00:00:00"/>
    <x v="37"/>
    <x v="0"/>
    <x v="5"/>
    <m/>
    <m/>
    <e v="#DIV/0!"/>
    <n v="1"/>
    <n v="0.8"/>
    <n v="1"/>
    <m/>
    <m/>
  </r>
  <r>
    <n v="2016"/>
    <n v="9"/>
    <s v="D"/>
    <d v="2016-06-15T00:00:00"/>
    <x v="37"/>
    <x v="1"/>
    <x v="5"/>
    <m/>
    <m/>
    <e v="#DIV/0!"/>
    <n v="1"/>
    <n v="0.8"/>
    <n v="1"/>
    <m/>
    <m/>
  </r>
  <r>
    <n v="2016"/>
    <n v="9"/>
    <s v="D"/>
    <d v="2016-06-15T00:00:00"/>
    <x v="37"/>
    <x v="0"/>
    <x v="6"/>
    <m/>
    <m/>
    <e v="#DIV/0!"/>
    <n v="1"/>
    <n v="0.8"/>
    <n v="1"/>
    <m/>
    <m/>
  </r>
  <r>
    <n v="2016"/>
    <n v="9"/>
    <s v="D"/>
    <d v="2016-06-15T00:00:00"/>
    <x v="37"/>
    <x v="1"/>
    <x v="6"/>
    <m/>
    <m/>
    <e v="#DIV/0!"/>
    <n v="1"/>
    <n v="0.8"/>
    <n v="1"/>
    <m/>
    <m/>
  </r>
  <r>
    <n v="2016"/>
    <n v="9"/>
    <s v="D"/>
    <d v="2016-06-15T00:00:00"/>
    <x v="37"/>
    <x v="0"/>
    <x v="7"/>
    <m/>
    <m/>
    <e v="#DIV/0!"/>
    <n v="1"/>
    <n v="0.8"/>
    <n v="1"/>
    <m/>
    <m/>
  </r>
  <r>
    <n v="2016"/>
    <n v="9"/>
    <s v="D"/>
    <d v="2016-06-15T00:00:00"/>
    <x v="37"/>
    <x v="1"/>
    <x v="7"/>
    <m/>
    <m/>
    <e v="#DIV/0!"/>
    <n v="1"/>
    <n v="0.8"/>
    <n v="1"/>
    <m/>
    <m/>
  </r>
  <r>
    <n v="2016"/>
    <n v="9"/>
    <s v="D"/>
    <d v="2016-06-15T00:00:00"/>
    <x v="37"/>
    <x v="0"/>
    <x v="8"/>
    <m/>
    <m/>
    <e v="#DIV/0!"/>
    <n v="1"/>
    <n v="0.8"/>
    <n v="1"/>
    <m/>
    <m/>
  </r>
  <r>
    <n v="2016"/>
    <n v="9"/>
    <s v="D"/>
    <d v="2016-06-15T00:00:00"/>
    <x v="37"/>
    <x v="1"/>
    <x v="8"/>
    <m/>
    <m/>
    <e v="#DIV/0!"/>
    <n v="1"/>
    <n v="0.8"/>
    <n v="1"/>
    <m/>
    <m/>
  </r>
  <r>
    <n v="2016"/>
    <n v="9"/>
    <s v="D"/>
    <d v="2016-06-16T00:00:00"/>
    <x v="37"/>
    <x v="0"/>
    <x v="0"/>
    <m/>
    <m/>
    <e v="#DIV/0!"/>
    <n v="1"/>
    <n v="0.8"/>
    <n v="1"/>
    <m/>
    <m/>
  </r>
  <r>
    <n v="2016"/>
    <n v="9"/>
    <s v="D"/>
    <d v="2016-06-16T00:00:00"/>
    <x v="37"/>
    <x v="1"/>
    <x v="0"/>
    <m/>
    <m/>
    <e v="#DIV/0!"/>
    <n v="1"/>
    <n v="0.8"/>
    <n v="1"/>
    <m/>
    <m/>
  </r>
  <r>
    <n v="2016"/>
    <n v="9"/>
    <s v="D"/>
    <d v="2016-06-16T00:00:00"/>
    <x v="37"/>
    <x v="0"/>
    <x v="1"/>
    <m/>
    <m/>
    <e v="#DIV/0!"/>
    <n v="1"/>
    <n v="0.8"/>
    <n v="1"/>
    <m/>
    <m/>
  </r>
  <r>
    <n v="2016"/>
    <n v="9"/>
    <s v="D"/>
    <d v="2016-06-16T00:00:00"/>
    <x v="37"/>
    <x v="1"/>
    <x v="1"/>
    <m/>
    <m/>
    <e v="#DIV/0!"/>
    <n v="1"/>
    <n v="0.8"/>
    <n v="1"/>
    <m/>
    <m/>
  </r>
  <r>
    <n v="2016"/>
    <n v="9"/>
    <s v="D"/>
    <d v="2016-06-16T00:00:00"/>
    <x v="37"/>
    <x v="0"/>
    <x v="9"/>
    <m/>
    <m/>
    <e v="#DIV/0!"/>
    <n v="1"/>
    <n v="0.8"/>
    <n v="1"/>
    <m/>
    <m/>
  </r>
  <r>
    <n v="2016"/>
    <n v="9"/>
    <s v="D"/>
    <d v="2016-06-16T00:00:00"/>
    <x v="37"/>
    <x v="1"/>
    <x v="9"/>
    <m/>
    <m/>
    <e v="#DIV/0!"/>
    <n v="1"/>
    <n v="0.8"/>
    <n v="1"/>
    <m/>
    <m/>
  </r>
  <r>
    <n v="2016"/>
    <n v="9"/>
    <s v="D"/>
    <d v="2016-06-16T00:00:00"/>
    <x v="37"/>
    <x v="0"/>
    <x v="3"/>
    <m/>
    <m/>
    <e v="#DIV/0!"/>
    <n v="1"/>
    <n v="0.8"/>
    <n v="1"/>
    <m/>
    <m/>
  </r>
  <r>
    <n v="2016"/>
    <n v="9"/>
    <s v="D"/>
    <d v="2016-06-16T00:00:00"/>
    <x v="37"/>
    <x v="1"/>
    <x v="3"/>
    <m/>
    <m/>
    <e v="#DIV/0!"/>
    <n v="1"/>
    <n v="0.8"/>
    <n v="1"/>
    <m/>
    <m/>
  </r>
  <r>
    <n v="2016"/>
    <n v="9"/>
    <s v="D"/>
    <d v="2016-06-16T00:00:00"/>
    <x v="37"/>
    <x v="0"/>
    <x v="4"/>
    <m/>
    <m/>
    <e v="#DIV/0!"/>
    <n v="1"/>
    <n v="0.8"/>
    <n v="1"/>
    <m/>
    <m/>
  </r>
  <r>
    <n v="2016"/>
    <n v="9"/>
    <s v="D"/>
    <d v="2016-06-16T00:00:00"/>
    <x v="37"/>
    <x v="1"/>
    <x v="4"/>
    <m/>
    <m/>
    <e v="#DIV/0!"/>
    <n v="1"/>
    <n v="0.8"/>
    <n v="1"/>
    <m/>
    <m/>
  </r>
  <r>
    <n v="2016"/>
    <n v="9"/>
    <s v="D"/>
    <d v="2016-06-16T00:00:00"/>
    <x v="37"/>
    <x v="0"/>
    <x v="5"/>
    <m/>
    <m/>
    <e v="#DIV/0!"/>
    <n v="1"/>
    <n v="0.8"/>
    <n v="1"/>
    <m/>
    <m/>
  </r>
  <r>
    <n v="2016"/>
    <n v="9"/>
    <s v="D"/>
    <d v="2016-06-16T00:00:00"/>
    <x v="37"/>
    <x v="1"/>
    <x v="5"/>
    <m/>
    <m/>
    <e v="#DIV/0!"/>
    <n v="1"/>
    <n v="0.8"/>
    <n v="1"/>
    <m/>
    <m/>
  </r>
  <r>
    <n v="2016"/>
    <n v="9"/>
    <s v="D"/>
    <d v="2016-06-16T00:00:00"/>
    <x v="37"/>
    <x v="0"/>
    <x v="6"/>
    <m/>
    <m/>
    <e v="#DIV/0!"/>
    <n v="1"/>
    <n v="0.8"/>
    <n v="1"/>
    <m/>
    <m/>
  </r>
  <r>
    <n v="2016"/>
    <n v="9"/>
    <s v="D"/>
    <d v="2016-06-16T00:00:00"/>
    <x v="37"/>
    <x v="1"/>
    <x v="6"/>
    <m/>
    <m/>
    <e v="#DIV/0!"/>
    <n v="1"/>
    <n v="0.8"/>
    <n v="1"/>
    <m/>
    <m/>
  </r>
  <r>
    <n v="2016"/>
    <n v="9"/>
    <s v="D"/>
    <d v="2016-06-16T00:00:00"/>
    <x v="37"/>
    <x v="0"/>
    <x v="7"/>
    <m/>
    <m/>
    <e v="#DIV/0!"/>
    <n v="1"/>
    <n v="0.8"/>
    <n v="1"/>
    <m/>
    <m/>
  </r>
  <r>
    <n v="2016"/>
    <n v="9"/>
    <s v="D"/>
    <d v="2016-06-16T00:00:00"/>
    <x v="37"/>
    <x v="1"/>
    <x v="7"/>
    <m/>
    <m/>
    <e v="#DIV/0!"/>
    <n v="1"/>
    <n v="0.8"/>
    <n v="1"/>
    <m/>
    <m/>
  </r>
  <r>
    <n v="2016"/>
    <n v="9"/>
    <s v="D"/>
    <d v="2016-06-16T00:00:00"/>
    <x v="37"/>
    <x v="0"/>
    <x v="8"/>
    <m/>
    <m/>
    <e v="#DIV/0!"/>
    <n v="1"/>
    <n v="0.8"/>
    <n v="1"/>
    <m/>
    <m/>
  </r>
  <r>
    <n v="2016"/>
    <n v="9"/>
    <s v="D"/>
    <d v="2016-06-16T00:00:00"/>
    <x v="37"/>
    <x v="1"/>
    <x v="8"/>
    <m/>
    <m/>
    <e v="#DIV/0!"/>
    <n v="1"/>
    <n v="0.8"/>
    <n v="1"/>
    <m/>
    <m/>
  </r>
  <r>
    <n v="2016"/>
    <n v="9"/>
    <s v="D"/>
    <d v="2016-06-17T00:00:00"/>
    <x v="37"/>
    <x v="0"/>
    <x v="0"/>
    <m/>
    <m/>
    <e v="#DIV/0!"/>
    <n v="1"/>
    <n v="0.8"/>
    <n v="1"/>
    <m/>
    <m/>
  </r>
  <r>
    <n v="2016"/>
    <n v="9"/>
    <s v="D"/>
    <d v="2016-06-17T00:00:00"/>
    <x v="37"/>
    <x v="1"/>
    <x v="0"/>
    <m/>
    <m/>
    <e v="#DIV/0!"/>
    <n v="1"/>
    <n v="0.8"/>
    <n v="1"/>
    <m/>
    <m/>
  </r>
  <r>
    <n v="2016"/>
    <n v="9"/>
    <s v="D"/>
    <d v="2016-06-17T00:00:00"/>
    <x v="37"/>
    <x v="0"/>
    <x v="1"/>
    <m/>
    <m/>
    <e v="#DIV/0!"/>
    <n v="1"/>
    <n v="0.8"/>
    <n v="1"/>
    <m/>
    <m/>
  </r>
  <r>
    <n v="2016"/>
    <n v="9"/>
    <s v="D"/>
    <d v="2016-06-17T00:00:00"/>
    <x v="37"/>
    <x v="1"/>
    <x v="1"/>
    <m/>
    <m/>
    <e v="#DIV/0!"/>
    <n v="1"/>
    <n v="0.8"/>
    <n v="1"/>
    <m/>
    <m/>
  </r>
  <r>
    <n v="2016"/>
    <n v="9"/>
    <s v="D"/>
    <d v="2016-06-17T00:00:00"/>
    <x v="37"/>
    <x v="0"/>
    <x v="9"/>
    <m/>
    <m/>
    <e v="#DIV/0!"/>
    <n v="1"/>
    <n v="0.8"/>
    <n v="1"/>
    <m/>
    <m/>
  </r>
  <r>
    <n v="2016"/>
    <n v="9"/>
    <s v="D"/>
    <d v="2016-06-17T00:00:00"/>
    <x v="37"/>
    <x v="1"/>
    <x v="9"/>
    <m/>
    <m/>
    <e v="#DIV/0!"/>
    <n v="1"/>
    <n v="0.8"/>
    <n v="1"/>
    <m/>
    <m/>
  </r>
  <r>
    <n v="2016"/>
    <n v="9"/>
    <s v="D"/>
    <d v="2016-06-17T00:00:00"/>
    <x v="37"/>
    <x v="0"/>
    <x v="3"/>
    <m/>
    <m/>
    <e v="#DIV/0!"/>
    <n v="1"/>
    <n v="0.8"/>
    <n v="1"/>
    <m/>
    <m/>
  </r>
  <r>
    <n v="2016"/>
    <n v="9"/>
    <s v="D"/>
    <d v="2016-06-17T00:00:00"/>
    <x v="37"/>
    <x v="1"/>
    <x v="3"/>
    <m/>
    <m/>
    <e v="#DIV/0!"/>
    <n v="1"/>
    <n v="0.8"/>
    <n v="1"/>
    <m/>
    <m/>
  </r>
  <r>
    <n v="2016"/>
    <n v="9"/>
    <s v="D"/>
    <d v="2016-06-17T00:00:00"/>
    <x v="37"/>
    <x v="0"/>
    <x v="4"/>
    <m/>
    <m/>
    <e v="#DIV/0!"/>
    <n v="1"/>
    <n v="0.8"/>
    <n v="1"/>
    <m/>
    <m/>
  </r>
  <r>
    <n v="2016"/>
    <n v="9"/>
    <s v="D"/>
    <d v="2016-06-17T00:00:00"/>
    <x v="37"/>
    <x v="1"/>
    <x v="4"/>
    <m/>
    <m/>
    <e v="#DIV/0!"/>
    <n v="1"/>
    <n v="0.8"/>
    <n v="1"/>
    <m/>
    <m/>
  </r>
  <r>
    <n v="2016"/>
    <n v="9"/>
    <s v="D"/>
    <d v="2016-06-17T00:00:00"/>
    <x v="37"/>
    <x v="0"/>
    <x v="5"/>
    <m/>
    <m/>
    <e v="#DIV/0!"/>
    <n v="1"/>
    <n v="0.8"/>
    <n v="1"/>
    <m/>
    <m/>
  </r>
  <r>
    <n v="2016"/>
    <n v="9"/>
    <s v="D"/>
    <d v="2016-06-17T00:00:00"/>
    <x v="37"/>
    <x v="1"/>
    <x v="5"/>
    <m/>
    <m/>
    <e v="#DIV/0!"/>
    <n v="1"/>
    <n v="0.8"/>
    <n v="1"/>
    <m/>
    <m/>
  </r>
  <r>
    <n v="2016"/>
    <n v="9"/>
    <s v="D"/>
    <d v="2016-06-17T00:00:00"/>
    <x v="37"/>
    <x v="0"/>
    <x v="6"/>
    <m/>
    <m/>
    <e v="#DIV/0!"/>
    <n v="1"/>
    <n v="0.8"/>
    <n v="1"/>
    <m/>
    <m/>
  </r>
  <r>
    <n v="2016"/>
    <n v="9"/>
    <s v="D"/>
    <d v="2016-06-17T00:00:00"/>
    <x v="37"/>
    <x v="1"/>
    <x v="6"/>
    <m/>
    <m/>
    <e v="#DIV/0!"/>
    <n v="1"/>
    <n v="0.8"/>
    <n v="1"/>
    <m/>
    <m/>
  </r>
  <r>
    <n v="2016"/>
    <n v="9"/>
    <s v="D"/>
    <d v="2016-06-17T00:00:00"/>
    <x v="37"/>
    <x v="0"/>
    <x v="7"/>
    <m/>
    <m/>
    <e v="#DIV/0!"/>
    <n v="1"/>
    <n v="0.8"/>
    <n v="1"/>
    <m/>
    <m/>
  </r>
  <r>
    <n v="2016"/>
    <n v="9"/>
    <s v="D"/>
    <d v="2016-06-17T00:00:00"/>
    <x v="37"/>
    <x v="1"/>
    <x v="7"/>
    <m/>
    <m/>
    <e v="#DIV/0!"/>
    <n v="1"/>
    <n v="0.8"/>
    <n v="1"/>
    <m/>
    <m/>
  </r>
  <r>
    <n v="2016"/>
    <n v="9"/>
    <s v="D"/>
    <d v="2016-06-17T00:00:00"/>
    <x v="37"/>
    <x v="0"/>
    <x v="8"/>
    <m/>
    <m/>
    <e v="#DIV/0!"/>
    <n v="1"/>
    <n v="0.8"/>
    <n v="1"/>
    <m/>
    <m/>
  </r>
  <r>
    <n v="2016"/>
    <n v="9"/>
    <s v="D"/>
    <d v="2016-06-17T00:00:00"/>
    <x v="37"/>
    <x v="1"/>
    <x v="8"/>
    <m/>
    <m/>
    <e v="#DIV/0!"/>
    <n v="1"/>
    <n v="0.8"/>
    <n v="1"/>
    <m/>
    <m/>
  </r>
  <r>
    <n v="2016"/>
    <n v="9"/>
    <s v="D"/>
    <d v="2016-06-18T00:00:00"/>
    <x v="37"/>
    <x v="0"/>
    <x v="0"/>
    <m/>
    <m/>
    <e v="#DIV/0!"/>
    <n v="1"/>
    <n v="0.8"/>
    <n v="1"/>
    <m/>
    <m/>
  </r>
  <r>
    <n v="2016"/>
    <n v="9"/>
    <s v="D"/>
    <d v="2016-06-18T00:00:00"/>
    <x v="37"/>
    <x v="1"/>
    <x v="0"/>
    <m/>
    <m/>
    <e v="#DIV/0!"/>
    <n v="1"/>
    <n v="0.8"/>
    <n v="1"/>
    <m/>
    <m/>
  </r>
  <r>
    <n v="2016"/>
    <n v="9"/>
    <s v="D"/>
    <d v="2016-06-18T00:00:00"/>
    <x v="37"/>
    <x v="0"/>
    <x v="1"/>
    <m/>
    <m/>
    <e v="#DIV/0!"/>
    <n v="1"/>
    <n v="0.8"/>
    <n v="1"/>
    <m/>
    <m/>
  </r>
  <r>
    <n v="2016"/>
    <n v="9"/>
    <s v="D"/>
    <d v="2016-06-18T00:00:00"/>
    <x v="37"/>
    <x v="1"/>
    <x v="1"/>
    <m/>
    <m/>
    <e v="#DIV/0!"/>
    <n v="1"/>
    <n v="0.8"/>
    <n v="1"/>
    <m/>
    <m/>
  </r>
  <r>
    <n v="2016"/>
    <n v="9"/>
    <s v="D"/>
    <d v="2016-06-18T00:00:00"/>
    <x v="37"/>
    <x v="0"/>
    <x v="9"/>
    <m/>
    <m/>
    <e v="#DIV/0!"/>
    <n v="1"/>
    <n v="0.8"/>
    <n v="1"/>
    <m/>
    <m/>
  </r>
  <r>
    <n v="2016"/>
    <n v="9"/>
    <s v="D"/>
    <d v="2016-06-18T00:00:00"/>
    <x v="37"/>
    <x v="1"/>
    <x v="9"/>
    <m/>
    <m/>
    <e v="#DIV/0!"/>
    <n v="1"/>
    <n v="0.8"/>
    <n v="1"/>
    <m/>
    <m/>
  </r>
  <r>
    <n v="2016"/>
    <n v="9"/>
    <s v="D"/>
    <d v="2016-06-18T00:00:00"/>
    <x v="37"/>
    <x v="0"/>
    <x v="3"/>
    <m/>
    <m/>
    <e v="#DIV/0!"/>
    <n v="1"/>
    <n v="0.8"/>
    <n v="1"/>
    <m/>
    <m/>
  </r>
  <r>
    <n v="2016"/>
    <n v="9"/>
    <s v="D"/>
    <d v="2016-06-18T00:00:00"/>
    <x v="37"/>
    <x v="1"/>
    <x v="3"/>
    <m/>
    <m/>
    <e v="#DIV/0!"/>
    <n v="1"/>
    <n v="0.8"/>
    <n v="1"/>
    <m/>
    <m/>
  </r>
  <r>
    <n v="2016"/>
    <n v="9"/>
    <s v="D"/>
    <d v="2016-06-18T00:00:00"/>
    <x v="37"/>
    <x v="0"/>
    <x v="4"/>
    <m/>
    <m/>
    <e v="#DIV/0!"/>
    <n v="1"/>
    <n v="0.8"/>
    <n v="1"/>
    <m/>
    <m/>
  </r>
  <r>
    <n v="2016"/>
    <n v="9"/>
    <s v="D"/>
    <d v="2016-06-18T00:00:00"/>
    <x v="37"/>
    <x v="1"/>
    <x v="4"/>
    <m/>
    <m/>
    <e v="#DIV/0!"/>
    <n v="1"/>
    <n v="0.8"/>
    <n v="1"/>
    <m/>
    <m/>
  </r>
  <r>
    <n v="2016"/>
    <n v="9"/>
    <s v="D"/>
    <d v="2016-06-18T00:00:00"/>
    <x v="37"/>
    <x v="0"/>
    <x v="5"/>
    <m/>
    <m/>
    <e v="#DIV/0!"/>
    <n v="1"/>
    <n v="0.8"/>
    <n v="1"/>
    <m/>
    <m/>
  </r>
  <r>
    <n v="2016"/>
    <n v="9"/>
    <s v="D"/>
    <d v="2016-06-18T00:00:00"/>
    <x v="37"/>
    <x v="1"/>
    <x v="5"/>
    <m/>
    <m/>
    <e v="#DIV/0!"/>
    <n v="1"/>
    <n v="0.8"/>
    <n v="1"/>
    <m/>
    <m/>
  </r>
  <r>
    <n v="2016"/>
    <n v="9"/>
    <s v="D"/>
    <d v="2016-06-18T00:00:00"/>
    <x v="37"/>
    <x v="0"/>
    <x v="6"/>
    <m/>
    <m/>
    <e v="#DIV/0!"/>
    <n v="1"/>
    <n v="0.8"/>
    <n v="1"/>
    <m/>
    <m/>
  </r>
  <r>
    <n v="2016"/>
    <n v="9"/>
    <s v="D"/>
    <d v="2016-06-18T00:00:00"/>
    <x v="37"/>
    <x v="1"/>
    <x v="6"/>
    <m/>
    <m/>
    <e v="#DIV/0!"/>
    <n v="1"/>
    <n v="0.8"/>
    <n v="1"/>
    <m/>
    <m/>
  </r>
  <r>
    <n v="2016"/>
    <n v="9"/>
    <s v="D"/>
    <d v="2016-06-18T00:00:00"/>
    <x v="37"/>
    <x v="0"/>
    <x v="7"/>
    <m/>
    <m/>
    <e v="#DIV/0!"/>
    <n v="1"/>
    <n v="0.8"/>
    <n v="1"/>
    <m/>
    <m/>
  </r>
  <r>
    <n v="2016"/>
    <n v="9"/>
    <s v="D"/>
    <d v="2016-06-18T00:00:00"/>
    <x v="37"/>
    <x v="1"/>
    <x v="7"/>
    <m/>
    <m/>
    <e v="#DIV/0!"/>
    <n v="1"/>
    <n v="0.8"/>
    <n v="1"/>
    <m/>
    <m/>
  </r>
  <r>
    <n v="2016"/>
    <n v="9"/>
    <s v="D"/>
    <d v="2016-06-18T00:00:00"/>
    <x v="37"/>
    <x v="0"/>
    <x v="8"/>
    <m/>
    <m/>
    <e v="#DIV/0!"/>
    <n v="1"/>
    <n v="0.8"/>
    <n v="1"/>
    <m/>
    <m/>
  </r>
  <r>
    <n v="2016"/>
    <n v="9"/>
    <s v="D"/>
    <d v="2016-06-18T00:00:00"/>
    <x v="37"/>
    <x v="1"/>
    <x v="8"/>
    <m/>
    <m/>
    <e v="#DIV/0!"/>
    <n v="1"/>
    <n v="0.8"/>
    <n v="1"/>
    <m/>
    <m/>
  </r>
  <r>
    <n v="2016"/>
    <n v="9"/>
    <s v="D"/>
    <d v="2016-06-19T00:00:00"/>
    <x v="38"/>
    <x v="0"/>
    <x v="0"/>
    <m/>
    <m/>
    <e v="#DIV/0!"/>
    <n v="1"/>
    <n v="0.8"/>
    <n v="1"/>
    <m/>
    <m/>
  </r>
  <r>
    <n v="2016"/>
    <n v="9"/>
    <s v="D"/>
    <d v="2016-06-19T00:00:00"/>
    <x v="38"/>
    <x v="1"/>
    <x v="0"/>
    <m/>
    <m/>
    <e v="#DIV/0!"/>
    <n v="1"/>
    <n v="0.8"/>
    <n v="1"/>
    <m/>
    <m/>
  </r>
  <r>
    <n v="2016"/>
    <n v="9"/>
    <s v="D"/>
    <d v="2016-06-19T00:00:00"/>
    <x v="38"/>
    <x v="0"/>
    <x v="1"/>
    <m/>
    <m/>
    <e v="#DIV/0!"/>
    <n v="1"/>
    <n v="0.8"/>
    <n v="1"/>
    <m/>
    <m/>
  </r>
  <r>
    <n v="2016"/>
    <n v="9"/>
    <s v="D"/>
    <d v="2016-06-19T00:00:00"/>
    <x v="38"/>
    <x v="1"/>
    <x v="1"/>
    <m/>
    <m/>
    <e v="#DIV/0!"/>
    <n v="1"/>
    <n v="0.8"/>
    <n v="1"/>
    <m/>
    <m/>
  </r>
  <r>
    <n v="2016"/>
    <n v="9"/>
    <s v="D"/>
    <d v="2016-06-19T00:00:00"/>
    <x v="38"/>
    <x v="0"/>
    <x v="9"/>
    <m/>
    <m/>
    <e v="#DIV/0!"/>
    <n v="1"/>
    <n v="0.8"/>
    <n v="1"/>
    <m/>
    <m/>
  </r>
  <r>
    <n v="2016"/>
    <n v="9"/>
    <s v="D"/>
    <d v="2016-06-19T00:00:00"/>
    <x v="38"/>
    <x v="1"/>
    <x v="9"/>
    <m/>
    <m/>
    <e v="#DIV/0!"/>
    <n v="1"/>
    <n v="0.8"/>
    <n v="1"/>
    <m/>
    <m/>
  </r>
  <r>
    <n v="2016"/>
    <n v="9"/>
    <s v="D"/>
    <d v="2016-06-19T00:00:00"/>
    <x v="38"/>
    <x v="0"/>
    <x v="3"/>
    <m/>
    <m/>
    <e v="#DIV/0!"/>
    <n v="1"/>
    <n v="0.8"/>
    <n v="1"/>
    <m/>
    <m/>
  </r>
  <r>
    <n v="2016"/>
    <n v="9"/>
    <s v="D"/>
    <d v="2016-06-19T00:00:00"/>
    <x v="38"/>
    <x v="1"/>
    <x v="3"/>
    <m/>
    <m/>
    <e v="#DIV/0!"/>
    <n v="1"/>
    <n v="0.8"/>
    <n v="1"/>
    <m/>
    <m/>
  </r>
  <r>
    <n v="2016"/>
    <n v="9"/>
    <s v="D"/>
    <d v="2016-06-19T00:00:00"/>
    <x v="38"/>
    <x v="0"/>
    <x v="4"/>
    <m/>
    <m/>
    <e v="#DIV/0!"/>
    <n v="1"/>
    <n v="0.8"/>
    <n v="1"/>
    <m/>
    <m/>
  </r>
  <r>
    <n v="2016"/>
    <n v="9"/>
    <s v="D"/>
    <d v="2016-06-19T00:00:00"/>
    <x v="38"/>
    <x v="1"/>
    <x v="4"/>
    <m/>
    <m/>
    <e v="#DIV/0!"/>
    <n v="1"/>
    <n v="0.8"/>
    <n v="1"/>
    <m/>
    <m/>
  </r>
  <r>
    <n v="2016"/>
    <n v="9"/>
    <s v="D"/>
    <d v="2016-06-19T00:00:00"/>
    <x v="38"/>
    <x v="0"/>
    <x v="5"/>
    <m/>
    <m/>
    <e v="#DIV/0!"/>
    <n v="1"/>
    <n v="0.8"/>
    <n v="1"/>
    <m/>
    <m/>
  </r>
  <r>
    <n v="2016"/>
    <n v="9"/>
    <s v="D"/>
    <d v="2016-06-19T00:00:00"/>
    <x v="38"/>
    <x v="1"/>
    <x v="5"/>
    <m/>
    <m/>
    <e v="#DIV/0!"/>
    <n v="1"/>
    <n v="0.8"/>
    <n v="1"/>
    <m/>
    <m/>
  </r>
  <r>
    <n v="2016"/>
    <n v="9"/>
    <s v="D"/>
    <d v="2016-06-19T00:00:00"/>
    <x v="38"/>
    <x v="0"/>
    <x v="6"/>
    <m/>
    <m/>
    <e v="#DIV/0!"/>
    <n v="1"/>
    <n v="0.8"/>
    <n v="1"/>
    <m/>
    <m/>
  </r>
  <r>
    <n v="2016"/>
    <n v="9"/>
    <s v="D"/>
    <d v="2016-06-19T00:00:00"/>
    <x v="38"/>
    <x v="1"/>
    <x v="6"/>
    <m/>
    <m/>
    <e v="#DIV/0!"/>
    <n v="1"/>
    <n v="0.8"/>
    <n v="1"/>
    <m/>
    <m/>
  </r>
  <r>
    <n v="2016"/>
    <n v="9"/>
    <s v="D"/>
    <d v="2016-06-19T00:00:00"/>
    <x v="38"/>
    <x v="0"/>
    <x v="7"/>
    <m/>
    <m/>
    <e v="#DIV/0!"/>
    <n v="1"/>
    <n v="0.8"/>
    <n v="1"/>
    <m/>
    <m/>
  </r>
  <r>
    <n v="2016"/>
    <n v="9"/>
    <s v="D"/>
    <d v="2016-06-19T00:00:00"/>
    <x v="38"/>
    <x v="1"/>
    <x v="7"/>
    <m/>
    <m/>
    <e v="#DIV/0!"/>
    <n v="1"/>
    <n v="0.8"/>
    <n v="1"/>
    <m/>
    <m/>
  </r>
  <r>
    <n v="2016"/>
    <n v="9"/>
    <s v="D"/>
    <d v="2016-06-19T00:00:00"/>
    <x v="38"/>
    <x v="0"/>
    <x v="8"/>
    <m/>
    <m/>
    <e v="#DIV/0!"/>
    <n v="1"/>
    <n v="0.8"/>
    <n v="1"/>
    <m/>
    <m/>
  </r>
  <r>
    <n v="2016"/>
    <n v="9"/>
    <s v="D"/>
    <d v="2016-06-19T00:00:00"/>
    <x v="38"/>
    <x v="1"/>
    <x v="8"/>
    <m/>
    <m/>
    <e v="#DIV/0!"/>
    <n v="1"/>
    <n v="0.8"/>
    <n v="1"/>
    <m/>
    <m/>
  </r>
  <r>
    <n v="2016"/>
    <n v="9"/>
    <s v="D"/>
    <d v="2016-06-20T00:00:00"/>
    <x v="38"/>
    <x v="0"/>
    <x v="0"/>
    <m/>
    <m/>
    <e v="#DIV/0!"/>
    <n v="1"/>
    <n v="0.8"/>
    <n v="1"/>
    <m/>
    <m/>
  </r>
  <r>
    <n v="2016"/>
    <n v="9"/>
    <s v="D"/>
    <d v="2016-06-20T00:00:00"/>
    <x v="38"/>
    <x v="1"/>
    <x v="0"/>
    <m/>
    <m/>
    <e v="#DIV/0!"/>
    <n v="1"/>
    <n v="0.8"/>
    <n v="1"/>
    <m/>
    <m/>
  </r>
  <r>
    <n v="2016"/>
    <n v="9"/>
    <s v="D"/>
    <d v="2016-06-20T00:00:00"/>
    <x v="38"/>
    <x v="0"/>
    <x v="1"/>
    <m/>
    <m/>
    <e v="#DIV/0!"/>
    <n v="1"/>
    <n v="0.8"/>
    <n v="1"/>
    <m/>
    <m/>
  </r>
  <r>
    <n v="2016"/>
    <n v="9"/>
    <s v="D"/>
    <d v="2016-06-20T00:00:00"/>
    <x v="38"/>
    <x v="1"/>
    <x v="1"/>
    <m/>
    <m/>
    <e v="#DIV/0!"/>
    <n v="1"/>
    <n v="0.8"/>
    <n v="1"/>
    <m/>
    <m/>
  </r>
  <r>
    <n v="2016"/>
    <n v="9"/>
    <s v="D"/>
    <d v="2016-06-20T00:00:00"/>
    <x v="38"/>
    <x v="0"/>
    <x v="9"/>
    <m/>
    <m/>
    <e v="#DIV/0!"/>
    <n v="1"/>
    <n v="0.8"/>
    <n v="1"/>
    <m/>
    <m/>
  </r>
  <r>
    <n v="2016"/>
    <n v="9"/>
    <s v="D"/>
    <d v="2016-06-20T00:00:00"/>
    <x v="38"/>
    <x v="1"/>
    <x v="9"/>
    <m/>
    <m/>
    <e v="#DIV/0!"/>
    <n v="1"/>
    <n v="0.8"/>
    <n v="1"/>
    <m/>
    <m/>
  </r>
  <r>
    <n v="2016"/>
    <n v="9"/>
    <s v="D"/>
    <d v="2016-06-20T00:00:00"/>
    <x v="38"/>
    <x v="0"/>
    <x v="3"/>
    <m/>
    <m/>
    <e v="#DIV/0!"/>
    <n v="1"/>
    <n v="0.8"/>
    <n v="1"/>
    <m/>
    <m/>
  </r>
  <r>
    <n v="2016"/>
    <n v="9"/>
    <s v="D"/>
    <d v="2016-06-20T00:00:00"/>
    <x v="38"/>
    <x v="1"/>
    <x v="3"/>
    <m/>
    <m/>
    <e v="#DIV/0!"/>
    <n v="1"/>
    <n v="0.8"/>
    <n v="1"/>
    <m/>
    <m/>
  </r>
  <r>
    <n v="2016"/>
    <n v="9"/>
    <s v="D"/>
    <d v="2016-06-20T00:00:00"/>
    <x v="38"/>
    <x v="0"/>
    <x v="4"/>
    <m/>
    <m/>
    <e v="#DIV/0!"/>
    <n v="1"/>
    <n v="0.8"/>
    <n v="1"/>
    <m/>
    <m/>
  </r>
  <r>
    <n v="2016"/>
    <n v="9"/>
    <s v="D"/>
    <d v="2016-06-20T00:00:00"/>
    <x v="38"/>
    <x v="1"/>
    <x v="4"/>
    <m/>
    <m/>
    <e v="#DIV/0!"/>
    <n v="1"/>
    <n v="0.8"/>
    <n v="1"/>
    <m/>
    <m/>
  </r>
  <r>
    <n v="2016"/>
    <n v="9"/>
    <s v="D"/>
    <d v="2016-06-20T00:00:00"/>
    <x v="38"/>
    <x v="0"/>
    <x v="5"/>
    <m/>
    <m/>
    <e v="#DIV/0!"/>
    <n v="1"/>
    <n v="0.8"/>
    <n v="1"/>
    <m/>
    <m/>
  </r>
  <r>
    <n v="2016"/>
    <n v="9"/>
    <s v="D"/>
    <d v="2016-06-20T00:00:00"/>
    <x v="38"/>
    <x v="1"/>
    <x v="5"/>
    <m/>
    <m/>
    <e v="#DIV/0!"/>
    <n v="1"/>
    <n v="0.8"/>
    <n v="1"/>
    <m/>
    <m/>
  </r>
  <r>
    <n v="2016"/>
    <n v="9"/>
    <s v="D"/>
    <d v="2016-06-20T00:00:00"/>
    <x v="38"/>
    <x v="0"/>
    <x v="6"/>
    <m/>
    <m/>
    <e v="#DIV/0!"/>
    <n v="1"/>
    <n v="0.8"/>
    <n v="1"/>
    <m/>
    <m/>
  </r>
  <r>
    <n v="2016"/>
    <n v="9"/>
    <s v="D"/>
    <d v="2016-06-20T00:00:00"/>
    <x v="38"/>
    <x v="1"/>
    <x v="6"/>
    <m/>
    <m/>
    <e v="#DIV/0!"/>
    <n v="1"/>
    <n v="0.8"/>
    <n v="1"/>
    <m/>
    <m/>
  </r>
  <r>
    <n v="2016"/>
    <n v="9"/>
    <s v="D"/>
    <d v="2016-06-20T00:00:00"/>
    <x v="38"/>
    <x v="0"/>
    <x v="7"/>
    <m/>
    <m/>
    <e v="#DIV/0!"/>
    <n v="1"/>
    <n v="0.8"/>
    <n v="1"/>
    <m/>
    <m/>
  </r>
  <r>
    <n v="2016"/>
    <n v="9"/>
    <s v="D"/>
    <d v="2016-06-20T00:00:00"/>
    <x v="38"/>
    <x v="1"/>
    <x v="7"/>
    <m/>
    <m/>
    <e v="#DIV/0!"/>
    <n v="1"/>
    <n v="0.8"/>
    <n v="1"/>
    <m/>
    <m/>
  </r>
  <r>
    <n v="2016"/>
    <n v="9"/>
    <s v="D"/>
    <d v="2016-06-20T00:00:00"/>
    <x v="38"/>
    <x v="0"/>
    <x v="8"/>
    <m/>
    <m/>
    <e v="#DIV/0!"/>
    <n v="1"/>
    <n v="0.8"/>
    <n v="1"/>
    <m/>
    <m/>
  </r>
  <r>
    <n v="2016"/>
    <n v="9"/>
    <s v="D"/>
    <d v="2016-06-20T00:00:00"/>
    <x v="38"/>
    <x v="1"/>
    <x v="8"/>
    <m/>
    <m/>
    <e v="#DIV/0!"/>
    <n v="1"/>
    <n v="0.8"/>
    <n v="1"/>
    <m/>
    <m/>
  </r>
  <r>
    <n v="2016"/>
    <n v="9"/>
    <s v="D"/>
    <d v="2016-06-21T00:00:00"/>
    <x v="38"/>
    <x v="0"/>
    <x v="0"/>
    <m/>
    <m/>
    <e v="#DIV/0!"/>
    <n v="1"/>
    <n v="0.8"/>
    <n v="1"/>
    <m/>
    <m/>
  </r>
  <r>
    <n v="2016"/>
    <n v="9"/>
    <s v="D"/>
    <d v="2016-06-21T00:00:00"/>
    <x v="38"/>
    <x v="1"/>
    <x v="0"/>
    <m/>
    <m/>
    <e v="#DIV/0!"/>
    <n v="1"/>
    <n v="0.8"/>
    <n v="1"/>
    <m/>
    <m/>
  </r>
  <r>
    <n v="2016"/>
    <n v="9"/>
    <s v="D"/>
    <d v="2016-06-21T00:00:00"/>
    <x v="38"/>
    <x v="0"/>
    <x v="1"/>
    <m/>
    <m/>
    <e v="#DIV/0!"/>
    <n v="1"/>
    <n v="0.8"/>
    <n v="1"/>
    <m/>
    <m/>
  </r>
  <r>
    <n v="2016"/>
    <n v="9"/>
    <s v="D"/>
    <d v="2016-06-21T00:00:00"/>
    <x v="38"/>
    <x v="1"/>
    <x v="1"/>
    <m/>
    <m/>
    <e v="#DIV/0!"/>
    <n v="1"/>
    <n v="0.8"/>
    <n v="1"/>
    <m/>
    <m/>
  </r>
  <r>
    <n v="2016"/>
    <n v="9"/>
    <s v="D"/>
    <d v="2016-06-21T00:00:00"/>
    <x v="38"/>
    <x v="0"/>
    <x v="9"/>
    <m/>
    <m/>
    <e v="#DIV/0!"/>
    <n v="1"/>
    <n v="0.8"/>
    <n v="1"/>
    <m/>
    <m/>
  </r>
  <r>
    <n v="2016"/>
    <n v="9"/>
    <s v="D"/>
    <d v="2016-06-21T00:00:00"/>
    <x v="38"/>
    <x v="1"/>
    <x v="9"/>
    <m/>
    <m/>
    <e v="#DIV/0!"/>
    <n v="1"/>
    <n v="0.8"/>
    <n v="1"/>
    <m/>
    <m/>
  </r>
  <r>
    <n v="2016"/>
    <n v="9"/>
    <s v="D"/>
    <d v="2016-06-21T00:00:00"/>
    <x v="38"/>
    <x v="0"/>
    <x v="3"/>
    <m/>
    <m/>
    <e v="#DIV/0!"/>
    <n v="1"/>
    <n v="0.8"/>
    <n v="1"/>
    <m/>
    <m/>
  </r>
  <r>
    <n v="2016"/>
    <n v="9"/>
    <s v="D"/>
    <d v="2016-06-21T00:00:00"/>
    <x v="38"/>
    <x v="1"/>
    <x v="3"/>
    <m/>
    <m/>
    <e v="#DIV/0!"/>
    <n v="1"/>
    <n v="0.8"/>
    <n v="1"/>
    <m/>
    <m/>
  </r>
  <r>
    <n v="2016"/>
    <n v="9"/>
    <s v="D"/>
    <d v="2016-06-21T00:00:00"/>
    <x v="38"/>
    <x v="0"/>
    <x v="4"/>
    <m/>
    <m/>
    <e v="#DIV/0!"/>
    <n v="1"/>
    <n v="0.8"/>
    <n v="1"/>
    <m/>
    <m/>
  </r>
  <r>
    <n v="2016"/>
    <n v="9"/>
    <s v="D"/>
    <d v="2016-06-21T00:00:00"/>
    <x v="38"/>
    <x v="1"/>
    <x v="4"/>
    <m/>
    <m/>
    <e v="#DIV/0!"/>
    <n v="1"/>
    <n v="0.8"/>
    <n v="1"/>
    <m/>
    <m/>
  </r>
  <r>
    <n v="2016"/>
    <n v="9"/>
    <s v="D"/>
    <d v="2016-06-21T00:00:00"/>
    <x v="38"/>
    <x v="0"/>
    <x v="5"/>
    <m/>
    <m/>
    <e v="#DIV/0!"/>
    <n v="1"/>
    <n v="0.8"/>
    <n v="1"/>
    <m/>
    <m/>
  </r>
  <r>
    <n v="2016"/>
    <n v="9"/>
    <s v="D"/>
    <d v="2016-06-21T00:00:00"/>
    <x v="38"/>
    <x v="1"/>
    <x v="5"/>
    <m/>
    <m/>
    <e v="#DIV/0!"/>
    <n v="1"/>
    <n v="0.8"/>
    <n v="1"/>
    <m/>
    <m/>
  </r>
  <r>
    <n v="2016"/>
    <n v="9"/>
    <s v="D"/>
    <d v="2016-06-21T00:00:00"/>
    <x v="38"/>
    <x v="0"/>
    <x v="6"/>
    <m/>
    <m/>
    <e v="#DIV/0!"/>
    <n v="1"/>
    <n v="0.8"/>
    <n v="1"/>
    <m/>
    <m/>
  </r>
  <r>
    <n v="2016"/>
    <n v="9"/>
    <s v="D"/>
    <d v="2016-06-21T00:00:00"/>
    <x v="38"/>
    <x v="1"/>
    <x v="6"/>
    <m/>
    <m/>
    <e v="#DIV/0!"/>
    <n v="1"/>
    <n v="0.8"/>
    <n v="1"/>
    <m/>
    <m/>
  </r>
  <r>
    <n v="2016"/>
    <n v="9"/>
    <s v="D"/>
    <d v="2016-06-21T00:00:00"/>
    <x v="38"/>
    <x v="0"/>
    <x v="7"/>
    <m/>
    <m/>
    <e v="#DIV/0!"/>
    <n v="1"/>
    <n v="0.8"/>
    <n v="1"/>
    <m/>
    <m/>
  </r>
  <r>
    <n v="2016"/>
    <n v="9"/>
    <s v="D"/>
    <d v="2016-06-21T00:00:00"/>
    <x v="38"/>
    <x v="1"/>
    <x v="7"/>
    <m/>
    <m/>
    <e v="#DIV/0!"/>
    <n v="1"/>
    <n v="0.8"/>
    <n v="1"/>
    <m/>
    <m/>
  </r>
  <r>
    <n v="2016"/>
    <n v="9"/>
    <s v="D"/>
    <d v="2016-06-21T00:00:00"/>
    <x v="38"/>
    <x v="0"/>
    <x v="8"/>
    <m/>
    <m/>
    <e v="#DIV/0!"/>
    <n v="1"/>
    <n v="0.8"/>
    <n v="1"/>
    <m/>
    <m/>
  </r>
  <r>
    <n v="2016"/>
    <n v="9"/>
    <s v="D"/>
    <d v="2016-06-21T00:00:00"/>
    <x v="38"/>
    <x v="1"/>
    <x v="8"/>
    <m/>
    <m/>
    <e v="#DIV/0!"/>
    <n v="1"/>
    <n v="0.8"/>
    <n v="1"/>
    <m/>
    <m/>
  </r>
  <r>
    <n v="2016"/>
    <n v="9"/>
    <s v="D"/>
    <d v="2016-06-22T00:00:00"/>
    <x v="38"/>
    <x v="0"/>
    <x v="0"/>
    <m/>
    <m/>
    <e v="#DIV/0!"/>
    <n v="1"/>
    <n v="0.8"/>
    <n v="1"/>
    <m/>
    <m/>
  </r>
  <r>
    <n v="2016"/>
    <n v="9"/>
    <s v="D"/>
    <d v="2016-06-22T00:00:00"/>
    <x v="38"/>
    <x v="1"/>
    <x v="0"/>
    <m/>
    <m/>
    <e v="#DIV/0!"/>
    <n v="1"/>
    <n v="0.8"/>
    <n v="1"/>
    <m/>
    <m/>
  </r>
  <r>
    <n v="2016"/>
    <n v="9"/>
    <s v="D"/>
    <d v="2016-06-22T00:00:00"/>
    <x v="38"/>
    <x v="0"/>
    <x v="1"/>
    <m/>
    <m/>
    <e v="#DIV/0!"/>
    <n v="1"/>
    <n v="0.8"/>
    <n v="1"/>
    <m/>
    <m/>
  </r>
  <r>
    <n v="2016"/>
    <n v="9"/>
    <s v="D"/>
    <d v="2016-06-22T00:00:00"/>
    <x v="38"/>
    <x v="1"/>
    <x v="1"/>
    <m/>
    <m/>
    <e v="#DIV/0!"/>
    <n v="1"/>
    <n v="0.8"/>
    <n v="1"/>
    <m/>
    <m/>
  </r>
  <r>
    <n v="2016"/>
    <n v="9"/>
    <s v="D"/>
    <d v="2016-06-22T00:00:00"/>
    <x v="38"/>
    <x v="0"/>
    <x v="9"/>
    <m/>
    <m/>
    <e v="#DIV/0!"/>
    <n v="1"/>
    <n v="0.8"/>
    <n v="1"/>
    <m/>
    <m/>
  </r>
  <r>
    <n v="2016"/>
    <n v="9"/>
    <s v="D"/>
    <d v="2016-06-22T00:00:00"/>
    <x v="38"/>
    <x v="1"/>
    <x v="9"/>
    <m/>
    <m/>
    <e v="#DIV/0!"/>
    <n v="1"/>
    <n v="0.8"/>
    <n v="1"/>
    <m/>
    <m/>
  </r>
  <r>
    <n v="2016"/>
    <n v="9"/>
    <s v="D"/>
    <d v="2016-06-22T00:00:00"/>
    <x v="38"/>
    <x v="0"/>
    <x v="3"/>
    <m/>
    <m/>
    <e v="#DIV/0!"/>
    <n v="1"/>
    <n v="0.8"/>
    <n v="1"/>
    <m/>
    <m/>
  </r>
  <r>
    <n v="2016"/>
    <n v="9"/>
    <s v="D"/>
    <d v="2016-06-22T00:00:00"/>
    <x v="38"/>
    <x v="1"/>
    <x v="3"/>
    <m/>
    <m/>
    <e v="#DIV/0!"/>
    <n v="1"/>
    <n v="0.8"/>
    <n v="1"/>
    <m/>
    <m/>
  </r>
  <r>
    <n v="2016"/>
    <n v="9"/>
    <s v="D"/>
    <d v="2016-06-22T00:00:00"/>
    <x v="38"/>
    <x v="0"/>
    <x v="4"/>
    <m/>
    <m/>
    <e v="#DIV/0!"/>
    <n v="1"/>
    <n v="0.8"/>
    <n v="1"/>
    <m/>
    <m/>
  </r>
  <r>
    <n v="2016"/>
    <n v="9"/>
    <s v="D"/>
    <d v="2016-06-22T00:00:00"/>
    <x v="38"/>
    <x v="1"/>
    <x v="4"/>
    <m/>
    <m/>
    <e v="#DIV/0!"/>
    <n v="1"/>
    <n v="0.8"/>
    <n v="1"/>
    <m/>
    <m/>
  </r>
  <r>
    <n v="2016"/>
    <n v="9"/>
    <s v="D"/>
    <d v="2016-06-22T00:00:00"/>
    <x v="38"/>
    <x v="0"/>
    <x v="5"/>
    <m/>
    <m/>
    <e v="#DIV/0!"/>
    <n v="1"/>
    <n v="0.8"/>
    <n v="1"/>
    <m/>
    <m/>
  </r>
  <r>
    <n v="2016"/>
    <n v="9"/>
    <s v="D"/>
    <d v="2016-06-22T00:00:00"/>
    <x v="38"/>
    <x v="1"/>
    <x v="5"/>
    <m/>
    <m/>
    <e v="#DIV/0!"/>
    <n v="1"/>
    <n v="0.8"/>
    <n v="1"/>
    <m/>
    <m/>
  </r>
  <r>
    <n v="2016"/>
    <n v="9"/>
    <s v="D"/>
    <d v="2016-06-22T00:00:00"/>
    <x v="38"/>
    <x v="0"/>
    <x v="6"/>
    <m/>
    <m/>
    <e v="#DIV/0!"/>
    <n v="1"/>
    <n v="0.8"/>
    <n v="1"/>
    <m/>
    <m/>
  </r>
  <r>
    <n v="2016"/>
    <n v="9"/>
    <s v="D"/>
    <d v="2016-06-22T00:00:00"/>
    <x v="38"/>
    <x v="1"/>
    <x v="6"/>
    <m/>
    <m/>
    <e v="#DIV/0!"/>
    <n v="1"/>
    <n v="0.8"/>
    <n v="1"/>
    <m/>
    <m/>
  </r>
  <r>
    <n v="2016"/>
    <n v="9"/>
    <s v="D"/>
    <d v="2016-06-22T00:00:00"/>
    <x v="38"/>
    <x v="0"/>
    <x v="7"/>
    <m/>
    <m/>
    <e v="#DIV/0!"/>
    <n v="1"/>
    <n v="0.8"/>
    <n v="1"/>
    <m/>
    <m/>
  </r>
  <r>
    <n v="2016"/>
    <n v="9"/>
    <s v="D"/>
    <d v="2016-06-22T00:00:00"/>
    <x v="38"/>
    <x v="1"/>
    <x v="7"/>
    <m/>
    <m/>
    <e v="#DIV/0!"/>
    <n v="1"/>
    <n v="0.8"/>
    <n v="1"/>
    <m/>
    <m/>
  </r>
  <r>
    <n v="2016"/>
    <n v="9"/>
    <s v="D"/>
    <d v="2016-06-22T00:00:00"/>
    <x v="38"/>
    <x v="0"/>
    <x v="8"/>
    <m/>
    <m/>
    <e v="#DIV/0!"/>
    <n v="1"/>
    <n v="0.8"/>
    <n v="1"/>
    <m/>
    <m/>
  </r>
  <r>
    <n v="2016"/>
    <n v="9"/>
    <s v="D"/>
    <d v="2016-06-22T00:00:00"/>
    <x v="38"/>
    <x v="1"/>
    <x v="8"/>
    <m/>
    <m/>
    <e v="#DIV/0!"/>
    <n v="1"/>
    <n v="0.8"/>
    <n v="1"/>
    <m/>
    <m/>
  </r>
  <r>
    <n v="2016"/>
    <n v="9"/>
    <s v="D"/>
    <d v="2016-06-23T00:00:00"/>
    <x v="38"/>
    <x v="0"/>
    <x v="0"/>
    <m/>
    <m/>
    <e v="#DIV/0!"/>
    <n v="1"/>
    <n v="0.8"/>
    <n v="1"/>
    <m/>
    <m/>
  </r>
  <r>
    <n v="2016"/>
    <n v="9"/>
    <s v="D"/>
    <d v="2016-06-23T00:00:00"/>
    <x v="38"/>
    <x v="1"/>
    <x v="0"/>
    <m/>
    <m/>
    <e v="#DIV/0!"/>
    <n v="1"/>
    <n v="0.8"/>
    <n v="1"/>
    <m/>
    <m/>
  </r>
  <r>
    <n v="2016"/>
    <n v="9"/>
    <s v="D"/>
    <d v="2016-06-23T00:00:00"/>
    <x v="38"/>
    <x v="0"/>
    <x v="1"/>
    <m/>
    <m/>
    <e v="#DIV/0!"/>
    <n v="1"/>
    <n v="0.8"/>
    <n v="1"/>
    <m/>
    <m/>
  </r>
  <r>
    <n v="2016"/>
    <n v="9"/>
    <s v="D"/>
    <d v="2016-06-23T00:00:00"/>
    <x v="38"/>
    <x v="1"/>
    <x v="1"/>
    <m/>
    <m/>
    <e v="#DIV/0!"/>
    <n v="1"/>
    <n v="0.8"/>
    <n v="1"/>
    <m/>
    <m/>
  </r>
  <r>
    <n v="2016"/>
    <n v="9"/>
    <s v="D"/>
    <d v="2016-06-23T00:00:00"/>
    <x v="38"/>
    <x v="0"/>
    <x v="9"/>
    <m/>
    <m/>
    <e v="#DIV/0!"/>
    <n v="1"/>
    <n v="0.8"/>
    <n v="1"/>
    <m/>
    <m/>
  </r>
  <r>
    <n v="2016"/>
    <n v="9"/>
    <s v="D"/>
    <d v="2016-06-23T00:00:00"/>
    <x v="38"/>
    <x v="1"/>
    <x v="9"/>
    <m/>
    <m/>
    <e v="#DIV/0!"/>
    <n v="1"/>
    <n v="0.8"/>
    <n v="1"/>
    <m/>
    <m/>
  </r>
  <r>
    <n v="2016"/>
    <n v="9"/>
    <s v="D"/>
    <d v="2016-06-23T00:00:00"/>
    <x v="38"/>
    <x v="0"/>
    <x v="3"/>
    <m/>
    <m/>
    <e v="#DIV/0!"/>
    <n v="1"/>
    <n v="0.8"/>
    <n v="1"/>
    <m/>
    <m/>
  </r>
  <r>
    <n v="2016"/>
    <n v="9"/>
    <s v="D"/>
    <d v="2016-06-23T00:00:00"/>
    <x v="38"/>
    <x v="1"/>
    <x v="3"/>
    <m/>
    <m/>
    <e v="#DIV/0!"/>
    <n v="1"/>
    <n v="0.8"/>
    <n v="1"/>
    <m/>
    <m/>
  </r>
  <r>
    <n v="2016"/>
    <n v="9"/>
    <s v="D"/>
    <d v="2016-06-23T00:00:00"/>
    <x v="38"/>
    <x v="0"/>
    <x v="4"/>
    <m/>
    <m/>
    <e v="#DIV/0!"/>
    <n v="1"/>
    <n v="0.8"/>
    <n v="1"/>
    <m/>
    <m/>
  </r>
  <r>
    <n v="2016"/>
    <n v="9"/>
    <s v="D"/>
    <d v="2016-06-23T00:00:00"/>
    <x v="38"/>
    <x v="1"/>
    <x v="4"/>
    <m/>
    <m/>
    <e v="#DIV/0!"/>
    <n v="1"/>
    <n v="0.8"/>
    <n v="1"/>
    <m/>
    <m/>
  </r>
  <r>
    <n v="2016"/>
    <n v="9"/>
    <s v="D"/>
    <d v="2016-06-23T00:00:00"/>
    <x v="38"/>
    <x v="0"/>
    <x v="5"/>
    <m/>
    <m/>
    <e v="#DIV/0!"/>
    <n v="1"/>
    <n v="0.8"/>
    <n v="1"/>
    <m/>
    <m/>
  </r>
  <r>
    <n v="2016"/>
    <n v="9"/>
    <s v="D"/>
    <d v="2016-06-23T00:00:00"/>
    <x v="38"/>
    <x v="1"/>
    <x v="5"/>
    <m/>
    <m/>
    <e v="#DIV/0!"/>
    <n v="1"/>
    <n v="0.8"/>
    <n v="1"/>
    <m/>
    <m/>
  </r>
  <r>
    <n v="2016"/>
    <n v="9"/>
    <s v="D"/>
    <d v="2016-06-23T00:00:00"/>
    <x v="38"/>
    <x v="0"/>
    <x v="6"/>
    <m/>
    <m/>
    <e v="#DIV/0!"/>
    <n v="1"/>
    <n v="0.8"/>
    <n v="1"/>
    <m/>
    <m/>
  </r>
  <r>
    <n v="2016"/>
    <n v="9"/>
    <s v="D"/>
    <d v="2016-06-23T00:00:00"/>
    <x v="38"/>
    <x v="1"/>
    <x v="6"/>
    <m/>
    <m/>
    <e v="#DIV/0!"/>
    <n v="1"/>
    <n v="0.8"/>
    <n v="1"/>
    <m/>
    <m/>
  </r>
  <r>
    <n v="2016"/>
    <n v="9"/>
    <s v="D"/>
    <d v="2016-06-23T00:00:00"/>
    <x v="38"/>
    <x v="0"/>
    <x v="7"/>
    <m/>
    <m/>
    <e v="#DIV/0!"/>
    <n v="1"/>
    <n v="0.8"/>
    <n v="1"/>
    <m/>
    <m/>
  </r>
  <r>
    <n v="2016"/>
    <n v="9"/>
    <s v="D"/>
    <d v="2016-06-23T00:00:00"/>
    <x v="38"/>
    <x v="1"/>
    <x v="7"/>
    <m/>
    <m/>
    <e v="#DIV/0!"/>
    <n v="1"/>
    <n v="0.8"/>
    <n v="1"/>
    <m/>
    <m/>
  </r>
  <r>
    <n v="2016"/>
    <n v="9"/>
    <s v="D"/>
    <d v="2016-06-23T00:00:00"/>
    <x v="38"/>
    <x v="0"/>
    <x v="8"/>
    <m/>
    <m/>
    <e v="#DIV/0!"/>
    <n v="1"/>
    <n v="0.8"/>
    <n v="1"/>
    <m/>
    <m/>
  </r>
  <r>
    <n v="2016"/>
    <n v="9"/>
    <s v="D"/>
    <d v="2016-06-23T00:00:00"/>
    <x v="38"/>
    <x v="1"/>
    <x v="8"/>
    <m/>
    <m/>
    <e v="#DIV/0!"/>
    <n v="1"/>
    <n v="0.8"/>
    <n v="1"/>
    <m/>
    <m/>
  </r>
  <r>
    <n v="2016"/>
    <n v="9"/>
    <s v="D"/>
    <d v="2016-06-24T00:00:00"/>
    <x v="38"/>
    <x v="0"/>
    <x v="0"/>
    <m/>
    <m/>
    <e v="#DIV/0!"/>
    <n v="1"/>
    <n v="0.8"/>
    <n v="1"/>
    <m/>
    <m/>
  </r>
  <r>
    <n v="2016"/>
    <n v="9"/>
    <s v="D"/>
    <d v="2016-06-24T00:00:00"/>
    <x v="38"/>
    <x v="1"/>
    <x v="0"/>
    <m/>
    <m/>
    <e v="#DIV/0!"/>
    <n v="1"/>
    <n v="0.8"/>
    <n v="1"/>
    <m/>
    <m/>
  </r>
  <r>
    <n v="2016"/>
    <n v="9"/>
    <s v="D"/>
    <d v="2016-06-24T00:00:00"/>
    <x v="38"/>
    <x v="0"/>
    <x v="1"/>
    <m/>
    <m/>
    <e v="#DIV/0!"/>
    <n v="1"/>
    <n v="0.8"/>
    <n v="1"/>
    <m/>
    <m/>
  </r>
  <r>
    <n v="2016"/>
    <n v="9"/>
    <s v="D"/>
    <d v="2016-06-24T00:00:00"/>
    <x v="38"/>
    <x v="1"/>
    <x v="1"/>
    <m/>
    <m/>
    <e v="#DIV/0!"/>
    <n v="1"/>
    <n v="0.8"/>
    <n v="1"/>
    <m/>
    <m/>
  </r>
  <r>
    <n v="2016"/>
    <n v="9"/>
    <s v="D"/>
    <d v="2016-06-24T00:00:00"/>
    <x v="38"/>
    <x v="0"/>
    <x v="9"/>
    <m/>
    <m/>
    <e v="#DIV/0!"/>
    <n v="1"/>
    <n v="0.8"/>
    <n v="1"/>
    <m/>
    <m/>
  </r>
  <r>
    <n v="2016"/>
    <n v="9"/>
    <s v="D"/>
    <d v="2016-06-24T00:00:00"/>
    <x v="38"/>
    <x v="1"/>
    <x v="9"/>
    <m/>
    <m/>
    <e v="#DIV/0!"/>
    <n v="1"/>
    <n v="0.8"/>
    <n v="1"/>
    <m/>
    <m/>
  </r>
  <r>
    <n v="2016"/>
    <n v="9"/>
    <s v="D"/>
    <d v="2016-06-24T00:00:00"/>
    <x v="38"/>
    <x v="0"/>
    <x v="3"/>
    <m/>
    <m/>
    <e v="#DIV/0!"/>
    <n v="1"/>
    <n v="0.8"/>
    <n v="1"/>
    <m/>
    <m/>
  </r>
  <r>
    <n v="2016"/>
    <n v="9"/>
    <s v="D"/>
    <d v="2016-06-24T00:00:00"/>
    <x v="38"/>
    <x v="1"/>
    <x v="3"/>
    <m/>
    <m/>
    <e v="#DIV/0!"/>
    <n v="1"/>
    <n v="0.8"/>
    <n v="1"/>
    <m/>
    <m/>
  </r>
  <r>
    <n v="2016"/>
    <n v="9"/>
    <s v="D"/>
    <d v="2016-06-24T00:00:00"/>
    <x v="38"/>
    <x v="0"/>
    <x v="4"/>
    <m/>
    <m/>
    <e v="#DIV/0!"/>
    <n v="1"/>
    <n v="0.8"/>
    <n v="1"/>
    <m/>
    <m/>
  </r>
  <r>
    <n v="2016"/>
    <n v="9"/>
    <s v="D"/>
    <d v="2016-06-24T00:00:00"/>
    <x v="38"/>
    <x v="1"/>
    <x v="4"/>
    <m/>
    <m/>
    <e v="#DIV/0!"/>
    <n v="1"/>
    <n v="0.8"/>
    <n v="1"/>
    <m/>
    <m/>
  </r>
  <r>
    <n v="2016"/>
    <n v="9"/>
    <s v="D"/>
    <d v="2016-06-24T00:00:00"/>
    <x v="38"/>
    <x v="0"/>
    <x v="5"/>
    <m/>
    <m/>
    <e v="#DIV/0!"/>
    <n v="1"/>
    <n v="0.8"/>
    <n v="1"/>
    <m/>
    <m/>
  </r>
  <r>
    <n v="2016"/>
    <n v="9"/>
    <s v="D"/>
    <d v="2016-06-24T00:00:00"/>
    <x v="38"/>
    <x v="1"/>
    <x v="5"/>
    <m/>
    <m/>
    <e v="#DIV/0!"/>
    <n v="1"/>
    <n v="0.8"/>
    <n v="1"/>
    <m/>
    <m/>
  </r>
  <r>
    <n v="2016"/>
    <n v="9"/>
    <s v="D"/>
    <d v="2016-06-24T00:00:00"/>
    <x v="38"/>
    <x v="0"/>
    <x v="6"/>
    <m/>
    <m/>
    <e v="#DIV/0!"/>
    <n v="1"/>
    <n v="0.8"/>
    <n v="1"/>
    <m/>
    <m/>
  </r>
  <r>
    <n v="2016"/>
    <n v="9"/>
    <s v="D"/>
    <d v="2016-06-24T00:00:00"/>
    <x v="38"/>
    <x v="1"/>
    <x v="6"/>
    <m/>
    <m/>
    <e v="#DIV/0!"/>
    <n v="1"/>
    <n v="0.8"/>
    <n v="1"/>
    <m/>
    <m/>
  </r>
  <r>
    <n v="2016"/>
    <n v="9"/>
    <s v="D"/>
    <d v="2016-06-24T00:00:00"/>
    <x v="38"/>
    <x v="0"/>
    <x v="7"/>
    <m/>
    <m/>
    <e v="#DIV/0!"/>
    <n v="1"/>
    <n v="0.8"/>
    <n v="1"/>
    <m/>
    <m/>
  </r>
  <r>
    <n v="2016"/>
    <n v="9"/>
    <s v="D"/>
    <d v="2016-06-24T00:00:00"/>
    <x v="38"/>
    <x v="1"/>
    <x v="7"/>
    <m/>
    <m/>
    <e v="#DIV/0!"/>
    <n v="1"/>
    <n v="0.8"/>
    <n v="1"/>
    <m/>
    <m/>
  </r>
  <r>
    <n v="2016"/>
    <n v="9"/>
    <s v="D"/>
    <d v="2016-06-24T00:00:00"/>
    <x v="38"/>
    <x v="0"/>
    <x v="8"/>
    <m/>
    <m/>
    <e v="#DIV/0!"/>
    <n v="1"/>
    <n v="0.8"/>
    <n v="1"/>
    <m/>
    <m/>
  </r>
  <r>
    <n v="2016"/>
    <n v="9"/>
    <s v="D"/>
    <d v="2016-06-24T00:00:00"/>
    <x v="38"/>
    <x v="1"/>
    <x v="8"/>
    <m/>
    <m/>
    <e v="#DIV/0!"/>
    <n v="1"/>
    <n v="0.8"/>
    <n v="1"/>
    <m/>
    <m/>
  </r>
  <r>
    <n v="2016"/>
    <n v="9"/>
    <s v="D"/>
    <d v="2016-06-25T00:00:00"/>
    <x v="38"/>
    <x v="0"/>
    <x v="0"/>
    <m/>
    <m/>
    <e v="#DIV/0!"/>
    <n v="1"/>
    <n v="0.8"/>
    <n v="1"/>
    <m/>
    <m/>
  </r>
  <r>
    <n v="2016"/>
    <n v="9"/>
    <s v="D"/>
    <d v="2016-06-25T00:00:00"/>
    <x v="38"/>
    <x v="1"/>
    <x v="0"/>
    <m/>
    <m/>
    <e v="#DIV/0!"/>
    <n v="1"/>
    <n v="0.8"/>
    <n v="1"/>
    <m/>
    <m/>
  </r>
  <r>
    <n v="2016"/>
    <n v="9"/>
    <s v="D"/>
    <d v="2016-06-25T00:00:00"/>
    <x v="38"/>
    <x v="0"/>
    <x v="1"/>
    <m/>
    <m/>
    <e v="#DIV/0!"/>
    <n v="1"/>
    <n v="0.8"/>
    <n v="1"/>
    <m/>
    <m/>
  </r>
  <r>
    <n v="2016"/>
    <n v="9"/>
    <s v="D"/>
    <d v="2016-06-25T00:00:00"/>
    <x v="38"/>
    <x v="1"/>
    <x v="1"/>
    <m/>
    <m/>
    <e v="#DIV/0!"/>
    <n v="1"/>
    <n v="0.8"/>
    <n v="1"/>
    <m/>
    <m/>
  </r>
  <r>
    <n v="2016"/>
    <n v="9"/>
    <s v="D"/>
    <d v="2016-06-25T00:00:00"/>
    <x v="38"/>
    <x v="0"/>
    <x v="9"/>
    <m/>
    <m/>
    <e v="#DIV/0!"/>
    <n v="1"/>
    <n v="0.8"/>
    <n v="1"/>
    <m/>
    <m/>
  </r>
  <r>
    <n v="2016"/>
    <n v="9"/>
    <s v="D"/>
    <d v="2016-06-25T00:00:00"/>
    <x v="38"/>
    <x v="1"/>
    <x v="9"/>
    <m/>
    <m/>
    <e v="#DIV/0!"/>
    <n v="1"/>
    <n v="0.8"/>
    <n v="1"/>
    <m/>
    <m/>
  </r>
  <r>
    <n v="2016"/>
    <n v="9"/>
    <s v="D"/>
    <d v="2016-06-25T00:00:00"/>
    <x v="38"/>
    <x v="0"/>
    <x v="3"/>
    <m/>
    <m/>
    <e v="#DIV/0!"/>
    <n v="1"/>
    <n v="0.8"/>
    <n v="1"/>
    <m/>
    <m/>
  </r>
  <r>
    <n v="2016"/>
    <n v="9"/>
    <s v="D"/>
    <d v="2016-06-25T00:00:00"/>
    <x v="38"/>
    <x v="1"/>
    <x v="3"/>
    <m/>
    <m/>
    <e v="#DIV/0!"/>
    <n v="1"/>
    <n v="0.8"/>
    <n v="1"/>
    <m/>
    <m/>
  </r>
  <r>
    <n v="2016"/>
    <n v="9"/>
    <s v="D"/>
    <d v="2016-06-25T00:00:00"/>
    <x v="38"/>
    <x v="0"/>
    <x v="4"/>
    <m/>
    <m/>
    <e v="#DIV/0!"/>
    <n v="1"/>
    <n v="0.8"/>
    <n v="1"/>
    <m/>
    <m/>
  </r>
  <r>
    <n v="2016"/>
    <n v="9"/>
    <s v="D"/>
    <d v="2016-06-25T00:00:00"/>
    <x v="38"/>
    <x v="1"/>
    <x v="4"/>
    <m/>
    <m/>
    <e v="#DIV/0!"/>
    <n v="1"/>
    <n v="0.8"/>
    <n v="1"/>
    <m/>
    <m/>
  </r>
  <r>
    <n v="2016"/>
    <n v="9"/>
    <s v="D"/>
    <d v="2016-06-25T00:00:00"/>
    <x v="38"/>
    <x v="0"/>
    <x v="5"/>
    <m/>
    <m/>
    <e v="#DIV/0!"/>
    <n v="1"/>
    <n v="0.8"/>
    <n v="1"/>
    <m/>
    <m/>
  </r>
  <r>
    <n v="2016"/>
    <n v="9"/>
    <s v="D"/>
    <d v="2016-06-25T00:00:00"/>
    <x v="38"/>
    <x v="1"/>
    <x v="5"/>
    <m/>
    <m/>
    <e v="#DIV/0!"/>
    <n v="1"/>
    <n v="0.8"/>
    <n v="1"/>
    <m/>
    <m/>
  </r>
  <r>
    <n v="2016"/>
    <n v="9"/>
    <s v="D"/>
    <d v="2016-06-25T00:00:00"/>
    <x v="38"/>
    <x v="0"/>
    <x v="6"/>
    <m/>
    <m/>
    <e v="#DIV/0!"/>
    <n v="1"/>
    <n v="0.8"/>
    <n v="1"/>
    <m/>
    <m/>
  </r>
  <r>
    <n v="2016"/>
    <n v="9"/>
    <s v="D"/>
    <d v="2016-06-25T00:00:00"/>
    <x v="38"/>
    <x v="1"/>
    <x v="6"/>
    <m/>
    <m/>
    <e v="#DIV/0!"/>
    <n v="1"/>
    <n v="0.8"/>
    <n v="1"/>
    <m/>
    <m/>
  </r>
  <r>
    <n v="2016"/>
    <n v="9"/>
    <s v="D"/>
    <d v="2016-06-25T00:00:00"/>
    <x v="38"/>
    <x v="0"/>
    <x v="7"/>
    <m/>
    <m/>
    <e v="#DIV/0!"/>
    <n v="1"/>
    <n v="0.8"/>
    <n v="1"/>
    <m/>
    <m/>
  </r>
  <r>
    <n v="2016"/>
    <n v="9"/>
    <s v="D"/>
    <d v="2016-06-25T00:00:00"/>
    <x v="38"/>
    <x v="1"/>
    <x v="7"/>
    <m/>
    <m/>
    <e v="#DIV/0!"/>
    <n v="1"/>
    <n v="0.8"/>
    <n v="1"/>
    <m/>
    <m/>
  </r>
  <r>
    <n v="2016"/>
    <n v="9"/>
    <s v="D"/>
    <d v="2016-06-25T00:00:00"/>
    <x v="38"/>
    <x v="0"/>
    <x v="8"/>
    <m/>
    <m/>
    <e v="#DIV/0!"/>
    <n v="1"/>
    <n v="0.8"/>
    <n v="1"/>
    <m/>
    <m/>
  </r>
  <r>
    <n v="2016"/>
    <n v="9"/>
    <s v="D"/>
    <d v="2016-06-25T00:00:00"/>
    <x v="38"/>
    <x v="1"/>
    <x v="8"/>
    <m/>
    <m/>
    <e v="#DIV/0!"/>
    <n v="1"/>
    <n v="0.8"/>
    <n v="1"/>
    <m/>
    <m/>
  </r>
  <r>
    <m/>
    <m/>
    <m/>
    <m/>
    <x v="39"/>
    <x v="2"/>
    <x v="10"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67">
  <r>
    <m/>
    <m/>
    <x v="0"/>
    <m/>
    <m/>
    <m/>
    <m/>
    <m/>
    <x v="0"/>
    <m/>
    <m/>
    <m/>
    <x v="0"/>
    <m/>
    <m/>
    <m/>
    <m/>
    <m/>
    <m/>
  </r>
  <r>
    <n v="2016"/>
    <s v="P2"/>
    <x v="1"/>
    <s v="2016-001"/>
    <s v="A"/>
    <d v="2015-10-26T00:00:00"/>
    <s v="FB"/>
    <s v="TEST"/>
    <x v="0"/>
    <m/>
    <m/>
    <m/>
    <x v="0"/>
    <m/>
    <m/>
    <m/>
    <m/>
    <n v="26"/>
    <m/>
  </r>
  <r>
    <n v="2016"/>
    <s v="P2"/>
    <x v="1"/>
    <s v="2016-002"/>
    <s v="A"/>
    <d v="2015-10-26T00:00:00"/>
    <s v="AS"/>
    <m/>
    <x v="0"/>
    <m/>
    <m/>
    <m/>
    <x v="0"/>
    <m/>
    <m/>
    <m/>
    <m/>
    <n v="26"/>
    <m/>
  </r>
  <r>
    <n v="2016"/>
    <e v="#N/A"/>
    <x v="2"/>
    <s v="2016-003"/>
    <s v="A"/>
    <m/>
    <m/>
    <m/>
    <x v="0"/>
    <m/>
    <m/>
    <m/>
    <x v="0"/>
    <m/>
    <m/>
    <m/>
    <m/>
    <n v="0"/>
    <m/>
  </r>
  <r>
    <n v="2016"/>
    <e v="#N/A"/>
    <x v="2"/>
    <s v="2016-004"/>
    <s v="A"/>
    <m/>
    <m/>
    <m/>
    <x v="0"/>
    <m/>
    <m/>
    <m/>
    <x v="0"/>
    <m/>
    <m/>
    <m/>
    <m/>
    <n v="0"/>
    <m/>
  </r>
  <r>
    <n v="2016"/>
    <e v="#N/A"/>
    <x v="2"/>
    <s v="2016-005"/>
    <s v="A"/>
    <m/>
    <m/>
    <m/>
    <x v="0"/>
    <m/>
    <m/>
    <m/>
    <x v="0"/>
    <m/>
    <m/>
    <m/>
    <m/>
    <n v="0"/>
    <m/>
  </r>
  <r>
    <n v="2016"/>
    <e v="#N/A"/>
    <x v="2"/>
    <s v="2016-006"/>
    <s v="A"/>
    <m/>
    <m/>
    <m/>
    <x v="0"/>
    <m/>
    <m/>
    <m/>
    <x v="0"/>
    <m/>
    <m/>
    <m/>
    <m/>
    <n v="0"/>
    <m/>
  </r>
  <r>
    <n v="2016"/>
    <e v="#N/A"/>
    <x v="2"/>
    <s v="2016-007"/>
    <s v="A"/>
    <m/>
    <m/>
    <m/>
    <x v="0"/>
    <m/>
    <m/>
    <m/>
    <x v="0"/>
    <m/>
    <m/>
    <m/>
    <m/>
    <n v="0"/>
    <m/>
  </r>
  <r>
    <n v="2016"/>
    <e v="#N/A"/>
    <x v="2"/>
    <s v="2016-008"/>
    <s v="A"/>
    <m/>
    <m/>
    <m/>
    <x v="0"/>
    <m/>
    <m/>
    <m/>
    <x v="0"/>
    <m/>
    <m/>
    <m/>
    <m/>
    <n v="0"/>
    <m/>
  </r>
  <r>
    <n v="2016"/>
    <e v="#N/A"/>
    <x v="2"/>
    <s v="2016-009"/>
    <s v="A"/>
    <m/>
    <m/>
    <m/>
    <x v="0"/>
    <m/>
    <m/>
    <m/>
    <x v="0"/>
    <m/>
    <m/>
    <m/>
    <m/>
    <n v="0"/>
    <m/>
  </r>
  <r>
    <n v="2016"/>
    <e v="#N/A"/>
    <x v="2"/>
    <s v="2016-010"/>
    <s v="A"/>
    <m/>
    <m/>
    <m/>
    <x v="0"/>
    <m/>
    <m/>
    <m/>
    <x v="0"/>
    <m/>
    <m/>
    <m/>
    <m/>
    <n v="0"/>
    <m/>
  </r>
  <r>
    <n v="2016"/>
    <e v="#N/A"/>
    <x v="2"/>
    <s v="2016-011"/>
    <s v="A"/>
    <m/>
    <m/>
    <m/>
    <x v="0"/>
    <m/>
    <m/>
    <m/>
    <x v="0"/>
    <m/>
    <m/>
    <m/>
    <m/>
    <n v="0"/>
    <m/>
  </r>
  <r>
    <n v="2016"/>
    <e v="#N/A"/>
    <x v="2"/>
    <s v="2016-012"/>
    <s v="A"/>
    <m/>
    <m/>
    <m/>
    <x v="0"/>
    <m/>
    <m/>
    <m/>
    <x v="0"/>
    <m/>
    <m/>
    <m/>
    <m/>
    <n v="0"/>
    <m/>
  </r>
  <r>
    <n v="2016"/>
    <e v="#N/A"/>
    <x v="2"/>
    <s v="2016-013"/>
    <s v="A"/>
    <m/>
    <m/>
    <m/>
    <x v="0"/>
    <m/>
    <m/>
    <m/>
    <x v="0"/>
    <m/>
    <m/>
    <m/>
    <m/>
    <n v="0"/>
    <m/>
  </r>
  <r>
    <n v="2016"/>
    <e v="#N/A"/>
    <x v="2"/>
    <s v="2016-014"/>
    <s v="A"/>
    <m/>
    <m/>
    <m/>
    <x v="0"/>
    <m/>
    <m/>
    <m/>
    <x v="0"/>
    <m/>
    <m/>
    <m/>
    <m/>
    <n v="0"/>
    <m/>
  </r>
  <r>
    <n v="2016"/>
    <e v="#N/A"/>
    <x v="2"/>
    <s v="2016-015"/>
    <s v="A"/>
    <m/>
    <m/>
    <m/>
    <x v="0"/>
    <m/>
    <m/>
    <m/>
    <x v="0"/>
    <m/>
    <m/>
    <m/>
    <m/>
    <n v="0"/>
    <m/>
  </r>
  <r>
    <n v="2016"/>
    <e v="#N/A"/>
    <x v="2"/>
    <s v="2016-016"/>
    <s v="A"/>
    <m/>
    <m/>
    <m/>
    <x v="0"/>
    <m/>
    <m/>
    <m/>
    <x v="0"/>
    <m/>
    <m/>
    <m/>
    <m/>
    <n v="0"/>
    <m/>
  </r>
  <r>
    <n v="2016"/>
    <e v="#N/A"/>
    <x v="2"/>
    <s v="2016-017"/>
    <s v="A"/>
    <m/>
    <m/>
    <m/>
    <x v="0"/>
    <m/>
    <m/>
    <m/>
    <x v="0"/>
    <m/>
    <m/>
    <m/>
    <m/>
    <n v="0"/>
    <m/>
  </r>
  <r>
    <n v="2016"/>
    <e v="#N/A"/>
    <x v="2"/>
    <s v="2016-018"/>
    <s v="A"/>
    <m/>
    <m/>
    <m/>
    <x v="0"/>
    <m/>
    <m/>
    <m/>
    <x v="0"/>
    <m/>
    <m/>
    <m/>
    <m/>
    <n v="0"/>
    <m/>
  </r>
  <r>
    <n v="2016"/>
    <e v="#N/A"/>
    <x v="2"/>
    <s v="2016-019"/>
    <s v="A"/>
    <m/>
    <m/>
    <m/>
    <x v="0"/>
    <m/>
    <m/>
    <m/>
    <x v="0"/>
    <m/>
    <m/>
    <m/>
    <m/>
    <n v="0"/>
    <m/>
  </r>
  <r>
    <n v="2016"/>
    <e v="#N/A"/>
    <x v="2"/>
    <s v="2016-020"/>
    <s v="A"/>
    <m/>
    <m/>
    <m/>
    <x v="0"/>
    <m/>
    <m/>
    <m/>
    <x v="0"/>
    <m/>
    <m/>
    <m/>
    <m/>
    <n v="0"/>
    <m/>
  </r>
  <r>
    <n v="2016"/>
    <e v="#N/A"/>
    <x v="2"/>
    <s v="2016-021"/>
    <s v="A"/>
    <m/>
    <m/>
    <m/>
    <x v="0"/>
    <m/>
    <m/>
    <m/>
    <x v="0"/>
    <m/>
    <m/>
    <m/>
    <m/>
    <n v="0"/>
    <m/>
  </r>
  <r>
    <n v="2016"/>
    <e v="#N/A"/>
    <x v="2"/>
    <s v="2016-022"/>
    <s v="A"/>
    <m/>
    <m/>
    <m/>
    <x v="0"/>
    <m/>
    <m/>
    <m/>
    <x v="0"/>
    <m/>
    <m/>
    <m/>
    <m/>
    <n v="0"/>
    <m/>
  </r>
  <r>
    <n v="2016"/>
    <e v="#N/A"/>
    <x v="2"/>
    <s v="2016-023"/>
    <s v="A"/>
    <m/>
    <m/>
    <m/>
    <x v="0"/>
    <m/>
    <m/>
    <m/>
    <x v="0"/>
    <m/>
    <m/>
    <m/>
    <m/>
    <n v="0"/>
    <m/>
  </r>
  <r>
    <n v="2016"/>
    <e v="#N/A"/>
    <x v="2"/>
    <s v="2016-024"/>
    <s v="A"/>
    <m/>
    <m/>
    <m/>
    <x v="0"/>
    <m/>
    <m/>
    <m/>
    <x v="0"/>
    <m/>
    <m/>
    <m/>
    <m/>
    <n v="0"/>
    <m/>
  </r>
  <r>
    <n v="2016"/>
    <e v="#N/A"/>
    <x v="2"/>
    <s v="2016-025"/>
    <s v="A"/>
    <m/>
    <m/>
    <m/>
    <x v="0"/>
    <m/>
    <m/>
    <m/>
    <x v="0"/>
    <m/>
    <m/>
    <m/>
    <m/>
    <n v="0"/>
    <m/>
  </r>
  <r>
    <n v="2016"/>
    <e v="#N/A"/>
    <x v="2"/>
    <s v="2016-026"/>
    <s v="A"/>
    <m/>
    <m/>
    <m/>
    <x v="0"/>
    <m/>
    <m/>
    <m/>
    <x v="0"/>
    <m/>
    <m/>
    <m/>
    <m/>
    <n v="0"/>
    <m/>
  </r>
  <r>
    <n v="2016"/>
    <e v="#N/A"/>
    <x v="2"/>
    <s v="2016-027"/>
    <s v="A"/>
    <m/>
    <m/>
    <m/>
    <x v="0"/>
    <m/>
    <m/>
    <m/>
    <x v="0"/>
    <m/>
    <m/>
    <m/>
    <m/>
    <n v="0"/>
    <m/>
  </r>
  <r>
    <n v="2016"/>
    <e v="#N/A"/>
    <x v="2"/>
    <s v="2016-028"/>
    <s v="A"/>
    <m/>
    <m/>
    <m/>
    <x v="0"/>
    <m/>
    <m/>
    <m/>
    <x v="0"/>
    <m/>
    <m/>
    <m/>
    <m/>
    <n v="0"/>
    <m/>
  </r>
  <r>
    <n v="2016"/>
    <e v="#N/A"/>
    <x v="2"/>
    <s v="2016-029"/>
    <s v="A"/>
    <m/>
    <m/>
    <m/>
    <x v="0"/>
    <m/>
    <m/>
    <m/>
    <x v="0"/>
    <m/>
    <m/>
    <m/>
    <m/>
    <n v="0"/>
    <m/>
  </r>
  <r>
    <n v="2016"/>
    <e v="#N/A"/>
    <x v="2"/>
    <s v="2016-030"/>
    <s v="A"/>
    <m/>
    <m/>
    <m/>
    <x v="0"/>
    <m/>
    <m/>
    <m/>
    <x v="0"/>
    <m/>
    <m/>
    <m/>
    <m/>
    <n v="0"/>
    <m/>
  </r>
  <r>
    <n v="2016"/>
    <e v="#N/A"/>
    <x v="2"/>
    <s v="2016-031"/>
    <s v="A"/>
    <m/>
    <m/>
    <m/>
    <x v="0"/>
    <m/>
    <m/>
    <m/>
    <x v="0"/>
    <m/>
    <m/>
    <m/>
    <m/>
    <n v="0"/>
    <m/>
  </r>
  <r>
    <n v="2016"/>
    <e v="#N/A"/>
    <x v="2"/>
    <s v="2016-032"/>
    <s v="A"/>
    <m/>
    <m/>
    <m/>
    <x v="0"/>
    <m/>
    <m/>
    <m/>
    <x v="0"/>
    <m/>
    <m/>
    <m/>
    <m/>
    <n v="0"/>
    <m/>
  </r>
  <r>
    <n v="2016"/>
    <e v="#N/A"/>
    <x v="2"/>
    <s v="2016-033"/>
    <s v="A"/>
    <m/>
    <m/>
    <m/>
    <x v="0"/>
    <m/>
    <m/>
    <m/>
    <x v="0"/>
    <m/>
    <m/>
    <m/>
    <m/>
    <n v="0"/>
    <m/>
  </r>
  <r>
    <n v="2016"/>
    <e v="#N/A"/>
    <x v="2"/>
    <s v="2016-034"/>
    <s v="A"/>
    <m/>
    <m/>
    <m/>
    <x v="0"/>
    <m/>
    <m/>
    <m/>
    <x v="0"/>
    <m/>
    <m/>
    <m/>
    <m/>
    <n v="0"/>
    <m/>
  </r>
  <r>
    <n v="2016"/>
    <e v="#N/A"/>
    <x v="2"/>
    <s v="2016-035"/>
    <s v="A"/>
    <m/>
    <m/>
    <m/>
    <x v="0"/>
    <m/>
    <m/>
    <m/>
    <x v="0"/>
    <m/>
    <m/>
    <m/>
    <m/>
    <n v="0"/>
    <m/>
  </r>
  <r>
    <n v="2016"/>
    <e v="#N/A"/>
    <x v="2"/>
    <s v="2016-036"/>
    <s v="A"/>
    <m/>
    <m/>
    <m/>
    <x v="0"/>
    <m/>
    <m/>
    <m/>
    <x v="0"/>
    <m/>
    <m/>
    <m/>
    <m/>
    <n v="0"/>
    <m/>
  </r>
  <r>
    <n v="2016"/>
    <e v="#N/A"/>
    <x v="2"/>
    <s v="2016-037"/>
    <s v="A"/>
    <m/>
    <m/>
    <m/>
    <x v="0"/>
    <m/>
    <m/>
    <m/>
    <x v="0"/>
    <m/>
    <m/>
    <m/>
    <m/>
    <n v="0"/>
    <m/>
  </r>
  <r>
    <n v="2016"/>
    <e v="#N/A"/>
    <x v="2"/>
    <s v="2016-038"/>
    <s v="A"/>
    <m/>
    <m/>
    <m/>
    <x v="0"/>
    <m/>
    <m/>
    <m/>
    <x v="0"/>
    <m/>
    <m/>
    <m/>
    <m/>
    <n v="0"/>
    <m/>
  </r>
  <r>
    <n v="2016"/>
    <e v="#N/A"/>
    <x v="2"/>
    <s v="2016-039"/>
    <s v="A"/>
    <m/>
    <m/>
    <m/>
    <x v="0"/>
    <m/>
    <m/>
    <m/>
    <x v="0"/>
    <m/>
    <m/>
    <m/>
    <m/>
    <n v="0"/>
    <m/>
  </r>
  <r>
    <n v="2016"/>
    <e v="#N/A"/>
    <x v="2"/>
    <s v="2016-040"/>
    <s v="A"/>
    <m/>
    <m/>
    <m/>
    <x v="0"/>
    <m/>
    <m/>
    <m/>
    <x v="0"/>
    <m/>
    <m/>
    <m/>
    <m/>
    <n v="0"/>
    <m/>
  </r>
  <r>
    <n v="2016"/>
    <e v="#N/A"/>
    <x v="2"/>
    <s v="2016-041"/>
    <s v="A"/>
    <m/>
    <m/>
    <m/>
    <x v="0"/>
    <m/>
    <m/>
    <m/>
    <x v="0"/>
    <m/>
    <m/>
    <m/>
    <m/>
    <n v="0"/>
    <m/>
  </r>
  <r>
    <n v="2016"/>
    <e v="#N/A"/>
    <x v="2"/>
    <s v="2016-042"/>
    <m/>
    <m/>
    <m/>
    <m/>
    <x v="0"/>
    <m/>
    <m/>
    <m/>
    <x v="0"/>
    <m/>
    <m/>
    <m/>
    <m/>
    <n v="0"/>
    <m/>
  </r>
  <r>
    <n v="2016"/>
    <e v="#N/A"/>
    <x v="2"/>
    <s v="2016-043"/>
    <m/>
    <m/>
    <m/>
    <m/>
    <x v="0"/>
    <m/>
    <m/>
    <m/>
    <x v="0"/>
    <m/>
    <m/>
    <m/>
    <m/>
    <n v="0"/>
    <m/>
  </r>
  <r>
    <n v="2016"/>
    <e v="#N/A"/>
    <x v="2"/>
    <s v="2016-044"/>
    <m/>
    <m/>
    <m/>
    <m/>
    <x v="0"/>
    <m/>
    <m/>
    <m/>
    <x v="0"/>
    <m/>
    <m/>
    <m/>
    <m/>
    <n v="0"/>
    <m/>
  </r>
  <r>
    <n v="2016"/>
    <e v="#N/A"/>
    <x v="2"/>
    <s v="2016-045"/>
    <m/>
    <m/>
    <m/>
    <m/>
    <x v="0"/>
    <m/>
    <m/>
    <m/>
    <x v="0"/>
    <m/>
    <m/>
    <m/>
    <m/>
    <n v="0"/>
    <m/>
  </r>
  <r>
    <n v="2016"/>
    <e v="#N/A"/>
    <x v="2"/>
    <s v="2016-046"/>
    <m/>
    <m/>
    <m/>
    <m/>
    <x v="0"/>
    <m/>
    <m/>
    <m/>
    <x v="0"/>
    <m/>
    <m/>
    <m/>
    <m/>
    <n v="0"/>
    <m/>
  </r>
  <r>
    <n v="2016"/>
    <e v="#N/A"/>
    <x v="2"/>
    <s v="2016-047"/>
    <m/>
    <m/>
    <m/>
    <m/>
    <x v="0"/>
    <m/>
    <m/>
    <m/>
    <x v="0"/>
    <m/>
    <m/>
    <m/>
    <m/>
    <n v="0"/>
    <m/>
  </r>
  <r>
    <n v="2016"/>
    <e v="#N/A"/>
    <x v="2"/>
    <s v="2016-048"/>
    <m/>
    <m/>
    <m/>
    <m/>
    <x v="0"/>
    <m/>
    <m/>
    <m/>
    <x v="0"/>
    <m/>
    <m/>
    <m/>
    <m/>
    <n v="0"/>
    <m/>
  </r>
  <r>
    <n v="2016"/>
    <e v="#N/A"/>
    <x v="2"/>
    <s v="2016-049"/>
    <m/>
    <m/>
    <m/>
    <m/>
    <x v="0"/>
    <m/>
    <m/>
    <m/>
    <x v="0"/>
    <m/>
    <m/>
    <m/>
    <m/>
    <n v="0"/>
    <m/>
  </r>
  <r>
    <n v="2016"/>
    <e v="#N/A"/>
    <x v="2"/>
    <s v="2016-050"/>
    <m/>
    <m/>
    <m/>
    <m/>
    <x v="0"/>
    <m/>
    <m/>
    <m/>
    <x v="0"/>
    <m/>
    <m/>
    <m/>
    <m/>
    <n v="0"/>
    <m/>
  </r>
  <r>
    <n v="2016"/>
    <e v="#N/A"/>
    <x v="2"/>
    <s v="2016-051"/>
    <m/>
    <m/>
    <m/>
    <m/>
    <x v="0"/>
    <m/>
    <m/>
    <m/>
    <x v="0"/>
    <m/>
    <m/>
    <m/>
    <m/>
    <n v="0"/>
    <m/>
  </r>
  <r>
    <n v="2016"/>
    <e v="#N/A"/>
    <x v="2"/>
    <s v="2016-052"/>
    <m/>
    <m/>
    <m/>
    <m/>
    <x v="0"/>
    <m/>
    <m/>
    <m/>
    <x v="0"/>
    <m/>
    <m/>
    <m/>
    <m/>
    <n v="0"/>
    <m/>
  </r>
  <r>
    <n v="2016"/>
    <e v="#N/A"/>
    <x v="2"/>
    <s v="2016-053"/>
    <m/>
    <m/>
    <m/>
    <m/>
    <x v="0"/>
    <m/>
    <m/>
    <m/>
    <x v="0"/>
    <m/>
    <m/>
    <m/>
    <m/>
    <n v="0"/>
    <m/>
  </r>
  <r>
    <n v="2016"/>
    <e v="#N/A"/>
    <x v="2"/>
    <s v="2016-054"/>
    <m/>
    <m/>
    <m/>
    <m/>
    <x v="0"/>
    <m/>
    <m/>
    <m/>
    <x v="0"/>
    <m/>
    <m/>
    <m/>
    <m/>
    <n v="0"/>
    <m/>
  </r>
  <r>
    <n v="2016"/>
    <e v="#N/A"/>
    <x v="2"/>
    <s v="2016-055"/>
    <m/>
    <m/>
    <m/>
    <m/>
    <x v="0"/>
    <m/>
    <m/>
    <m/>
    <x v="0"/>
    <m/>
    <m/>
    <m/>
    <m/>
    <n v="0"/>
    <m/>
  </r>
  <r>
    <n v="2016"/>
    <e v="#N/A"/>
    <x v="2"/>
    <s v="2016-056"/>
    <m/>
    <m/>
    <m/>
    <m/>
    <x v="0"/>
    <m/>
    <m/>
    <m/>
    <x v="0"/>
    <m/>
    <m/>
    <m/>
    <m/>
    <n v="0"/>
    <m/>
  </r>
  <r>
    <n v="2016"/>
    <e v="#N/A"/>
    <x v="2"/>
    <s v="2016-057"/>
    <m/>
    <m/>
    <m/>
    <m/>
    <x v="0"/>
    <m/>
    <m/>
    <m/>
    <x v="0"/>
    <m/>
    <m/>
    <m/>
    <m/>
    <n v="0"/>
    <m/>
  </r>
  <r>
    <n v="2016"/>
    <e v="#N/A"/>
    <x v="2"/>
    <s v="2016-058"/>
    <m/>
    <m/>
    <m/>
    <m/>
    <x v="0"/>
    <m/>
    <m/>
    <m/>
    <x v="0"/>
    <m/>
    <m/>
    <m/>
    <m/>
    <n v="0"/>
    <m/>
  </r>
  <r>
    <n v="2016"/>
    <e v="#N/A"/>
    <x v="2"/>
    <s v="2016-059"/>
    <m/>
    <m/>
    <m/>
    <m/>
    <x v="0"/>
    <m/>
    <m/>
    <m/>
    <x v="0"/>
    <m/>
    <m/>
    <m/>
    <m/>
    <n v="0"/>
    <m/>
  </r>
  <r>
    <n v="2016"/>
    <e v="#N/A"/>
    <x v="2"/>
    <s v="2016-060"/>
    <m/>
    <m/>
    <m/>
    <m/>
    <x v="0"/>
    <m/>
    <m/>
    <m/>
    <x v="0"/>
    <m/>
    <m/>
    <m/>
    <m/>
    <n v="0"/>
    <m/>
  </r>
  <r>
    <n v="2016"/>
    <e v="#N/A"/>
    <x v="2"/>
    <s v="2016-061"/>
    <m/>
    <m/>
    <m/>
    <m/>
    <x v="0"/>
    <m/>
    <m/>
    <m/>
    <x v="0"/>
    <m/>
    <m/>
    <m/>
    <m/>
    <n v="0"/>
    <m/>
  </r>
  <r>
    <n v="2016"/>
    <e v="#N/A"/>
    <x v="2"/>
    <s v="2016-062"/>
    <m/>
    <m/>
    <m/>
    <m/>
    <x v="0"/>
    <m/>
    <m/>
    <m/>
    <x v="0"/>
    <m/>
    <m/>
    <m/>
    <m/>
    <n v="0"/>
    <m/>
  </r>
  <r>
    <n v="2016"/>
    <e v="#N/A"/>
    <x v="2"/>
    <s v="2016-063"/>
    <m/>
    <m/>
    <m/>
    <m/>
    <x v="0"/>
    <m/>
    <m/>
    <m/>
    <x v="0"/>
    <m/>
    <m/>
    <m/>
    <m/>
    <n v="0"/>
    <m/>
  </r>
  <r>
    <n v="2016"/>
    <e v="#N/A"/>
    <x v="2"/>
    <s v="2016-064"/>
    <m/>
    <m/>
    <m/>
    <m/>
    <x v="0"/>
    <m/>
    <m/>
    <m/>
    <x v="0"/>
    <m/>
    <m/>
    <m/>
    <m/>
    <n v="0"/>
    <m/>
  </r>
  <r>
    <n v="2016"/>
    <e v="#N/A"/>
    <x v="2"/>
    <s v="2016-065"/>
    <m/>
    <m/>
    <m/>
    <m/>
    <x v="0"/>
    <m/>
    <m/>
    <m/>
    <x v="0"/>
    <m/>
    <m/>
    <m/>
    <m/>
    <n v="0"/>
    <m/>
  </r>
  <r>
    <n v="2016"/>
    <e v="#N/A"/>
    <x v="2"/>
    <s v="2016-066"/>
    <m/>
    <m/>
    <m/>
    <m/>
    <x v="0"/>
    <m/>
    <m/>
    <m/>
    <x v="0"/>
    <m/>
    <m/>
    <m/>
    <m/>
    <n v="0"/>
    <m/>
  </r>
  <r>
    <n v="2016"/>
    <e v="#N/A"/>
    <x v="2"/>
    <s v="2016-067"/>
    <m/>
    <m/>
    <m/>
    <m/>
    <x v="0"/>
    <m/>
    <m/>
    <m/>
    <x v="0"/>
    <m/>
    <m/>
    <m/>
    <m/>
    <n v="0"/>
    <m/>
  </r>
  <r>
    <n v="2016"/>
    <e v="#N/A"/>
    <x v="2"/>
    <s v="2016-068"/>
    <m/>
    <m/>
    <m/>
    <m/>
    <x v="0"/>
    <m/>
    <m/>
    <m/>
    <x v="0"/>
    <m/>
    <m/>
    <m/>
    <m/>
    <n v="0"/>
    <m/>
  </r>
  <r>
    <n v="2016"/>
    <e v="#N/A"/>
    <x v="2"/>
    <s v="2016-069"/>
    <m/>
    <m/>
    <m/>
    <m/>
    <x v="0"/>
    <m/>
    <m/>
    <m/>
    <x v="0"/>
    <m/>
    <m/>
    <m/>
    <m/>
    <n v="0"/>
    <m/>
  </r>
  <r>
    <n v="2016"/>
    <e v="#N/A"/>
    <x v="2"/>
    <s v="2016-070"/>
    <m/>
    <m/>
    <m/>
    <m/>
    <x v="0"/>
    <m/>
    <m/>
    <m/>
    <x v="0"/>
    <m/>
    <m/>
    <m/>
    <m/>
    <n v="0"/>
    <m/>
  </r>
  <r>
    <n v="2016"/>
    <e v="#N/A"/>
    <x v="2"/>
    <s v="2016-071"/>
    <m/>
    <m/>
    <m/>
    <m/>
    <x v="0"/>
    <m/>
    <m/>
    <m/>
    <x v="0"/>
    <m/>
    <m/>
    <m/>
    <m/>
    <n v="0"/>
    <m/>
  </r>
  <r>
    <n v="2016"/>
    <e v="#N/A"/>
    <x v="2"/>
    <s v="2016-072"/>
    <m/>
    <m/>
    <m/>
    <m/>
    <x v="0"/>
    <m/>
    <m/>
    <m/>
    <x v="0"/>
    <m/>
    <m/>
    <m/>
    <m/>
    <n v="0"/>
    <m/>
  </r>
  <r>
    <n v="2016"/>
    <e v="#N/A"/>
    <x v="2"/>
    <s v="2016-073"/>
    <m/>
    <m/>
    <m/>
    <m/>
    <x v="0"/>
    <m/>
    <m/>
    <m/>
    <x v="0"/>
    <m/>
    <m/>
    <m/>
    <m/>
    <n v="0"/>
    <m/>
  </r>
  <r>
    <n v="2016"/>
    <e v="#N/A"/>
    <x v="2"/>
    <s v="2016-074"/>
    <m/>
    <m/>
    <m/>
    <m/>
    <x v="0"/>
    <m/>
    <m/>
    <m/>
    <x v="0"/>
    <m/>
    <m/>
    <m/>
    <m/>
    <n v="0"/>
    <m/>
  </r>
  <r>
    <n v="2016"/>
    <e v="#N/A"/>
    <x v="2"/>
    <s v="2016-075"/>
    <m/>
    <m/>
    <m/>
    <m/>
    <x v="0"/>
    <m/>
    <m/>
    <m/>
    <x v="0"/>
    <m/>
    <m/>
    <m/>
    <m/>
    <n v="0"/>
    <m/>
  </r>
  <r>
    <n v="2016"/>
    <e v="#N/A"/>
    <x v="2"/>
    <s v="2016-076"/>
    <m/>
    <m/>
    <m/>
    <m/>
    <x v="0"/>
    <m/>
    <m/>
    <m/>
    <x v="0"/>
    <m/>
    <m/>
    <m/>
    <m/>
    <n v="0"/>
    <m/>
  </r>
  <r>
    <n v="2016"/>
    <e v="#N/A"/>
    <x v="2"/>
    <s v="2016-077"/>
    <m/>
    <m/>
    <m/>
    <m/>
    <x v="0"/>
    <m/>
    <m/>
    <m/>
    <x v="0"/>
    <m/>
    <m/>
    <m/>
    <m/>
    <n v="0"/>
    <m/>
  </r>
  <r>
    <n v="2016"/>
    <e v="#N/A"/>
    <x v="2"/>
    <s v="2016-078"/>
    <m/>
    <m/>
    <m/>
    <m/>
    <x v="0"/>
    <m/>
    <m/>
    <m/>
    <x v="0"/>
    <m/>
    <m/>
    <m/>
    <m/>
    <n v="0"/>
    <m/>
  </r>
  <r>
    <n v="2016"/>
    <e v="#N/A"/>
    <x v="2"/>
    <s v="2016-079"/>
    <m/>
    <m/>
    <m/>
    <m/>
    <x v="0"/>
    <m/>
    <m/>
    <m/>
    <x v="0"/>
    <m/>
    <m/>
    <m/>
    <m/>
    <n v="0"/>
    <m/>
  </r>
  <r>
    <n v="2016"/>
    <e v="#N/A"/>
    <x v="2"/>
    <s v="2016-080"/>
    <m/>
    <m/>
    <m/>
    <m/>
    <x v="0"/>
    <m/>
    <m/>
    <m/>
    <x v="0"/>
    <m/>
    <m/>
    <m/>
    <m/>
    <n v="0"/>
    <m/>
  </r>
  <r>
    <n v="2016"/>
    <e v="#N/A"/>
    <x v="2"/>
    <s v="2016-081"/>
    <m/>
    <m/>
    <m/>
    <m/>
    <x v="0"/>
    <m/>
    <m/>
    <m/>
    <x v="0"/>
    <m/>
    <m/>
    <m/>
    <m/>
    <n v="0"/>
    <m/>
  </r>
  <r>
    <n v="2016"/>
    <e v="#N/A"/>
    <x v="2"/>
    <s v="2016-082"/>
    <m/>
    <m/>
    <m/>
    <m/>
    <x v="0"/>
    <m/>
    <m/>
    <m/>
    <x v="0"/>
    <m/>
    <m/>
    <m/>
    <m/>
    <n v="0"/>
    <m/>
  </r>
  <r>
    <n v="2016"/>
    <e v="#N/A"/>
    <x v="2"/>
    <s v="2016-083"/>
    <m/>
    <m/>
    <m/>
    <m/>
    <x v="0"/>
    <m/>
    <m/>
    <m/>
    <x v="0"/>
    <m/>
    <m/>
    <m/>
    <m/>
    <n v="0"/>
    <m/>
  </r>
  <r>
    <n v="2016"/>
    <e v="#N/A"/>
    <x v="2"/>
    <s v="2016-084"/>
    <m/>
    <m/>
    <m/>
    <m/>
    <x v="0"/>
    <m/>
    <m/>
    <m/>
    <x v="0"/>
    <m/>
    <m/>
    <m/>
    <m/>
    <n v="0"/>
    <m/>
  </r>
  <r>
    <n v="2016"/>
    <e v="#N/A"/>
    <x v="2"/>
    <s v="2016-085"/>
    <m/>
    <m/>
    <m/>
    <m/>
    <x v="0"/>
    <m/>
    <m/>
    <m/>
    <x v="0"/>
    <m/>
    <m/>
    <m/>
    <m/>
    <n v="0"/>
    <m/>
  </r>
  <r>
    <n v="2016"/>
    <e v="#N/A"/>
    <x v="2"/>
    <s v="2016-086"/>
    <m/>
    <m/>
    <m/>
    <m/>
    <x v="0"/>
    <m/>
    <m/>
    <m/>
    <x v="0"/>
    <m/>
    <m/>
    <m/>
    <m/>
    <n v="0"/>
    <m/>
  </r>
  <r>
    <n v="2016"/>
    <e v="#N/A"/>
    <x v="2"/>
    <s v="2016-087"/>
    <m/>
    <m/>
    <m/>
    <m/>
    <x v="0"/>
    <m/>
    <m/>
    <m/>
    <x v="0"/>
    <m/>
    <m/>
    <m/>
    <m/>
    <n v="0"/>
    <m/>
  </r>
  <r>
    <n v="2016"/>
    <e v="#N/A"/>
    <x v="2"/>
    <s v="2016-088"/>
    <m/>
    <m/>
    <m/>
    <m/>
    <x v="0"/>
    <m/>
    <m/>
    <m/>
    <x v="0"/>
    <m/>
    <m/>
    <m/>
    <m/>
    <n v="0"/>
    <m/>
  </r>
  <r>
    <n v="2016"/>
    <e v="#N/A"/>
    <x v="2"/>
    <s v="2016-089"/>
    <m/>
    <m/>
    <m/>
    <m/>
    <x v="0"/>
    <m/>
    <m/>
    <m/>
    <x v="0"/>
    <m/>
    <m/>
    <m/>
    <m/>
    <n v="0"/>
    <m/>
  </r>
  <r>
    <n v="2016"/>
    <e v="#N/A"/>
    <x v="2"/>
    <s v="2016-090"/>
    <m/>
    <m/>
    <m/>
    <m/>
    <x v="0"/>
    <m/>
    <m/>
    <m/>
    <x v="0"/>
    <m/>
    <m/>
    <m/>
    <m/>
    <n v="0"/>
    <m/>
  </r>
  <r>
    <n v="2016"/>
    <e v="#N/A"/>
    <x v="2"/>
    <s v="2016-091"/>
    <m/>
    <m/>
    <m/>
    <m/>
    <x v="0"/>
    <m/>
    <m/>
    <m/>
    <x v="0"/>
    <m/>
    <m/>
    <m/>
    <m/>
    <n v="0"/>
    <m/>
  </r>
  <r>
    <n v="2016"/>
    <e v="#N/A"/>
    <x v="2"/>
    <s v="2016-092"/>
    <m/>
    <m/>
    <m/>
    <m/>
    <x v="0"/>
    <m/>
    <m/>
    <m/>
    <x v="0"/>
    <m/>
    <m/>
    <m/>
    <m/>
    <n v="0"/>
    <m/>
  </r>
  <r>
    <n v="2016"/>
    <e v="#N/A"/>
    <x v="2"/>
    <s v="2016-093"/>
    <m/>
    <m/>
    <m/>
    <m/>
    <x v="0"/>
    <m/>
    <m/>
    <m/>
    <x v="0"/>
    <m/>
    <m/>
    <m/>
    <m/>
    <n v="0"/>
    <m/>
  </r>
  <r>
    <n v="2016"/>
    <e v="#N/A"/>
    <x v="2"/>
    <s v="2016-094"/>
    <m/>
    <m/>
    <m/>
    <m/>
    <x v="0"/>
    <m/>
    <m/>
    <m/>
    <x v="0"/>
    <m/>
    <m/>
    <m/>
    <m/>
    <n v="0"/>
    <m/>
  </r>
  <r>
    <n v="2016"/>
    <e v="#N/A"/>
    <x v="2"/>
    <s v="2016-095"/>
    <m/>
    <m/>
    <m/>
    <m/>
    <x v="0"/>
    <m/>
    <m/>
    <m/>
    <x v="0"/>
    <m/>
    <m/>
    <m/>
    <m/>
    <n v="0"/>
    <m/>
  </r>
  <r>
    <n v="2016"/>
    <e v="#N/A"/>
    <x v="2"/>
    <s v="2016-096"/>
    <m/>
    <m/>
    <m/>
    <m/>
    <x v="0"/>
    <m/>
    <m/>
    <m/>
    <x v="0"/>
    <m/>
    <m/>
    <m/>
    <m/>
    <n v="0"/>
    <m/>
  </r>
  <r>
    <n v="2016"/>
    <e v="#N/A"/>
    <x v="2"/>
    <s v="2016-097"/>
    <m/>
    <m/>
    <m/>
    <m/>
    <x v="0"/>
    <m/>
    <m/>
    <m/>
    <x v="0"/>
    <m/>
    <m/>
    <m/>
    <m/>
    <n v="0"/>
    <m/>
  </r>
  <r>
    <n v="2016"/>
    <e v="#N/A"/>
    <x v="2"/>
    <s v="2016-098"/>
    <m/>
    <m/>
    <m/>
    <m/>
    <x v="0"/>
    <m/>
    <m/>
    <m/>
    <x v="0"/>
    <m/>
    <m/>
    <m/>
    <m/>
    <n v="0"/>
    <m/>
  </r>
  <r>
    <n v="2016"/>
    <e v="#N/A"/>
    <x v="2"/>
    <s v="2016-099"/>
    <m/>
    <m/>
    <m/>
    <m/>
    <x v="0"/>
    <m/>
    <m/>
    <m/>
    <x v="0"/>
    <m/>
    <m/>
    <m/>
    <m/>
    <n v="0"/>
    <m/>
  </r>
  <r>
    <n v="2016"/>
    <e v="#N/A"/>
    <x v="2"/>
    <s v="2016-100"/>
    <m/>
    <m/>
    <m/>
    <m/>
    <x v="0"/>
    <m/>
    <m/>
    <m/>
    <x v="0"/>
    <m/>
    <m/>
    <m/>
    <m/>
    <n v="0"/>
    <m/>
  </r>
  <r>
    <n v="2016"/>
    <e v="#N/A"/>
    <x v="2"/>
    <s v="2016-101"/>
    <m/>
    <m/>
    <m/>
    <m/>
    <x v="0"/>
    <m/>
    <m/>
    <m/>
    <x v="0"/>
    <m/>
    <m/>
    <m/>
    <m/>
    <n v="0"/>
    <m/>
  </r>
  <r>
    <n v="2016"/>
    <e v="#N/A"/>
    <x v="2"/>
    <s v="2016-102"/>
    <m/>
    <m/>
    <m/>
    <m/>
    <x v="0"/>
    <m/>
    <m/>
    <m/>
    <x v="0"/>
    <m/>
    <m/>
    <m/>
    <m/>
    <n v="0"/>
    <m/>
  </r>
  <r>
    <n v="2016"/>
    <e v="#N/A"/>
    <x v="2"/>
    <s v="2016-103"/>
    <m/>
    <m/>
    <m/>
    <m/>
    <x v="0"/>
    <m/>
    <m/>
    <m/>
    <x v="0"/>
    <m/>
    <m/>
    <m/>
    <m/>
    <n v="0"/>
    <m/>
  </r>
  <r>
    <n v="2016"/>
    <e v="#N/A"/>
    <x v="2"/>
    <s v="2016-104"/>
    <m/>
    <m/>
    <m/>
    <m/>
    <x v="0"/>
    <m/>
    <m/>
    <m/>
    <x v="0"/>
    <m/>
    <m/>
    <m/>
    <m/>
    <n v="0"/>
    <m/>
  </r>
  <r>
    <n v="2016"/>
    <e v="#N/A"/>
    <x v="2"/>
    <s v="2016-105"/>
    <m/>
    <m/>
    <m/>
    <m/>
    <x v="0"/>
    <m/>
    <m/>
    <m/>
    <x v="0"/>
    <m/>
    <m/>
    <m/>
    <m/>
    <n v="0"/>
    <m/>
  </r>
  <r>
    <n v="2016"/>
    <e v="#N/A"/>
    <x v="2"/>
    <s v="2016-106"/>
    <m/>
    <m/>
    <m/>
    <m/>
    <x v="0"/>
    <m/>
    <m/>
    <m/>
    <x v="0"/>
    <m/>
    <m/>
    <m/>
    <m/>
    <n v="0"/>
    <m/>
  </r>
  <r>
    <n v="2016"/>
    <e v="#N/A"/>
    <x v="2"/>
    <s v="2016-107"/>
    <m/>
    <m/>
    <m/>
    <m/>
    <x v="0"/>
    <m/>
    <m/>
    <m/>
    <x v="0"/>
    <m/>
    <m/>
    <m/>
    <m/>
    <n v="0"/>
    <m/>
  </r>
  <r>
    <n v="2016"/>
    <e v="#N/A"/>
    <x v="2"/>
    <s v="2016-108"/>
    <m/>
    <m/>
    <m/>
    <m/>
    <x v="0"/>
    <m/>
    <m/>
    <m/>
    <x v="0"/>
    <m/>
    <m/>
    <m/>
    <m/>
    <n v="0"/>
    <m/>
  </r>
  <r>
    <n v="2016"/>
    <e v="#N/A"/>
    <x v="2"/>
    <s v="2016-109"/>
    <m/>
    <m/>
    <m/>
    <m/>
    <x v="0"/>
    <m/>
    <m/>
    <m/>
    <x v="0"/>
    <m/>
    <m/>
    <m/>
    <m/>
    <n v="0"/>
    <m/>
  </r>
  <r>
    <n v="2016"/>
    <e v="#N/A"/>
    <x v="2"/>
    <s v="2016-110"/>
    <m/>
    <m/>
    <m/>
    <m/>
    <x v="0"/>
    <m/>
    <m/>
    <m/>
    <x v="0"/>
    <m/>
    <m/>
    <m/>
    <m/>
    <n v="0"/>
    <m/>
  </r>
  <r>
    <n v="2016"/>
    <e v="#N/A"/>
    <x v="2"/>
    <s v="2016-111"/>
    <m/>
    <m/>
    <m/>
    <m/>
    <x v="0"/>
    <m/>
    <m/>
    <m/>
    <x v="0"/>
    <m/>
    <m/>
    <m/>
    <m/>
    <n v="0"/>
    <m/>
  </r>
  <r>
    <n v="2016"/>
    <e v="#N/A"/>
    <x v="2"/>
    <s v="2016-112"/>
    <m/>
    <m/>
    <m/>
    <m/>
    <x v="0"/>
    <m/>
    <m/>
    <m/>
    <x v="0"/>
    <m/>
    <m/>
    <m/>
    <m/>
    <n v="0"/>
    <m/>
  </r>
  <r>
    <n v="2016"/>
    <e v="#N/A"/>
    <x v="2"/>
    <s v="2016-113"/>
    <m/>
    <m/>
    <m/>
    <m/>
    <x v="0"/>
    <m/>
    <m/>
    <m/>
    <x v="0"/>
    <m/>
    <m/>
    <m/>
    <m/>
    <n v="0"/>
    <m/>
  </r>
  <r>
    <n v="2016"/>
    <e v="#N/A"/>
    <x v="2"/>
    <s v="2016-114"/>
    <m/>
    <m/>
    <m/>
    <m/>
    <x v="0"/>
    <m/>
    <m/>
    <m/>
    <x v="0"/>
    <m/>
    <m/>
    <m/>
    <m/>
    <n v="0"/>
    <m/>
  </r>
  <r>
    <n v="2016"/>
    <e v="#N/A"/>
    <x v="2"/>
    <s v="2016-115"/>
    <m/>
    <m/>
    <m/>
    <m/>
    <x v="0"/>
    <m/>
    <m/>
    <m/>
    <x v="0"/>
    <m/>
    <m/>
    <m/>
    <m/>
    <n v="0"/>
    <m/>
  </r>
  <r>
    <n v="2016"/>
    <e v="#N/A"/>
    <x v="2"/>
    <s v="2016-116"/>
    <m/>
    <m/>
    <m/>
    <m/>
    <x v="0"/>
    <m/>
    <m/>
    <m/>
    <x v="0"/>
    <m/>
    <m/>
    <m/>
    <m/>
    <n v="0"/>
    <m/>
  </r>
  <r>
    <n v="2016"/>
    <e v="#N/A"/>
    <x v="2"/>
    <s v="2016-117"/>
    <m/>
    <m/>
    <m/>
    <m/>
    <x v="0"/>
    <m/>
    <m/>
    <m/>
    <x v="0"/>
    <m/>
    <m/>
    <m/>
    <m/>
    <n v="0"/>
    <m/>
  </r>
  <r>
    <n v="2016"/>
    <e v="#N/A"/>
    <x v="2"/>
    <s v="2016-118"/>
    <m/>
    <m/>
    <m/>
    <m/>
    <x v="0"/>
    <m/>
    <m/>
    <m/>
    <x v="0"/>
    <m/>
    <m/>
    <m/>
    <m/>
    <n v="0"/>
    <m/>
  </r>
  <r>
    <n v="2016"/>
    <e v="#N/A"/>
    <x v="2"/>
    <s v="2016-119"/>
    <m/>
    <m/>
    <m/>
    <m/>
    <x v="0"/>
    <m/>
    <m/>
    <m/>
    <x v="0"/>
    <m/>
    <m/>
    <m/>
    <m/>
    <n v="0"/>
    <m/>
  </r>
  <r>
    <n v="2016"/>
    <e v="#N/A"/>
    <x v="2"/>
    <s v="2016-120"/>
    <m/>
    <m/>
    <m/>
    <m/>
    <x v="0"/>
    <m/>
    <m/>
    <m/>
    <x v="0"/>
    <m/>
    <m/>
    <m/>
    <m/>
    <n v="0"/>
    <m/>
  </r>
  <r>
    <n v="2016"/>
    <e v="#N/A"/>
    <x v="2"/>
    <s v="2016-121"/>
    <m/>
    <m/>
    <m/>
    <m/>
    <x v="0"/>
    <m/>
    <m/>
    <m/>
    <x v="0"/>
    <m/>
    <m/>
    <m/>
    <m/>
    <n v="0"/>
    <m/>
  </r>
  <r>
    <n v="2016"/>
    <e v="#N/A"/>
    <x v="2"/>
    <s v="2016-122"/>
    <m/>
    <m/>
    <m/>
    <m/>
    <x v="0"/>
    <m/>
    <m/>
    <m/>
    <x v="0"/>
    <m/>
    <m/>
    <m/>
    <m/>
    <n v="0"/>
    <m/>
  </r>
  <r>
    <n v="2016"/>
    <e v="#N/A"/>
    <x v="2"/>
    <s v="2016-123"/>
    <m/>
    <m/>
    <m/>
    <m/>
    <x v="0"/>
    <m/>
    <m/>
    <m/>
    <x v="0"/>
    <m/>
    <m/>
    <m/>
    <m/>
    <n v="0"/>
    <m/>
  </r>
  <r>
    <n v="2016"/>
    <e v="#N/A"/>
    <x v="2"/>
    <s v="2016-124"/>
    <m/>
    <m/>
    <m/>
    <m/>
    <x v="0"/>
    <m/>
    <m/>
    <m/>
    <x v="0"/>
    <m/>
    <m/>
    <m/>
    <m/>
    <n v="0"/>
    <m/>
  </r>
  <r>
    <n v="2016"/>
    <e v="#N/A"/>
    <x v="2"/>
    <s v="2016-125"/>
    <m/>
    <m/>
    <m/>
    <m/>
    <x v="0"/>
    <m/>
    <m/>
    <m/>
    <x v="0"/>
    <m/>
    <m/>
    <m/>
    <m/>
    <n v="0"/>
    <m/>
  </r>
  <r>
    <n v="2016"/>
    <e v="#N/A"/>
    <x v="2"/>
    <s v="2016-126"/>
    <m/>
    <m/>
    <m/>
    <m/>
    <x v="0"/>
    <m/>
    <m/>
    <m/>
    <x v="0"/>
    <m/>
    <m/>
    <m/>
    <m/>
    <n v="0"/>
    <m/>
  </r>
  <r>
    <n v="2016"/>
    <e v="#N/A"/>
    <x v="2"/>
    <s v="2016-127"/>
    <m/>
    <m/>
    <m/>
    <m/>
    <x v="0"/>
    <m/>
    <m/>
    <m/>
    <x v="0"/>
    <m/>
    <m/>
    <m/>
    <m/>
    <n v="0"/>
    <m/>
  </r>
  <r>
    <n v="2016"/>
    <e v="#N/A"/>
    <x v="2"/>
    <s v="2016-128"/>
    <m/>
    <m/>
    <m/>
    <m/>
    <x v="0"/>
    <m/>
    <m/>
    <m/>
    <x v="0"/>
    <m/>
    <m/>
    <m/>
    <m/>
    <n v="0"/>
    <m/>
  </r>
  <r>
    <n v="2016"/>
    <e v="#N/A"/>
    <x v="2"/>
    <s v="2016-129"/>
    <m/>
    <m/>
    <m/>
    <m/>
    <x v="0"/>
    <m/>
    <m/>
    <m/>
    <x v="0"/>
    <m/>
    <m/>
    <m/>
    <m/>
    <n v="0"/>
    <m/>
  </r>
  <r>
    <n v="2016"/>
    <e v="#N/A"/>
    <x v="2"/>
    <s v="2016-130"/>
    <m/>
    <m/>
    <m/>
    <m/>
    <x v="0"/>
    <m/>
    <m/>
    <m/>
    <x v="0"/>
    <m/>
    <m/>
    <m/>
    <m/>
    <n v="0"/>
    <m/>
  </r>
  <r>
    <n v="2016"/>
    <e v="#N/A"/>
    <x v="2"/>
    <s v="2016-131"/>
    <m/>
    <m/>
    <m/>
    <m/>
    <x v="0"/>
    <m/>
    <m/>
    <m/>
    <x v="0"/>
    <m/>
    <m/>
    <m/>
    <m/>
    <n v="0"/>
    <m/>
  </r>
  <r>
    <n v="2016"/>
    <e v="#N/A"/>
    <x v="2"/>
    <s v="2016-132"/>
    <m/>
    <m/>
    <m/>
    <m/>
    <x v="0"/>
    <m/>
    <m/>
    <m/>
    <x v="0"/>
    <m/>
    <m/>
    <m/>
    <m/>
    <n v="0"/>
    <m/>
  </r>
  <r>
    <n v="2016"/>
    <e v="#N/A"/>
    <x v="2"/>
    <s v="2016-133"/>
    <m/>
    <m/>
    <m/>
    <m/>
    <x v="0"/>
    <m/>
    <m/>
    <m/>
    <x v="0"/>
    <m/>
    <m/>
    <m/>
    <m/>
    <n v="0"/>
    <m/>
  </r>
  <r>
    <n v="2016"/>
    <e v="#N/A"/>
    <x v="2"/>
    <s v="2016-134"/>
    <m/>
    <m/>
    <m/>
    <m/>
    <x v="0"/>
    <m/>
    <m/>
    <m/>
    <x v="0"/>
    <m/>
    <m/>
    <m/>
    <m/>
    <n v="0"/>
    <m/>
  </r>
  <r>
    <n v="2016"/>
    <e v="#N/A"/>
    <x v="2"/>
    <s v="2016-135"/>
    <m/>
    <m/>
    <m/>
    <m/>
    <x v="0"/>
    <m/>
    <m/>
    <m/>
    <x v="0"/>
    <m/>
    <m/>
    <m/>
    <m/>
    <n v="0"/>
    <m/>
  </r>
  <r>
    <n v="2016"/>
    <e v="#N/A"/>
    <x v="2"/>
    <s v="2016-136"/>
    <m/>
    <m/>
    <m/>
    <m/>
    <x v="0"/>
    <m/>
    <m/>
    <m/>
    <x v="0"/>
    <m/>
    <m/>
    <m/>
    <m/>
    <n v="0"/>
    <m/>
  </r>
  <r>
    <n v="2016"/>
    <e v="#N/A"/>
    <x v="2"/>
    <s v="2016-137"/>
    <m/>
    <m/>
    <m/>
    <m/>
    <x v="0"/>
    <m/>
    <m/>
    <m/>
    <x v="0"/>
    <m/>
    <m/>
    <m/>
    <m/>
    <n v="0"/>
    <m/>
  </r>
  <r>
    <n v="2016"/>
    <e v="#N/A"/>
    <x v="2"/>
    <s v="2016-138"/>
    <m/>
    <m/>
    <m/>
    <m/>
    <x v="0"/>
    <m/>
    <m/>
    <m/>
    <x v="0"/>
    <m/>
    <m/>
    <m/>
    <m/>
    <n v="0"/>
    <m/>
  </r>
  <r>
    <n v="2016"/>
    <e v="#N/A"/>
    <x v="2"/>
    <s v="2016-139"/>
    <m/>
    <m/>
    <m/>
    <m/>
    <x v="0"/>
    <m/>
    <m/>
    <m/>
    <x v="0"/>
    <m/>
    <m/>
    <m/>
    <m/>
    <n v="0"/>
    <m/>
  </r>
  <r>
    <n v="2016"/>
    <e v="#N/A"/>
    <x v="2"/>
    <s v="2016-140"/>
    <m/>
    <m/>
    <m/>
    <m/>
    <x v="0"/>
    <m/>
    <m/>
    <m/>
    <x v="0"/>
    <m/>
    <m/>
    <m/>
    <m/>
    <n v="0"/>
    <m/>
  </r>
  <r>
    <n v="2016"/>
    <e v="#N/A"/>
    <x v="2"/>
    <s v="2016-141"/>
    <m/>
    <m/>
    <m/>
    <m/>
    <x v="0"/>
    <m/>
    <m/>
    <m/>
    <x v="0"/>
    <m/>
    <m/>
    <m/>
    <m/>
    <n v="0"/>
    <m/>
  </r>
  <r>
    <n v="2016"/>
    <e v="#N/A"/>
    <x v="2"/>
    <s v="2016-142"/>
    <m/>
    <m/>
    <m/>
    <m/>
    <x v="0"/>
    <m/>
    <m/>
    <m/>
    <x v="0"/>
    <m/>
    <m/>
    <m/>
    <m/>
    <n v="0"/>
    <m/>
  </r>
  <r>
    <n v="2016"/>
    <e v="#N/A"/>
    <x v="2"/>
    <s v="2016-143"/>
    <m/>
    <m/>
    <m/>
    <m/>
    <x v="0"/>
    <m/>
    <m/>
    <m/>
    <x v="0"/>
    <m/>
    <m/>
    <m/>
    <m/>
    <n v="0"/>
    <m/>
  </r>
  <r>
    <n v="2016"/>
    <e v="#N/A"/>
    <x v="2"/>
    <s v="2016-144"/>
    <m/>
    <m/>
    <m/>
    <m/>
    <x v="0"/>
    <m/>
    <m/>
    <m/>
    <x v="0"/>
    <m/>
    <m/>
    <m/>
    <m/>
    <n v="0"/>
    <m/>
  </r>
  <r>
    <n v="2016"/>
    <e v="#N/A"/>
    <x v="2"/>
    <s v="2016-145"/>
    <m/>
    <m/>
    <m/>
    <m/>
    <x v="0"/>
    <m/>
    <m/>
    <m/>
    <x v="0"/>
    <m/>
    <m/>
    <m/>
    <m/>
    <n v="0"/>
    <m/>
  </r>
  <r>
    <n v="2016"/>
    <e v="#N/A"/>
    <x v="2"/>
    <s v="2016-146"/>
    <m/>
    <m/>
    <m/>
    <m/>
    <x v="0"/>
    <m/>
    <m/>
    <m/>
    <x v="0"/>
    <m/>
    <m/>
    <m/>
    <m/>
    <n v="0"/>
    <m/>
  </r>
  <r>
    <n v="2016"/>
    <e v="#N/A"/>
    <x v="2"/>
    <s v="2016-147"/>
    <m/>
    <m/>
    <m/>
    <m/>
    <x v="0"/>
    <m/>
    <m/>
    <m/>
    <x v="0"/>
    <m/>
    <m/>
    <m/>
    <m/>
    <n v="0"/>
    <m/>
  </r>
  <r>
    <n v="2016"/>
    <e v="#N/A"/>
    <x v="2"/>
    <s v="2016-148"/>
    <m/>
    <m/>
    <m/>
    <m/>
    <x v="0"/>
    <m/>
    <m/>
    <m/>
    <x v="0"/>
    <m/>
    <m/>
    <m/>
    <m/>
    <n v="0"/>
    <m/>
  </r>
  <r>
    <n v="2016"/>
    <e v="#N/A"/>
    <x v="2"/>
    <s v="2016-149"/>
    <m/>
    <m/>
    <m/>
    <m/>
    <x v="0"/>
    <m/>
    <m/>
    <m/>
    <x v="0"/>
    <m/>
    <m/>
    <m/>
    <m/>
    <n v="0"/>
    <m/>
  </r>
  <r>
    <n v="2016"/>
    <e v="#N/A"/>
    <x v="2"/>
    <s v="2016-150"/>
    <m/>
    <m/>
    <m/>
    <m/>
    <x v="0"/>
    <m/>
    <m/>
    <m/>
    <x v="0"/>
    <m/>
    <m/>
    <m/>
    <m/>
    <n v="0"/>
    <m/>
  </r>
  <r>
    <n v="2016"/>
    <e v="#N/A"/>
    <x v="2"/>
    <s v="2016-151"/>
    <m/>
    <m/>
    <m/>
    <m/>
    <x v="0"/>
    <m/>
    <m/>
    <m/>
    <x v="0"/>
    <m/>
    <m/>
    <m/>
    <m/>
    <n v="0"/>
    <m/>
  </r>
  <r>
    <n v="2016"/>
    <e v="#N/A"/>
    <x v="2"/>
    <s v="2016-152"/>
    <m/>
    <m/>
    <m/>
    <m/>
    <x v="0"/>
    <m/>
    <m/>
    <m/>
    <x v="0"/>
    <m/>
    <m/>
    <m/>
    <m/>
    <n v="0"/>
    <m/>
  </r>
  <r>
    <n v="2016"/>
    <e v="#N/A"/>
    <x v="2"/>
    <s v="2016-153"/>
    <m/>
    <m/>
    <m/>
    <m/>
    <x v="0"/>
    <m/>
    <m/>
    <m/>
    <x v="0"/>
    <m/>
    <m/>
    <m/>
    <m/>
    <n v="0"/>
    <m/>
  </r>
  <r>
    <n v="2016"/>
    <e v="#N/A"/>
    <x v="2"/>
    <s v="2016-154"/>
    <m/>
    <m/>
    <m/>
    <m/>
    <x v="0"/>
    <m/>
    <m/>
    <m/>
    <x v="0"/>
    <m/>
    <m/>
    <m/>
    <m/>
    <n v="0"/>
    <m/>
  </r>
  <r>
    <n v="2016"/>
    <e v="#N/A"/>
    <x v="2"/>
    <s v="2016-155"/>
    <m/>
    <m/>
    <m/>
    <m/>
    <x v="0"/>
    <m/>
    <m/>
    <m/>
    <x v="0"/>
    <m/>
    <m/>
    <m/>
    <m/>
    <n v="0"/>
    <m/>
  </r>
  <r>
    <n v="2016"/>
    <e v="#N/A"/>
    <x v="2"/>
    <s v="2016-156"/>
    <m/>
    <m/>
    <m/>
    <m/>
    <x v="0"/>
    <m/>
    <m/>
    <m/>
    <x v="0"/>
    <m/>
    <m/>
    <m/>
    <m/>
    <n v="0"/>
    <m/>
  </r>
  <r>
    <n v="2016"/>
    <e v="#N/A"/>
    <x v="2"/>
    <s v="2016-157"/>
    <m/>
    <m/>
    <m/>
    <m/>
    <x v="0"/>
    <m/>
    <m/>
    <m/>
    <x v="0"/>
    <m/>
    <m/>
    <m/>
    <m/>
    <n v="0"/>
    <m/>
  </r>
  <r>
    <n v="2016"/>
    <e v="#N/A"/>
    <x v="2"/>
    <s v="2016-158"/>
    <m/>
    <m/>
    <m/>
    <m/>
    <x v="0"/>
    <m/>
    <m/>
    <m/>
    <x v="0"/>
    <m/>
    <m/>
    <m/>
    <m/>
    <n v="0"/>
    <m/>
  </r>
  <r>
    <n v="2016"/>
    <e v="#N/A"/>
    <x v="2"/>
    <s v="2016-159"/>
    <m/>
    <m/>
    <m/>
    <m/>
    <x v="0"/>
    <m/>
    <m/>
    <m/>
    <x v="0"/>
    <m/>
    <m/>
    <m/>
    <m/>
    <n v="0"/>
    <m/>
  </r>
  <r>
    <n v="2016"/>
    <e v="#N/A"/>
    <x v="2"/>
    <s v="2016-160"/>
    <m/>
    <m/>
    <m/>
    <m/>
    <x v="0"/>
    <m/>
    <m/>
    <m/>
    <x v="0"/>
    <m/>
    <m/>
    <m/>
    <m/>
    <n v="0"/>
    <m/>
  </r>
  <r>
    <n v="2016"/>
    <e v="#N/A"/>
    <x v="2"/>
    <s v="2016-161"/>
    <m/>
    <m/>
    <m/>
    <m/>
    <x v="0"/>
    <m/>
    <m/>
    <m/>
    <x v="0"/>
    <m/>
    <m/>
    <m/>
    <m/>
    <n v="0"/>
    <m/>
  </r>
  <r>
    <n v="2016"/>
    <e v="#N/A"/>
    <x v="2"/>
    <s v="2016-162"/>
    <m/>
    <m/>
    <m/>
    <m/>
    <x v="0"/>
    <m/>
    <m/>
    <m/>
    <x v="0"/>
    <m/>
    <m/>
    <m/>
    <m/>
    <n v="0"/>
    <m/>
  </r>
  <r>
    <n v="2016"/>
    <e v="#N/A"/>
    <x v="2"/>
    <s v="2016-163"/>
    <m/>
    <m/>
    <m/>
    <m/>
    <x v="0"/>
    <m/>
    <m/>
    <m/>
    <x v="0"/>
    <m/>
    <m/>
    <m/>
    <m/>
    <n v="0"/>
    <m/>
  </r>
  <r>
    <n v="2016"/>
    <e v="#N/A"/>
    <x v="2"/>
    <s v="2016-164"/>
    <m/>
    <m/>
    <m/>
    <m/>
    <x v="0"/>
    <m/>
    <m/>
    <m/>
    <x v="0"/>
    <m/>
    <m/>
    <m/>
    <m/>
    <n v="0"/>
    <m/>
  </r>
  <r>
    <n v="2016"/>
    <e v="#N/A"/>
    <x v="2"/>
    <s v="2016-165"/>
    <m/>
    <m/>
    <m/>
    <m/>
    <x v="0"/>
    <m/>
    <m/>
    <m/>
    <x v="0"/>
    <m/>
    <m/>
    <m/>
    <m/>
    <n v="0"/>
    <m/>
  </r>
  <r>
    <n v="2016"/>
    <e v="#N/A"/>
    <x v="2"/>
    <s v="2016-166"/>
    <m/>
    <m/>
    <m/>
    <m/>
    <x v="0"/>
    <m/>
    <m/>
    <m/>
    <x v="0"/>
    <m/>
    <m/>
    <m/>
    <m/>
    <n v="0"/>
    <m/>
  </r>
  <r>
    <n v="2016"/>
    <e v="#N/A"/>
    <x v="2"/>
    <s v="2016-167"/>
    <m/>
    <m/>
    <m/>
    <m/>
    <x v="0"/>
    <m/>
    <m/>
    <m/>
    <x v="0"/>
    <m/>
    <m/>
    <m/>
    <m/>
    <n v="0"/>
    <m/>
  </r>
  <r>
    <n v="2016"/>
    <e v="#N/A"/>
    <x v="2"/>
    <s v="2016-168"/>
    <m/>
    <m/>
    <m/>
    <m/>
    <x v="0"/>
    <m/>
    <m/>
    <m/>
    <x v="0"/>
    <m/>
    <m/>
    <m/>
    <m/>
    <n v="0"/>
    <m/>
  </r>
  <r>
    <n v="2016"/>
    <e v="#N/A"/>
    <x v="2"/>
    <s v="2016-169"/>
    <m/>
    <m/>
    <m/>
    <m/>
    <x v="0"/>
    <m/>
    <m/>
    <m/>
    <x v="0"/>
    <m/>
    <m/>
    <m/>
    <m/>
    <n v="0"/>
    <m/>
  </r>
  <r>
    <n v="2016"/>
    <e v="#N/A"/>
    <x v="2"/>
    <s v="2016-170"/>
    <m/>
    <m/>
    <m/>
    <m/>
    <x v="0"/>
    <m/>
    <m/>
    <m/>
    <x v="0"/>
    <m/>
    <m/>
    <m/>
    <m/>
    <n v="0"/>
    <m/>
  </r>
  <r>
    <n v="2016"/>
    <e v="#N/A"/>
    <x v="2"/>
    <s v="2016-171"/>
    <m/>
    <m/>
    <m/>
    <m/>
    <x v="0"/>
    <m/>
    <m/>
    <m/>
    <x v="0"/>
    <m/>
    <m/>
    <m/>
    <m/>
    <n v="0"/>
    <m/>
  </r>
  <r>
    <n v="2016"/>
    <e v="#N/A"/>
    <x v="2"/>
    <s v="2016-172"/>
    <m/>
    <m/>
    <m/>
    <m/>
    <x v="0"/>
    <m/>
    <m/>
    <m/>
    <x v="0"/>
    <m/>
    <m/>
    <m/>
    <m/>
    <n v="0"/>
    <m/>
  </r>
  <r>
    <n v="2016"/>
    <e v="#N/A"/>
    <x v="2"/>
    <s v="2016-173"/>
    <m/>
    <m/>
    <m/>
    <m/>
    <x v="0"/>
    <m/>
    <m/>
    <m/>
    <x v="0"/>
    <m/>
    <m/>
    <m/>
    <m/>
    <n v="0"/>
    <m/>
  </r>
  <r>
    <n v="2016"/>
    <e v="#N/A"/>
    <x v="2"/>
    <s v="2016-174"/>
    <m/>
    <m/>
    <m/>
    <m/>
    <x v="0"/>
    <m/>
    <m/>
    <m/>
    <x v="0"/>
    <m/>
    <m/>
    <m/>
    <m/>
    <n v="0"/>
    <m/>
  </r>
  <r>
    <n v="2016"/>
    <e v="#N/A"/>
    <x v="2"/>
    <s v="2016-175"/>
    <m/>
    <m/>
    <m/>
    <m/>
    <x v="0"/>
    <m/>
    <m/>
    <m/>
    <x v="0"/>
    <m/>
    <m/>
    <m/>
    <m/>
    <n v="0"/>
    <m/>
  </r>
  <r>
    <n v="2016"/>
    <e v="#N/A"/>
    <x v="2"/>
    <s v="2016-176"/>
    <m/>
    <m/>
    <m/>
    <m/>
    <x v="0"/>
    <m/>
    <m/>
    <m/>
    <x v="0"/>
    <m/>
    <m/>
    <m/>
    <m/>
    <n v="0"/>
    <m/>
  </r>
  <r>
    <n v="2016"/>
    <e v="#N/A"/>
    <x v="2"/>
    <s v="2016-177"/>
    <m/>
    <m/>
    <m/>
    <m/>
    <x v="0"/>
    <m/>
    <m/>
    <m/>
    <x v="0"/>
    <m/>
    <m/>
    <m/>
    <m/>
    <n v="0"/>
    <m/>
  </r>
  <r>
    <n v="2016"/>
    <e v="#N/A"/>
    <x v="2"/>
    <s v="2016-178"/>
    <m/>
    <m/>
    <m/>
    <m/>
    <x v="0"/>
    <m/>
    <m/>
    <m/>
    <x v="0"/>
    <m/>
    <m/>
    <m/>
    <m/>
    <n v="0"/>
    <m/>
  </r>
  <r>
    <n v="2016"/>
    <e v="#N/A"/>
    <x v="2"/>
    <s v="2016-179"/>
    <m/>
    <m/>
    <m/>
    <m/>
    <x v="0"/>
    <m/>
    <m/>
    <m/>
    <x v="0"/>
    <m/>
    <m/>
    <m/>
    <m/>
    <n v="0"/>
    <m/>
  </r>
  <r>
    <n v="2016"/>
    <e v="#N/A"/>
    <x v="2"/>
    <s v="2016-180"/>
    <m/>
    <m/>
    <m/>
    <m/>
    <x v="0"/>
    <m/>
    <m/>
    <m/>
    <x v="0"/>
    <m/>
    <m/>
    <m/>
    <m/>
    <n v="0"/>
    <m/>
  </r>
  <r>
    <n v="2016"/>
    <e v="#N/A"/>
    <x v="2"/>
    <s v="2016-181"/>
    <m/>
    <m/>
    <m/>
    <m/>
    <x v="0"/>
    <m/>
    <m/>
    <m/>
    <x v="0"/>
    <m/>
    <m/>
    <m/>
    <m/>
    <n v="0"/>
    <m/>
  </r>
  <r>
    <n v="2016"/>
    <e v="#N/A"/>
    <x v="2"/>
    <s v="2016-182"/>
    <m/>
    <m/>
    <m/>
    <m/>
    <x v="0"/>
    <m/>
    <m/>
    <m/>
    <x v="0"/>
    <m/>
    <m/>
    <m/>
    <m/>
    <n v="0"/>
    <m/>
  </r>
  <r>
    <n v="2016"/>
    <e v="#N/A"/>
    <x v="2"/>
    <s v="2016-183"/>
    <m/>
    <m/>
    <m/>
    <m/>
    <x v="0"/>
    <m/>
    <m/>
    <m/>
    <x v="0"/>
    <m/>
    <m/>
    <m/>
    <m/>
    <n v="0"/>
    <m/>
  </r>
  <r>
    <n v="2016"/>
    <e v="#N/A"/>
    <x v="2"/>
    <s v="2016-184"/>
    <m/>
    <m/>
    <m/>
    <m/>
    <x v="0"/>
    <m/>
    <m/>
    <m/>
    <x v="0"/>
    <m/>
    <m/>
    <m/>
    <m/>
    <n v="0"/>
    <m/>
  </r>
  <r>
    <n v="2016"/>
    <e v="#N/A"/>
    <x v="2"/>
    <s v="2016-185"/>
    <m/>
    <m/>
    <m/>
    <m/>
    <x v="0"/>
    <m/>
    <m/>
    <m/>
    <x v="0"/>
    <m/>
    <m/>
    <m/>
    <m/>
    <n v="0"/>
    <m/>
  </r>
  <r>
    <n v="2016"/>
    <e v="#N/A"/>
    <x v="2"/>
    <s v="2016-186"/>
    <m/>
    <m/>
    <m/>
    <m/>
    <x v="0"/>
    <m/>
    <m/>
    <m/>
    <x v="0"/>
    <m/>
    <m/>
    <m/>
    <m/>
    <n v="0"/>
    <m/>
  </r>
  <r>
    <n v="2016"/>
    <e v="#N/A"/>
    <x v="2"/>
    <s v="2016-187"/>
    <m/>
    <m/>
    <m/>
    <m/>
    <x v="0"/>
    <m/>
    <m/>
    <m/>
    <x v="0"/>
    <m/>
    <m/>
    <m/>
    <m/>
    <n v="0"/>
    <m/>
  </r>
  <r>
    <n v="2016"/>
    <e v="#N/A"/>
    <x v="2"/>
    <s v="2016-188"/>
    <m/>
    <m/>
    <m/>
    <m/>
    <x v="0"/>
    <m/>
    <m/>
    <m/>
    <x v="0"/>
    <m/>
    <m/>
    <m/>
    <m/>
    <n v="0"/>
    <m/>
  </r>
  <r>
    <n v="2016"/>
    <e v="#N/A"/>
    <x v="2"/>
    <s v="2016-189"/>
    <m/>
    <m/>
    <m/>
    <m/>
    <x v="0"/>
    <m/>
    <m/>
    <m/>
    <x v="0"/>
    <m/>
    <m/>
    <m/>
    <m/>
    <n v="0"/>
    <m/>
  </r>
  <r>
    <n v="2016"/>
    <e v="#N/A"/>
    <x v="2"/>
    <s v="2016-190"/>
    <m/>
    <m/>
    <m/>
    <m/>
    <x v="0"/>
    <m/>
    <m/>
    <m/>
    <x v="0"/>
    <m/>
    <m/>
    <m/>
    <m/>
    <n v="0"/>
    <m/>
  </r>
  <r>
    <n v="2016"/>
    <e v="#N/A"/>
    <x v="2"/>
    <s v="2016-191"/>
    <m/>
    <m/>
    <m/>
    <m/>
    <x v="0"/>
    <m/>
    <m/>
    <m/>
    <x v="0"/>
    <m/>
    <m/>
    <m/>
    <m/>
    <n v="0"/>
    <m/>
  </r>
  <r>
    <n v="2016"/>
    <e v="#N/A"/>
    <x v="2"/>
    <s v="2016-192"/>
    <m/>
    <m/>
    <m/>
    <m/>
    <x v="0"/>
    <m/>
    <m/>
    <m/>
    <x v="0"/>
    <m/>
    <m/>
    <m/>
    <m/>
    <n v="0"/>
    <m/>
  </r>
  <r>
    <n v="2016"/>
    <e v="#N/A"/>
    <x v="2"/>
    <s v="2016-193"/>
    <m/>
    <m/>
    <m/>
    <m/>
    <x v="0"/>
    <m/>
    <m/>
    <m/>
    <x v="0"/>
    <m/>
    <m/>
    <m/>
    <m/>
    <n v="0"/>
    <m/>
  </r>
  <r>
    <n v="2016"/>
    <e v="#N/A"/>
    <x v="2"/>
    <s v="2016-194"/>
    <m/>
    <m/>
    <m/>
    <m/>
    <x v="0"/>
    <m/>
    <m/>
    <m/>
    <x v="0"/>
    <m/>
    <m/>
    <m/>
    <m/>
    <n v="0"/>
    <m/>
  </r>
  <r>
    <n v="2016"/>
    <e v="#N/A"/>
    <x v="2"/>
    <s v="2016-195"/>
    <m/>
    <m/>
    <m/>
    <m/>
    <x v="0"/>
    <m/>
    <m/>
    <m/>
    <x v="0"/>
    <m/>
    <m/>
    <m/>
    <m/>
    <n v="0"/>
    <m/>
  </r>
  <r>
    <n v="2016"/>
    <e v="#N/A"/>
    <x v="2"/>
    <s v="2016-196"/>
    <m/>
    <m/>
    <m/>
    <m/>
    <x v="0"/>
    <m/>
    <m/>
    <m/>
    <x v="0"/>
    <m/>
    <m/>
    <m/>
    <m/>
    <n v="0"/>
    <m/>
  </r>
  <r>
    <n v="2016"/>
    <e v="#N/A"/>
    <x v="2"/>
    <s v="2016-197"/>
    <m/>
    <m/>
    <m/>
    <m/>
    <x v="0"/>
    <m/>
    <m/>
    <m/>
    <x v="0"/>
    <m/>
    <m/>
    <m/>
    <m/>
    <n v="0"/>
    <m/>
  </r>
  <r>
    <n v="2016"/>
    <e v="#N/A"/>
    <x v="2"/>
    <s v="2016-198"/>
    <m/>
    <m/>
    <m/>
    <m/>
    <x v="0"/>
    <m/>
    <m/>
    <m/>
    <x v="0"/>
    <m/>
    <m/>
    <m/>
    <m/>
    <n v="0"/>
    <m/>
  </r>
  <r>
    <n v="2016"/>
    <e v="#N/A"/>
    <x v="2"/>
    <s v="2016-199"/>
    <m/>
    <m/>
    <m/>
    <m/>
    <x v="0"/>
    <m/>
    <m/>
    <m/>
    <x v="0"/>
    <m/>
    <m/>
    <m/>
    <m/>
    <n v="0"/>
    <m/>
  </r>
  <r>
    <n v="2016"/>
    <e v="#N/A"/>
    <x v="2"/>
    <s v="2016-200"/>
    <m/>
    <m/>
    <m/>
    <m/>
    <x v="0"/>
    <m/>
    <m/>
    <m/>
    <x v="0"/>
    <m/>
    <m/>
    <m/>
    <m/>
    <n v="0"/>
    <m/>
  </r>
  <r>
    <n v="2016"/>
    <e v="#N/A"/>
    <x v="2"/>
    <s v="2016-201"/>
    <m/>
    <m/>
    <m/>
    <m/>
    <x v="0"/>
    <m/>
    <m/>
    <m/>
    <x v="0"/>
    <m/>
    <m/>
    <m/>
    <m/>
    <n v="0"/>
    <m/>
  </r>
  <r>
    <n v="2016"/>
    <e v="#N/A"/>
    <x v="2"/>
    <s v="2016-202"/>
    <m/>
    <m/>
    <m/>
    <m/>
    <x v="0"/>
    <m/>
    <m/>
    <m/>
    <x v="0"/>
    <m/>
    <m/>
    <m/>
    <m/>
    <n v="0"/>
    <m/>
  </r>
  <r>
    <n v="2016"/>
    <e v="#N/A"/>
    <x v="2"/>
    <s v="2016-203"/>
    <m/>
    <m/>
    <m/>
    <m/>
    <x v="0"/>
    <m/>
    <m/>
    <m/>
    <x v="0"/>
    <m/>
    <m/>
    <m/>
    <m/>
    <n v="0"/>
    <m/>
  </r>
  <r>
    <n v="2016"/>
    <e v="#N/A"/>
    <x v="2"/>
    <s v="2016-204"/>
    <m/>
    <m/>
    <m/>
    <m/>
    <x v="0"/>
    <m/>
    <m/>
    <m/>
    <x v="0"/>
    <m/>
    <m/>
    <m/>
    <m/>
    <n v="0"/>
    <m/>
  </r>
  <r>
    <n v="2016"/>
    <e v="#N/A"/>
    <x v="2"/>
    <s v="2016-205"/>
    <m/>
    <m/>
    <m/>
    <m/>
    <x v="0"/>
    <m/>
    <m/>
    <m/>
    <x v="0"/>
    <m/>
    <m/>
    <m/>
    <m/>
    <n v="0"/>
    <m/>
  </r>
  <r>
    <n v="2016"/>
    <e v="#N/A"/>
    <x v="2"/>
    <s v="2016-206"/>
    <m/>
    <m/>
    <m/>
    <m/>
    <x v="0"/>
    <m/>
    <m/>
    <m/>
    <x v="0"/>
    <m/>
    <m/>
    <m/>
    <m/>
    <n v="0"/>
    <m/>
  </r>
  <r>
    <n v="2016"/>
    <e v="#N/A"/>
    <x v="2"/>
    <s v="2016-207"/>
    <m/>
    <m/>
    <m/>
    <m/>
    <x v="0"/>
    <m/>
    <m/>
    <m/>
    <x v="0"/>
    <m/>
    <m/>
    <m/>
    <m/>
    <n v="0"/>
    <m/>
  </r>
  <r>
    <n v="2016"/>
    <e v="#N/A"/>
    <x v="2"/>
    <s v="2016-208"/>
    <m/>
    <m/>
    <m/>
    <m/>
    <x v="0"/>
    <m/>
    <m/>
    <m/>
    <x v="0"/>
    <m/>
    <m/>
    <m/>
    <m/>
    <n v="0"/>
    <m/>
  </r>
  <r>
    <n v="2016"/>
    <e v="#N/A"/>
    <x v="2"/>
    <s v="2016-209"/>
    <m/>
    <m/>
    <m/>
    <m/>
    <x v="0"/>
    <m/>
    <m/>
    <m/>
    <x v="0"/>
    <m/>
    <m/>
    <m/>
    <m/>
    <n v="0"/>
    <m/>
  </r>
  <r>
    <n v="2016"/>
    <e v="#N/A"/>
    <x v="2"/>
    <s v="2016-210"/>
    <m/>
    <m/>
    <m/>
    <m/>
    <x v="0"/>
    <m/>
    <m/>
    <m/>
    <x v="0"/>
    <m/>
    <m/>
    <m/>
    <m/>
    <n v="0"/>
    <m/>
  </r>
  <r>
    <n v="2016"/>
    <e v="#N/A"/>
    <x v="2"/>
    <s v="2016-211"/>
    <m/>
    <m/>
    <m/>
    <m/>
    <x v="0"/>
    <m/>
    <m/>
    <m/>
    <x v="0"/>
    <m/>
    <m/>
    <m/>
    <m/>
    <n v="0"/>
    <m/>
  </r>
  <r>
    <n v="2016"/>
    <e v="#N/A"/>
    <x v="2"/>
    <s v="2016-212"/>
    <m/>
    <m/>
    <m/>
    <m/>
    <x v="0"/>
    <m/>
    <m/>
    <m/>
    <x v="0"/>
    <m/>
    <m/>
    <m/>
    <m/>
    <n v="0"/>
    <m/>
  </r>
  <r>
    <n v="2016"/>
    <e v="#N/A"/>
    <x v="2"/>
    <s v="2016-213"/>
    <m/>
    <m/>
    <m/>
    <m/>
    <x v="0"/>
    <m/>
    <m/>
    <m/>
    <x v="0"/>
    <m/>
    <m/>
    <m/>
    <m/>
    <n v="0"/>
    <m/>
  </r>
  <r>
    <n v="2016"/>
    <e v="#N/A"/>
    <x v="2"/>
    <s v="2016-214"/>
    <m/>
    <m/>
    <m/>
    <m/>
    <x v="0"/>
    <m/>
    <m/>
    <m/>
    <x v="0"/>
    <m/>
    <m/>
    <m/>
    <m/>
    <n v="0"/>
    <m/>
  </r>
  <r>
    <n v="2016"/>
    <e v="#N/A"/>
    <x v="2"/>
    <s v="2016-215"/>
    <m/>
    <m/>
    <m/>
    <m/>
    <x v="0"/>
    <m/>
    <m/>
    <m/>
    <x v="0"/>
    <m/>
    <m/>
    <m/>
    <m/>
    <n v="0"/>
    <m/>
  </r>
  <r>
    <n v="2016"/>
    <e v="#N/A"/>
    <x v="2"/>
    <s v="2016-216"/>
    <m/>
    <m/>
    <m/>
    <m/>
    <x v="0"/>
    <m/>
    <m/>
    <m/>
    <x v="0"/>
    <m/>
    <m/>
    <m/>
    <m/>
    <n v="0"/>
    <m/>
  </r>
  <r>
    <n v="2016"/>
    <e v="#N/A"/>
    <x v="2"/>
    <s v="2016-217"/>
    <m/>
    <m/>
    <m/>
    <m/>
    <x v="0"/>
    <m/>
    <m/>
    <m/>
    <x v="0"/>
    <m/>
    <m/>
    <m/>
    <m/>
    <n v="0"/>
    <m/>
  </r>
  <r>
    <n v="2016"/>
    <e v="#N/A"/>
    <x v="2"/>
    <s v="2016-218"/>
    <m/>
    <m/>
    <m/>
    <m/>
    <x v="0"/>
    <m/>
    <m/>
    <m/>
    <x v="0"/>
    <m/>
    <m/>
    <m/>
    <m/>
    <n v="0"/>
    <m/>
  </r>
  <r>
    <n v="2016"/>
    <e v="#N/A"/>
    <x v="2"/>
    <s v="2016-219"/>
    <m/>
    <m/>
    <m/>
    <m/>
    <x v="0"/>
    <m/>
    <m/>
    <m/>
    <x v="0"/>
    <m/>
    <m/>
    <m/>
    <m/>
    <n v="0"/>
    <m/>
  </r>
  <r>
    <n v="2016"/>
    <e v="#N/A"/>
    <x v="2"/>
    <s v="2016-220"/>
    <m/>
    <m/>
    <m/>
    <m/>
    <x v="0"/>
    <m/>
    <m/>
    <m/>
    <x v="0"/>
    <m/>
    <m/>
    <m/>
    <m/>
    <n v="0"/>
    <m/>
  </r>
  <r>
    <n v="2016"/>
    <e v="#N/A"/>
    <x v="2"/>
    <s v="2016-221"/>
    <m/>
    <m/>
    <m/>
    <m/>
    <x v="0"/>
    <m/>
    <m/>
    <m/>
    <x v="0"/>
    <m/>
    <m/>
    <m/>
    <m/>
    <n v="0"/>
    <m/>
  </r>
  <r>
    <n v="2016"/>
    <e v="#N/A"/>
    <x v="2"/>
    <s v="2016-222"/>
    <m/>
    <m/>
    <m/>
    <m/>
    <x v="0"/>
    <m/>
    <m/>
    <m/>
    <x v="0"/>
    <m/>
    <m/>
    <m/>
    <m/>
    <n v="0"/>
    <m/>
  </r>
  <r>
    <n v="2016"/>
    <e v="#N/A"/>
    <x v="2"/>
    <s v="2016-223"/>
    <m/>
    <m/>
    <m/>
    <m/>
    <x v="0"/>
    <m/>
    <m/>
    <m/>
    <x v="0"/>
    <m/>
    <m/>
    <m/>
    <m/>
    <n v="0"/>
    <m/>
  </r>
  <r>
    <n v="2016"/>
    <e v="#N/A"/>
    <x v="2"/>
    <s v="2016-224"/>
    <m/>
    <m/>
    <m/>
    <m/>
    <x v="0"/>
    <m/>
    <m/>
    <m/>
    <x v="0"/>
    <m/>
    <m/>
    <m/>
    <m/>
    <n v="0"/>
    <m/>
  </r>
  <r>
    <n v="2016"/>
    <e v="#N/A"/>
    <x v="2"/>
    <s v="2016-225"/>
    <m/>
    <m/>
    <m/>
    <m/>
    <x v="0"/>
    <m/>
    <m/>
    <m/>
    <x v="0"/>
    <m/>
    <m/>
    <m/>
    <m/>
    <n v="0"/>
    <m/>
  </r>
  <r>
    <n v="2016"/>
    <e v="#N/A"/>
    <x v="2"/>
    <s v="2016-226"/>
    <m/>
    <m/>
    <m/>
    <m/>
    <x v="0"/>
    <m/>
    <m/>
    <m/>
    <x v="0"/>
    <m/>
    <m/>
    <m/>
    <m/>
    <n v="0"/>
    <m/>
  </r>
  <r>
    <n v="2016"/>
    <e v="#N/A"/>
    <x v="2"/>
    <s v="2016-227"/>
    <m/>
    <m/>
    <m/>
    <m/>
    <x v="0"/>
    <m/>
    <m/>
    <m/>
    <x v="0"/>
    <m/>
    <m/>
    <m/>
    <m/>
    <n v="0"/>
    <m/>
  </r>
  <r>
    <n v="2016"/>
    <e v="#N/A"/>
    <x v="2"/>
    <s v="2016-228"/>
    <m/>
    <m/>
    <m/>
    <m/>
    <x v="0"/>
    <m/>
    <m/>
    <m/>
    <x v="0"/>
    <m/>
    <m/>
    <m/>
    <m/>
    <n v="0"/>
    <m/>
  </r>
  <r>
    <n v="2016"/>
    <e v="#N/A"/>
    <x v="2"/>
    <s v="2016-229"/>
    <m/>
    <m/>
    <m/>
    <m/>
    <x v="0"/>
    <m/>
    <m/>
    <m/>
    <x v="0"/>
    <m/>
    <m/>
    <m/>
    <m/>
    <n v="0"/>
    <m/>
  </r>
  <r>
    <n v="2016"/>
    <e v="#N/A"/>
    <x v="2"/>
    <s v="2016-230"/>
    <m/>
    <m/>
    <m/>
    <m/>
    <x v="0"/>
    <m/>
    <m/>
    <m/>
    <x v="0"/>
    <m/>
    <m/>
    <m/>
    <m/>
    <n v="0"/>
    <m/>
  </r>
  <r>
    <n v="2016"/>
    <e v="#N/A"/>
    <x v="2"/>
    <s v="2016-231"/>
    <m/>
    <m/>
    <m/>
    <m/>
    <x v="0"/>
    <m/>
    <m/>
    <m/>
    <x v="0"/>
    <m/>
    <m/>
    <m/>
    <m/>
    <n v="0"/>
    <m/>
  </r>
  <r>
    <n v="2016"/>
    <e v="#N/A"/>
    <x v="2"/>
    <s v="2016-232"/>
    <m/>
    <m/>
    <m/>
    <m/>
    <x v="0"/>
    <m/>
    <m/>
    <m/>
    <x v="0"/>
    <m/>
    <m/>
    <m/>
    <m/>
    <n v="0"/>
    <m/>
  </r>
  <r>
    <n v="2016"/>
    <e v="#N/A"/>
    <x v="2"/>
    <s v="2016-233"/>
    <m/>
    <m/>
    <m/>
    <m/>
    <x v="0"/>
    <m/>
    <m/>
    <m/>
    <x v="0"/>
    <m/>
    <m/>
    <m/>
    <m/>
    <n v="0"/>
    <m/>
  </r>
  <r>
    <n v="2016"/>
    <e v="#N/A"/>
    <x v="2"/>
    <s v="2016-234"/>
    <m/>
    <m/>
    <m/>
    <m/>
    <x v="0"/>
    <m/>
    <m/>
    <m/>
    <x v="0"/>
    <m/>
    <m/>
    <m/>
    <m/>
    <n v="0"/>
    <m/>
  </r>
  <r>
    <n v="2016"/>
    <e v="#N/A"/>
    <x v="2"/>
    <s v="2016-235"/>
    <m/>
    <m/>
    <m/>
    <m/>
    <x v="0"/>
    <m/>
    <m/>
    <m/>
    <x v="0"/>
    <m/>
    <m/>
    <m/>
    <m/>
    <n v="0"/>
    <m/>
  </r>
  <r>
    <n v="2016"/>
    <e v="#N/A"/>
    <x v="2"/>
    <s v="2016-236"/>
    <m/>
    <m/>
    <m/>
    <m/>
    <x v="0"/>
    <m/>
    <m/>
    <m/>
    <x v="0"/>
    <m/>
    <m/>
    <m/>
    <m/>
    <n v="0"/>
    <m/>
  </r>
  <r>
    <n v="2016"/>
    <e v="#N/A"/>
    <x v="2"/>
    <s v="2016-237"/>
    <m/>
    <m/>
    <m/>
    <m/>
    <x v="0"/>
    <m/>
    <m/>
    <m/>
    <x v="0"/>
    <m/>
    <m/>
    <m/>
    <m/>
    <n v="0"/>
    <m/>
  </r>
  <r>
    <n v="2016"/>
    <e v="#N/A"/>
    <x v="2"/>
    <s v="2016-238"/>
    <m/>
    <m/>
    <m/>
    <m/>
    <x v="0"/>
    <m/>
    <m/>
    <m/>
    <x v="0"/>
    <m/>
    <m/>
    <m/>
    <m/>
    <n v="0"/>
    <m/>
  </r>
  <r>
    <n v="2016"/>
    <e v="#N/A"/>
    <x v="2"/>
    <s v="2016-239"/>
    <m/>
    <m/>
    <m/>
    <m/>
    <x v="0"/>
    <m/>
    <m/>
    <m/>
    <x v="0"/>
    <m/>
    <m/>
    <m/>
    <m/>
    <n v="0"/>
    <m/>
  </r>
  <r>
    <n v="2016"/>
    <e v="#N/A"/>
    <x v="2"/>
    <s v="2016-240"/>
    <m/>
    <m/>
    <m/>
    <m/>
    <x v="0"/>
    <m/>
    <m/>
    <m/>
    <x v="0"/>
    <m/>
    <m/>
    <m/>
    <m/>
    <n v="0"/>
    <m/>
  </r>
  <r>
    <n v="2016"/>
    <e v="#N/A"/>
    <x v="2"/>
    <s v="2016-241"/>
    <m/>
    <m/>
    <m/>
    <m/>
    <x v="0"/>
    <m/>
    <m/>
    <m/>
    <x v="0"/>
    <m/>
    <m/>
    <m/>
    <m/>
    <n v="0"/>
    <m/>
  </r>
  <r>
    <n v="2016"/>
    <e v="#N/A"/>
    <x v="2"/>
    <s v="2016-242"/>
    <m/>
    <m/>
    <m/>
    <m/>
    <x v="0"/>
    <m/>
    <m/>
    <m/>
    <x v="0"/>
    <m/>
    <m/>
    <m/>
    <m/>
    <n v="0"/>
    <m/>
  </r>
  <r>
    <n v="2016"/>
    <e v="#N/A"/>
    <x v="2"/>
    <s v="2016-243"/>
    <m/>
    <m/>
    <m/>
    <m/>
    <x v="0"/>
    <m/>
    <m/>
    <m/>
    <x v="0"/>
    <m/>
    <m/>
    <m/>
    <m/>
    <n v="0"/>
    <m/>
  </r>
  <r>
    <n v="2016"/>
    <e v="#N/A"/>
    <x v="2"/>
    <s v="2016-244"/>
    <m/>
    <m/>
    <m/>
    <m/>
    <x v="0"/>
    <m/>
    <m/>
    <m/>
    <x v="0"/>
    <m/>
    <m/>
    <m/>
    <m/>
    <n v="0"/>
    <m/>
  </r>
  <r>
    <n v="2016"/>
    <e v="#N/A"/>
    <x v="2"/>
    <s v="2016-245"/>
    <m/>
    <m/>
    <m/>
    <m/>
    <x v="0"/>
    <m/>
    <m/>
    <m/>
    <x v="0"/>
    <m/>
    <m/>
    <m/>
    <m/>
    <n v="0"/>
    <m/>
  </r>
  <r>
    <n v="2016"/>
    <e v="#N/A"/>
    <x v="2"/>
    <s v="2016-246"/>
    <m/>
    <m/>
    <m/>
    <m/>
    <x v="0"/>
    <m/>
    <m/>
    <m/>
    <x v="0"/>
    <m/>
    <m/>
    <m/>
    <m/>
    <n v="0"/>
    <m/>
  </r>
  <r>
    <n v="2016"/>
    <e v="#N/A"/>
    <x v="2"/>
    <s v="2016-247"/>
    <m/>
    <m/>
    <m/>
    <m/>
    <x v="0"/>
    <m/>
    <m/>
    <m/>
    <x v="0"/>
    <m/>
    <m/>
    <m/>
    <m/>
    <n v="0"/>
    <m/>
  </r>
  <r>
    <n v="2016"/>
    <e v="#N/A"/>
    <x v="2"/>
    <s v="2016-248"/>
    <m/>
    <m/>
    <m/>
    <m/>
    <x v="0"/>
    <m/>
    <m/>
    <m/>
    <x v="0"/>
    <m/>
    <m/>
    <m/>
    <m/>
    <n v="0"/>
    <m/>
  </r>
  <r>
    <n v="2016"/>
    <e v="#N/A"/>
    <x v="2"/>
    <s v="2016-249"/>
    <m/>
    <m/>
    <m/>
    <m/>
    <x v="0"/>
    <m/>
    <m/>
    <m/>
    <x v="0"/>
    <m/>
    <m/>
    <m/>
    <m/>
    <n v="0"/>
    <m/>
  </r>
  <r>
    <n v="2016"/>
    <e v="#N/A"/>
    <x v="2"/>
    <s v="2016-250"/>
    <m/>
    <m/>
    <m/>
    <m/>
    <x v="0"/>
    <m/>
    <m/>
    <m/>
    <x v="0"/>
    <m/>
    <m/>
    <m/>
    <m/>
    <n v="0"/>
    <m/>
  </r>
  <r>
    <n v="2016"/>
    <e v="#N/A"/>
    <x v="2"/>
    <s v="2016-251"/>
    <m/>
    <m/>
    <m/>
    <m/>
    <x v="0"/>
    <m/>
    <m/>
    <m/>
    <x v="0"/>
    <m/>
    <m/>
    <m/>
    <m/>
    <n v="0"/>
    <m/>
  </r>
  <r>
    <n v="2016"/>
    <e v="#N/A"/>
    <x v="2"/>
    <s v="2016-252"/>
    <m/>
    <m/>
    <m/>
    <m/>
    <x v="0"/>
    <m/>
    <m/>
    <m/>
    <x v="0"/>
    <m/>
    <m/>
    <m/>
    <m/>
    <n v="0"/>
    <m/>
  </r>
  <r>
    <n v="2016"/>
    <e v="#N/A"/>
    <x v="2"/>
    <s v="2016-253"/>
    <m/>
    <m/>
    <m/>
    <m/>
    <x v="0"/>
    <m/>
    <m/>
    <m/>
    <x v="0"/>
    <m/>
    <m/>
    <m/>
    <m/>
    <n v="0"/>
    <m/>
  </r>
  <r>
    <n v="2016"/>
    <e v="#N/A"/>
    <x v="2"/>
    <s v="2016-254"/>
    <m/>
    <m/>
    <m/>
    <m/>
    <x v="0"/>
    <m/>
    <m/>
    <m/>
    <x v="0"/>
    <m/>
    <m/>
    <m/>
    <m/>
    <n v="0"/>
    <m/>
  </r>
  <r>
    <n v="2016"/>
    <e v="#N/A"/>
    <x v="2"/>
    <s v="2016-255"/>
    <m/>
    <m/>
    <m/>
    <m/>
    <x v="0"/>
    <m/>
    <m/>
    <m/>
    <x v="0"/>
    <m/>
    <m/>
    <m/>
    <m/>
    <n v="0"/>
    <m/>
  </r>
  <r>
    <n v="2016"/>
    <e v="#N/A"/>
    <x v="2"/>
    <s v="2016-256"/>
    <m/>
    <m/>
    <m/>
    <m/>
    <x v="0"/>
    <m/>
    <m/>
    <m/>
    <x v="0"/>
    <m/>
    <m/>
    <m/>
    <m/>
    <n v="0"/>
    <m/>
  </r>
  <r>
    <n v="2016"/>
    <e v="#N/A"/>
    <x v="2"/>
    <s v="2016-257"/>
    <m/>
    <m/>
    <m/>
    <m/>
    <x v="0"/>
    <m/>
    <m/>
    <m/>
    <x v="0"/>
    <m/>
    <m/>
    <m/>
    <m/>
    <n v="0"/>
    <m/>
  </r>
  <r>
    <n v="2016"/>
    <e v="#N/A"/>
    <x v="2"/>
    <s v="2016-258"/>
    <m/>
    <m/>
    <m/>
    <m/>
    <x v="0"/>
    <m/>
    <m/>
    <m/>
    <x v="0"/>
    <m/>
    <m/>
    <m/>
    <m/>
    <n v="0"/>
    <m/>
  </r>
  <r>
    <n v="2016"/>
    <e v="#N/A"/>
    <x v="2"/>
    <s v="2016-259"/>
    <m/>
    <m/>
    <m/>
    <m/>
    <x v="0"/>
    <m/>
    <m/>
    <m/>
    <x v="0"/>
    <m/>
    <m/>
    <m/>
    <m/>
    <n v="0"/>
    <m/>
  </r>
  <r>
    <n v="2016"/>
    <e v="#N/A"/>
    <x v="2"/>
    <s v="2016-260"/>
    <m/>
    <m/>
    <m/>
    <m/>
    <x v="0"/>
    <m/>
    <m/>
    <m/>
    <x v="0"/>
    <m/>
    <m/>
    <m/>
    <m/>
    <n v="0"/>
    <m/>
  </r>
  <r>
    <n v="2016"/>
    <e v="#N/A"/>
    <x v="2"/>
    <s v="2016-261"/>
    <m/>
    <m/>
    <m/>
    <m/>
    <x v="0"/>
    <m/>
    <m/>
    <m/>
    <x v="0"/>
    <m/>
    <m/>
    <m/>
    <m/>
    <n v="0"/>
    <m/>
  </r>
  <r>
    <n v="2016"/>
    <e v="#N/A"/>
    <x v="2"/>
    <s v="2016-262"/>
    <m/>
    <m/>
    <m/>
    <m/>
    <x v="0"/>
    <m/>
    <m/>
    <m/>
    <x v="0"/>
    <m/>
    <m/>
    <m/>
    <m/>
    <n v="0"/>
    <m/>
  </r>
  <r>
    <n v="2016"/>
    <e v="#N/A"/>
    <x v="2"/>
    <s v="2016-263"/>
    <m/>
    <m/>
    <m/>
    <m/>
    <x v="0"/>
    <m/>
    <m/>
    <m/>
    <x v="0"/>
    <m/>
    <m/>
    <m/>
    <m/>
    <n v="0"/>
    <m/>
  </r>
  <r>
    <n v="2016"/>
    <e v="#N/A"/>
    <x v="2"/>
    <s v="2016-264"/>
    <m/>
    <m/>
    <m/>
    <m/>
    <x v="0"/>
    <m/>
    <m/>
    <m/>
    <x v="0"/>
    <m/>
    <m/>
    <m/>
    <m/>
    <n v="0"/>
    <m/>
  </r>
  <r>
    <n v="2016"/>
    <e v="#N/A"/>
    <x v="2"/>
    <s v="2016-265"/>
    <m/>
    <m/>
    <m/>
    <m/>
    <x v="0"/>
    <m/>
    <m/>
    <m/>
    <x v="0"/>
    <m/>
    <m/>
    <m/>
    <m/>
    <n v="0"/>
    <m/>
  </r>
  <r>
    <n v="2016"/>
    <e v="#N/A"/>
    <x v="2"/>
    <s v="2016-266"/>
    <m/>
    <m/>
    <m/>
    <m/>
    <x v="0"/>
    <m/>
    <m/>
    <m/>
    <x v="0"/>
    <m/>
    <m/>
    <m/>
    <m/>
    <n v="0"/>
    <m/>
  </r>
  <r>
    <n v="2016"/>
    <e v="#N/A"/>
    <x v="2"/>
    <s v="2016-267"/>
    <m/>
    <m/>
    <m/>
    <m/>
    <x v="0"/>
    <m/>
    <m/>
    <m/>
    <x v="0"/>
    <m/>
    <m/>
    <m/>
    <m/>
    <n v="0"/>
    <m/>
  </r>
  <r>
    <n v="2016"/>
    <e v="#N/A"/>
    <x v="2"/>
    <s v="2016-268"/>
    <m/>
    <m/>
    <m/>
    <m/>
    <x v="0"/>
    <m/>
    <m/>
    <m/>
    <x v="0"/>
    <m/>
    <m/>
    <m/>
    <m/>
    <n v="0"/>
    <m/>
  </r>
  <r>
    <n v="2016"/>
    <e v="#N/A"/>
    <x v="2"/>
    <s v="2016-269"/>
    <m/>
    <m/>
    <m/>
    <m/>
    <x v="0"/>
    <m/>
    <m/>
    <m/>
    <x v="0"/>
    <m/>
    <m/>
    <m/>
    <m/>
    <n v="0"/>
    <m/>
  </r>
  <r>
    <n v="2016"/>
    <e v="#N/A"/>
    <x v="2"/>
    <s v="2016-270"/>
    <m/>
    <m/>
    <m/>
    <m/>
    <x v="0"/>
    <m/>
    <m/>
    <m/>
    <x v="0"/>
    <m/>
    <m/>
    <m/>
    <m/>
    <n v="0"/>
    <m/>
  </r>
  <r>
    <n v="2016"/>
    <e v="#N/A"/>
    <x v="2"/>
    <s v="2016-271"/>
    <m/>
    <m/>
    <m/>
    <m/>
    <x v="0"/>
    <m/>
    <m/>
    <m/>
    <x v="0"/>
    <m/>
    <m/>
    <m/>
    <m/>
    <n v="0"/>
    <m/>
  </r>
  <r>
    <n v="2016"/>
    <e v="#N/A"/>
    <x v="2"/>
    <s v="2016-272"/>
    <m/>
    <m/>
    <m/>
    <m/>
    <x v="0"/>
    <m/>
    <m/>
    <m/>
    <x v="0"/>
    <m/>
    <m/>
    <m/>
    <m/>
    <n v="0"/>
    <m/>
  </r>
  <r>
    <n v="2016"/>
    <e v="#N/A"/>
    <x v="2"/>
    <s v="2016-273"/>
    <m/>
    <m/>
    <m/>
    <m/>
    <x v="0"/>
    <m/>
    <m/>
    <m/>
    <x v="0"/>
    <m/>
    <m/>
    <m/>
    <m/>
    <n v="0"/>
    <m/>
  </r>
  <r>
    <n v="2016"/>
    <e v="#N/A"/>
    <x v="2"/>
    <s v="2016-274"/>
    <m/>
    <m/>
    <m/>
    <m/>
    <x v="0"/>
    <m/>
    <m/>
    <m/>
    <x v="0"/>
    <m/>
    <m/>
    <m/>
    <m/>
    <n v="0"/>
    <m/>
  </r>
  <r>
    <n v="2016"/>
    <e v="#N/A"/>
    <x v="2"/>
    <s v="2016-275"/>
    <m/>
    <m/>
    <m/>
    <m/>
    <x v="0"/>
    <m/>
    <m/>
    <m/>
    <x v="0"/>
    <m/>
    <m/>
    <m/>
    <m/>
    <n v="0"/>
    <m/>
  </r>
  <r>
    <n v="2016"/>
    <e v="#N/A"/>
    <x v="2"/>
    <s v="2016-276"/>
    <m/>
    <m/>
    <m/>
    <m/>
    <x v="0"/>
    <m/>
    <m/>
    <m/>
    <x v="0"/>
    <m/>
    <m/>
    <m/>
    <m/>
    <n v="0"/>
    <m/>
  </r>
  <r>
    <n v="2016"/>
    <e v="#N/A"/>
    <x v="2"/>
    <s v="2016-277"/>
    <m/>
    <m/>
    <m/>
    <m/>
    <x v="0"/>
    <m/>
    <m/>
    <m/>
    <x v="0"/>
    <m/>
    <m/>
    <m/>
    <m/>
    <n v="0"/>
    <m/>
  </r>
  <r>
    <n v="2016"/>
    <e v="#N/A"/>
    <x v="2"/>
    <s v="2016-278"/>
    <m/>
    <m/>
    <m/>
    <m/>
    <x v="0"/>
    <m/>
    <m/>
    <m/>
    <x v="0"/>
    <m/>
    <m/>
    <m/>
    <m/>
    <n v="0"/>
    <m/>
  </r>
  <r>
    <n v="2016"/>
    <e v="#N/A"/>
    <x v="2"/>
    <s v="2016-279"/>
    <m/>
    <m/>
    <m/>
    <m/>
    <x v="0"/>
    <m/>
    <m/>
    <m/>
    <x v="0"/>
    <m/>
    <m/>
    <m/>
    <m/>
    <n v="0"/>
    <m/>
  </r>
  <r>
    <n v="2016"/>
    <e v="#N/A"/>
    <x v="2"/>
    <s v="2016-280"/>
    <m/>
    <m/>
    <m/>
    <m/>
    <x v="0"/>
    <m/>
    <m/>
    <m/>
    <x v="0"/>
    <m/>
    <m/>
    <m/>
    <m/>
    <n v="0"/>
    <m/>
  </r>
  <r>
    <n v="2016"/>
    <e v="#N/A"/>
    <x v="2"/>
    <s v="2016-281"/>
    <m/>
    <m/>
    <m/>
    <m/>
    <x v="0"/>
    <m/>
    <m/>
    <m/>
    <x v="0"/>
    <m/>
    <m/>
    <m/>
    <m/>
    <n v="0"/>
    <m/>
  </r>
  <r>
    <n v="2016"/>
    <e v="#N/A"/>
    <x v="2"/>
    <s v="2016-282"/>
    <m/>
    <m/>
    <m/>
    <m/>
    <x v="0"/>
    <m/>
    <m/>
    <m/>
    <x v="0"/>
    <m/>
    <m/>
    <m/>
    <m/>
    <n v="0"/>
    <m/>
  </r>
  <r>
    <n v="2016"/>
    <e v="#N/A"/>
    <x v="2"/>
    <s v="2016-283"/>
    <m/>
    <m/>
    <m/>
    <m/>
    <x v="0"/>
    <m/>
    <m/>
    <m/>
    <x v="0"/>
    <m/>
    <m/>
    <m/>
    <m/>
    <n v="0"/>
    <m/>
  </r>
  <r>
    <n v="2016"/>
    <e v="#N/A"/>
    <x v="2"/>
    <s v="2016-284"/>
    <m/>
    <m/>
    <m/>
    <m/>
    <x v="0"/>
    <m/>
    <m/>
    <m/>
    <x v="0"/>
    <m/>
    <m/>
    <m/>
    <m/>
    <n v="0"/>
    <m/>
  </r>
  <r>
    <n v="2016"/>
    <e v="#N/A"/>
    <x v="2"/>
    <s v="2016-285"/>
    <m/>
    <m/>
    <m/>
    <m/>
    <x v="0"/>
    <m/>
    <m/>
    <m/>
    <x v="0"/>
    <m/>
    <m/>
    <m/>
    <m/>
    <n v="0"/>
    <m/>
  </r>
  <r>
    <n v="2016"/>
    <e v="#N/A"/>
    <x v="2"/>
    <s v="2016-286"/>
    <m/>
    <m/>
    <m/>
    <m/>
    <x v="0"/>
    <m/>
    <m/>
    <m/>
    <x v="0"/>
    <m/>
    <m/>
    <m/>
    <m/>
    <n v="0"/>
    <m/>
  </r>
  <r>
    <n v="2016"/>
    <e v="#N/A"/>
    <x v="2"/>
    <s v="2016-287"/>
    <m/>
    <m/>
    <m/>
    <m/>
    <x v="0"/>
    <m/>
    <m/>
    <m/>
    <x v="0"/>
    <m/>
    <m/>
    <m/>
    <m/>
    <n v="0"/>
    <m/>
  </r>
  <r>
    <n v="2016"/>
    <e v="#N/A"/>
    <x v="2"/>
    <s v="2016-288"/>
    <m/>
    <m/>
    <m/>
    <m/>
    <x v="0"/>
    <m/>
    <m/>
    <m/>
    <x v="0"/>
    <m/>
    <m/>
    <m/>
    <m/>
    <n v="0"/>
    <m/>
  </r>
  <r>
    <n v="2016"/>
    <e v="#N/A"/>
    <x v="2"/>
    <s v="2016-289"/>
    <m/>
    <m/>
    <m/>
    <m/>
    <x v="0"/>
    <m/>
    <m/>
    <m/>
    <x v="0"/>
    <m/>
    <m/>
    <m/>
    <m/>
    <n v="0"/>
    <m/>
  </r>
  <r>
    <n v="2016"/>
    <e v="#N/A"/>
    <x v="2"/>
    <s v="2016-290"/>
    <m/>
    <m/>
    <m/>
    <m/>
    <x v="0"/>
    <m/>
    <m/>
    <m/>
    <x v="0"/>
    <m/>
    <m/>
    <m/>
    <m/>
    <n v="0"/>
    <m/>
  </r>
  <r>
    <n v="2016"/>
    <e v="#N/A"/>
    <x v="2"/>
    <s v="2016-291"/>
    <m/>
    <m/>
    <m/>
    <m/>
    <x v="0"/>
    <m/>
    <m/>
    <m/>
    <x v="0"/>
    <m/>
    <m/>
    <m/>
    <m/>
    <n v="0"/>
    <m/>
  </r>
  <r>
    <n v="2016"/>
    <e v="#N/A"/>
    <x v="2"/>
    <s v="2016-292"/>
    <m/>
    <m/>
    <m/>
    <m/>
    <x v="0"/>
    <m/>
    <m/>
    <m/>
    <x v="0"/>
    <m/>
    <m/>
    <m/>
    <m/>
    <n v="0"/>
    <m/>
  </r>
  <r>
    <n v="2016"/>
    <e v="#N/A"/>
    <x v="2"/>
    <s v="2016-293"/>
    <m/>
    <m/>
    <m/>
    <m/>
    <x v="0"/>
    <m/>
    <m/>
    <m/>
    <x v="0"/>
    <m/>
    <m/>
    <m/>
    <m/>
    <n v="0"/>
    <m/>
  </r>
  <r>
    <n v="2016"/>
    <e v="#N/A"/>
    <x v="2"/>
    <s v="2016-294"/>
    <m/>
    <m/>
    <m/>
    <m/>
    <x v="0"/>
    <m/>
    <m/>
    <m/>
    <x v="0"/>
    <m/>
    <m/>
    <m/>
    <m/>
    <n v="0"/>
    <m/>
  </r>
  <r>
    <n v="2016"/>
    <e v="#N/A"/>
    <x v="2"/>
    <s v="2016-295"/>
    <m/>
    <m/>
    <m/>
    <m/>
    <x v="0"/>
    <m/>
    <m/>
    <m/>
    <x v="0"/>
    <m/>
    <m/>
    <m/>
    <m/>
    <n v="0"/>
    <m/>
  </r>
  <r>
    <n v="2016"/>
    <e v="#N/A"/>
    <x v="2"/>
    <s v="2016-296"/>
    <m/>
    <m/>
    <m/>
    <m/>
    <x v="0"/>
    <m/>
    <m/>
    <m/>
    <x v="0"/>
    <m/>
    <m/>
    <m/>
    <m/>
    <n v="0"/>
    <m/>
  </r>
  <r>
    <n v="2016"/>
    <e v="#N/A"/>
    <x v="2"/>
    <s v="2016-297"/>
    <m/>
    <m/>
    <m/>
    <m/>
    <x v="0"/>
    <m/>
    <m/>
    <m/>
    <x v="0"/>
    <m/>
    <m/>
    <m/>
    <m/>
    <n v="0"/>
    <m/>
  </r>
  <r>
    <n v="2016"/>
    <e v="#N/A"/>
    <x v="2"/>
    <s v="2016-298"/>
    <m/>
    <m/>
    <m/>
    <m/>
    <x v="0"/>
    <m/>
    <m/>
    <m/>
    <x v="0"/>
    <m/>
    <m/>
    <m/>
    <m/>
    <n v="0"/>
    <m/>
  </r>
  <r>
    <n v="2016"/>
    <e v="#N/A"/>
    <x v="2"/>
    <s v="2016-299"/>
    <m/>
    <m/>
    <m/>
    <m/>
    <x v="0"/>
    <m/>
    <m/>
    <m/>
    <x v="0"/>
    <m/>
    <m/>
    <m/>
    <m/>
    <n v="0"/>
    <m/>
  </r>
  <r>
    <n v="2016"/>
    <e v="#N/A"/>
    <x v="2"/>
    <s v="2016-300"/>
    <m/>
    <m/>
    <m/>
    <m/>
    <x v="0"/>
    <m/>
    <m/>
    <m/>
    <x v="0"/>
    <m/>
    <m/>
    <m/>
    <m/>
    <n v="0"/>
    <m/>
  </r>
  <r>
    <n v="2016"/>
    <e v="#N/A"/>
    <x v="2"/>
    <s v="2016-301"/>
    <m/>
    <m/>
    <m/>
    <m/>
    <x v="0"/>
    <m/>
    <m/>
    <m/>
    <x v="0"/>
    <m/>
    <m/>
    <m/>
    <m/>
    <n v="0"/>
    <m/>
  </r>
  <r>
    <n v="2016"/>
    <e v="#N/A"/>
    <x v="2"/>
    <s v="2016-302"/>
    <m/>
    <m/>
    <m/>
    <m/>
    <x v="0"/>
    <m/>
    <m/>
    <m/>
    <x v="0"/>
    <m/>
    <m/>
    <m/>
    <m/>
    <n v="0"/>
    <m/>
  </r>
  <r>
    <n v="2016"/>
    <e v="#N/A"/>
    <x v="2"/>
    <s v="2016-303"/>
    <m/>
    <m/>
    <m/>
    <m/>
    <x v="0"/>
    <m/>
    <m/>
    <m/>
    <x v="0"/>
    <m/>
    <m/>
    <m/>
    <m/>
    <n v="0"/>
    <m/>
  </r>
  <r>
    <n v="2016"/>
    <e v="#N/A"/>
    <x v="2"/>
    <s v="2016-304"/>
    <m/>
    <m/>
    <m/>
    <m/>
    <x v="0"/>
    <m/>
    <m/>
    <m/>
    <x v="0"/>
    <m/>
    <m/>
    <m/>
    <m/>
    <n v="0"/>
    <m/>
  </r>
  <r>
    <n v="2016"/>
    <e v="#N/A"/>
    <x v="2"/>
    <s v="2016-305"/>
    <m/>
    <m/>
    <m/>
    <m/>
    <x v="0"/>
    <m/>
    <m/>
    <m/>
    <x v="0"/>
    <m/>
    <m/>
    <m/>
    <m/>
    <n v="0"/>
    <m/>
  </r>
  <r>
    <n v="2016"/>
    <e v="#N/A"/>
    <x v="2"/>
    <s v="2016-306"/>
    <m/>
    <m/>
    <m/>
    <m/>
    <x v="0"/>
    <m/>
    <m/>
    <m/>
    <x v="0"/>
    <m/>
    <m/>
    <m/>
    <m/>
    <n v="0"/>
    <m/>
  </r>
  <r>
    <n v="2016"/>
    <e v="#N/A"/>
    <x v="2"/>
    <s v="2016-307"/>
    <m/>
    <m/>
    <m/>
    <m/>
    <x v="0"/>
    <m/>
    <m/>
    <m/>
    <x v="0"/>
    <m/>
    <m/>
    <m/>
    <m/>
    <n v="0"/>
    <m/>
  </r>
  <r>
    <n v="2016"/>
    <e v="#N/A"/>
    <x v="2"/>
    <s v="2016-308"/>
    <m/>
    <m/>
    <m/>
    <m/>
    <x v="0"/>
    <m/>
    <m/>
    <m/>
    <x v="0"/>
    <m/>
    <m/>
    <m/>
    <m/>
    <n v="0"/>
    <m/>
  </r>
  <r>
    <n v="2016"/>
    <e v="#N/A"/>
    <x v="2"/>
    <s v="2016-309"/>
    <m/>
    <m/>
    <m/>
    <m/>
    <x v="0"/>
    <m/>
    <m/>
    <m/>
    <x v="0"/>
    <m/>
    <m/>
    <m/>
    <m/>
    <n v="0"/>
    <m/>
  </r>
  <r>
    <n v="2016"/>
    <e v="#N/A"/>
    <x v="2"/>
    <s v="2016-310"/>
    <m/>
    <m/>
    <m/>
    <m/>
    <x v="0"/>
    <m/>
    <m/>
    <m/>
    <x v="0"/>
    <m/>
    <m/>
    <m/>
    <m/>
    <n v="0"/>
    <m/>
  </r>
  <r>
    <n v="2016"/>
    <e v="#N/A"/>
    <x v="2"/>
    <s v="2016-311"/>
    <m/>
    <m/>
    <m/>
    <m/>
    <x v="0"/>
    <m/>
    <m/>
    <m/>
    <x v="0"/>
    <m/>
    <m/>
    <m/>
    <m/>
    <n v="0"/>
    <m/>
  </r>
  <r>
    <n v="2016"/>
    <e v="#N/A"/>
    <x v="2"/>
    <s v="2016-312"/>
    <m/>
    <m/>
    <m/>
    <m/>
    <x v="0"/>
    <m/>
    <m/>
    <m/>
    <x v="0"/>
    <m/>
    <m/>
    <m/>
    <m/>
    <n v="0"/>
    <m/>
  </r>
  <r>
    <n v="2016"/>
    <e v="#N/A"/>
    <x v="2"/>
    <s v="2016-313"/>
    <m/>
    <m/>
    <m/>
    <m/>
    <x v="0"/>
    <m/>
    <m/>
    <m/>
    <x v="0"/>
    <m/>
    <m/>
    <m/>
    <m/>
    <n v="0"/>
    <m/>
  </r>
  <r>
    <n v="2016"/>
    <e v="#N/A"/>
    <x v="2"/>
    <s v="2016-314"/>
    <m/>
    <m/>
    <m/>
    <m/>
    <x v="0"/>
    <m/>
    <m/>
    <m/>
    <x v="0"/>
    <m/>
    <m/>
    <m/>
    <m/>
    <n v="0"/>
    <m/>
  </r>
  <r>
    <n v="2016"/>
    <e v="#N/A"/>
    <x v="2"/>
    <s v="2016-315"/>
    <m/>
    <m/>
    <m/>
    <m/>
    <x v="0"/>
    <m/>
    <m/>
    <m/>
    <x v="0"/>
    <m/>
    <m/>
    <m/>
    <m/>
    <n v="0"/>
    <m/>
  </r>
  <r>
    <n v="2016"/>
    <e v="#N/A"/>
    <x v="2"/>
    <s v="2016-316"/>
    <m/>
    <m/>
    <m/>
    <m/>
    <x v="0"/>
    <m/>
    <m/>
    <m/>
    <x v="0"/>
    <m/>
    <m/>
    <m/>
    <m/>
    <n v="0"/>
    <m/>
  </r>
  <r>
    <n v="2016"/>
    <e v="#N/A"/>
    <x v="2"/>
    <s v="2016-317"/>
    <m/>
    <m/>
    <m/>
    <m/>
    <x v="0"/>
    <m/>
    <m/>
    <m/>
    <x v="0"/>
    <m/>
    <m/>
    <m/>
    <m/>
    <n v="0"/>
    <m/>
  </r>
  <r>
    <n v="2016"/>
    <e v="#N/A"/>
    <x v="2"/>
    <s v="2016-318"/>
    <m/>
    <m/>
    <m/>
    <m/>
    <x v="0"/>
    <m/>
    <m/>
    <m/>
    <x v="0"/>
    <m/>
    <m/>
    <m/>
    <m/>
    <n v="0"/>
    <m/>
  </r>
  <r>
    <n v="2016"/>
    <e v="#N/A"/>
    <x v="2"/>
    <s v="2016-319"/>
    <m/>
    <m/>
    <m/>
    <m/>
    <x v="0"/>
    <m/>
    <m/>
    <m/>
    <x v="0"/>
    <m/>
    <m/>
    <m/>
    <m/>
    <n v="0"/>
    <m/>
  </r>
  <r>
    <n v="2016"/>
    <e v="#N/A"/>
    <x v="2"/>
    <s v="2016-320"/>
    <m/>
    <m/>
    <m/>
    <m/>
    <x v="0"/>
    <m/>
    <m/>
    <m/>
    <x v="0"/>
    <m/>
    <m/>
    <m/>
    <m/>
    <n v="0"/>
    <m/>
  </r>
  <r>
    <n v="2016"/>
    <e v="#N/A"/>
    <x v="2"/>
    <s v="2016-321"/>
    <m/>
    <m/>
    <m/>
    <m/>
    <x v="0"/>
    <m/>
    <m/>
    <m/>
    <x v="0"/>
    <m/>
    <m/>
    <m/>
    <m/>
    <n v="0"/>
    <m/>
  </r>
  <r>
    <n v="2016"/>
    <e v="#N/A"/>
    <x v="2"/>
    <s v="2016-322"/>
    <m/>
    <m/>
    <m/>
    <m/>
    <x v="0"/>
    <m/>
    <m/>
    <m/>
    <x v="0"/>
    <m/>
    <m/>
    <m/>
    <m/>
    <n v="0"/>
    <m/>
  </r>
  <r>
    <n v="2016"/>
    <e v="#N/A"/>
    <x v="2"/>
    <s v="2016-323"/>
    <m/>
    <m/>
    <m/>
    <m/>
    <x v="0"/>
    <m/>
    <m/>
    <m/>
    <x v="0"/>
    <m/>
    <m/>
    <m/>
    <m/>
    <n v="0"/>
    <m/>
  </r>
  <r>
    <n v="2016"/>
    <e v="#N/A"/>
    <x v="2"/>
    <s v="2016-324"/>
    <m/>
    <m/>
    <m/>
    <m/>
    <x v="0"/>
    <m/>
    <m/>
    <m/>
    <x v="0"/>
    <m/>
    <m/>
    <m/>
    <m/>
    <n v="0"/>
    <m/>
  </r>
  <r>
    <n v="2016"/>
    <e v="#N/A"/>
    <x v="2"/>
    <s v="2016-325"/>
    <m/>
    <m/>
    <m/>
    <m/>
    <x v="0"/>
    <m/>
    <m/>
    <m/>
    <x v="0"/>
    <m/>
    <m/>
    <m/>
    <m/>
    <n v="0"/>
    <m/>
  </r>
  <r>
    <n v="2016"/>
    <e v="#N/A"/>
    <x v="2"/>
    <s v="2016-326"/>
    <m/>
    <m/>
    <m/>
    <m/>
    <x v="0"/>
    <m/>
    <m/>
    <m/>
    <x v="0"/>
    <m/>
    <m/>
    <m/>
    <m/>
    <n v="0"/>
    <m/>
  </r>
  <r>
    <n v="2016"/>
    <e v="#N/A"/>
    <x v="2"/>
    <s v="2016-327"/>
    <m/>
    <m/>
    <m/>
    <m/>
    <x v="0"/>
    <m/>
    <m/>
    <m/>
    <x v="0"/>
    <m/>
    <m/>
    <m/>
    <m/>
    <n v="0"/>
    <m/>
  </r>
  <r>
    <n v="2016"/>
    <e v="#N/A"/>
    <x v="2"/>
    <s v="2016-328"/>
    <m/>
    <m/>
    <m/>
    <m/>
    <x v="0"/>
    <m/>
    <m/>
    <m/>
    <x v="0"/>
    <m/>
    <m/>
    <m/>
    <m/>
    <n v="0"/>
    <m/>
  </r>
  <r>
    <n v="2016"/>
    <e v="#N/A"/>
    <x v="2"/>
    <s v="2016-329"/>
    <m/>
    <m/>
    <m/>
    <m/>
    <x v="0"/>
    <m/>
    <m/>
    <m/>
    <x v="0"/>
    <m/>
    <m/>
    <m/>
    <m/>
    <n v="0"/>
    <m/>
  </r>
  <r>
    <n v="2016"/>
    <e v="#N/A"/>
    <x v="2"/>
    <s v="2016-330"/>
    <m/>
    <m/>
    <m/>
    <m/>
    <x v="0"/>
    <m/>
    <m/>
    <m/>
    <x v="0"/>
    <m/>
    <m/>
    <m/>
    <m/>
    <n v="0"/>
    <m/>
  </r>
  <r>
    <n v="2016"/>
    <e v="#N/A"/>
    <x v="2"/>
    <s v="2016-331"/>
    <m/>
    <m/>
    <m/>
    <m/>
    <x v="0"/>
    <m/>
    <m/>
    <m/>
    <x v="0"/>
    <m/>
    <m/>
    <m/>
    <m/>
    <n v="0"/>
    <m/>
  </r>
  <r>
    <n v="2016"/>
    <e v="#N/A"/>
    <x v="2"/>
    <s v="2016-332"/>
    <m/>
    <m/>
    <m/>
    <m/>
    <x v="0"/>
    <m/>
    <m/>
    <m/>
    <x v="0"/>
    <m/>
    <m/>
    <m/>
    <m/>
    <n v="0"/>
    <m/>
  </r>
  <r>
    <n v="2016"/>
    <e v="#N/A"/>
    <x v="2"/>
    <s v="2016-333"/>
    <m/>
    <m/>
    <m/>
    <m/>
    <x v="0"/>
    <m/>
    <m/>
    <m/>
    <x v="0"/>
    <m/>
    <m/>
    <m/>
    <m/>
    <n v="0"/>
    <m/>
  </r>
  <r>
    <n v="2016"/>
    <e v="#N/A"/>
    <x v="2"/>
    <s v="2016-334"/>
    <m/>
    <m/>
    <m/>
    <m/>
    <x v="0"/>
    <m/>
    <m/>
    <m/>
    <x v="0"/>
    <m/>
    <m/>
    <m/>
    <m/>
    <n v="0"/>
    <m/>
  </r>
  <r>
    <n v="2016"/>
    <e v="#N/A"/>
    <x v="2"/>
    <s v="2016-335"/>
    <m/>
    <m/>
    <m/>
    <m/>
    <x v="0"/>
    <m/>
    <m/>
    <m/>
    <x v="0"/>
    <m/>
    <m/>
    <m/>
    <m/>
    <n v="0"/>
    <m/>
  </r>
  <r>
    <n v="2016"/>
    <e v="#N/A"/>
    <x v="2"/>
    <s v="2016-336"/>
    <m/>
    <m/>
    <m/>
    <m/>
    <x v="0"/>
    <m/>
    <m/>
    <m/>
    <x v="0"/>
    <m/>
    <m/>
    <m/>
    <m/>
    <n v="0"/>
    <m/>
  </r>
  <r>
    <n v="2016"/>
    <e v="#N/A"/>
    <x v="2"/>
    <s v="2016-337"/>
    <m/>
    <m/>
    <m/>
    <m/>
    <x v="0"/>
    <m/>
    <m/>
    <m/>
    <x v="0"/>
    <m/>
    <m/>
    <m/>
    <m/>
    <n v="0"/>
    <m/>
  </r>
  <r>
    <n v="2016"/>
    <e v="#N/A"/>
    <x v="2"/>
    <s v="2016-338"/>
    <m/>
    <m/>
    <m/>
    <m/>
    <x v="0"/>
    <m/>
    <m/>
    <m/>
    <x v="0"/>
    <m/>
    <m/>
    <m/>
    <m/>
    <n v="0"/>
    <m/>
  </r>
  <r>
    <n v="2016"/>
    <e v="#N/A"/>
    <x v="2"/>
    <s v="2016-339"/>
    <m/>
    <m/>
    <m/>
    <m/>
    <x v="0"/>
    <m/>
    <m/>
    <m/>
    <x v="0"/>
    <m/>
    <m/>
    <m/>
    <m/>
    <n v="0"/>
    <m/>
  </r>
  <r>
    <n v="2016"/>
    <e v="#N/A"/>
    <x v="2"/>
    <s v="2016-340"/>
    <m/>
    <m/>
    <m/>
    <m/>
    <x v="0"/>
    <m/>
    <m/>
    <m/>
    <x v="0"/>
    <m/>
    <m/>
    <m/>
    <m/>
    <n v="0"/>
    <m/>
  </r>
  <r>
    <n v="2016"/>
    <e v="#N/A"/>
    <x v="2"/>
    <s v="2016-341"/>
    <m/>
    <m/>
    <m/>
    <m/>
    <x v="0"/>
    <m/>
    <m/>
    <m/>
    <x v="0"/>
    <m/>
    <m/>
    <m/>
    <m/>
    <n v="0"/>
    <m/>
  </r>
  <r>
    <n v="2016"/>
    <e v="#N/A"/>
    <x v="2"/>
    <s v="2016-342"/>
    <m/>
    <m/>
    <m/>
    <m/>
    <x v="0"/>
    <m/>
    <m/>
    <m/>
    <x v="0"/>
    <m/>
    <m/>
    <m/>
    <m/>
    <n v="0"/>
    <m/>
  </r>
  <r>
    <n v="2016"/>
    <e v="#N/A"/>
    <x v="2"/>
    <s v="2016-343"/>
    <m/>
    <m/>
    <m/>
    <m/>
    <x v="0"/>
    <m/>
    <m/>
    <m/>
    <x v="0"/>
    <m/>
    <m/>
    <m/>
    <m/>
    <n v="0"/>
    <m/>
  </r>
  <r>
    <n v="2016"/>
    <e v="#N/A"/>
    <x v="2"/>
    <s v="2016-344"/>
    <m/>
    <m/>
    <m/>
    <m/>
    <x v="0"/>
    <m/>
    <m/>
    <m/>
    <x v="0"/>
    <m/>
    <m/>
    <m/>
    <m/>
    <n v="0"/>
    <m/>
  </r>
  <r>
    <n v="2016"/>
    <e v="#N/A"/>
    <x v="2"/>
    <s v="2016-345"/>
    <m/>
    <m/>
    <m/>
    <m/>
    <x v="0"/>
    <m/>
    <m/>
    <m/>
    <x v="0"/>
    <m/>
    <m/>
    <m/>
    <m/>
    <n v="0"/>
    <m/>
  </r>
  <r>
    <n v="2016"/>
    <e v="#N/A"/>
    <x v="2"/>
    <s v="2016-346"/>
    <m/>
    <m/>
    <m/>
    <m/>
    <x v="0"/>
    <m/>
    <m/>
    <m/>
    <x v="0"/>
    <m/>
    <m/>
    <m/>
    <m/>
    <n v="0"/>
    <m/>
  </r>
  <r>
    <n v="2016"/>
    <e v="#N/A"/>
    <x v="2"/>
    <s v="2016-347"/>
    <m/>
    <m/>
    <m/>
    <m/>
    <x v="0"/>
    <m/>
    <m/>
    <m/>
    <x v="0"/>
    <m/>
    <m/>
    <m/>
    <m/>
    <n v="0"/>
    <m/>
  </r>
  <r>
    <n v="2016"/>
    <e v="#N/A"/>
    <x v="2"/>
    <s v="2016-348"/>
    <m/>
    <m/>
    <m/>
    <m/>
    <x v="0"/>
    <m/>
    <m/>
    <m/>
    <x v="0"/>
    <m/>
    <m/>
    <m/>
    <m/>
    <n v="0"/>
    <m/>
  </r>
  <r>
    <n v="2016"/>
    <e v="#N/A"/>
    <x v="2"/>
    <s v="2016-349"/>
    <m/>
    <m/>
    <m/>
    <m/>
    <x v="0"/>
    <m/>
    <m/>
    <m/>
    <x v="0"/>
    <m/>
    <m/>
    <m/>
    <m/>
    <n v="0"/>
    <m/>
  </r>
  <r>
    <n v="2016"/>
    <e v="#N/A"/>
    <x v="2"/>
    <s v="2016-350"/>
    <m/>
    <m/>
    <m/>
    <m/>
    <x v="0"/>
    <m/>
    <m/>
    <m/>
    <x v="0"/>
    <m/>
    <m/>
    <m/>
    <m/>
    <n v="0"/>
    <m/>
  </r>
  <r>
    <n v="2016"/>
    <e v="#N/A"/>
    <x v="2"/>
    <s v="2016-351"/>
    <m/>
    <m/>
    <m/>
    <m/>
    <x v="0"/>
    <m/>
    <m/>
    <m/>
    <x v="0"/>
    <m/>
    <m/>
    <m/>
    <m/>
    <n v="0"/>
    <m/>
  </r>
  <r>
    <n v="2016"/>
    <e v="#N/A"/>
    <x v="2"/>
    <s v="2016-352"/>
    <m/>
    <m/>
    <m/>
    <m/>
    <x v="0"/>
    <m/>
    <m/>
    <m/>
    <x v="0"/>
    <m/>
    <m/>
    <m/>
    <m/>
    <n v="0"/>
    <m/>
  </r>
  <r>
    <n v="2016"/>
    <e v="#N/A"/>
    <x v="2"/>
    <s v="2016-353"/>
    <m/>
    <m/>
    <m/>
    <m/>
    <x v="0"/>
    <m/>
    <m/>
    <m/>
    <x v="0"/>
    <m/>
    <m/>
    <m/>
    <m/>
    <n v="0"/>
    <m/>
  </r>
  <r>
    <n v="2016"/>
    <e v="#N/A"/>
    <x v="2"/>
    <s v="2016-354"/>
    <m/>
    <m/>
    <m/>
    <m/>
    <x v="0"/>
    <m/>
    <m/>
    <m/>
    <x v="0"/>
    <m/>
    <m/>
    <m/>
    <m/>
    <n v="0"/>
    <m/>
  </r>
  <r>
    <n v="2016"/>
    <e v="#N/A"/>
    <x v="2"/>
    <s v="2016-355"/>
    <m/>
    <m/>
    <m/>
    <m/>
    <x v="0"/>
    <m/>
    <m/>
    <m/>
    <x v="0"/>
    <m/>
    <m/>
    <m/>
    <m/>
    <n v="0"/>
    <m/>
  </r>
  <r>
    <n v="2016"/>
    <e v="#N/A"/>
    <x v="2"/>
    <s v="2016-356"/>
    <m/>
    <m/>
    <m/>
    <m/>
    <x v="0"/>
    <m/>
    <m/>
    <m/>
    <x v="0"/>
    <m/>
    <m/>
    <m/>
    <m/>
    <n v="0"/>
    <m/>
  </r>
  <r>
    <n v="2016"/>
    <e v="#N/A"/>
    <x v="2"/>
    <s v="2016-357"/>
    <m/>
    <m/>
    <m/>
    <m/>
    <x v="0"/>
    <m/>
    <m/>
    <m/>
    <x v="0"/>
    <m/>
    <m/>
    <m/>
    <m/>
    <n v="0"/>
    <m/>
  </r>
  <r>
    <n v="2016"/>
    <e v="#N/A"/>
    <x v="2"/>
    <s v="2016-358"/>
    <m/>
    <m/>
    <m/>
    <m/>
    <x v="0"/>
    <m/>
    <m/>
    <m/>
    <x v="0"/>
    <m/>
    <m/>
    <m/>
    <m/>
    <n v="0"/>
    <m/>
  </r>
  <r>
    <n v="2016"/>
    <e v="#N/A"/>
    <x v="2"/>
    <s v="2016-359"/>
    <m/>
    <m/>
    <m/>
    <m/>
    <x v="0"/>
    <m/>
    <m/>
    <m/>
    <x v="0"/>
    <m/>
    <m/>
    <m/>
    <m/>
    <n v="0"/>
    <m/>
  </r>
  <r>
    <n v="2016"/>
    <e v="#N/A"/>
    <x v="2"/>
    <s v="2016-360"/>
    <m/>
    <m/>
    <m/>
    <m/>
    <x v="0"/>
    <m/>
    <m/>
    <m/>
    <x v="0"/>
    <m/>
    <m/>
    <m/>
    <m/>
    <n v="0"/>
    <m/>
  </r>
  <r>
    <n v="2016"/>
    <e v="#N/A"/>
    <x v="2"/>
    <s v="2016-361"/>
    <m/>
    <m/>
    <m/>
    <m/>
    <x v="0"/>
    <m/>
    <m/>
    <m/>
    <x v="0"/>
    <m/>
    <m/>
    <m/>
    <m/>
    <n v="0"/>
    <m/>
  </r>
  <r>
    <n v="2016"/>
    <e v="#N/A"/>
    <x v="2"/>
    <s v="2016-362"/>
    <m/>
    <m/>
    <m/>
    <m/>
    <x v="0"/>
    <m/>
    <m/>
    <m/>
    <x v="0"/>
    <m/>
    <m/>
    <m/>
    <m/>
    <n v="0"/>
    <m/>
  </r>
  <r>
    <n v="2016"/>
    <e v="#N/A"/>
    <x v="2"/>
    <s v="2016-363"/>
    <m/>
    <m/>
    <m/>
    <m/>
    <x v="0"/>
    <m/>
    <m/>
    <m/>
    <x v="0"/>
    <m/>
    <m/>
    <m/>
    <m/>
    <n v="0"/>
    <m/>
  </r>
  <r>
    <n v="2016"/>
    <e v="#N/A"/>
    <x v="2"/>
    <s v="2016-364"/>
    <m/>
    <m/>
    <m/>
    <m/>
    <x v="0"/>
    <m/>
    <m/>
    <m/>
    <x v="0"/>
    <m/>
    <m/>
    <m/>
    <m/>
    <n v="0"/>
    <m/>
  </r>
  <r>
    <n v="2016"/>
    <e v="#N/A"/>
    <x v="2"/>
    <s v="2016-365"/>
    <m/>
    <m/>
    <m/>
    <m/>
    <x v="0"/>
    <m/>
    <m/>
    <m/>
    <x v="0"/>
    <m/>
    <m/>
    <m/>
    <m/>
    <n v="0"/>
    <m/>
  </r>
  <r>
    <n v="2016"/>
    <e v="#N/A"/>
    <x v="2"/>
    <s v="2016-366"/>
    <m/>
    <m/>
    <m/>
    <m/>
    <x v="0"/>
    <m/>
    <m/>
    <m/>
    <x v="0"/>
    <m/>
    <m/>
    <m/>
    <m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40:B44" firstHeaderRow="1" firstDataRow="1" firstDataCol="1" rowPageCount="1" colPageCount="1"/>
  <pivotFields count="22">
    <pivotField showAll="0"/>
    <pivotField showAll="0" defaultSubtotal="0"/>
    <pivotField axis="axisRow" showAll="0" sortType="ascending">
      <items count="9">
        <item x="2"/>
        <item m="1" x="6"/>
        <item m="1" x="3"/>
        <item m="1" x="7"/>
        <item m="1" x="5"/>
        <item x="1"/>
        <item m="1" x="4"/>
        <item x="0"/>
        <item t="default"/>
      </items>
    </pivotField>
    <pivotField showAll="0" defaultSubtotal="0"/>
    <pivotField showAll="0"/>
    <pivotField showAll="0" defaultSubtotal="0"/>
    <pivotField dataField="1" showAll="0" defaultSubtotal="0"/>
    <pivotField showAll="0" defaultSubtotal="0"/>
    <pivotField axis="axisPage" showAll="0" defaultSubtotal="0">
      <items count="1">
        <item x="0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"/>
  </rowFields>
  <rowItems count="4">
    <i>
      <x/>
    </i>
    <i>
      <x v="5"/>
    </i>
    <i>
      <x v="7"/>
    </i>
    <i t="grand">
      <x/>
    </i>
  </rowItems>
  <colItems count="1">
    <i/>
  </colItems>
  <pageFields count="1">
    <pageField fld="8" hier="-1"/>
  </pageFields>
  <dataFields count="1">
    <dataField name="Nombre de GÉNÉRÉE PAR (NOM)" fld="6" subtotal="count" baseField="0" baseItem="0"/>
  </dataFields>
  <chartFormats count="1"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errorCaption="NA" updatedVersion="4" minRefreshableVersion="3" useAutoFormatting="1" itemPrintTitles="1" createdVersion="4" indent="0" outline="1" outlineData="1" multipleFieldFilters="0" chartFormat="10" rowHeaderCaption="Semaines">
  <location ref="A4:B8" firstHeaderRow="1" firstDataRow="1" firstDataCol="1" rowPageCount="1" colPageCount="1"/>
  <pivotFields count="22">
    <pivotField showAll="0"/>
    <pivotField showAll="0" defaultSubtotal="0"/>
    <pivotField axis="axisRow" showAll="0" sortType="ascending" defaultSubtotal="0">
      <items count="8">
        <item x="2"/>
        <item m="1" x="6"/>
        <item m="1" x="3"/>
        <item m="1" x="7"/>
        <item m="1" x="5"/>
        <item x="1"/>
        <item m="1" x="4"/>
        <item x="0"/>
      </items>
    </pivotField>
    <pivotField showAll="0" defaultSubtotal="0"/>
    <pivotField name="SEMAINES FISCALES" showAll="0"/>
    <pivotField showAll="0" defaultSubtotal="0"/>
    <pivotField showAll="0" defaultSubtotal="0"/>
    <pivotField showAll="0" defaultSubtotal="0"/>
    <pivotField axis="axisPage" showAll="0" defaultSubtotal="0">
      <items count="1">
        <item x="0"/>
      </items>
    </pivotField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"/>
  </rowFields>
  <rowItems count="4">
    <i>
      <x/>
    </i>
    <i>
      <x v="5"/>
    </i>
    <i>
      <x v="7"/>
    </i>
    <i t="grand">
      <x/>
    </i>
  </rowItems>
  <colItems count="1">
    <i/>
  </colItems>
  <pageFields count="1">
    <pageField fld="8" hier="-1"/>
  </pageFields>
  <dataFields count="1">
    <dataField name="Nombre de COMPLÉTÉE (AAAA-MM-JJ)" fld="13" subtotal="count" baseField="0" baseItem="0" numFmtId="165"/>
  </dataFields>
  <formats count="6">
    <format dxfId="19">
      <pivotArea outline="0" collapsedLevelsAreSubtotals="1" fieldPosition="0"/>
    </format>
    <format dxfId="18">
      <pivotArea dataOnly="0" labelOnly="1" outline="0" axis="axisValues" fieldPosition="0"/>
    </format>
    <format dxfId="17">
      <pivotArea outline="0" collapsedLevelsAreSubtotals="1" fieldPosition="0"/>
    </format>
    <format dxfId="16">
      <pivotArea outline="0" collapsedLevelsAreSubtotals="1" fieldPosition="0"/>
    </format>
    <format dxfId="15">
      <pivotArea outline="0" collapsedLevelsAreSubtotals="1" fieldPosition="0"/>
    </format>
    <format dxfId="14">
      <pivotArea outline="0" collapsedLevelsAreSubtotals="1" fieldPosition="0"/>
    </format>
  </formats>
  <chartFormats count="1">
    <chartFormat chart="9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6">
  <location ref="A4:E45" firstHeaderRow="1" firstDataRow="2" firstDataCol="1" rowPageCount="1" colPageCount="1"/>
  <pivotFields count="16">
    <pivotField showAll="0"/>
    <pivotField showAll="0"/>
    <pivotField showAll="0"/>
    <pivotField showAll="0"/>
    <pivotField axis="axisRow" showAll="0" sortType="ascending">
      <items count="46">
        <item m="1" x="42"/>
        <item m="1" x="41"/>
        <item m="1" x="40"/>
        <item m="1" x="44"/>
        <item m="1" x="4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axis="axisPage" showAll="0">
      <items count="4">
        <item x="0"/>
        <item x="1"/>
        <item x="2"/>
        <item t="default"/>
      </items>
    </pivotField>
    <pivotField axis="axisCol" multipleItemSelectionAllowed="1" showAll="0" insertBlankRow="1">
      <items count="12">
        <item h="1" x="4"/>
        <item h="1" x="5"/>
        <item x="0"/>
        <item x="1"/>
        <item h="1" x="2"/>
        <item h="1" x="6"/>
        <item h="1" x="7"/>
        <item h="1" x="8"/>
        <item h="1" x="3"/>
        <item h="1" x="10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dataField="1" dragToRow="0" dragToCol="0" dragToPage="0" showAll="0" defaultSubtotal="0"/>
  </pivotFields>
  <rowFields count="1">
    <field x="4"/>
  </rowFields>
  <rowItems count="40"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 t="grand">
      <x/>
    </i>
  </rowItems>
  <colFields count="1">
    <field x="6"/>
  </colFields>
  <colItems count="4">
    <i>
      <x v="2"/>
    </i>
    <i>
      <x v="3"/>
    </i>
    <i>
      <x v="10"/>
    </i>
    <i t="grand">
      <x/>
    </i>
  </colItems>
  <pageFields count="1">
    <pageField fld="5" hier="-1"/>
  </pageFields>
  <dataFields count="1">
    <dataField name="Somme de EFF" fld="15" baseField="4" baseItem="5" numFmtId="9"/>
  </dataFields>
  <formats count="3">
    <format dxfId="13">
      <pivotArea outline="0" collapsedLevelsAreSubtotals="1" fieldPosition="0"/>
    </format>
    <format dxfId="12">
      <pivotArea dataOnly="0" labelOnly="1" outline="0" fieldPosition="0">
        <references count="1">
          <reference field="6" count="1">
            <x v="3"/>
          </reference>
        </references>
      </pivotArea>
    </format>
    <format dxfId="11">
      <pivotArea outline="0" fieldPosition="0">
        <references count="1">
          <reference field="4294967294" count="1">
            <x v="0"/>
          </reference>
        </references>
      </pivotArea>
    </format>
  </formats>
  <chartFormats count="4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10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11" format="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12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12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12" format="1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2" format="1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12" format="1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12" format="2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  <chartFormat chart="12" format="2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8"/>
          </reference>
        </references>
      </pivotArea>
    </chartFormat>
    <chartFormat chart="12" format="2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1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1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1" format="1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11" format="1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11" format="1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  <chartFormat chart="11" format="1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8"/>
          </reference>
        </references>
      </pivotArea>
    </chartFormat>
    <chartFormat chart="11" format="2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0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0" format="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0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10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10" format="1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  <chartFormat chart="10" format="1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8"/>
          </reference>
        </references>
      </pivotArea>
    </chartFormat>
    <chartFormat chart="10" format="1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3" format="1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3" format="1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3" format="2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4" format="2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4" format="2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4" format="2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5" format="2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5" format="2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5" format="2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9">
  <location ref="A4:E45" firstHeaderRow="1" firstDataRow="2" firstDataCol="1" rowPageCount="1" colPageCount="1"/>
  <pivotFields count="16">
    <pivotField showAll="0"/>
    <pivotField showAll="0"/>
    <pivotField showAll="0"/>
    <pivotField showAll="0"/>
    <pivotField axis="axisRow" showAll="0" sortType="ascending">
      <items count="46">
        <item m="1" x="42"/>
        <item m="1" x="41"/>
        <item m="1" x="40"/>
        <item m="1" x="44"/>
        <item m="1" x="4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axis="axisPage" showAll="0">
      <items count="4">
        <item x="0"/>
        <item x="1"/>
        <item x="2"/>
        <item t="default"/>
      </items>
    </pivotField>
    <pivotField axis="axisCol" multipleItemSelectionAllowed="1" showAll="0" insertBlankRow="1">
      <items count="12">
        <item h="1" x="4"/>
        <item h="1" x="5"/>
        <item x="0"/>
        <item x="1"/>
        <item h="1" x="2"/>
        <item h="1" x="6"/>
        <item h="1" x="7"/>
        <item h="1" x="8"/>
        <item h="1" x="3"/>
        <item h="1" x="10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dataField="1" dragToRow="0" dragToCol="0" dragToPage="0" showAll="0" defaultSubtotal="0"/>
  </pivotFields>
  <rowFields count="1">
    <field x="4"/>
  </rowFields>
  <rowItems count="40"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 t="grand">
      <x/>
    </i>
  </rowItems>
  <colFields count="1">
    <field x="6"/>
  </colFields>
  <colItems count="4">
    <i>
      <x v="2"/>
    </i>
    <i>
      <x v="3"/>
    </i>
    <i>
      <x v="10"/>
    </i>
    <i t="grand">
      <x/>
    </i>
  </colItems>
  <pageFields count="1">
    <pageField fld="5" hier="-1"/>
  </pageFields>
  <dataFields count="1">
    <dataField name="Somme de EFF" fld="15" baseField="4" baseItem="5" numFmtId="9"/>
  </dataFields>
  <formats count="3">
    <format dxfId="10">
      <pivotArea outline="0" collapsedLevelsAreSubtotals="1" fieldPosition="0"/>
    </format>
    <format dxfId="9">
      <pivotArea dataOnly="0" labelOnly="1" outline="0" fieldPosition="0">
        <references count="1">
          <reference field="6" count="1">
            <x v="3"/>
          </reference>
        </references>
      </pivotArea>
    </format>
    <format dxfId="8">
      <pivotArea outline="0" fieldPosition="0">
        <references count="1">
          <reference field="4294967294" count="1">
            <x v="0"/>
          </reference>
        </references>
      </pivotArea>
    </format>
  </formats>
  <chartFormats count="52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10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11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11" format="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12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12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12" format="1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2" format="1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12" format="1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12" format="2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  <chartFormat chart="12" format="2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8"/>
          </reference>
        </references>
      </pivotArea>
    </chartFormat>
    <chartFormat chart="12" format="2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1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1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1" format="1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11" format="1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11" format="1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  <chartFormat chart="11" format="1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8"/>
          </reference>
        </references>
      </pivotArea>
    </chartFormat>
    <chartFormat chart="11" format="2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0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0" format="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0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5"/>
          </reference>
        </references>
      </pivotArea>
    </chartFormat>
    <chartFormat chart="10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6"/>
          </reference>
        </references>
      </pivotArea>
    </chartFormat>
    <chartFormat chart="10" format="1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7"/>
          </reference>
        </references>
      </pivotArea>
    </chartFormat>
    <chartFormat chart="10" format="1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8"/>
          </reference>
        </references>
      </pivotArea>
    </chartFormat>
    <chartFormat chart="10" format="1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3" format="1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3" format="1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3" format="2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4" format="2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4" format="2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4" format="2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5" format="2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5" format="2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5" format="2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6" format="2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6" format="2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6" format="2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7" format="2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7" format="2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7" format="2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18" format="2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  <chartFormat chart="18" format="3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3"/>
          </reference>
        </references>
      </pivotArea>
    </chartFormat>
    <chartFormat chart="18" format="3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errorCaption="NA" updatedVersion="4" minRefreshableVersion="3" useAutoFormatting="1" itemPrintTitles="1" createdVersion="4" indent="0" outline="1" outlineData="1" multipleFieldFilters="0" chartFormat="11" rowHeaderCaption="Semaines">
  <location ref="A4:B8" firstHeaderRow="1" firstDataRow="1" firstDataCol="1" rowPageCount="1" colPageCount="1"/>
  <pivotFields count="22">
    <pivotField showAll="0"/>
    <pivotField showAll="0" defaultSubtotal="0"/>
    <pivotField axis="axisRow" showAll="0" sortType="ascending" defaultSubtotal="0">
      <items count="8">
        <item x="2"/>
        <item m="1" x="6"/>
        <item m="1" x="3"/>
        <item m="1" x="7"/>
        <item m="1" x="5"/>
        <item x="1"/>
        <item m="1" x="4"/>
        <item x="0"/>
      </items>
    </pivotField>
    <pivotField showAll="0" defaultSubtotal="0"/>
    <pivotField name="SEMAINES FISCALES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Page" showAll="0" defaultSubtotal="0">
      <items count="4">
        <item x="0"/>
        <item m="1" x="2"/>
        <item m="1" x="1"/>
        <item m="1" x="3"/>
      </items>
    </pivotField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"/>
  </rowFields>
  <rowItems count="4">
    <i>
      <x/>
    </i>
    <i>
      <x v="5"/>
    </i>
    <i>
      <x v="7"/>
    </i>
    <i t="grand">
      <x/>
    </i>
  </rowItems>
  <colItems count="1">
    <i/>
  </colItems>
  <pageFields count="1">
    <pageField fld="12" item="0" hier="-1"/>
  </pageFields>
  <dataFields count="1">
    <dataField name="Nombre de COMPLÉTÉE (AAAA-MM-JJ)" fld="13" subtotal="count" baseField="0" baseItem="0" numFmtId="165"/>
  </dataFields>
  <formats count="7">
    <format dxfId="6">
      <pivotArea outline="0" collapsedLevelsAreSubtotals="1" fieldPosition="0"/>
    </format>
    <format dxfId="5">
      <pivotArea dataOnly="0" labelOnly="1" outline="0" axis="axisValues" fieldPosition="0"/>
    </format>
    <format dxfId="4">
      <pivotArea outline="0" collapsedLevelsAreSubtotals="1" fieldPosition="0"/>
    </format>
    <format dxfId="3">
      <pivotArea outline="0" collapsedLevelsAreSubtotals="1" fieldPosition="0"/>
    </format>
    <format dxfId="2">
      <pivotArea outline="0" collapsedLevelsAreSubtotals="1" fieldPosition="0"/>
    </format>
    <format dxfId="1">
      <pivotArea outline="0" collapsedLevelsAreSubtotals="1" fieldPosition="0"/>
    </format>
    <format dxfId="0">
      <pivotArea dataOnly="0" labelOnly="1" outline="0" fieldPosition="0">
        <references count="1">
          <reference field="12" count="1">
            <x v="1"/>
          </reference>
        </references>
      </pivotArea>
    </format>
  </formats>
  <chartFormats count="2">
    <chartFormat chart="9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40:B44" firstHeaderRow="1" firstDataRow="1" firstDataCol="1" rowPageCount="1" colPageCount="1"/>
  <pivotFields count="22">
    <pivotField showAll="0"/>
    <pivotField showAll="0" defaultSubtotal="0"/>
    <pivotField axis="axisRow" showAll="0" sortType="ascending">
      <items count="9">
        <item x="2"/>
        <item m="1" x="6"/>
        <item m="1" x="3"/>
        <item m="1" x="7"/>
        <item m="1" x="5"/>
        <item x="1"/>
        <item m="1" x="4"/>
        <item x="0"/>
        <item t="default"/>
      </items>
    </pivotField>
    <pivotField showAll="0" defaultSubtotal="0"/>
    <pivotField showAl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Page" showAll="0" defaultSubtotal="0">
      <items count="4">
        <item m="1" x="2"/>
        <item x="0"/>
        <item m="1" x="1"/>
        <item m="1" x="3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"/>
  </rowFields>
  <rowItems count="4">
    <i>
      <x/>
    </i>
    <i>
      <x v="5"/>
    </i>
    <i>
      <x v="7"/>
    </i>
    <i t="grand">
      <x/>
    </i>
  </rowItems>
  <colItems count="1">
    <i/>
  </colItems>
  <pageFields count="1">
    <pageField fld="12" item="1" hier="-1"/>
  </pageFields>
  <dataFields count="1">
    <dataField name="Nombre de GÉNÉRÉE PAR (NOM)" fld="6" subtotal="count" baseField="0" baseItem="0"/>
  </dataFields>
  <formats count="1">
    <format dxfId="7">
      <pivotArea dataOnly="0" labelOnly="1" outline="0" fieldPosition="0">
        <references count="1">
          <reference field="12" count="1">
            <x v="0"/>
          </reference>
        </references>
      </pivotArea>
    </format>
  </formats>
  <chartFormats count="2"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2.xml"/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4" Type="http://schemas.openxmlformats.org/officeDocument/2006/relationships/drawing" Target="../drawings/drawing1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W175"/>
  <sheetViews>
    <sheetView zoomScale="70" zoomScaleNormal="70" zoomScaleSheetLayoutView="100" workbookViewId="0">
      <pane ySplit="1" topLeftCell="A47" activePane="bottomLeft" state="frozen"/>
      <selection pane="bottomLeft" activeCell="H100" sqref="H100:K109"/>
    </sheetView>
  </sheetViews>
  <sheetFormatPr baseColWidth="10" defaultColWidth="9.140625" defaultRowHeight="12.75" x14ac:dyDescent="0.2"/>
  <cols>
    <col min="1" max="1" width="14" style="4" customWidth="1"/>
    <col min="2" max="5" width="17.7109375" style="4" customWidth="1"/>
    <col min="6" max="6" width="9.140625" style="4"/>
    <col min="7" max="7" width="4.140625" style="4" customWidth="1"/>
    <col min="8" max="8" width="11.140625" style="4" customWidth="1"/>
    <col min="9" max="9" width="10.28515625" style="4" customWidth="1"/>
    <col min="10" max="10" width="10.140625" style="4" customWidth="1"/>
    <col min="11" max="11" width="10" style="4" customWidth="1"/>
    <col min="12" max="12" width="4.140625" style="4" customWidth="1"/>
    <col min="13" max="22" width="9.140625" style="4"/>
    <col min="23" max="23" width="3.42578125" style="4" customWidth="1"/>
    <col min="24" max="16384" width="9.140625" style="4"/>
  </cols>
  <sheetData>
    <row r="1" spans="1:23" ht="25.5" x14ac:dyDescent="0.2">
      <c r="A1" s="39" t="s">
        <v>1</v>
      </c>
      <c r="B1" s="40" t="s">
        <v>20</v>
      </c>
      <c r="C1" s="40" t="s">
        <v>21</v>
      </c>
      <c r="D1" s="31" t="s">
        <v>22</v>
      </c>
      <c r="E1" s="31" t="s">
        <v>23</v>
      </c>
      <c r="H1" s="88" t="s">
        <v>6</v>
      </c>
      <c r="I1" s="88"/>
      <c r="J1" s="88"/>
      <c r="K1" s="88"/>
      <c r="L1" s="88"/>
      <c r="M1" s="88"/>
      <c r="N1" s="88"/>
      <c r="O1" s="88"/>
      <c r="P1" s="88"/>
      <c r="Q1" s="88"/>
      <c r="R1" s="5"/>
      <c r="S1" s="5"/>
    </row>
    <row r="2" spans="1:23" x14ac:dyDescent="0.2">
      <c r="A2" s="32">
        <f>'[1]Mesure de Performance Keurig'!A18</f>
        <v>41910</v>
      </c>
      <c r="B2" s="33">
        <f>'[1]Mesure de Performance Keurig'!CJ18</f>
        <v>0.77013986013986013</v>
      </c>
      <c r="C2" s="33">
        <f>'[1]Mesure de Performance Keurig'!CK18</f>
        <v>0.96181818181818179</v>
      </c>
      <c r="D2" s="33">
        <f>'[1]Mesure de Performance Keurig'!CM18</f>
        <v>0.82309440559440561</v>
      </c>
      <c r="E2" s="33">
        <f>'[1]Mesure de Performance Keurig'!CN18</f>
        <v>0.66423076923076918</v>
      </c>
    </row>
    <row r="3" spans="1:23" ht="13.5" thickBot="1" x14ac:dyDescent="0.25">
      <c r="A3" s="32">
        <f>A2+7</f>
        <v>41917</v>
      </c>
      <c r="B3" s="33">
        <f>'[1]Mesure de Performance Keurig'!CJ33</f>
        <v>0.74971938775510194</v>
      </c>
      <c r="C3" s="33">
        <f>'[1]Mesure de Performance Keurig'!CK33</f>
        <v>0.88642857142857145</v>
      </c>
      <c r="D3" s="33">
        <f>'[1]Mesure de Performance Keurig'!CM33</f>
        <v>0.7187946428571429</v>
      </c>
      <c r="E3" s="33">
        <f>'[1]Mesure de Performance Keurig'!CN33</f>
        <v>0.79095238095238096</v>
      </c>
    </row>
    <row r="4" spans="1:23" x14ac:dyDescent="0.2">
      <c r="A4" s="32">
        <f t="shared" ref="A4:A53" si="0">A3+7</f>
        <v>41924</v>
      </c>
      <c r="B4" s="33">
        <f>'[1]Mesure de Performance Keurig'!CJ48</f>
        <v>0.83179499072356211</v>
      </c>
      <c r="C4" s="33">
        <f>'[1]Mesure de Performance Keurig'!CK48</f>
        <v>0.9436363636363635</v>
      </c>
      <c r="D4" s="33">
        <f>'[1]Mesure de Performance Keurig'!CM48</f>
        <v>0.92269480519480507</v>
      </c>
      <c r="E4" s="33">
        <f>'[1]Mesure de Performance Keurig'!CN48</f>
        <v>0.71059523809523795</v>
      </c>
      <c r="G4" s="89" t="s">
        <v>7</v>
      </c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  <c r="U4" s="90"/>
      <c r="V4" s="90"/>
      <c r="W4" s="91"/>
    </row>
    <row r="5" spans="1:23" x14ac:dyDescent="0.2">
      <c r="A5" s="32">
        <f t="shared" si="0"/>
        <v>41931</v>
      </c>
      <c r="B5" s="33">
        <f>'[1]Mesure de Performance Keurig'!CJ63</f>
        <v>0.8666156462585034</v>
      </c>
      <c r="C5" s="33">
        <f>'[1]Mesure de Performance Keurig'!CK63</f>
        <v>0.88375000000000004</v>
      </c>
      <c r="D5" s="33">
        <f>'[1]Mesure de Performance Keurig'!CM63</f>
        <v>0.91282738095238092</v>
      </c>
      <c r="E5" s="33">
        <f>'[1]Mesure de Performance Keurig'!CN63</f>
        <v>0.80500000000000005</v>
      </c>
      <c r="G5" s="92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4"/>
    </row>
    <row r="6" spans="1:23" ht="13.5" thickBot="1" x14ac:dyDescent="0.25">
      <c r="A6" s="32">
        <f t="shared" si="0"/>
        <v>41938</v>
      </c>
      <c r="B6" s="33">
        <f>'[1]Mesure de Performance Keurig'!CJ78</f>
        <v>0.90325745682888547</v>
      </c>
      <c r="C6" s="33" t="e">
        <f>'[1]Mesure de Performance Keurig'!CK78</f>
        <v>#DIV/0!</v>
      </c>
      <c r="D6" s="33">
        <f>'[1]Mesure de Performance Keurig'!CM78</f>
        <v>0.96589285714285711</v>
      </c>
      <c r="E6" s="33">
        <f>'[1]Mesure de Performance Keurig'!CN78</f>
        <v>0.81974358974358974</v>
      </c>
      <c r="G6" s="95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7"/>
    </row>
    <row r="7" spans="1:23" ht="13.5" customHeight="1" thickBot="1" x14ac:dyDescent="0.25">
      <c r="A7" s="32">
        <f t="shared" si="0"/>
        <v>41945</v>
      </c>
      <c r="B7" s="33">
        <f>'[1]Mesure de Performance Keurig'!CJ93</f>
        <v>0.83786394557823141</v>
      </c>
      <c r="C7" s="33">
        <f>'[1]Mesure de Performance Keurig'!CK93</f>
        <v>0.34666666666666668</v>
      </c>
      <c r="D7" s="33">
        <f>'[1]Mesure de Performance Keurig'!CM93</f>
        <v>0.8941785714285716</v>
      </c>
      <c r="E7" s="33">
        <f>'[1]Mesure de Performance Keurig'!CN93</f>
        <v>0.76277777777777789</v>
      </c>
      <c r="G7" s="84"/>
      <c r="H7" s="85"/>
      <c r="I7" s="85"/>
      <c r="J7" s="85"/>
      <c r="K7" s="85"/>
      <c r="L7" s="85"/>
      <c r="M7" s="85"/>
      <c r="N7" s="85"/>
      <c r="O7" s="85"/>
      <c r="P7" s="85"/>
      <c r="Q7" s="85"/>
      <c r="R7" s="86"/>
      <c r="S7" s="86"/>
      <c r="T7" s="86"/>
      <c r="U7" s="86"/>
      <c r="V7" s="86"/>
      <c r="W7" s="87"/>
    </row>
    <row r="8" spans="1:23" x14ac:dyDescent="0.2">
      <c r="A8" s="32">
        <f t="shared" si="0"/>
        <v>41952</v>
      </c>
      <c r="B8" s="33">
        <f>'[1]Mesure de Performance Keurig'!CJ108</f>
        <v>0.80333333333333334</v>
      </c>
      <c r="C8" s="33">
        <f>'[1]Mesure de Performance Keurig'!CK108</f>
        <v>0.38375000000000004</v>
      </c>
      <c r="D8" s="33">
        <f>'[1]Mesure de Performance Keurig'!CM108</f>
        <v>0.8783333333333333</v>
      </c>
      <c r="E8" s="33">
        <f>'[1]Mesure de Performance Keurig'!CN108</f>
        <v>0.70333333333333348</v>
      </c>
      <c r="G8" s="6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8"/>
    </row>
    <row r="9" spans="1:23" x14ac:dyDescent="0.2">
      <c r="A9" s="32">
        <f>A8+7</f>
        <v>41959</v>
      </c>
      <c r="B9" s="33">
        <f>'[1]Mesure de Performance Keurig'!CJ123</f>
        <v>0.96095674167102729</v>
      </c>
      <c r="C9" s="33">
        <f>'[1]Mesure de Performance Keurig'!CK123</f>
        <v>0.44</v>
      </c>
      <c r="D9" s="33">
        <f>'[1]Mesure de Performance Keurig'!CM123</f>
        <v>1.0286111111111111</v>
      </c>
      <c r="E9" s="33">
        <f>'[1]Mesure de Performance Keurig'!CN123</f>
        <v>0.87075091575091568</v>
      </c>
      <c r="G9" s="6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10"/>
    </row>
    <row r="10" spans="1:23" ht="12.75" customHeight="1" x14ac:dyDescent="0.2">
      <c r="A10" s="32">
        <f t="shared" si="0"/>
        <v>41966</v>
      </c>
      <c r="B10" s="33">
        <f>'[1]Mesure de Performance Keurig'!CJ138</f>
        <v>0.97203296703296715</v>
      </c>
      <c r="C10" s="33" t="e">
        <f>'[1]Mesure de Performance Keurig'!CK138</f>
        <v>#DIV/0!</v>
      </c>
      <c r="D10" s="33">
        <f>'[1]Mesure de Performance Keurig'!CM138</f>
        <v>1.0214285714285716</v>
      </c>
      <c r="E10" s="33">
        <f>'[1]Mesure de Performance Keurig'!CN138</f>
        <v>0.90617216117216126</v>
      </c>
      <c r="G10" s="6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10"/>
    </row>
    <row r="11" spans="1:23" ht="12.75" customHeight="1" thickBot="1" x14ac:dyDescent="0.25">
      <c r="A11" s="32">
        <f t="shared" si="0"/>
        <v>41973</v>
      </c>
      <c r="B11" s="33">
        <f>'[1]Mesure de Performance Keurig'!CJ153</f>
        <v>0.86713971742543172</v>
      </c>
      <c r="C11" s="33" t="e">
        <f>'[1]Mesure de Performance Keurig'!CK153</f>
        <v>#DIV/0!</v>
      </c>
      <c r="D11" s="33">
        <f>'[1]Mesure de Performance Keurig'!CM153</f>
        <v>0.9211071428571429</v>
      </c>
      <c r="E11" s="33">
        <f>'[1]Mesure de Performance Keurig'!CN153</f>
        <v>0.79518315018315022</v>
      </c>
      <c r="G11" s="6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0"/>
    </row>
    <row r="12" spans="1:23" ht="13.5" customHeight="1" x14ac:dyDescent="0.2">
      <c r="A12" s="32">
        <f t="shared" si="0"/>
        <v>41980</v>
      </c>
      <c r="B12" s="33">
        <f>'[1]Mesure de Performance Keurig'!CJ168</f>
        <v>0.79598866213151942</v>
      </c>
      <c r="C12" s="33">
        <f>'[1]Mesure de Performance Keurig'!CK168</f>
        <v>0.72</v>
      </c>
      <c r="D12" s="33">
        <f>'[1]Mesure de Performance Keurig'!CM168</f>
        <v>0.78369444444444447</v>
      </c>
      <c r="E12" s="33">
        <f>'[1]Mesure de Performance Keurig'!CN168</f>
        <v>0.81238095238095231</v>
      </c>
      <c r="G12" s="6"/>
      <c r="H12" s="98" t="s">
        <v>8</v>
      </c>
      <c r="I12" s="98"/>
      <c r="J12" s="98"/>
      <c r="K12" s="98"/>
      <c r="L12" s="11"/>
      <c r="M12" s="12"/>
      <c r="N12" s="13"/>
      <c r="O12" s="13"/>
      <c r="P12" s="13"/>
      <c r="Q12" s="13"/>
      <c r="R12" s="13"/>
      <c r="S12" s="13"/>
      <c r="T12" s="13"/>
      <c r="U12" s="13"/>
      <c r="V12" s="14"/>
      <c r="W12" s="10"/>
    </row>
    <row r="13" spans="1:23" ht="14.25" customHeight="1" x14ac:dyDescent="0.2">
      <c r="A13" s="32">
        <f t="shared" si="0"/>
        <v>41987</v>
      </c>
      <c r="B13" s="33">
        <f>'[1]Mesure de Performance Keurig'!CJ183</f>
        <v>0.65535714285714286</v>
      </c>
      <c r="C13" s="33">
        <f>'[1]Mesure de Performance Keurig'!CK183</f>
        <v>0.81057692307692308</v>
      </c>
      <c r="D13" s="33">
        <f>'[1]Mesure de Performance Keurig'!CM183</f>
        <v>0.56190476190476191</v>
      </c>
      <c r="E13" s="33">
        <f>'[1]Mesure de Performance Keurig'!CN183</f>
        <v>0.74880952380952381</v>
      </c>
      <c r="G13" s="6"/>
      <c r="H13" s="98"/>
      <c r="I13" s="98"/>
      <c r="J13" s="98"/>
      <c r="K13" s="98"/>
      <c r="L13" s="11"/>
      <c r="M13" s="15"/>
      <c r="N13" s="16"/>
      <c r="O13" s="16"/>
      <c r="P13" s="16"/>
      <c r="Q13" s="16"/>
      <c r="R13" s="16"/>
      <c r="S13" s="16"/>
      <c r="T13" s="16"/>
      <c r="U13" s="16"/>
      <c r="V13" s="17"/>
      <c r="W13" s="10"/>
    </row>
    <row r="14" spans="1:23" ht="12.75" customHeight="1" thickBot="1" x14ac:dyDescent="0.25">
      <c r="A14" s="32">
        <f t="shared" si="0"/>
        <v>41994</v>
      </c>
      <c r="B14" s="33" t="e">
        <f>'[1]Mesure de Performance Keurig'!CJ198</f>
        <v>#DIV/0!</v>
      </c>
      <c r="C14" s="33" t="e">
        <f>'[1]Mesure de Performance Keurig'!CK198</f>
        <v>#DIV/0!</v>
      </c>
      <c r="D14" s="33" t="e">
        <f>'[1]Mesure de Performance Keurig'!CM198</f>
        <v>#DIV/0!</v>
      </c>
      <c r="E14" s="33" t="e">
        <f>'[1]Mesure de Performance Keurig'!CN198</f>
        <v>#DIV/0!</v>
      </c>
      <c r="G14" s="6"/>
      <c r="H14" s="11"/>
      <c r="I14" s="11"/>
      <c r="J14" s="11"/>
      <c r="K14" s="11"/>
      <c r="L14" s="11"/>
      <c r="M14" s="15"/>
      <c r="N14" s="16"/>
      <c r="O14" s="16"/>
      <c r="P14" s="16"/>
      <c r="Q14" s="16"/>
      <c r="R14" s="16"/>
      <c r="S14" s="16"/>
      <c r="T14" s="16"/>
      <c r="U14" s="16"/>
      <c r="V14" s="17"/>
      <c r="W14" s="10"/>
    </row>
    <row r="15" spans="1:23" ht="12.75" customHeight="1" x14ac:dyDescent="0.2">
      <c r="A15" s="32">
        <f t="shared" si="0"/>
        <v>42001</v>
      </c>
      <c r="B15" s="33" t="e">
        <f>'[1]Mesure de Performance Keurig'!CJ213</f>
        <v>#DIV/0!</v>
      </c>
      <c r="C15" s="33" t="e">
        <f>'[1]Mesure de Performance Keurig'!CK213</f>
        <v>#DIV/0!</v>
      </c>
      <c r="D15" s="33" t="e">
        <f>'[1]Mesure de Performance Keurig'!CM213</f>
        <v>#DIV/0!</v>
      </c>
      <c r="E15" s="33" t="e">
        <f>'[1]Mesure de Performance Keurig'!CN213</f>
        <v>#DIV/0!</v>
      </c>
      <c r="G15" s="6"/>
      <c r="H15" s="99">
        <f>B53</f>
        <v>0.66828351648351647</v>
      </c>
      <c r="I15" s="100"/>
      <c r="J15" s="100"/>
      <c r="K15" s="101"/>
      <c r="L15" s="11"/>
      <c r="M15" s="15"/>
      <c r="N15" s="16"/>
      <c r="O15" s="16"/>
      <c r="P15" s="16"/>
      <c r="Q15" s="16"/>
      <c r="R15" s="16"/>
      <c r="S15" s="16"/>
      <c r="T15" s="16"/>
      <c r="U15" s="16"/>
      <c r="V15" s="17"/>
      <c r="W15" s="10"/>
    </row>
    <row r="16" spans="1:23" ht="12.75" customHeight="1" x14ac:dyDescent="0.2">
      <c r="A16" s="32">
        <f t="shared" si="0"/>
        <v>42008</v>
      </c>
      <c r="B16" s="33">
        <f>'[1]Mesure de Performance Keurig'!CJ228</f>
        <v>0.77133333333333332</v>
      </c>
      <c r="C16" s="33">
        <f>'[1]Mesure de Performance Keurig'!CK228</f>
        <v>0.86874999999999991</v>
      </c>
      <c r="D16" s="33">
        <f>'[1]Mesure de Performance Keurig'!CM228</f>
        <v>0.8693333333333334</v>
      </c>
      <c r="E16" s="33">
        <f>'[1]Mesure de Performance Keurig'!CN228</f>
        <v>0.67333333333333345</v>
      </c>
      <c r="G16" s="6"/>
      <c r="H16" s="102"/>
      <c r="I16" s="103"/>
      <c r="J16" s="103"/>
      <c r="K16" s="104"/>
      <c r="L16" s="11"/>
      <c r="M16" s="15"/>
      <c r="N16" s="16"/>
      <c r="O16" s="16"/>
      <c r="P16" s="16"/>
      <c r="Q16" s="16"/>
      <c r="R16" s="16"/>
      <c r="S16" s="16"/>
      <c r="T16" s="16"/>
      <c r="U16" s="16"/>
      <c r="V16" s="17"/>
      <c r="W16" s="10"/>
    </row>
    <row r="17" spans="1:23" ht="12.75" customHeight="1" x14ac:dyDescent="0.2">
      <c r="A17" s="32">
        <f t="shared" si="0"/>
        <v>42015</v>
      </c>
      <c r="B17" s="33">
        <f>'[1]Mesure de Performance Keurig'!CJ243</f>
        <v>0.83204761904761904</v>
      </c>
      <c r="C17" s="33">
        <f>'[1]Mesure de Performance Keurig'!CK243</f>
        <v>0.83409090909090922</v>
      </c>
      <c r="D17" s="33">
        <f>'[1]Mesure de Performance Keurig'!CM243</f>
        <v>0.9324285714285715</v>
      </c>
      <c r="E17" s="33">
        <f>'[1]Mesure de Performance Keurig'!CN243</f>
        <v>0.73166666666666658</v>
      </c>
      <c r="G17" s="6"/>
      <c r="H17" s="102"/>
      <c r="I17" s="103"/>
      <c r="J17" s="103"/>
      <c r="K17" s="104"/>
      <c r="L17" s="11"/>
      <c r="M17" s="15"/>
      <c r="N17" s="16"/>
      <c r="O17" s="16"/>
      <c r="P17" s="16"/>
      <c r="Q17" s="16"/>
      <c r="R17" s="16"/>
      <c r="S17" s="16"/>
      <c r="T17" s="16"/>
      <c r="U17" s="16"/>
      <c r="V17" s="17"/>
      <c r="W17" s="10"/>
    </row>
    <row r="18" spans="1:23" ht="12.75" customHeight="1" x14ac:dyDescent="0.2">
      <c r="A18" s="32">
        <f t="shared" si="0"/>
        <v>42022</v>
      </c>
      <c r="B18" s="33">
        <f>'[1]Mesure de Performance Keurig'!CJ258</f>
        <v>0.85216666666666663</v>
      </c>
      <c r="C18" s="33">
        <f>'[1]Mesure de Performance Keurig'!CK258</f>
        <v>0.90185606060606061</v>
      </c>
      <c r="D18" s="33">
        <f>'[1]Mesure de Performance Keurig'!CM258</f>
        <v>0.89163690476190482</v>
      </c>
      <c r="E18" s="33">
        <f>'[1]Mesure de Performance Keurig'!CN258</f>
        <v>0.69428571428571428</v>
      </c>
      <c r="G18" s="6"/>
      <c r="H18" s="102"/>
      <c r="I18" s="103"/>
      <c r="J18" s="103"/>
      <c r="K18" s="104"/>
      <c r="L18" s="11"/>
      <c r="M18" s="15"/>
      <c r="N18" s="16"/>
      <c r="O18" s="16"/>
      <c r="P18" s="16"/>
      <c r="Q18" s="16"/>
      <c r="R18" s="16"/>
      <c r="S18" s="16"/>
      <c r="T18" s="16"/>
      <c r="U18" s="16"/>
      <c r="V18" s="17"/>
      <c r="W18" s="10"/>
    </row>
    <row r="19" spans="1:23" ht="12.75" customHeight="1" x14ac:dyDescent="0.2">
      <c r="A19" s="32">
        <f t="shared" si="0"/>
        <v>42029</v>
      </c>
      <c r="B19" s="33">
        <f>'[1]Mesure de Performance Keurig'!CJ273</f>
        <v>0.73814285714285721</v>
      </c>
      <c r="C19" s="33">
        <f>'[1]Mesure de Performance Keurig'!CK273</f>
        <v>0.81392857142857133</v>
      </c>
      <c r="D19" s="33">
        <f>'[1]Mesure de Performance Keurig'!CM273</f>
        <v>0.84642857142857142</v>
      </c>
      <c r="E19" s="33">
        <f>'[1]Mesure de Performance Keurig'!CN273</f>
        <v>0.30499999999999999</v>
      </c>
      <c r="G19" s="6"/>
      <c r="H19" s="102"/>
      <c r="I19" s="103"/>
      <c r="J19" s="103"/>
      <c r="K19" s="104"/>
      <c r="L19" s="11"/>
      <c r="M19" s="15"/>
      <c r="N19" s="16"/>
      <c r="O19" s="16"/>
      <c r="P19" s="16"/>
      <c r="Q19" s="16"/>
      <c r="R19" s="16"/>
      <c r="S19" s="16"/>
      <c r="T19" s="16"/>
      <c r="U19" s="16"/>
      <c r="V19" s="17"/>
      <c r="W19" s="10"/>
    </row>
    <row r="20" spans="1:23" ht="12.75" customHeight="1" x14ac:dyDescent="0.2">
      <c r="A20" s="32">
        <f t="shared" si="0"/>
        <v>42036</v>
      </c>
      <c r="B20" s="33">
        <f>'[1]Mesure de Performance Keurig'!CJ288</f>
        <v>0.73614285714285721</v>
      </c>
      <c r="C20" s="33">
        <f>'[1]Mesure de Performance Keurig'!CK288</f>
        <v>0.92692307692307696</v>
      </c>
      <c r="D20" s="33">
        <f>'[1]Mesure de Performance Keurig'!CM288</f>
        <v>0.80779761904761915</v>
      </c>
      <c r="E20" s="33">
        <f>'[1]Mesure de Performance Keurig'!CN288</f>
        <v>0.59283333333333332</v>
      </c>
      <c r="G20" s="6"/>
      <c r="H20" s="102"/>
      <c r="I20" s="103"/>
      <c r="J20" s="103"/>
      <c r="K20" s="104"/>
      <c r="L20" s="11"/>
      <c r="M20" s="15"/>
      <c r="N20" s="16"/>
      <c r="O20" s="16"/>
      <c r="P20" s="16"/>
      <c r="Q20" s="16"/>
      <c r="R20" s="16"/>
      <c r="S20" s="16"/>
      <c r="T20" s="16"/>
      <c r="U20" s="16"/>
      <c r="V20" s="17"/>
      <c r="W20" s="10"/>
    </row>
    <row r="21" spans="1:23" ht="12.75" customHeight="1" x14ac:dyDescent="0.2">
      <c r="A21" s="32">
        <f t="shared" si="0"/>
        <v>42043</v>
      </c>
      <c r="B21" s="33">
        <f>'[1]Mesure de Performance Keurig'!CJ303</f>
        <v>0.75168571428571429</v>
      </c>
      <c r="C21" s="33">
        <f>'[1]Mesure de Performance Keurig'!CK303</f>
        <v>0.93093406593406591</v>
      </c>
      <c r="D21" s="33">
        <f>'[1]Mesure de Performance Keurig'!CM303</f>
        <v>0.76907142857142863</v>
      </c>
      <c r="E21" s="33">
        <f>'[1]Mesure de Performance Keurig'!CN303</f>
        <v>0.68214285714285705</v>
      </c>
      <c r="G21" s="6"/>
      <c r="H21" s="102"/>
      <c r="I21" s="103"/>
      <c r="J21" s="103"/>
      <c r="K21" s="104"/>
      <c r="L21" s="11"/>
      <c r="M21" s="15"/>
      <c r="N21" s="16"/>
      <c r="O21" s="16"/>
      <c r="P21" s="16"/>
      <c r="Q21" s="16"/>
      <c r="R21" s="16"/>
      <c r="S21" s="16"/>
      <c r="T21" s="16"/>
      <c r="U21" s="16"/>
      <c r="V21" s="17"/>
      <c r="W21" s="18"/>
    </row>
    <row r="22" spans="1:23" ht="12.75" customHeight="1" x14ac:dyDescent="0.2">
      <c r="A22" s="32">
        <f t="shared" si="0"/>
        <v>42050</v>
      </c>
      <c r="B22" s="33">
        <f>'[1]Mesure de Performance Keurig'!CJ318</f>
        <v>0.75254120879120889</v>
      </c>
      <c r="C22" s="33">
        <f>'[1]Mesure de Performance Keurig'!CK318</f>
        <v>0.8471428571428572</v>
      </c>
      <c r="D22" s="33">
        <f>'[1]Mesure de Performance Keurig'!CM318</f>
        <v>0.84261904761904771</v>
      </c>
      <c r="E22" s="33">
        <f>'[1]Mesure de Performance Keurig'!CN318</f>
        <v>0.48230769230769233</v>
      </c>
      <c r="G22" s="6"/>
      <c r="H22" s="102"/>
      <c r="I22" s="103"/>
      <c r="J22" s="103"/>
      <c r="K22" s="104"/>
      <c r="L22" s="11"/>
      <c r="M22" s="15"/>
      <c r="N22" s="16"/>
      <c r="O22" s="16"/>
      <c r="P22" s="16"/>
      <c r="Q22" s="16"/>
      <c r="R22" s="16"/>
      <c r="S22" s="16"/>
      <c r="T22" s="16"/>
      <c r="U22" s="16"/>
      <c r="V22" s="17"/>
      <c r="W22" s="10"/>
    </row>
    <row r="23" spans="1:23" ht="12.75" customHeight="1" x14ac:dyDescent="0.2">
      <c r="A23" s="32">
        <f t="shared" si="0"/>
        <v>42057</v>
      </c>
      <c r="B23" s="33">
        <f>'[1]Mesure de Performance Keurig'!CJ333</f>
        <v>0.75974725274725263</v>
      </c>
      <c r="C23" s="33">
        <f>'[1]Mesure de Performance Keurig'!CK333</f>
        <v>0.94714285714285706</v>
      </c>
      <c r="D23" s="33">
        <f>'[1]Mesure de Performance Keurig'!CM333</f>
        <v>0.74228205128205127</v>
      </c>
      <c r="E23" s="33">
        <f>'[1]Mesure de Performance Keurig'!CN333</f>
        <v>0.81214285714285706</v>
      </c>
      <c r="G23" s="6"/>
      <c r="H23" s="102"/>
      <c r="I23" s="103"/>
      <c r="J23" s="103"/>
      <c r="K23" s="104"/>
      <c r="L23" s="11"/>
      <c r="M23" s="15"/>
      <c r="N23" s="16"/>
      <c r="O23" s="16"/>
      <c r="P23" s="16"/>
      <c r="Q23" s="16"/>
      <c r="R23" s="16"/>
      <c r="S23" s="16"/>
      <c r="T23" s="16"/>
      <c r="U23" s="16"/>
      <c r="V23" s="17"/>
      <c r="W23" s="10"/>
    </row>
    <row r="24" spans="1:23" ht="12.75" customHeight="1" thickBot="1" x14ac:dyDescent="0.25">
      <c r="A24" s="41">
        <f t="shared" si="0"/>
        <v>42064</v>
      </c>
      <c r="B24" s="42">
        <f>'[1]Mesure de Performance Keurig'!CJ348</f>
        <v>0.85620634920634919</v>
      </c>
      <c r="C24" s="42">
        <f>'[1]Mesure de Performance Keurig'!CK348</f>
        <v>0.67458333333333331</v>
      </c>
      <c r="D24" s="42">
        <f>'[1]Mesure de Performance Keurig'!CM348</f>
        <v>1.0175000000000001</v>
      </c>
      <c r="E24" s="42">
        <f>'[1]Mesure de Performance Keurig'!CN348</f>
        <v>0.74867724867724872</v>
      </c>
      <c r="G24" s="6"/>
      <c r="H24" s="105"/>
      <c r="I24" s="106"/>
      <c r="J24" s="106"/>
      <c r="K24" s="107"/>
      <c r="L24" s="11"/>
      <c r="M24" s="15"/>
      <c r="N24" s="16"/>
      <c r="O24" s="16"/>
      <c r="P24" s="16"/>
      <c r="Q24" s="16"/>
      <c r="R24" s="16"/>
      <c r="S24" s="16"/>
      <c r="T24" s="16"/>
      <c r="U24" s="16"/>
      <c r="V24" s="17"/>
      <c r="W24" s="10"/>
    </row>
    <row r="25" spans="1:23" ht="12.75" customHeight="1" x14ac:dyDescent="0.2">
      <c r="A25" s="32">
        <f t="shared" si="0"/>
        <v>42071</v>
      </c>
      <c r="B25" s="33">
        <f>'[1]Mesure de Performance Keurig'!CJ363</f>
        <v>0.82729166666666665</v>
      </c>
      <c r="C25" s="33">
        <f>'[1]Mesure de Performance Keurig'!CK363</f>
        <v>1.0407142857142857</v>
      </c>
      <c r="D25" s="33">
        <f>'[1]Mesure de Performance Keurig'!CM363</f>
        <v>0.7745833333333334</v>
      </c>
      <c r="E25" s="33">
        <f>'[1]Mesure de Performance Keurig'!CN363</f>
        <v>0.88000000000000012</v>
      </c>
      <c r="G25" s="6"/>
      <c r="H25" s="11"/>
      <c r="I25" s="11"/>
      <c r="J25" s="11"/>
      <c r="K25" s="11"/>
      <c r="L25" s="11"/>
      <c r="M25" s="15"/>
      <c r="N25" s="16"/>
      <c r="O25" s="16"/>
      <c r="P25" s="16"/>
      <c r="Q25" s="16"/>
      <c r="R25" s="16"/>
      <c r="S25" s="16"/>
      <c r="T25" s="16"/>
      <c r="U25" s="16"/>
      <c r="V25" s="17"/>
      <c r="W25" s="10"/>
    </row>
    <row r="26" spans="1:23" ht="12.75" customHeight="1" x14ac:dyDescent="0.2">
      <c r="A26" s="32">
        <f t="shared" si="0"/>
        <v>42078</v>
      </c>
      <c r="B26" s="33">
        <f>'[1]Mesure de Performance Keurig'!CJ378</f>
        <v>0.56859999999999999</v>
      </c>
      <c r="C26" s="33">
        <f>'[1]Mesure de Performance Keurig'!CK378</f>
        <v>0.88549999999999995</v>
      </c>
      <c r="D26" s="33">
        <f>'[1]Mesure de Performance Keurig'!CM378</f>
        <v>0.72033333333333338</v>
      </c>
      <c r="E26" s="33">
        <f>'[1]Mesure de Performance Keurig'!CN378</f>
        <v>0.34100000000000008</v>
      </c>
      <c r="G26" s="6"/>
      <c r="H26" s="98" t="s">
        <v>9</v>
      </c>
      <c r="I26" s="98"/>
      <c r="J26" s="98"/>
      <c r="K26" s="98"/>
      <c r="L26" s="11"/>
      <c r="M26" s="15"/>
      <c r="N26" s="16"/>
      <c r="O26" s="16"/>
      <c r="P26" s="16"/>
      <c r="Q26" s="16"/>
      <c r="R26" s="16"/>
      <c r="S26" s="16"/>
      <c r="T26" s="16"/>
      <c r="U26" s="16"/>
      <c r="V26" s="17"/>
      <c r="W26" s="10"/>
    </row>
    <row r="27" spans="1:23" ht="12.75" customHeight="1" x14ac:dyDescent="0.2">
      <c r="A27" s="32">
        <f t="shared" si="0"/>
        <v>42085</v>
      </c>
      <c r="B27" s="33">
        <f>'[1]Mesure de Performance Keurig'!CJ393</f>
        <v>0.41750566893424035</v>
      </c>
      <c r="C27" s="33">
        <f>'[1]Mesure de Performance Keurig'!CK393</f>
        <v>0.75627777777777783</v>
      </c>
      <c r="D27" s="33">
        <f>'[1]Mesure de Performance Keurig'!CM393</f>
        <v>0.55035714285714288</v>
      </c>
      <c r="E27" s="33">
        <f>'[1]Mesure de Performance Keurig'!CN393</f>
        <v>0.24037037037037037</v>
      </c>
      <c r="G27" s="6"/>
      <c r="H27" s="98"/>
      <c r="I27" s="98"/>
      <c r="J27" s="98"/>
      <c r="K27" s="98"/>
      <c r="L27" s="11"/>
      <c r="M27" s="15"/>
      <c r="N27" s="16"/>
      <c r="O27" s="16"/>
      <c r="P27" s="16"/>
      <c r="Q27" s="16"/>
      <c r="R27" s="16"/>
      <c r="S27" s="16"/>
      <c r="T27" s="16"/>
      <c r="U27" s="16"/>
      <c r="V27" s="17"/>
      <c r="W27" s="10"/>
    </row>
    <row r="28" spans="1:23" ht="12.75" customHeight="1" thickBot="1" x14ac:dyDescent="0.25">
      <c r="A28" s="32">
        <f t="shared" si="0"/>
        <v>42092</v>
      </c>
      <c r="B28" s="33">
        <f>'[1]Mesure de Performance Keurig'!CJ408</f>
        <v>0.39976190476190476</v>
      </c>
      <c r="C28" s="33">
        <f>'[1]Mesure de Performance Keurig'!CK408</f>
        <v>0.73232142857142857</v>
      </c>
      <c r="D28" s="33">
        <f>'[1]Mesure de Performance Keurig'!CM408</f>
        <v>0.44523809523809521</v>
      </c>
      <c r="E28" s="33">
        <f>'[1]Mesure de Performance Keurig'!CN408</f>
        <v>0.35428571428571431</v>
      </c>
      <c r="G28" s="6"/>
      <c r="H28" s="11"/>
      <c r="I28" s="11"/>
      <c r="J28" s="11"/>
      <c r="K28" s="11"/>
      <c r="L28" s="11"/>
      <c r="M28" s="15"/>
      <c r="N28" s="16"/>
      <c r="O28" s="16"/>
      <c r="P28" s="16"/>
      <c r="Q28" s="16"/>
      <c r="R28" s="16"/>
      <c r="S28" s="16"/>
      <c r="T28" s="16"/>
      <c r="U28" s="16"/>
      <c r="V28" s="17"/>
      <c r="W28" s="10"/>
    </row>
    <row r="29" spans="1:23" ht="12.75" customHeight="1" x14ac:dyDescent="0.2">
      <c r="A29" s="32">
        <f t="shared" si="0"/>
        <v>42099</v>
      </c>
      <c r="B29" s="33">
        <f>'[1]Mesure de Performance Keurig'!CJ423</f>
        <v>0.69218750000000007</v>
      </c>
      <c r="C29" s="33">
        <f>'[1]Mesure de Performance Keurig'!CK423</f>
        <v>0.80624999999999991</v>
      </c>
      <c r="D29" s="33">
        <f>'[1]Mesure de Performance Keurig'!CM423</f>
        <v>0.73749999999999993</v>
      </c>
      <c r="E29" s="33">
        <f>'[1]Mesure de Performance Keurig'!CN423</f>
        <v>0.64687500000000009</v>
      </c>
      <c r="G29" s="6"/>
      <c r="H29" s="108">
        <f>B52</f>
        <v>0.81891991341991344</v>
      </c>
      <c r="I29" s="109"/>
      <c r="J29" s="109"/>
      <c r="K29" s="110"/>
      <c r="L29" s="11"/>
      <c r="M29" s="15"/>
      <c r="N29" s="16"/>
      <c r="O29" s="16"/>
      <c r="P29" s="16"/>
      <c r="Q29" s="16"/>
      <c r="R29" s="16"/>
      <c r="S29" s="16"/>
      <c r="T29" s="16"/>
      <c r="U29" s="16"/>
      <c r="V29" s="17"/>
      <c r="W29" s="10"/>
    </row>
    <row r="30" spans="1:23" ht="12.75" customHeight="1" x14ac:dyDescent="0.2">
      <c r="A30" s="32">
        <f t="shared" si="0"/>
        <v>42106</v>
      </c>
      <c r="B30" s="33">
        <f>'[1]Mesure de Performance Keurig'!CJ438</f>
        <v>0.79678571428571421</v>
      </c>
      <c r="C30" s="33">
        <f>'[1]Mesure de Performance Keurig'!CK438</f>
        <v>0.8014285714285716</v>
      </c>
      <c r="D30" s="33">
        <f>'[1]Mesure de Performance Keurig'!CM438</f>
        <v>0.94357142857142851</v>
      </c>
      <c r="E30" s="33">
        <f>'[1]Mesure de Performance Keurig'!CN438</f>
        <v>0.65</v>
      </c>
      <c r="G30" s="6"/>
      <c r="H30" s="111"/>
      <c r="I30" s="112"/>
      <c r="J30" s="112"/>
      <c r="K30" s="113"/>
      <c r="L30" s="9"/>
      <c r="M30" s="15"/>
      <c r="N30" s="16"/>
      <c r="O30" s="16"/>
      <c r="P30" s="16"/>
      <c r="Q30" s="16"/>
      <c r="R30" s="16"/>
      <c r="S30" s="16"/>
      <c r="T30" s="16"/>
      <c r="U30" s="16"/>
      <c r="V30" s="17"/>
      <c r="W30" s="10"/>
    </row>
    <row r="31" spans="1:23" ht="13.5" customHeight="1" x14ac:dyDescent="0.2">
      <c r="A31" s="32">
        <f t="shared" si="0"/>
        <v>42113</v>
      </c>
      <c r="B31" s="33">
        <f>'[1]Mesure de Performance Keurig'!CJ453</f>
        <v>0.63164285714285706</v>
      </c>
      <c r="C31" s="33">
        <f>'[1]Mesure de Performance Keurig'!CK453</f>
        <v>0.84121428571428569</v>
      </c>
      <c r="D31" s="33">
        <f>'[1]Mesure de Performance Keurig'!CM453</f>
        <v>0.73109523809523802</v>
      </c>
      <c r="E31" s="33">
        <f>'[1]Mesure de Performance Keurig'!CN453</f>
        <v>0.53219047619047621</v>
      </c>
      <c r="G31" s="6"/>
      <c r="H31" s="111"/>
      <c r="I31" s="112"/>
      <c r="J31" s="112"/>
      <c r="K31" s="113"/>
      <c r="L31" s="9"/>
      <c r="M31" s="15"/>
      <c r="N31" s="16"/>
      <c r="O31" s="16"/>
      <c r="P31" s="16"/>
      <c r="Q31" s="16"/>
      <c r="R31" s="16"/>
      <c r="S31" s="16"/>
      <c r="T31" s="16"/>
      <c r="U31" s="16"/>
      <c r="V31" s="17"/>
      <c r="W31" s="10"/>
    </row>
    <row r="32" spans="1:23" ht="12.75" customHeight="1" x14ac:dyDescent="0.2">
      <c r="A32" s="32">
        <f t="shared" si="0"/>
        <v>42120</v>
      </c>
      <c r="B32" s="33">
        <f>'[1]Mesure de Performance Keurig'!CJ468</f>
        <v>0.58233080808080817</v>
      </c>
      <c r="C32" s="33">
        <f>'[1]Mesure de Performance Keurig'!CK468</f>
        <v>0.51333333333333331</v>
      </c>
      <c r="D32" s="33">
        <f>'[1]Mesure de Performance Keurig'!CM468</f>
        <v>0.74254040404040411</v>
      </c>
      <c r="E32" s="33">
        <f>'[1]Mesure de Performance Keurig'!CN468</f>
        <v>0.42212121212121212</v>
      </c>
      <c r="G32" s="6"/>
      <c r="H32" s="111"/>
      <c r="I32" s="112"/>
      <c r="J32" s="112"/>
      <c r="K32" s="113"/>
      <c r="L32" s="9"/>
      <c r="M32" s="15"/>
      <c r="N32" s="16"/>
      <c r="O32" s="16"/>
      <c r="P32" s="16"/>
      <c r="Q32" s="16"/>
      <c r="R32" s="16"/>
      <c r="S32" s="16"/>
      <c r="T32" s="16"/>
      <c r="U32" s="16"/>
      <c r="V32" s="17"/>
      <c r="W32" s="10"/>
    </row>
    <row r="33" spans="1:23" ht="12.75" customHeight="1" x14ac:dyDescent="0.2">
      <c r="A33" s="32">
        <f t="shared" si="0"/>
        <v>42127</v>
      </c>
      <c r="B33" s="33">
        <f>'[1]Mesure de Performance Keurig'!CJ483</f>
        <v>0.57061507936507938</v>
      </c>
      <c r="C33" s="33">
        <f>'[1]Mesure de Performance Keurig'!CK483</f>
        <v>0.74095238095238092</v>
      </c>
      <c r="D33" s="33">
        <f>'[1]Mesure de Performance Keurig'!CM483</f>
        <v>0.53806547619047618</v>
      </c>
      <c r="E33" s="33">
        <f>'[1]Mesure de Performance Keurig'!CN483</f>
        <v>0.63571428571428568</v>
      </c>
      <c r="G33" s="6"/>
      <c r="H33" s="111"/>
      <c r="I33" s="112"/>
      <c r="J33" s="112"/>
      <c r="K33" s="113"/>
      <c r="L33" s="9"/>
      <c r="M33" s="15"/>
      <c r="N33" s="16"/>
      <c r="O33" s="16"/>
      <c r="P33" s="16"/>
      <c r="Q33" s="16"/>
      <c r="R33" s="16"/>
      <c r="S33" s="16"/>
      <c r="T33" s="16"/>
      <c r="U33" s="16"/>
      <c r="V33" s="17"/>
      <c r="W33" s="10"/>
    </row>
    <row r="34" spans="1:23" ht="12.75" customHeight="1" x14ac:dyDescent="0.2">
      <c r="A34" s="32">
        <f t="shared" si="0"/>
        <v>42134</v>
      </c>
      <c r="B34" s="33">
        <f>'[1]Mesure de Performance Keurig'!CJ498</f>
        <v>0.73837301587301585</v>
      </c>
      <c r="C34" s="33">
        <f>'[1]Mesure de Performance Keurig'!CK498</f>
        <v>0.62725000000000009</v>
      </c>
      <c r="D34" s="33">
        <f>'[1]Mesure de Performance Keurig'!CM498</f>
        <v>0.80880952380952387</v>
      </c>
      <c r="E34" s="33">
        <f>'[1]Mesure de Performance Keurig'!CN498</f>
        <v>0.66793650793650794</v>
      </c>
      <c r="G34" s="6"/>
      <c r="H34" s="111"/>
      <c r="I34" s="112"/>
      <c r="J34" s="112"/>
      <c r="K34" s="113"/>
      <c r="L34" s="9"/>
      <c r="M34" s="15"/>
      <c r="N34" s="16"/>
      <c r="O34" s="16"/>
      <c r="P34" s="16"/>
      <c r="Q34" s="16"/>
      <c r="R34" s="16"/>
      <c r="S34" s="16"/>
      <c r="T34" s="16"/>
      <c r="U34" s="16"/>
      <c r="V34" s="17"/>
      <c r="W34" s="10"/>
    </row>
    <row r="35" spans="1:23" ht="12.75" customHeight="1" x14ac:dyDescent="0.2">
      <c r="A35" s="32">
        <f t="shared" si="0"/>
        <v>42141</v>
      </c>
      <c r="B35" s="33">
        <f>'[1]Mesure de Performance Keurig'!CJ513</f>
        <v>0.69299196042053179</v>
      </c>
      <c r="C35" s="33">
        <f>'[1]Mesure de Performance Keurig'!CK513</f>
        <v>0.74090909090909085</v>
      </c>
      <c r="D35" s="33">
        <f>'[1]Mesure de Performance Keurig'!CM513</f>
        <v>0.71658333333333335</v>
      </c>
      <c r="E35" s="33">
        <f>'[1]Mesure de Performance Keurig'!CN513</f>
        <v>0.66153679653679653</v>
      </c>
      <c r="G35" s="6"/>
      <c r="H35" s="111"/>
      <c r="I35" s="112"/>
      <c r="J35" s="112"/>
      <c r="K35" s="113"/>
      <c r="L35" s="9"/>
      <c r="M35" s="15"/>
      <c r="N35" s="16"/>
      <c r="O35" s="16"/>
      <c r="P35" s="16"/>
      <c r="Q35" s="16"/>
      <c r="R35" s="16"/>
      <c r="S35" s="16"/>
      <c r="T35" s="16"/>
      <c r="U35" s="16"/>
      <c r="V35" s="17"/>
      <c r="W35" s="10"/>
    </row>
    <row r="36" spans="1:23" ht="12.75" customHeight="1" x14ac:dyDescent="0.2">
      <c r="A36" s="32">
        <f t="shared" si="0"/>
        <v>42148</v>
      </c>
      <c r="B36" s="33">
        <f>'[1]Mesure de Performance Keurig'!CJ528</f>
        <v>0.68357482993197294</v>
      </c>
      <c r="C36" s="33">
        <f>'[1]Mesure de Performance Keurig'!CK528</f>
        <v>0.84153846153846157</v>
      </c>
      <c r="D36" s="33">
        <f>'[1]Mesure de Performance Keurig'!CM528</f>
        <v>0.76893452380952398</v>
      </c>
      <c r="E36" s="33">
        <f>'[1]Mesure de Performance Keurig'!CN528</f>
        <v>0.5697619047619048</v>
      </c>
      <c r="G36" s="6"/>
      <c r="H36" s="111"/>
      <c r="I36" s="112"/>
      <c r="J36" s="112"/>
      <c r="K36" s="113"/>
      <c r="L36" s="9"/>
      <c r="M36" s="15"/>
      <c r="N36" s="16"/>
      <c r="O36" s="16"/>
      <c r="P36" s="16"/>
      <c r="Q36" s="16"/>
      <c r="R36" s="16"/>
      <c r="S36" s="16"/>
      <c r="T36" s="16"/>
      <c r="U36" s="16"/>
      <c r="V36" s="17"/>
      <c r="W36" s="10"/>
    </row>
    <row r="37" spans="1:23" ht="13.5" customHeight="1" x14ac:dyDescent="0.2">
      <c r="A37" s="32">
        <f t="shared" si="0"/>
        <v>42155</v>
      </c>
      <c r="B37" s="33">
        <f>'[1]Mesure de Performance Keurig'!CJ543</f>
        <v>0.82670983778126617</v>
      </c>
      <c r="C37" s="33">
        <f>'[1]Mesure de Performance Keurig'!CK543</f>
        <v>0.98318181818181816</v>
      </c>
      <c r="D37" s="33">
        <f>'[1]Mesure de Performance Keurig'!CM543</f>
        <v>0.85049221611721604</v>
      </c>
      <c r="E37" s="33">
        <f>'[1]Mesure de Performance Keurig'!CN543</f>
        <v>0.79499999999999993</v>
      </c>
      <c r="G37" s="6"/>
      <c r="H37" s="111"/>
      <c r="I37" s="112"/>
      <c r="J37" s="112"/>
      <c r="K37" s="113"/>
      <c r="L37" s="9"/>
      <c r="M37" s="15"/>
      <c r="N37" s="16"/>
      <c r="O37" s="16"/>
      <c r="P37" s="16"/>
      <c r="Q37" s="16"/>
      <c r="R37" s="16"/>
      <c r="S37" s="16"/>
      <c r="T37" s="16"/>
      <c r="U37" s="16"/>
      <c r="V37" s="17"/>
      <c r="W37" s="10"/>
    </row>
    <row r="38" spans="1:23" ht="13.5" customHeight="1" thickBot="1" x14ac:dyDescent="0.25">
      <c r="A38" s="32">
        <f t="shared" si="0"/>
        <v>42162</v>
      </c>
      <c r="B38" s="33">
        <f>'[1]Mesure de Performance Keurig'!CJ558</f>
        <v>0.74824829931972803</v>
      </c>
      <c r="C38" s="33">
        <f>'[1]Mesure de Performance Keurig'!CK558</f>
        <v>0.97392857142857148</v>
      </c>
      <c r="D38" s="33">
        <f>'[1]Mesure de Performance Keurig'!CM558</f>
        <v>0.79318452380952376</v>
      </c>
      <c r="E38" s="33">
        <f>'[1]Mesure de Performance Keurig'!CN558</f>
        <v>0.68833333333333335</v>
      </c>
      <c r="G38" s="6"/>
      <c r="H38" s="114"/>
      <c r="I38" s="115"/>
      <c r="J38" s="115"/>
      <c r="K38" s="116"/>
      <c r="L38" s="9"/>
      <c r="M38" s="15"/>
      <c r="N38" s="16"/>
      <c r="O38" s="16"/>
      <c r="P38" s="16"/>
      <c r="Q38" s="16"/>
      <c r="R38" s="16"/>
      <c r="S38" s="16"/>
      <c r="T38" s="16"/>
      <c r="U38" s="16"/>
      <c r="V38" s="17"/>
      <c r="W38" s="10"/>
    </row>
    <row r="39" spans="1:23" ht="13.5" customHeight="1" x14ac:dyDescent="0.2">
      <c r="A39" s="32">
        <f t="shared" si="0"/>
        <v>42169</v>
      </c>
      <c r="B39" s="33">
        <f>'[1]Mesure de Performance Keurig'!CJ573</f>
        <v>0.79570512820512818</v>
      </c>
      <c r="C39" s="33">
        <f>'[1]Mesure de Performance Keurig'!CK573</f>
        <v>0.87263736263736247</v>
      </c>
      <c r="D39" s="33">
        <f>'[1]Mesure de Performance Keurig'!CM573</f>
        <v>0.8767948717948717</v>
      </c>
      <c r="E39" s="33">
        <f>'[1]Mesure de Performance Keurig'!CN573</f>
        <v>0.71461538461538465</v>
      </c>
      <c r="G39" s="6"/>
      <c r="H39" s="9"/>
      <c r="I39" s="9"/>
      <c r="J39" s="9"/>
      <c r="K39" s="9"/>
      <c r="L39" s="9"/>
      <c r="M39" s="15"/>
      <c r="N39" s="16"/>
      <c r="O39" s="16"/>
      <c r="P39" s="16"/>
      <c r="Q39" s="16"/>
      <c r="R39" s="16"/>
      <c r="S39" s="16"/>
      <c r="T39" s="16"/>
      <c r="U39" s="16"/>
      <c r="V39" s="17"/>
      <c r="W39" s="10"/>
    </row>
    <row r="40" spans="1:23" ht="13.5" customHeight="1" x14ac:dyDescent="0.2">
      <c r="A40" s="32">
        <f t="shared" si="0"/>
        <v>42176</v>
      </c>
      <c r="B40" s="33">
        <f>'[1]Mesure de Performance Keurig'!CJ588</f>
        <v>0.80535052910052896</v>
      </c>
      <c r="C40" s="33">
        <f>'[1]Mesure de Performance Keurig'!CK588</f>
        <v>0.69875000000000009</v>
      </c>
      <c r="D40" s="33">
        <f>'[1]Mesure de Performance Keurig'!CM588</f>
        <v>0.91583333333333317</v>
      </c>
      <c r="E40" s="33">
        <f>'[1]Mesure de Performance Keurig'!CN588</f>
        <v>0.69486772486772475</v>
      </c>
      <c r="G40" s="6"/>
      <c r="H40" s="9"/>
      <c r="I40" s="9"/>
      <c r="J40" s="9"/>
      <c r="K40" s="9"/>
      <c r="L40" s="9"/>
      <c r="M40" s="15"/>
      <c r="N40" s="16"/>
      <c r="O40" s="16"/>
      <c r="P40" s="16"/>
      <c r="Q40" s="16"/>
      <c r="R40" s="16"/>
      <c r="S40" s="16"/>
      <c r="T40" s="16"/>
      <c r="U40" s="16"/>
      <c r="V40" s="17"/>
      <c r="W40" s="10"/>
    </row>
    <row r="41" spans="1:23" ht="13.5" customHeight="1" x14ac:dyDescent="0.2">
      <c r="A41" s="32">
        <f t="shared" si="0"/>
        <v>42183</v>
      </c>
      <c r="B41" s="33">
        <f>'[1]Mesure de Performance Keurig'!CJ603</f>
        <v>0.73109343434343432</v>
      </c>
      <c r="C41" s="33">
        <f>'[1]Mesure de Performance Keurig'!CK603</f>
        <v>0.92318181818181833</v>
      </c>
      <c r="D41" s="33">
        <f>'[1]Mesure de Performance Keurig'!CM603</f>
        <v>0.85166666666666668</v>
      </c>
      <c r="E41" s="33">
        <f>'[1]Mesure de Performance Keurig'!CN603</f>
        <v>0.65071127946127938</v>
      </c>
      <c r="G41" s="6"/>
      <c r="H41" s="9"/>
      <c r="I41" s="9"/>
      <c r="J41" s="9"/>
      <c r="K41" s="9"/>
      <c r="L41" s="9"/>
      <c r="M41" s="15"/>
      <c r="N41" s="16"/>
      <c r="O41" s="16"/>
      <c r="P41" s="16"/>
      <c r="Q41" s="16"/>
      <c r="R41" s="16"/>
      <c r="S41" s="16"/>
      <c r="T41" s="16"/>
      <c r="U41" s="16"/>
      <c r="V41" s="17"/>
      <c r="W41" s="10"/>
    </row>
    <row r="42" spans="1:23" ht="13.5" customHeight="1" thickBot="1" x14ac:dyDescent="0.25">
      <c r="A42" s="32">
        <f t="shared" si="0"/>
        <v>42190</v>
      </c>
      <c r="B42" s="33">
        <f>'[1]Mesure de Performance Keurig'!CJ618</f>
        <v>0.77097582417582422</v>
      </c>
      <c r="C42" s="33">
        <f>'[1]Mesure de Performance Keurig'!CK618</f>
        <v>0.84142857142857153</v>
      </c>
      <c r="D42" s="33">
        <f>'[1]Mesure de Performance Keurig'!CM618</f>
        <v>0.85815384615384616</v>
      </c>
      <c r="E42" s="33">
        <f>'[1]Mesure de Performance Keurig'!CN618</f>
        <v>0.71285714285714297</v>
      </c>
      <c r="G42" s="6"/>
      <c r="H42" s="9"/>
      <c r="I42" s="9"/>
      <c r="J42" s="9"/>
      <c r="K42" s="9"/>
      <c r="L42" s="9"/>
      <c r="M42" s="19"/>
      <c r="N42" s="20"/>
      <c r="O42" s="20"/>
      <c r="P42" s="20"/>
      <c r="Q42" s="20"/>
      <c r="R42" s="20"/>
      <c r="S42" s="20"/>
      <c r="T42" s="20"/>
      <c r="U42" s="20"/>
      <c r="V42" s="21"/>
      <c r="W42" s="10"/>
    </row>
    <row r="43" spans="1:23" ht="13.5" customHeight="1" x14ac:dyDescent="0.2">
      <c r="A43" s="32">
        <f t="shared" si="0"/>
        <v>42197</v>
      </c>
      <c r="B43" s="33">
        <f>'[1]Mesure de Performance Keurig'!CJ633</f>
        <v>0.63726844583987441</v>
      </c>
      <c r="C43" s="33">
        <f>'[1]Mesure de Performance Keurig'!CK633</f>
        <v>0.77555555555555555</v>
      </c>
      <c r="D43" s="33">
        <f>'[1]Mesure de Performance Keurig'!CM633</f>
        <v>0.64214285714285724</v>
      </c>
      <c r="E43" s="33">
        <f>'[1]Mesure de Performance Keurig'!CN633</f>
        <v>0.63076923076923086</v>
      </c>
      <c r="G43" s="117" t="s">
        <v>10</v>
      </c>
      <c r="H43" s="118"/>
      <c r="I43" s="22" t="s">
        <v>11</v>
      </c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10"/>
    </row>
    <row r="44" spans="1:23" ht="16.5" thickBot="1" x14ac:dyDescent="0.25">
      <c r="A44" s="32">
        <f t="shared" si="0"/>
        <v>42204</v>
      </c>
      <c r="B44" s="33">
        <f>'[1]Mesure de Performance Keurig'!CJ648</f>
        <v>0.78521825396825395</v>
      </c>
      <c r="C44" s="33">
        <f>'[1]Mesure de Performance Keurig'!CK648</f>
        <v>0.63</v>
      </c>
      <c r="D44" s="33">
        <f>'[1]Mesure de Performance Keurig'!CM648</f>
        <v>0.80952380952380965</v>
      </c>
      <c r="E44" s="33">
        <f>'[1]Mesure de Performance Keurig'!CN648</f>
        <v>0.76091269841269848</v>
      </c>
      <c r="G44" s="119" t="s">
        <v>12</v>
      </c>
      <c r="H44" s="120"/>
      <c r="I44" s="23" t="s">
        <v>13</v>
      </c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5"/>
    </row>
    <row r="45" spans="1:23" ht="13.5" thickBot="1" x14ac:dyDescent="0.25">
      <c r="A45" s="32">
        <f t="shared" si="0"/>
        <v>42211</v>
      </c>
      <c r="B45" s="33">
        <f>'[1]Mesure de Performance Keurig'!CJ663</f>
        <v>0.80904761904761913</v>
      </c>
      <c r="C45" s="33">
        <f>'[1]Mesure de Performance Keurig'!CK663</f>
        <v>0.80666666666666664</v>
      </c>
      <c r="D45" s="33">
        <f>'[1]Mesure de Performance Keurig'!CM663</f>
        <v>0.80952380952380965</v>
      </c>
      <c r="E45" s="33">
        <f>'[1]Mesure de Performance Keurig'!CN663</f>
        <v>0.80857142857142861</v>
      </c>
    </row>
    <row r="46" spans="1:23" x14ac:dyDescent="0.2">
      <c r="A46" s="32">
        <f t="shared" si="0"/>
        <v>42218</v>
      </c>
      <c r="B46" s="33">
        <f>'[1]Mesure de Performance Keurig'!CJ678</f>
        <v>0.74952380952380959</v>
      </c>
      <c r="C46" s="33">
        <f>'[1]Mesure de Performance Keurig'!CK678</f>
        <v>0.97416666666666651</v>
      </c>
      <c r="D46" s="33">
        <f>'[1]Mesure de Performance Keurig'!CM678</f>
        <v>0.755</v>
      </c>
      <c r="E46" s="33">
        <f>'[1]Mesure de Performance Keurig'!CN678</f>
        <v>0.74404761904761907</v>
      </c>
      <c r="G46" s="89" t="s">
        <v>14</v>
      </c>
      <c r="H46" s="90"/>
      <c r="I46" s="90"/>
      <c r="J46" s="90"/>
      <c r="K46" s="90"/>
      <c r="L46" s="90"/>
      <c r="M46" s="90"/>
      <c r="N46" s="90"/>
      <c r="O46" s="90"/>
      <c r="P46" s="90"/>
      <c r="Q46" s="90"/>
      <c r="R46" s="90"/>
      <c r="S46" s="90"/>
      <c r="T46" s="90"/>
      <c r="U46" s="90"/>
      <c r="V46" s="90"/>
      <c r="W46" s="91"/>
    </row>
    <row r="47" spans="1:23" x14ac:dyDescent="0.2">
      <c r="A47" s="32">
        <f t="shared" si="0"/>
        <v>42225</v>
      </c>
      <c r="B47" s="33">
        <f>'[1]Mesure de Performance Keurig'!CJ693</f>
        <v>0.78341269841269845</v>
      </c>
      <c r="C47" s="33">
        <f>'[1]Mesure de Performance Keurig'!CK693</f>
        <v>0.88071428571428589</v>
      </c>
      <c r="D47" s="33">
        <f>'[1]Mesure de Performance Keurig'!CM693</f>
        <v>0.77595238095238095</v>
      </c>
      <c r="E47" s="33">
        <f>'[1]Mesure de Performance Keurig'!CN693</f>
        <v>0.79087301587301584</v>
      </c>
      <c r="G47" s="92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4"/>
    </row>
    <row r="48" spans="1:23" ht="13.5" thickBot="1" x14ac:dyDescent="0.25">
      <c r="A48" s="32">
        <f t="shared" si="0"/>
        <v>42232</v>
      </c>
      <c r="B48" s="33">
        <f>'[1]Mesure de Performance Keurig'!CJ708</f>
        <v>0.76662087912087917</v>
      </c>
      <c r="C48" s="33">
        <f>'[1]Mesure de Performance Keurig'!CK708</f>
        <v>0.85440476190476189</v>
      </c>
      <c r="D48" s="33">
        <f>'[1]Mesure de Performance Keurig'!CM708</f>
        <v>0.82404761904761903</v>
      </c>
      <c r="E48" s="33">
        <f>'[1]Mesure de Performance Keurig'!CN708</f>
        <v>0.70919413919413909</v>
      </c>
      <c r="G48" s="95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96"/>
      <c r="S48" s="96"/>
      <c r="T48" s="96"/>
      <c r="U48" s="96"/>
      <c r="V48" s="96"/>
      <c r="W48" s="97"/>
    </row>
    <row r="49" spans="1:23" ht="21.75" thickBot="1" x14ac:dyDescent="0.25">
      <c r="A49" s="32">
        <f t="shared" si="0"/>
        <v>42239</v>
      </c>
      <c r="B49" s="33">
        <f>'[1]Mesure de Performance Keurig'!CJ723</f>
        <v>0.87274801587301576</v>
      </c>
      <c r="C49" s="33">
        <f>'[1]Mesure de Performance Keurig'!CK723</f>
        <v>0.9362087912087913</v>
      </c>
      <c r="D49" s="33">
        <f>'[1]Mesure de Performance Keurig'!CM723</f>
        <v>0.96571428571428564</v>
      </c>
      <c r="E49" s="33">
        <f>'[1]Mesure de Performance Keurig'!CN723</f>
        <v>0.77978174603174599</v>
      </c>
      <c r="G49" s="84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6"/>
      <c r="S49" s="86"/>
      <c r="T49" s="86"/>
      <c r="U49" s="86"/>
      <c r="V49" s="86"/>
      <c r="W49" s="87"/>
    </row>
    <row r="50" spans="1:23" x14ac:dyDescent="0.2">
      <c r="A50" s="32">
        <f t="shared" si="0"/>
        <v>42246</v>
      </c>
      <c r="B50" s="33">
        <f>'[1]Mesure de Performance Keurig'!CJ738</f>
        <v>0.83968406593406608</v>
      </c>
      <c r="C50" s="33">
        <f>'[1]Mesure de Performance Keurig'!CK738</f>
        <v>1</v>
      </c>
      <c r="D50" s="33">
        <f>'[1]Mesure de Performance Keurig'!CM738</f>
        <v>0.93230769230769239</v>
      </c>
      <c r="E50" s="33">
        <f>'[1]Mesure de Performance Keurig'!CN738</f>
        <v>0.80880952380952387</v>
      </c>
      <c r="G50" s="6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8"/>
    </row>
    <row r="51" spans="1:23" x14ac:dyDescent="0.2">
      <c r="A51" s="32">
        <f t="shared" si="0"/>
        <v>42253</v>
      </c>
      <c r="B51" s="33">
        <f>'[1]Mesure de Performance Keurig'!CJ753</f>
        <v>0.88124999999999998</v>
      </c>
      <c r="C51" s="33">
        <f>'[1]Mesure de Performance Keurig'!CK753</f>
        <v>0.80249999999999999</v>
      </c>
      <c r="D51" s="33">
        <f>'[1]Mesure de Performance Keurig'!CM753</f>
        <v>0.90100000000000002</v>
      </c>
      <c r="E51" s="33">
        <f>'[1]Mesure de Performance Keurig'!CN753</f>
        <v>0.87466666666666659</v>
      </c>
      <c r="G51" s="6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10"/>
    </row>
    <row r="52" spans="1:23" x14ac:dyDescent="0.2">
      <c r="A52" s="32">
        <f t="shared" si="0"/>
        <v>42260</v>
      </c>
      <c r="B52" s="33">
        <f>'[1]Mesure de Performance Keurig'!CJ768</f>
        <v>0.81891991341991344</v>
      </c>
      <c r="C52" s="33">
        <f>'[1]Mesure de Performance Keurig'!CK768</f>
        <v>0.41107142857142859</v>
      </c>
      <c r="D52" s="33">
        <f>'[1]Mesure de Performance Keurig'!CM768</f>
        <v>0.69142857142857128</v>
      </c>
      <c r="E52" s="33">
        <f>'[1]Mesure de Performance Keurig'!CN768</f>
        <v>0.90391414141414161</v>
      </c>
      <c r="G52" s="6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10"/>
    </row>
    <row r="53" spans="1:23" ht="13.5" thickBot="1" x14ac:dyDescent="0.25">
      <c r="A53" s="32">
        <f t="shared" si="0"/>
        <v>42267</v>
      </c>
      <c r="B53" s="33">
        <f>'[1]Mesure de Performance Keurig'!CJ783</f>
        <v>0.66828351648351647</v>
      </c>
      <c r="C53" s="33">
        <f>'[1]Mesure de Performance Keurig'!CK783</f>
        <v>0.89285714285714302</v>
      </c>
      <c r="D53" s="33">
        <f>'[1]Mesure de Performance Keurig'!CM783</f>
        <v>0.68456043956043955</v>
      </c>
      <c r="E53" s="33">
        <f>'[1]Mesure de Performance Keurig'!CN783</f>
        <v>0.65743223443223453</v>
      </c>
      <c r="G53" s="6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0"/>
    </row>
    <row r="54" spans="1:23" ht="12.75" customHeight="1" x14ac:dyDescent="0.2">
      <c r="G54" s="6"/>
      <c r="H54" s="98" t="s">
        <v>8</v>
      </c>
      <c r="I54" s="98"/>
      <c r="J54" s="98"/>
      <c r="K54" s="98"/>
      <c r="L54" s="11"/>
      <c r="M54" s="12"/>
      <c r="N54" s="13"/>
      <c r="O54" s="13"/>
      <c r="P54" s="13"/>
      <c r="Q54" s="13"/>
      <c r="R54" s="13"/>
      <c r="S54" s="13"/>
      <c r="T54" s="13"/>
      <c r="U54" s="13"/>
      <c r="V54" s="14"/>
      <c r="W54" s="10"/>
    </row>
    <row r="55" spans="1:23" ht="12.75" customHeight="1" x14ac:dyDescent="0.2">
      <c r="G55" s="6"/>
      <c r="H55" s="98"/>
      <c r="I55" s="98"/>
      <c r="J55" s="98"/>
      <c r="K55" s="98"/>
      <c r="L55" s="11"/>
      <c r="M55" s="15"/>
      <c r="N55" s="16"/>
      <c r="O55" s="16"/>
      <c r="P55" s="16"/>
      <c r="Q55" s="16"/>
      <c r="R55" s="16"/>
      <c r="S55" s="16"/>
      <c r="T55" s="16"/>
      <c r="U55" s="16"/>
      <c r="V55" s="17"/>
      <c r="W55" s="10"/>
    </row>
    <row r="56" spans="1:23" ht="12.75" customHeight="1" thickBot="1" x14ac:dyDescent="0.25">
      <c r="G56" s="6"/>
      <c r="H56" s="11"/>
      <c r="I56" s="11"/>
      <c r="J56" s="11"/>
      <c r="K56" s="11"/>
      <c r="L56" s="11"/>
      <c r="M56" s="15"/>
      <c r="N56" s="16"/>
      <c r="O56" s="16"/>
      <c r="P56" s="16"/>
      <c r="Q56" s="16"/>
      <c r="R56" s="16"/>
      <c r="S56" s="16"/>
      <c r="T56" s="16"/>
      <c r="U56" s="16"/>
      <c r="V56" s="17"/>
      <c r="W56" s="10"/>
    </row>
    <row r="57" spans="1:23" ht="12.75" customHeight="1" x14ac:dyDescent="0.2">
      <c r="G57" s="6"/>
      <c r="H57" s="121">
        <v>0.89</v>
      </c>
      <c r="I57" s="122"/>
      <c r="J57" s="122"/>
      <c r="K57" s="123"/>
      <c r="L57" s="11"/>
      <c r="M57" s="15"/>
      <c r="N57" s="16"/>
      <c r="O57" s="16"/>
      <c r="P57" s="16"/>
      <c r="Q57" s="16"/>
      <c r="R57" s="16"/>
      <c r="S57" s="16"/>
      <c r="T57" s="16"/>
      <c r="U57" s="16"/>
      <c r="V57" s="17"/>
      <c r="W57" s="10"/>
    </row>
    <row r="58" spans="1:23" ht="12.75" customHeight="1" x14ac:dyDescent="0.2">
      <c r="G58" s="6"/>
      <c r="H58" s="124"/>
      <c r="I58" s="125"/>
      <c r="J58" s="125"/>
      <c r="K58" s="126"/>
      <c r="L58" s="11"/>
      <c r="M58" s="15"/>
      <c r="N58" s="16"/>
      <c r="O58" s="16"/>
      <c r="P58" s="16"/>
      <c r="Q58" s="16"/>
      <c r="R58" s="16"/>
      <c r="S58" s="16"/>
      <c r="T58" s="16"/>
      <c r="U58" s="16"/>
      <c r="V58" s="17"/>
      <c r="W58" s="10"/>
    </row>
    <row r="59" spans="1:23" ht="12.75" customHeight="1" x14ac:dyDescent="0.2">
      <c r="G59" s="6"/>
      <c r="H59" s="124"/>
      <c r="I59" s="125"/>
      <c r="J59" s="125"/>
      <c r="K59" s="126"/>
      <c r="L59" s="11"/>
      <c r="M59" s="15"/>
      <c r="N59" s="16"/>
      <c r="O59" s="16"/>
      <c r="P59" s="16"/>
      <c r="Q59" s="16"/>
      <c r="R59" s="16"/>
      <c r="S59" s="16"/>
      <c r="T59" s="16"/>
      <c r="U59" s="16"/>
      <c r="V59" s="17"/>
      <c r="W59" s="10"/>
    </row>
    <row r="60" spans="1:23" ht="12.75" customHeight="1" x14ac:dyDescent="0.2">
      <c r="G60" s="6"/>
      <c r="H60" s="124"/>
      <c r="I60" s="125"/>
      <c r="J60" s="125"/>
      <c r="K60" s="126"/>
      <c r="L60" s="11"/>
      <c r="M60" s="15"/>
      <c r="N60" s="16"/>
      <c r="O60" s="16"/>
      <c r="P60" s="16"/>
      <c r="Q60" s="16"/>
      <c r="R60" s="16"/>
      <c r="S60" s="16"/>
      <c r="T60" s="16"/>
      <c r="U60" s="16"/>
      <c r="V60" s="17"/>
      <c r="W60" s="10"/>
    </row>
    <row r="61" spans="1:23" ht="12.75" customHeight="1" x14ac:dyDescent="0.2">
      <c r="G61" s="6"/>
      <c r="H61" s="124"/>
      <c r="I61" s="125"/>
      <c r="J61" s="125"/>
      <c r="K61" s="126"/>
      <c r="L61" s="11"/>
      <c r="M61" s="15"/>
      <c r="N61" s="16"/>
      <c r="O61" s="16"/>
      <c r="P61" s="16"/>
      <c r="Q61" s="16"/>
      <c r="R61" s="16"/>
      <c r="S61" s="16"/>
      <c r="T61" s="16"/>
      <c r="U61" s="16"/>
      <c r="V61" s="17"/>
      <c r="W61" s="10"/>
    </row>
    <row r="62" spans="1:23" ht="12.75" customHeight="1" x14ac:dyDescent="0.2">
      <c r="G62" s="6"/>
      <c r="H62" s="124"/>
      <c r="I62" s="125"/>
      <c r="J62" s="125"/>
      <c r="K62" s="126"/>
      <c r="L62" s="11"/>
      <c r="M62" s="15"/>
      <c r="N62" s="16"/>
      <c r="O62" s="16"/>
      <c r="P62" s="16"/>
      <c r="Q62" s="16"/>
      <c r="R62" s="16"/>
      <c r="S62" s="16"/>
      <c r="T62" s="16"/>
      <c r="U62" s="16"/>
      <c r="V62" s="17"/>
      <c r="W62" s="10"/>
    </row>
    <row r="63" spans="1:23" ht="12.75" customHeight="1" x14ac:dyDescent="0.2">
      <c r="G63" s="6"/>
      <c r="H63" s="124"/>
      <c r="I63" s="125"/>
      <c r="J63" s="125"/>
      <c r="K63" s="126"/>
      <c r="L63" s="11"/>
      <c r="M63" s="15"/>
      <c r="N63" s="16"/>
      <c r="O63" s="16"/>
      <c r="P63" s="16"/>
      <c r="Q63" s="16"/>
      <c r="R63" s="16"/>
      <c r="S63" s="16"/>
      <c r="T63" s="16"/>
      <c r="U63" s="16"/>
      <c r="V63" s="17"/>
      <c r="W63" s="18"/>
    </row>
    <row r="64" spans="1:23" ht="12.75" customHeight="1" x14ac:dyDescent="0.2">
      <c r="G64" s="6"/>
      <c r="H64" s="124"/>
      <c r="I64" s="125"/>
      <c r="J64" s="125"/>
      <c r="K64" s="126"/>
      <c r="L64" s="11"/>
      <c r="M64" s="15"/>
      <c r="N64" s="16"/>
      <c r="O64" s="16"/>
      <c r="P64" s="16"/>
      <c r="Q64" s="16"/>
      <c r="R64" s="16"/>
      <c r="S64" s="16"/>
      <c r="T64" s="16"/>
      <c r="U64" s="16"/>
      <c r="V64" s="17"/>
      <c r="W64" s="10"/>
    </row>
    <row r="65" spans="7:23" ht="12.75" customHeight="1" x14ac:dyDescent="0.2">
      <c r="G65" s="6"/>
      <c r="H65" s="124"/>
      <c r="I65" s="125"/>
      <c r="J65" s="125"/>
      <c r="K65" s="126"/>
      <c r="L65" s="11"/>
      <c r="M65" s="15"/>
      <c r="N65" s="16"/>
      <c r="O65" s="16"/>
      <c r="P65" s="16"/>
      <c r="Q65" s="16"/>
      <c r="R65" s="16"/>
      <c r="S65" s="16"/>
      <c r="T65" s="16"/>
      <c r="U65" s="16"/>
      <c r="V65" s="17"/>
      <c r="W65" s="10"/>
    </row>
    <row r="66" spans="7:23" ht="12.75" customHeight="1" thickBot="1" x14ac:dyDescent="0.25">
      <c r="G66" s="6"/>
      <c r="H66" s="127"/>
      <c r="I66" s="128"/>
      <c r="J66" s="128"/>
      <c r="K66" s="129"/>
      <c r="L66" s="11"/>
      <c r="M66" s="15"/>
      <c r="N66" s="16"/>
      <c r="O66" s="16"/>
      <c r="P66" s="16"/>
      <c r="Q66" s="16"/>
      <c r="R66" s="16"/>
      <c r="S66" s="16"/>
      <c r="T66" s="16"/>
      <c r="U66" s="16"/>
      <c r="V66" s="17"/>
      <c r="W66" s="10"/>
    </row>
    <row r="67" spans="7:23" ht="12.75" customHeight="1" x14ac:dyDescent="0.2">
      <c r="G67" s="6"/>
      <c r="H67" s="11"/>
      <c r="I67" s="11"/>
      <c r="J67" s="11"/>
      <c r="K67" s="11"/>
      <c r="L67" s="11"/>
      <c r="M67" s="15"/>
      <c r="N67" s="16"/>
      <c r="O67" s="16"/>
      <c r="P67" s="16"/>
      <c r="Q67" s="16"/>
      <c r="R67" s="16"/>
      <c r="S67" s="16"/>
      <c r="T67" s="16"/>
      <c r="U67" s="16"/>
      <c r="V67" s="17"/>
      <c r="W67" s="10"/>
    </row>
    <row r="68" spans="7:23" ht="12.75" customHeight="1" x14ac:dyDescent="0.2">
      <c r="G68" s="6"/>
      <c r="H68" s="98" t="s">
        <v>9</v>
      </c>
      <c r="I68" s="98"/>
      <c r="J68" s="98"/>
      <c r="K68" s="98"/>
      <c r="L68" s="11"/>
      <c r="M68" s="15"/>
      <c r="N68" s="16"/>
      <c r="O68" s="16"/>
      <c r="P68" s="16"/>
      <c r="Q68" s="16"/>
      <c r="R68" s="16"/>
      <c r="S68" s="16"/>
      <c r="T68" s="16"/>
      <c r="U68" s="16"/>
      <c r="V68" s="17"/>
      <c r="W68" s="10"/>
    </row>
    <row r="69" spans="7:23" ht="12.75" customHeight="1" x14ac:dyDescent="0.2">
      <c r="G69" s="6"/>
      <c r="H69" s="98"/>
      <c r="I69" s="98"/>
      <c r="J69" s="98"/>
      <c r="K69" s="98"/>
      <c r="L69" s="11"/>
      <c r="M69" s="15"/>
      <c r="N69" s="16"/>
      <c r="O69" s="16"/>
      <c r="P69" s="16"/>
      <c r="Q69" s="16"/>
      <c r="R69" s="16"/>
      <c r="S69" s="16"/>
      <c r="T69" s="16"/>
      <c r="U69" s="16"/>
      <c r="V69" s="17"/>
      <c r="W69" s="10"/>
    </row>
    <row r="70" spans="7:23" ht="12.75" customHeight="1" thickBot="1" x14ac:dyDescent="0.25">
      <c r="G70" s="6"/>
      <c r="H70" s="11"/>
      <c r="I70" s="11"/>
      <c r="J70" s="11"/>
      <c r="K70" s="11"/>
      <c r="L70" s="11"/>
      <c r="M70" s="15"/>
      <c r="N70" s="16"/>
      <c r="O70" s="16"/>
      <c r="P70" s="16"/>
      <c r="Q70" s="16"/>
      <c r="R70" s="16"/>
      <c r="S70" s="16"/>
      <c r="T70" s="16"/>
      <c r="U70" s="16"/>
      <c r="V70" s="17"/>
      <c r="W70" s="10"/>
    </row>
    <row r="71" spans="7:23" ht="12.75" customHeight="1" x14ac:dyDescent="0.2">
      <c r="G71" s="6"/>
      <c r="H71" s="130">
        <v>0.41</v>
      </c>
      <c r="I71" s="131"/>
      <c r="J71" s="131"/>
      <c r="K71" s="132"/>
      <c r="L71" s="11"/>
      <c r="M71" s="15"/>
      <c r="N71" s="16"/>
      <c r="O71" s="16"/>
      <c r="P71" s="16"/>
      <c r="Q71" s="16"/>
      <c r="R71" s="16"/>
      <c r="S71" s="16"/>
      <c r="T71" s="16"/>
      <c r="U71" s="16"/>
      <c r="V71" s="17"/>
      <c r="W71" s="10"/>
    </row>
    <row r="72" spans="7:23" ht="12.75" customHeight="1" x14ac:dyDescent="0.2">
      <c r="G72" s="6"/>
      <c r="H72" s="133"/>
      <c r="I72" s="134"/>
      <c r="J72" s="134"/>
      <c r="K72" s="135"/>
      <c r="L72" s="9"/>
      <c r="M72" s="15"/>
      <c r="N72" s="16"/>
      <c r="O72" s="16"/>
      <c r="P72" s="16"/>
      <c r="Q72" s="16"/>
      <c r="R72" s="16"/>
      <c r="S72" s="16"/>
      <c r="T72" s="16"/>
      <c r="U72" s="16"/>
      <c r="V72" s="17"/>
      <c r="W72" s="10"/>
    </row>
    <row r="73" spans="7:23" ht="12.75" customHeight="1" x14ac:dyDescent="0.2">
      <c r="G73" s="6"/>
      <c r="H73" s="133"/>
      <c r="I73" s="134"/>
      <c r="J73" s="134"/>
      <c r="K73" s="135"/>
      <c r="L73" s="9"/>
      <c r="M73" s="15"/>
      <c r="N73" s="16"/>
      <c r="O73" s="16"/>
      <c r="P73" s="16"/>
      <c r="Q73" s="16"/>
      <c r="R73" s="16"/>
      <c r="S73" s="16"/>
      <c r="T73" s="16"/>
      <c r="U73" s="16"/>
      <c r="V73" s="17"/>
      <c r="W73" s="10"/>
    </row>
    <row r="74" spans="7:23" ht="12.75" customHeight="1" x14ac:dyDescent="0.2">
      <c r="G74" s="6"/>
      <c r="H74" s="133"/>
      <c r="I74" s="134"/>
      <c r="J74" s="134"/>
      <c r="K74" s="135"/>
      <c r="L74" s="9"/>
      <c r="M74" s="15"/>
      <c r="N74" s="16"/>
      <c r="O74" s="16"/>
      <c r="P74" s="16"/>
      <c r="Q74" s="16"/>
      <c r="R74" s="16"/>
      <c r="S74" s="16"/>
      <c r="T74" s="16"/>
      <c r="U74" s="16"/>
      <c r="V74" s="17"/>
      <c r="W74" s="10"/>
    </row>
    <row r="75" spans="7:23" ht="12.75" customHeight="1" x14ac:dyDescent="0.2">
      <c r="G75" s="6"/>
      <c r="H75" s="133"/>
      <c r="I75" s="134"/>
      <c r="J75" s="134"/>
      <c r="K75" s="135"/>
      <c r="L75" s="9"/>
      <c r="M75" s="15"/>
      <c r="N75" s="16"/>
      <c r="O75" s="16"/>
      <c r="P75" s="16"/>
      <c r="Q75" s="16"/>
      <c r="R75" s="16"/>
      <c r="S75" s="16"/>
      <c r="T75" s="16"/>
      <c r="U75" s="16"/>
      <c r="V75" s="17"/>
      <c r="W75" s="10"/>
    </row>
    <row r="76" spans="7:23" ht="12.75" customHeight="1" x14ac:dyDescent="0.2">
      <c r="G76" s="6"/>
      <c r="H76" s="133"/>
      <c r="I76" s="134"/>
      <c r="J76" s="134"/>
      <c r="K76" s="135"/>
      <c r="L76" s="9"/>
      <c r="M76" s="15"/>
      <c r="N76" s="16"/>
      <c r="O76" s="16"/>
      <c r="P76" s="16"/>
      <c r="Q76" s="16"/>
      <c r="R76" s="16"/>
      <c r="S76" s="16"/>
      <c r="T76" s="16"/>
      <c r="U76" s="16"/>
      <c r="V76" s="17"/>
      <c r="W76" s="10"/>
    </row>
    <row r="77" spans="7:23" ht="12.75" customHeight="1" x14ac:dyDescent="0.2">
      <c r="G77" s="6"/>
      <c r="H77" s="133"/>
      <c r="I77" s="134"/>
      <c r="J77" s="134"/>
      <c r="K77" s="135"/>
      <c r="L77" s="9"/>
      <c r="M77" s="15"/>
      <c r="N77" s="16"/>
      <c r="O77" s="16"/>
      <c r="P77" s="16"/>
      <c r="Q77" s="16"/>
      <c r="R77" s="16"/>
      <c r="S77" s="16"/>
      <c r="T77" s="16"/>
      <c r="U77" s="16"/>
      <c r="V77" s="17"/>
      <c r="W77" s="10"/>
    </row>
    <row r="78" spans="7:23" ht="12.75" customHeight="1" x14ac:dyDescent="0.2">
      <c r="G78" s="6"/>
      <c r="H78" s="133"/>
      <c r="I78" s="134"/>
      <c r="J78" s="134"/>
      <c r="K78" s="135"/>
      <c r="L78" s="9"/>
      <c r="M78" s="15"/>
      <c r="N78" s="16"/>
      <c r="O78" s="16"/>
      <c r="P78" s="16"/>
      <c r="Q78" s="16"/>
      <c r="R78" s="16"/>
      <c r="S78" s="16"/>
      <c r="T78" s="16"/>
      <c r="U78" s="16"/>
      <c r="V78" s="17"/>
      <c r="W78" s="10"/>
    </row>
    <row r="79" spans="7:23" ht="12.75" customHeight="1" x14ac:dyDescent="0.2">
      <c r="G79" s="6"/>
      <c r="H79" s="133"/>
      <c r="I79" s="134"/>
      <c r="J79" s="134"/>
      <c r="K79" s="135"/>
      <c r="L79" s="9"/>
      <c r="M79" s="15"/>
      <c r="N79" s="16"/>
      <c r="O79" s="16"/>
      <c r="P79" s="16"/>
      <c r="Q79" s="16"/>
      <c r="R79" s="16"/>
      <c r="S79" s="16"/>
      <c r="T79" s="16"/>
      <c r="U79" s="16"/>
      <c r="V79" s="17"/>
      <c r="W79" s="10"/>
    </row>
    <row r="80" spans="7:23" ht="12.75" customHeight="1" thickBot="1" x14ac:dyDescent="0.25">
      <c r="G80" s="6"/>
      <c r="H80" s="136"/>
      <c r="I80" s="137"/>
      <c r="J80" s="137"/>
      <c r="K80" s="138"/>
      <c r="L80" s="9"/>
      <c r="M80" s="15"/>
      <c r="N80" s="16"/>
      <c r="O80" s="16"/>
      <c r="P80" s="16"/>
      <c r="Q80" s="16"/>
      <c r="R80" s="16"/>
      <c r="S80" s="16"/>
      <c r="T80" s="16"/>
      <c r="U80" s="16"/>
      <c r="V80" s="17"/>
      <c r="W80" s="10"/>
    </row>
    <row r="81" spans="1:23" ht="12.75" customHeight="1" x14ac:dyDescent="0.2">
      <c r="G81" s="6"/>
      <c r="H81" s="9"/>
      <c r="I81" s="9"/>
      <c r="J81" s="9"/>
      <c r="K81" s="9"/>
      <c r="L81" s="9"/>
      <c r="M81" s="15"/>
      <c r="N81" s="16"/>
      <c r="O81" s="16"/>
      <c r="P81" s="16"/>
      <c r="Q81" s="16"/>
      <c r="R81" s="16"/>
      <c r="S81" s="16"/>
      <c r="T81" s="16"/>
      <c r="U81" s="16"/>
      <c r="V81" s="17"/>
      <c r="W81" s="10"/>
    </row>
    <row r="82" spans="1:23" ht="12.75" customHeight="1" x14ac:dyDescent="0.2">
      <c r="G82" s="6"/>
      <c r="H82" s="9"/>
      <c r="I82" s="9"/>
      <c r="J82" s="9"/>
      <c r="K82" s="9"/>
      <c r="L82" s="9"/>
      <c r="M82" s="15"/>
      <c r="N82" s="16"/>
      <c r="O82" s="16"/>
      <c r="P82" s="16"/>
      <c r="Q82" s="16"/>
      <c r="R82" s="16"/>
      <c r="S82" s="16"/>
      <c r="T82" s="16"/>
      <c r="U82" s="16"/>
      <c r="V82" s="17"/>
      <c r="W82" s="10"/>
    </row>
    <row r="83" spans="1:23" ht="12.75" customHeight="1" x14ac:dyDescent="0.2">
      <c r="G83" s="6"/>
      <c r="H83" s="9"/>
      <c r="I83" s="9"/>
      <c r="J83" s="9"/>
      <c r="K83" s="9"/>
      <c r="L83" s="9"/>
      <c r="M83" s="15"/>
      <c r="N83" s="16"/>
      <c r="O83" s="16"/>
      <c r="P83" s="16"/>
      <c r="Q83" s="16"/>
      <c r="R83" s="16"/>
      <c r="S83" s="16"/>
      <c r="T83" s="16"/>
      <c r="U83" s="16"/>
      <c r="V83" s="17"/>
      <c r="W83" s="10"/>
    </row>
    <row r="84" spans="1:23" ht="12.75" customHeight="1" thickBot="1" x14ac:dyDescent="0.25">
      <c r="G84" s="6"/>
      <c r="H84" s="9"/>
      <c r="I84" s="9"/>
      <c r="J84" s="9"/>
      <c r="K84" s="9"/>
      <c r="L84" s="9"/>
      <c r="M84" s="19"/>
      <c r="N84" s="20"/>
      <c r="O84" s="20"/>
      <c r="P84" s="20"/>
      <c r="Q84" s="20"/>
      <c r="R84" s="20"/>
      <c r="S84" s="20"/>
      <c r="T84" s="20"/>
      <c r="U84" s="20"/>
      <c r="V84" s="21"/>
      <c r="W84" s="10"/>
    </row>
    <row r="85" spans="1:23" ht="12.75" customHeight="1" x14ac:dyDescent="0.2">
      <c r="A85" s="43"/>
      <c r="B85" s="43"/>
      <c r="C85" s="43"/>
      <c r="D85" s="43"/>
      <c r="E85" s="43"/>
      <c r="G85" s="117" t="s">
        <v>10</v>
      </c>
      <c r="H85" s="118"/>
      <c r="I85" s="22" t="s">
        <v>11</v>
      </c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10"/>
    </row>
    <row r="86" spans="1:23" ht="12.75" customHeight="1" thickBot="1" x14ac:dyDescent="0.25">
      <c r="A86" s="43"/>
      <c r="B86" s="43"/>
      <c r="C86" s="43"/>
      <c r="D86" s="43"/>
      <c r="E86" s="43"/>
      <c r="G86" s="119" t="s">
        <v>12</v>
      </c>
      <c r="H86" s="120"/>
      <c r="I86" s="23" t="s">
        <v>13</v>
      </c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5"/>
    </row>
    <row r="87" spans="1:23" x14ac:dyDescent="0.2">
      <c r="A87" s="43"/>
      <c r="B87" s="43"/>
      <c r="C87" s="43"/>
      <c r="D87" s="43"/>
      <c r="E87" s="43"/>
    </row>
    <row r="88" spans="1:23" ht="13.5" thickBot="1" x14ac:dyDescent="0.25">
      <c r="A88" s="43"/>
      <c r="B88" s="43"/>
      <c r="C88" s="43"/>
      <c r="D88" s="43"/>
      <c r="E88" s="43"/>
    </row>
    <row r="89" spans="1:23" x14ac:dyDescent="0.2">
      <c r="A89" s="44"/>
      <c r="B89" s="45"/>
      <c r="C89" s="45"/>
      <c r="D89" s="45"/>
      <c r="E89" s="45"/>
      <c r="G89" s="89" t="s">
        <v>15</v>
      </c>
      <c r="H89" s="90"/>
      <c r="I89" s="90"/>
      <c r="J89" s="90"/>
      <c r="K89" s="90"/>
      <c r="L89" s="90"/>
      <c r="M89" s="90"/>
      <c r="N89" s="90"/>
      <c r="O89" s="90"/>
      <c r="P89" s="90"/>
      <c r="Q89" s="90"/>
      <c r="R89" s="90"/>
      <c r="S89" s="90"/>
      <c r="T89" s="90"/>
      <c r="U89" s="90"/>
      <c r="V89" s="90"/>
      <c r="W89" s="91"/>
    </row>
    <row r="90" spans="1:23" x14ac:dyDescent="0.2">
      <c r="A90" s="44"/>
      <c r="B90" s="45"/>
      <c r="C90" s="45"/>
      <c r="D90" s="45"/>
      <c r="E90" s="45"/>
      <c r="G90" s="92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94"/>
    </row>
    <row r="91" spans="1:23" ht="13.5" thickBot="1" x14ac:dyDescent="0.25">
      <c r="A91" s="44"/>
      <c r="B91" s="45"/>
      <c r="C91" s="45"/>
      <c r="D91" s="45"/>
      <c r="E91" s="45"/>
      <c r="G91" s="95"/>
      <c r="H91" s="96"/>
      <c r="I91" s="96"/>
      <c r="J91" s="96"/>
      <c r="K91" s="96"/>
      <c r="L91" s="96"/>
      <c r="M91" s="96"/>
      <c r="N91" s="96"/>
      <c r="O91" s="96"/>
      <c r="P91" s="96"/>
      <c r="Q91" s="96"/>
      <c r="R91" s="96"/>
      <c r="S91" s="96"/>
      <c r="T91" s="96"/>
      <c r="U91" s="96"/>
      <c r="V91" s="96"/>
      <c r="W91" s="97"/>
    </row>
    <row r="92" spans="1:23" ht="21.75" thickBot="1" x14ac:dyDescent="0.25">
      <c r="A92" s="44"/>
      <c r="B92" s="45"/>
      <c r="C92" s="45"/>
      <c r="D92" s="45"/>
      <c r="E92" s="45"/>
      <c r="G92" s="84"/>
      <c r="H92" s="85"/>
      <c r="I92" s="85"/>
      <c r="J92" s="85"/>
      <c r="K92" s="85"/>
      <c r="L92" s="85"/>
      <c r="M92" s="85"/>
      <c r="N92" s="85"/>
      <c r="O92" s="85"/>
      <c r="P92" s="85"/>
      <c r="Q92" s="85"/>
      <c r="R92" s="86"/>
      <c r="S92" s="86"/>
      <c r="T92" s="86"/>
      <c r="U92" s="86"/>
      <c r="V92" s="86"/>
      <c r="W92" s="87"/>
    </row>
    <row r="93" spans="1:23" x14ac:dyDescent="0.2">
      <c r="A93" s="44"/>
      <c r="B93" s="45"/>
      <c r="C93" s="45"/>
      <c r="D93" s="45"/>
      <c r="E93" s="45"/>
      <c r="G93" s="6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8"/>
    </row>
    <row r="94" spans="1:23" x14ac:dyDescent="0.2">
      <c r="A94" s="44"/>
      <c r="B94" s="45"/>
      <c r="C94" s="45"/>
      <c r="D94" s="45"/>
      <c r="E94" s="45"/>
      <c r="G94" s="6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10"/>
    </row>
    <row r="95" spans="1:23" x14ac:dyDescent="0.2">
      <c r="A95" s="44"/>
      <c r="B95" s="45"/>
      <c r="C95" s="45"/>
      <c r="D95" s="45"/>
      <c r="E95" s="45"/>
      <c r="G95" s="6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10"/>
    </row>
    <row r="96" spans="1:23" ht="13.5" thickBot="1" x14ac:dyDescent="0.25">
      <c r="A96" s="44"/>
      <c r="B96" s="45"/>
      <c r="C96" s="45"/>
      <c r="D96" s="45"/>
      <c r="E96" s="45"/>
      <c r="G96" s="6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0"/>
    </row>
    <row r="97" spans="7:23" ht="12.75" customHeight="1" x14ac:dyDescent="0.2">
      <c r="G97" s="6"/>
      <c r="H97" s="98" t="s">
        <v>8</v>
      </c>
      <c r="I97" s="98"/>
      <c r="J97" s="98"/>
      <c r="K97" s="98"/>
      <c r="L97" s="11"/>
      <c r="M97" s="12"/>
      <c r="N97" s="13"/>
      <c r="O97" s="13"/>
      <c r="P97" s="13"/>
      <c r="Q97" s="13"/>
      <c r="R97" s="13"/>
      <c r="S97" s="13"/>
      <c r="T97" s="13"/>
      <c r="U97" s="13"/>
      <c r="V97" s="14"/>
      <c r="W97" s="10"/>
    </row>
    <row r="98" spans="7:23" ht="12.75" customHeight="1" x14ac:dyDescent="0.2">
      <c r="G98" s="6"/>
      <c r="H98" s="98"/>
      <c r="I98" s="98"/>
      <c r="J98" s="98"/>
      <c r="K98" s="98"/>
      <c r="L98" s="11"/>
      <c r="M98" s="15"/>
      <c r="N98" s="16"/>
      <c r="O98" s="16"/>
      <c r="P98" s="16"/>
      <c r="Q98" s="16"/>
      <c r="R98" s="16"/>
      <c r="S98" s="16"/>
      <c r="T98" s="16"/>
      <c r="U98" s="16"/>
      <c r="V98" s="17"/>
      <c r="W98" s="10"/>
    </row>
    <row r="99" spans="7:23" ht="12.75" customHeight="1" thickBot="1" x14ac:dyDescent="0.25">
      <c r="G99" s="6"/>
      <c r="H99" s="11"/>
      <c r="I99" s="11"/>
      <c r="J99" s="11"/>
      <c r="K99" s="11"/>
      <c r="L99" s="11"/>
      <c r="M99" s="15"/>
      <c r="N99" s="16"/>
      <c r="O99" s="16"/>
      <c r="P99" s="16"/>
      <c r="Q99" s="16"/>
      <c r="R99" s="16"/>
      <c r="S99" s="16"/>
      <c r="T99" s="16"/>
      <c r="U99" s="16"/>
      <c r="V99" s="17"/>
      <c r="W99" s="10"/>
    </row>
    <row r="100" spans="7:23" ht="12.75" customHeight="1" x14ac:dyDescent="0.2">
      <c r="G100" s="6"/>
      <c r="H100" s="121">
        <f>D53</f>
        <v>0.68456043956043955</v>
      </c>
      <c r="I100" s="122"/>
      <c r="J100" s="122"/>
      <c r="K100" s="123"/>
      <c r="L100" s="11"/>
      <c r="M100" s="15"/>
      <c r="N100" s="16"/>
      <c r="O100" s="16"/>
      <c r="P100" s="16"/>
      <c r="Q100" s="16"/>
      <c r="R100" s="16"/>
      <c r="S100" s="16"/>
      <c r="T100" s="16"/>
      <c r="U100" s="16"/>
      <c r="V100" s="17"/>
      <c r="W100" s="10"/>
    </row>
    <row r="101" spans="7:23" ht="12.75" customHeight="1" x14ac:dyDescent="0.2">
      <c r="G101" s="6"/>
      <c r="H101" s="124"/>
      <c r="I101" s="125"/>
      <c r="J101" s="125"/>
      <c r="K101" s="126"/>
      <c r="L101" s="11"/>
      <c r="M101" s="15"/>
      <c r="N101" s="16"/>
      <c r="O101" s="16"/>
      <c r="P101" s="16"/>
      <c r="Q101" s="16"/>
      <c r="R101" s="16"/>
      <c r="S101" s="16"/>
      <c r="T101" s="16"/>
      <c r="U101" s="16"/>
      <c r="V101" s="17"/>
      <c r="W101" s="10"/>
    </row>
    <row r="102" spans="7:23" ht="12.75" customHeight="1" x14ac:dyDescent="0.2">
      <c r="G102" s="6"/>
      <c r="H102" s="124"/>
      <c r="I102" s="125"/>
      <c r="J102" s="125"/>
      <c r="K102" s="126"/>
      <c r="L102" s="11"/>
      <c r="M102" s="15"/>
      <c r="N102" s="16"/>
      <c r="O102" s="16"/>
      <c r="P102" s="16"/>
      <c r="Q102" s="16"/>
      <c r="R102" s="16"/>
      <c r="S102" s="16"/>
      <c r="T102" s="16"/>
      <c r="U102" s="16"/>
      <c r="V102" s="17"/>
      <c r="W102" s="10"/>
    </row>
    <row r="103" spans="7:23" ht="12.75" customHeight="1" x14ac:dyDescent="0.2">
      <c r="G103" s="6"/>
      <c r="H103" s="124"/>
      <c r="I103" s="125"/>
      <c r="J103" s="125"/>
      <c r="K103" s="126"/>
      <c r="L103" s="11"/>
      <c r="M103" s="15"/>
      <c r="N103" s="16"/>
      <c r="O103" s="16"/>
      <c r="P103" s="16"/>
      <c r="Q103" s="16"/>
      <c r="R103" s="16"/>
      <c r="S103" s="16"/>
      <c r="T103" s="16"/>
      <c r="U103" s="16"/>
      <c r="V103" s="17"/>
      <c r="W103" s="10"/>
    </row>
    <row r="104" spans="7:23" ht="12.75" customHeight="1" x14ac:dyDescent="0.2">
      <c r="G104" s="6"/>
      <c r="H104" s="124"/>
      <c r="I104" s="125"/>
      <c r="J104" s="125"/>
      <c r="K104" s="126"/>
      <c r="L104" s="11"/>
      <c r="M104" s="15"/>
      <c r="N104" s="16"/>
      <c r="O104" s="16"/>
      <c r="P104" s="16"/>
      <c r="Q104" s="16"/>
      <c r="R104" s="16"/>
      <c r="S104" s="16"/>
      <c r="T104" s="16"/>
      <c r="U104" s="16"/>
      <c r="V104" s="17"/>
      <c r="W104" s="10"/>
    </row>
    <row r="105" spans="7:23" ht="12.75" customHeight="1" x14ac:dyDescent="0.2">
      <c r="G105" s="6"/>
      <c r="H105" s="124"/>
      <c r="I105" s="125"/>
      <c r="J105" s="125"/>
      <c r="K105" s="126"/>
      <c r="L105" s="11"/>
      <c r="M105" s="15"/>
      <c r="N105" s="16"/>
      <c r="O105" s="16"/>
      <c r="P105" s="16"/>
      <c r="Q105" s="16"/>
      <c r="R105" s="16"/>
      <c r="S105" s="16"/>
      <c r="T105" s="16"/>
      <c r="U105" s="16"/>
      <c r="V105" s="17"/>
      <c r="W105" s="10"/>
    </row>
    <row r="106" spans="7:23" ht="12.75" customHeight="1" x14ac:dyDescent="0.2">
      <c r="G106" s="6"/>
      <c r="H106" s="124"/>
      <c r="I106" s="125"/>
      <c r="J106" s="125"/>
      <c r="K106" s="126"/>
      <c r="L106" s="11"/>
      <c r="M106" s="15"/>
      <c r="N106" s="16"/>
      <c r="O106" s="16"/>
      <c r="P106" s="16"/>
      <c r="Q106" s="16"/>
      <c r="R106" s="16"/>
      <c r="S106" s="16"/>
      <c r="T106" s="16"/>
      <c r="U106" s="16"/>
      <c r="V106" s="17"/>
      <c r="W106" s="18"/>
    </row>
    <row r="107" spans="7:23" ht="12.75" customHeight="1" x14ac:dyDescent="0.2">
      <c r="G107" s="6"/>
      <c r="H107" s="124"/>
      <c r="I107" s="125"/>
      <c r="J107" s="125"/>
      <c r="K107" s="126"/>
      <c r="L107" s="11"/>
      <c r="M107" s="15"/>
      <c r="N107" s="16"/>
      <c r="O107" s="16"/>
      <c r="P107" s="16"/>
      <c r="Q107" s="16"/>
      <c r="R107" s="16"/>
      <c r="S107" s="16"/>
      <c r="T107" s="16"/>
      <c r="U107" s="16"/>
      <c r="V107" s="17"/>
      <c r="W107" s="10"/>
    </row>
    <row r="108" spans="7:23" ht="12.75" customHeight="1" x14ac:dyDescent="0.2">
      <c r="G108" s="6"/>
      <c r="H108" s="124"/>
      <c r="I108" s="125"/>
      <c r="J108" s="125"/>
      <c r="K108" s="126"/>
      <c r="L108" s="11"/>
      <c r="M108" s="15"/>
      <c r="N108" s="16"/>
      <c r="O108" s="16"/>
      <c r="P108" s="16"/>
      <c r="Q108" s="16"/>
      <c r="R108" s="16"/>
      <c r="S108" s="16"/>
      <c r="T108" s="16"/>
      <c r="U108" s="16"/>
      <c r="V108" s="17"/>
      <c r="W108" s="10"/>
    </row>
    <row r="109" spans="7:23" ht="12.75" customHeight="1" thickBot="1" x14ac:dyDescent="0.25">
      <c r="G109" s="6"/>
      <c r="H109" s="127"/>
      <c r="I109" s="128"/>
      <c r="J109" s="128"/>
      <c r="K109" s="129"/>
      <c r="L109" s="11"/>
      <c r="M109" s="15"/>
      <c r="N109" s="16"/>
      <c r="O109" s="16"/>
      <c r="P109" s="16"/>
      <c r="Q109" s="16"/>
      <c r="R109" s="16"/>
      <c r="S109" s="16"/>
      <c r="T109" s="16"/>
      <c r="U109" s="16"/>
      <c r="V109" s="17"/>
      <c r="W109" s="10"/>
    </row>
    <row r="110" spans="7:23" ht="12.75" customHeight="1" x14ac:dyDescent="0.2">
      <c r="G110" s="6"/>
      <c r="H110" s="11"/>
      <c r="I110" s="11"/>
      <c r="J110" s="11"/>
      <c r="K110" s="11"/>
      <c r="L110" s="11"/>
      <c r="M110" s="15"/>
      <c r="N110" s="16"/>
      <c r="O110" s="16"/>
      <c r="P110" s="16"/>
      <c r="Q110" s="16"/>
      <c r="R110" s="16"/>
      <c r="S110" s="16"/>
      <c r="T110" s="16"/>
      <c r="U110" s="16"/>
      <c r="V110" s="17"/>
      <c r="W110" s="10"/>
    </row>
    <row r="111" spans="7:23" ht="12.75" customHeight="1" x14ac:dyDescent="0.2">
      <c r="G111" s="6"/>
      <c r="H111" s="98" t="s">
        <v>9</v>
      </c>
      <c r="I111" s="98"/>
      <c r="J111" s="98"/>
      <c r="K111" s="98"/>
      <c r="L111" s="11"/>
      <c r="M111" s="15"/>
      <c r="N111" s="16"/>
      <c r="O111" s="16"/>
      <c r="P111" s="16"/>
      <c r="Q111" s="16"/>
      <c r="R111" s="16"/>
      <c r="S111" s="16"/>
      <c r="T111" s="16"/>
      <c r="U111" s="16"/>
      <c r="V111" s="17"/>
      <c r="W111" s="10"/>
    </row>
    <row r="112" spans="7:23" ht="12.75" customHeight="1" x14ac:dyDescent="0.2">
      <c r="G112" s="6"/>
      <c r="H112" s="98"/>
      <c r="I112" s="98"/>
      <c r="J112" s="98"/>
      <c r="K112" s="98"/>
      <c r="L112" s="11"/>
      <c r="M112" s="15"/>
      <c r="N112" s="16"/>
      <c r="O112" s="16"/>
      <c r="P112" s="16"/>
      <c r="Q112" s="16"/>
      <c r="R112" s="16"/>
      <c r="S112" s="16"/>
      <c r="T112" s="16"/>
      <c r="U112" s="16"/>
      <c r="V112" s="17"/>
      <c r="W112" s="10"/>
    </row>
    <row r="113" spans="7:23" ht="15" customHeight="1" thickBot="1" x14ac:dyDescent="0.25">
      <c r="G113" s="6"/>
      <c r="H113" s="11"/>
      <c r="I113" s="11"/>
      <c r="J113" s="11"/>
      <c r="K113" s="11"/>
      <c r="L113" s="11"/>
      <c r="M113" s="15"/>
      <c r="N113" s="16"/>
      <c r="O113" s="16"/>
      <c r="P113" s="16"/>
      <c r="Q113" s="16"/>
      <c r="R113" s="16"/>
      <c r="S113" s="16"/>
      <c r="T113" s="16"/>
      <c r="U113" s="16"/>
      <c r="V113" s="17"/>
      <c r="W113" s="10"/>
    </row>
    <row r="114" spans="7:23" ht="12.75" customHeight="1" x14ac:dyDescent="0.2">
      <c r="G114" s="6"/>
      <c r="H114" s="130">
        <f>D52</f>
        <v>0.69142857142857128</v>
      </c>
      <c r="I114" s="131"/>
      <c r="J114" s="131"/>
      <c r="K114" s="132"/>
      <c r="L114" s="11"/>
      <c r="M114" s="15"/>
      <c r="N114" s="16"/>
      <c r="O114" s="16"/>
      <c r="P114" s="16"/>
      <c r="Q114" s="16"/>
      <c r="R114" s="16"/>
      <c r="S114" s="16"/>
      <c r="T114" s="16"/>
      <c r="U114" s="16"/>
      <c r="V114" s="17"/>
      <c r="W114" s="10"/>
    </row>
    <row r="115" spans="7:23" ht="12.75" customHeight="1" x14ac:dyDescent="0.2">
      <c r="G115" s="6"/>
      <c r="H115" s="133"/>
      <c r="I115" s="134"/>
      <c r="J115" s="134"/>
      <c r="K115" s="135"/>
      <c r="L115" s="9"/>
      <c r="M115" s="15"/>
      <c r="N115" s="16"/>
      <c r="O115" s="16"/>
      <c r="P115" s="16"/>
      <c r="Q115" s="16"/>
      <c r="R115" s="16"/>
      <c r="S115" s="16"/>
      <c r="T115" s="16"/>
      <c r="U115" s="16"/>
      <c r="V115" s="17"/>
      <c r="W115" s="10"/>
    </row>
    <row r="116" spans="7:23" ht="12.75" customHeight="1" x14ac:dyDescent="0.2">
      <c r="G116" s="6"/>
      <c r="H116" s="133"/>
      <c r="I116" s="134"/>
      <c r="J116" s="134"/>
      <c r="K116" s="135"/>
      <c r="L116" s="9"/>
      <c r="M116" s="15"/>
      <c r="N116" s="16"/>
      <c r="O116" s="16"/>
      <c r="P116" s="16"/>
      <c r="Q116" s="16"/>
      <c r="R116" s="16"/>
      <c r="S116" s="16"/>
      <c r="T116" s="16"/>
      <c r="U116" s="16"/>
      <c r="V116" s="17"/>
      <c r="W116" s="10"/>
    </row>
    <row r="117" spans="7:23" ht="12.75" customHeight="1" x14ac:dyDescent="0.2">
      <c r="G117" s="6"/>
      <c r="H117" s="133"/>
      <c r="I117" s="134"/>
      <c r="J117" s="134"/>
      <c r="K117" s="135"/>
      <c r="L117" s="9"/>
      <c r="M117" s="15"/>
      <c r="N117" s="16"/>
      <c r="O117" s="16"/>
      <c r="P117" s="16"/>
      <c r="Q117" s="16"/>
      <c r="R117" s="16"/>
      <c r="S117" s="16"/>
      <c r="T117" s="16"/>
      <c r="U117" s="16"/>
      <c r="V117" s="17"/>
      <c r="W117" s="10"/>
    </row>
    <row r="118" spans="7:23" ht="12.75" customHeight="1" x14ac:dyDescent="0.2">
      <c r="G118" s="6"/>
      <c r="H118" s="133"/>
      <c r="I118" s="134"/>
      <c r="J118" s="134"/>
      <c r="K118" s="135"/>
      <c r="L118" s="9"/>
      <c r="M118" s="15"/>
      <c r="N118" s="16"/>
      <c r="O118" s="16"/>
      <c r="P118" s="16"/>
      <c r="Q118" s="16"/>
      <c r="R118" s="16"/>
      <c r="S118" s="16"/>
      <c r="T118" s="16"/>
      <c r="U118" s="16"/>
      <c r="V118" s="17"/>
      <c r="W118" s="10"/>
    </row>
    <row r="119" spans="7:23" ht="12.75" customHeight="1" x14ac:dyDescent="0.2">
      <c r="G119" s="6"/>
      <c r="H119" s="133"/>
      <c r="I119" s="134"/>
      <c r="J119" s="134"/>
      <c r="K119" s="135"/>
      <c r="L119" s="9"/>
      <c r="M119" s="15"/>
      <c r="N119" s="16"/>
      <c r="O119" s="16"/>
      <c r="P119" s="16"/>
      <c r="Q119" s="16"/>
      <c r="R119" s="16"/>
      <c r="S119" s="16"/>
      <c r="T119" s="16"/>
      <c r="U119" s="16"/>
      <c r="V119" s="17"/>
      <c r="W119" s="10"/>
    </row>
    <row r="120" spans="7:23" ht="12.75" customHeight="1" x14ac:dyDescent="0.2">
      <c r="G120" s="6"/>
      <c r="H120" s="133"/>
      <c r="I120" s="134"/>
      <c r="J120" s="134"/>
      <c r="K120" s="135"/>
      <c r="L120" s="9"/>
      <c r="M120" s="15"/>
      <c r="N120" s="16"/>
      <c r="O120" s="16"/>
      <c r="P120" s="16"/>
      <c r="Q120" s="16"/>
      <c r="R120" s="16"/>
      <c r="S120" s="16"/>
      <c r="T120" s="16"/>
      <c r="U120" s="16"/>
      <c r="V120" s="17"/>
      <c r="W120" s="10"/>
    </row>
    <row r="121" spans="7:23" ht="12.75" customHeight="1" x14ac:dyDescent="0.2">
      <c r="G121" s="6"/>
      <c r="H121" s="133"/>
      <c r="I121" s="134"/>
      <c r="J121" s="134"/>
      <c r="K121" s="135"/>
      <c r="L121" s="9"/>
      <c r="M121" s="15"/>
      <c r="N121" s="16"/>
      <c r="O121" s="16"/>
      <c r="P121" s="16"/>
      <c r="Q121" s="16"/>
      <c r="R121" s="16"/>
      <c r="S121" s="16"/>
      <c r="T121" s="16"/>
      <c r="U121" s="16"/>
      <c r="V121" s="17"/>
      <c r="W121" s="10"/>
    </row>
    <row r="122" spans="7:23" ht="12.75" customHeight="1" x14ac:dyDescent="0.2">
      <c r="G122" s="6"/>
      <c r="H122" s="133"/>
      <c r="I122" s="134"/>
      <c r="J122" s="134"/>
      <c r="K122" s="135"/>
      <c r="L122" s="9"/>
      <c r="M122" s="15"/>
      <c r="N122" s="16"/>
      <c r="O122" s="16"/>
      <c r="P122" s="16"/>
      <c r="Q122" s="16"/>
      <c r="R122" s="16"/>
      <c r="S122" s="16"/>
      <c r="T122" s="16"/>
      <c r="U122" s="16"/>
      <c r="V122" s="17"/>
      <c r="W122" s="10"/>
    </row>
    <row r="123" spans="7:23" ht="12.75" customHeight="1" thickBot="1" x14ac:dyDescent="0.25">
      <c r="G123" s="6"/>
      <c r="H123" s="136"/>
      <c r="I123" s="137"/>
      <c r="J123" s="137"/>
      <c r="K123" s="138"/>
      <c r="L123" s="9"/>
      <c r="M123" s="15"/>
      <c r="N123" s="16"/>
      <c r="O123" s="16"/>
      <c r="P123" s="16"/>
      <c r="Q123" s="16"/>
      <c r="R123" s="16"/>
      <c r="S123" s="16"/>
      <c r="T123" s="16"/>
      <c r="U123" s="16"/>
      <c r="V123" s="17"/>
      <c r="W123" s="10"/>
    </row>
    <row r="124" spans="7:23" ht="12.75" customHeight="1" x14ac:dyDescent="0.2">
      <c r="G124" s="6"/>
      <c r="H124" s="9"/>
      <c r="I124" s="9"/>
      <c r="J124" s="9"/>
      <c r="K124" s="9"/>
      <c r="L124" s="9"/>
      <c r="M124" s="15"/>
      <c r="N124" s="16"/>
      <c r="O124" s="16"/>
      <c r="P124" s="16"/>
      <c r="Q124" s="16"/>
      <c r="R124" s="16"/>
      <c r="S124" s="16"/>
      <c r="T124" s="16"/>
      <c r="U124" s="16"/>
      <c r="V124" s="17"/>
      <c r="W124" s="10"/>
    </row>
    <row r="125" spans="7:23" ht="12.75" customHeight="1" x14ac:dyDescent="0.2">
      <c r="G125" s="6"/>
      <c r="H125" s="9"/>
      <c r="I125" s="9"/>
      <c r="J125" s="9"/>
      <c r="K125" s="9"/>
      <c r="L125" s="9"/>
      <c r="M125" s="15"/>
      <c r="N125" s="16"/>
      <c r="O125" s="16"/>
      <c r="P125" s="16"/>
      <c r="Q125" s="16"/>
      <c r="R125" s="16"/>
      <c r="S125" s="16"/>
      <c r="T125" s="16"/>
      <c r="U125" s="16"/>
      <c r="V125" s="17"/>
      <c r="W125" s="10"/>
    </row>
    <row r="126" spans="7:23" ht="12.75" customHeight="1" x14ac:dyDescent="0.2">
      <c r="G126" s="6"/>
      <c r="H126" s="9"/>
      <c r="I126" s="9"/>
      <c r="J126" s="9"/>
      <c r="K126" s="9"/>
      <c r="L126" s="9"/>
      <c r="M126" s="15"/>
      <c r="N126" s="16"/>
      <c r="O126" s="16"/>
      <c r="P126" s="16"/>
      <c r="Q126" s="16"/>
      <c r="R126" s="16"/>
      <c r="S126" s="16"/>
      <c r="T126" s="16"/>
      <c r="U126" s="16"/>
      <c r="V126" s="17"/>
      <c r="W126" s="10"/>
    </row>
    <row r="127" spans="7:23" ht="12.75" customHeight="1" thickBot="1" x14ac:dyDescent="0.25">
      <c r="G127" s="6"/>
      <c r="H127" s="9"/>
      <c r="I127" s="9"/>
      <c r="J127" s="9"/>
      <c r="K127" s="9"/>
      <c r="L127" s="9"/>
      <c r="M127" s="19"/>
      <c r="N127" s="20"/>
      <c r="O127" s="20"/>
      <c r="P127" s="20"/>
      <c r="Q127" s="20"/>
      <c r="R127" s="20"/>
      <c r="S127" s="20"/>
      <c r="T127" s="20"/>
      <c r="U127" s="20"/>
      <c r="V127" s="21"/>
      <c r="W127" s="10"/>
    </row>
    <row r="128" spans="7:23" ht="12.75" customHeight="1" x14ac:dyDescent="0.2">
      <c r="G128" s="117" t="s">
        <v>10</v>
      </c>
      <c r="H128" s="118"/>
      <c r="I128" s="22" t="s">
        <v>11</v>
      </c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10"/>
    </row>
    <row r="129" spans="1:23" ht="12.75" customHeight="1" thickBot="1" x14ac:dyDescent="0.25">
      <c r="G129" s="119" t="s">
        <v>12</v>
      </c>
      <c r="H129" s="120"/>
      <c r="I129" s="23" t="s">
        <v>13</v>
      </c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5"/>
    </row>
    <row r="134" spans="1:23" ht="13.5" thickBot="1" x14ac:dyDescent="0.25"/>
    <row r="135" spans="1:23" x14ac:dyDescent="0.2">
      <c r="A135" s="44"/>
      <c r="B135" s="45"/>
      <c r="C135" s="45"/>
      <c r="D135" s="45"/>
      <c r="E135" s="45"/>
      <c r="G135" s="89" t="s">
        <v>16</v>
      </c>
      <c r="H135" s="90"/>
      <c r="I135" s="90"/>
      <c r="J135" s="90"/>
      <c r="K135" s="90"/>
      <c r="L135" s="90"/>
      <c r="M135" s="90"/>
      <c r="N135" s="90"/>
      <c r="O135" s="90"/>
      <c r="P135" s="90"/>
      <c r="Q135" s="90"/>
      <c r="R135" s="90"/>
      <c r="S135" s="90"/>
      <c r="T135" s="90"/>
      <c r="U135" s="90"/>
      <c r="V135" s="90"/>
      <c r="W135" s="91"/>
    </row>
    <row r="136" spans="1:23" x14ac:dyDescent="0.2">
      <c r="A136" s="44"/>
      <c r="B136" s="45"/>
      <c r="C136" s="45"/>
      <c r="D136" s="45"/>
      <c r="E136" s="45"/>
      <c r="G136" s="92"/>
      <c r="H136" s="93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94"/>
    </row>
    <row r="137" spans="1:23" ht="13.5" thickBot="1" x14ac:dyDescent="0.25">
      <c r="A137" s="44"/>
      <c r="B137" s="45"/>
      <c r="C137" s="45"/>
      <c r="D137" s="45"/>
      <c r="E137" s="45"/>
      <c r="G137" s="95"/>
      <c r="H137" s="96"/>
      <c r="I137" s="96"/>
      <c r="J137" s="96"/>
      <c r="K137" s="96"/>
      <c r="L137" s="96"/>
      <c r="M137" s="96"/>
      <c r="N137" s="96"/>
      <c r="O137" s="96"/>
      <c r="P137" s="96"/>
      <c r="Q137" s="96"/>
      <c r="R137" s="96"/>
      <c r="S137" s="96"/>
      <c r="T137" s="96"/>
      <c r="U137" s="96"/>
      <c r="V137" s="96"/>
      <c r="W137" s="97"/>
    </row>
    <row r="138" spans="1:23" ht="21.75" thickBot="1" x14ac:dyDescent="0.25">
      <c r="A138" s="44"/>
      <c r="B138" s="45"/>
      <c r="C138" s="45"/>
      <c r="D138" s="45"/>
      <c r="E138" s="45"/>
      <c r="G138" s="84"/>
      <c r="H138" s="85"/>
      <c r="I138" s="85"/>
      <c r="J138" s="85"/>
      <c r="K138" s="85"/>
      <c r="L138" s="85"/>
      <c r="M138" s="85"/>
      <c r="N138" s="85"/>
      <c r="O138" s="85"/>
      <c r="P138" s="85"/>
      <c r="Q138" s="85"/>
      <c r="R138" s="86"/>
      <c r="S138" s="86"/>
      <c r="T138" s="86"/>
      <c r="U138" s="86"/>
      <c r="V138" s="86"/>
      <c r="W138" s="87"/>
    </row>
    <row r="139" spans="1:23" x14ac:dyDescent="0.2">
      <c r="A139" s="44"/>
      <c r="B139" s="45"/>
      <c r="C139" s="45"/>
      <c r="D139" s="45"/>
      <c r="E139" s="45"/>
      <c r="G139" s="6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8"/>
    </row>
    <row r="140" spans="1:23" x14ac:dyDescent="0.2">
      <c r="A140" s="44"/>
      <c r="B140" s="45"/>
      <c r="C140" s="45"/>
      <c r="D140" s="45"/>
      <c r="E140" s="45"/>
      <c r="G140" s="6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10"/>
    </row>
    <row r="141" spans="1:23" x14ac:dyDescent="0.2">
      <c r="A141" s="44"/>
      <c r="B141" s="45"/>
      <c r="C141" s="45"/>
      <c r="D141" s="45"/>
      <c r="E141" s="45"/>
      <c r="G141" s="6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10"/>
    </row>
    <row r="142" spans="1:23" ht="13.5" thickBot="1" x14ac:dyDescent="0.25">
      <c r="A142" s="44"/>
      <c r="B142" s="45"/>
      <c r="C142" s="45"/>
      <c r="D142" s="45"/>
      <c r="E142" s="45"/>
      <c r="G142" s="6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0"/>
    </row>
    <row r="143" spans="1:23" ht="12.75" customHeight="1" x14ac:dyDescent="0.2">
      <c r="G143" s="6"/>
      <c r="H143" s="98" t="s">
        <v>8</v>
      </c>
      <c r="I143" s="98"/>
      <c r="J143" s="98"/>
      <c r="K143" s="98"/>
      <c r="L143" s="11"/>
      <c r="M143" s="12"/>
      <c r="N143" s="13"/>
      <c r="O143" s="13"/>
      <c r="P143" s="13"/>
      <c r="Q143" s="13"/>
      <c r="R143" s="13"/>
      <c r="S143" s="13"/>
      <c r="T143" s="13"/>
      <c r="U143" s="13"/>
      <c r="V143" s="14"/>
      <c r="W143" s="10"/>
    </row>
    <row r="144" spans="1:23" ht="12.75" customHeight="1" x14ac:dyDescent="0.2">
      <c r="G144" s="6"/>
      <c r="H144" s="98"/>
      <c r="I144" s="98"/>
      <c r="J144" s="98"/>
      <c r="K144" s="98"/>
      <c r="L144" s="11"/>
      <c r="M144" s="15"/>
      <c r="N144" s="16"/>
      <c r="O144" s="16"/>
      <c r="P144" s="16"/>
      <c r="Q144" s="16"/>
      <c r="R144" s="16"/>
      <c r="S144" s="16"/>
      <c r="T144" s="16"/>
      <c r="U144" s="16"/>
      <c r="V144" s="17"/>
      <c r="W144" s="10"/>
    </row>
    <row r="145" spans="7:23" ht="12.75" customHeight="1" thickBot="1" x14ac:dyDescent="0.25">
      <c r="G145" s="6"/>
      <c r="H145" s="11"/>
      <c r="I145" s="11"/>
      <c r="J145" s="11"/>
      <c r="K145" s="11"/>
      <c r="L145" s="11"/>
      <c r="M145" s="15"/>
      <c r="N145" s="16"/>
      <c r="O145" s="16"/>
      <c r="P145" s="16"/>
      <c r="Q145" s="16"/>
      <c r="R145" s="16"/>
      <c r="S145" s="16"/>
      <c r="T145" s="16"/>
      <c r="U145" s="16"/>
      <c r="V145" s="17"/>
      <c r="W145" s="10"/>
    </row>
    <row r="146" spans="7:23" ht="12.75" customHeight="1" x14ac:dyDescent="0.2">
      <c r="G146" s="6"/>
      <c r="H146" s="139">
        <f>E53</f>
        <v>0.65743223443223453</v>
      </c>
      <c r="I146" s="140"/>
      <c r="J146" s="140"/>
      <c r="K146" s="141"/>
      <c r="L146" s="11"/>
      <c r="M146" s="15"/>
      <c r="N146" s="16"/>
      <c r="O146" s="16"/>
      <c r="P146" s="16"/>
      <c r="Q146" s="16"/>
      <c r="R146" s="16"/>
      <c r="S146" s="16"/>
      <c r="T146" s="16"/>
      <c r="U146" s="16"/>
      <c r="V146" s="17"/>
      <c r="W146" s="10"/>
    </row>
    <row r="147" spans="7:23" ht="12.75" customHeight="1" x14ac:dyDescent="0.2">
      <c r="G147" s="6"/>
      <c r="H147" s="142"/>
      <c r="I147" s="143"/>
      <c r="J147" s="143"/>
      <c r="K147" s="144"/>
      <c r="L147" s="11"/>
      <c r="M147" s="15"/>
      <c r="N147" s="16"/>
      <c r="O147" s="16"/>
      <c r="P147" s="16"/>
      <c r="Q147" s="16"/>
      <c r="R147" s="16"/>
      <c r="S147" s="16"/>
      <c r="T147" s="16"/>
      <c r="U147" s="16"/>
      <c r="V147" s="17"/>
      <c r="W147" s="10"/>
    </row>
    <row r="148" spans="7:23" ht="12.75" customHeight="1" x14ac:dyDescent="0.2">
      <c r="G148" s="6"/>
      <c r="H148" s="142"/>
      <c r="I148" s="143"/>
      <c r="J148" s="143"/>
      <c r="K148" s="144"/>
      <c r="L148" s="11"/>
      <c r="M148" s="15"/>
      <c r="N148" s="16"/>
      <c r="O148" s="16"/>
      <c r="P148" s="16"/>
      <c r="Q148" s="16"/>
      <c r="R148" s="16"/>
      <c r="S148" s="16"/>
      <c r="T148" s="16"/>
      <c r="U148" s="16"/>
      <c r="V148" s="17"/>
      <c r="W148" s="10"/>
    </row>
    <row r="149" spans="7:23" ht="12.75" customHeight="1" x14ac:dyDescent="0.2">
      <c r="G149" s="6"/>
      <c r="H149" s="142"/>
      <c r="I149" s="143"/>
      <c r="J149" s="143"/>
      <c r="K149" s="144"/>
      <c r="L149" s="11"/>
      <c r="M149" s="15"/>
      <c r="N149" s="16"/>
      <c r="O149" s="16"/>
      <c r="P149" s="16"/>
      <c r="Q149" s="16"/>
      <c r="R149" s="16"/>
      <c r="S149" s="16"/>
      <c r="T149" s="16"/>
      <c r="U149" s="16"/>
      <c r="V149" s="17"/>
      <c r="W149" s="10"/>
    </row>
    <row r="150" spans="7:23" ht="12.75" customHeight="1" x14ac:dyDescent="0.2">
      <c r="G150" s="6"/>
      <c r="H150" s="142"/>
      <c r="I150" s="143"/>
      <c r="J150" s="143"/>
      <c r="K150" s="144"/>
      <c r="L150" s="11"/>
      <c r="M150" s="15"/>
      <c r="N150" s="16"/>
      <c r="O150" s="16"/>
      <c r="P150" s="16"/>
      <c r="Q150" s="16"/>
      <c r="R150" s="16"/>
      <c r="S150" s="16"/>
      <c r="T150" s="16"/>
      <c r="U150" s="16"/>
      <c r="V150" s="17"/>
      <c r="W150" s="10"/>
    </row>
    <row r="151" spans="7:23" ht="12.75" customHeight="1" x14ac:dyDescent="0.2">
      <c r="G151" s="6"/>
      <c r="H151" s="142"/>
      <c r="I151" s="143"/>
      <c r="J151" s="143"/>
      <c r="K151" s="144"/>
      <c r="L151" s="11"/>
      <c r="M151" s="15"/>
      <c r="N151" s="16"/>
      <c r="O151" s="16"/>
      <c r="P151" s="16"/>
      <c r="Q151" s="16"/>
      <c r="R151" s="16"/>
      <c r="S151" s="16"/>
      <c r="T151" s="16"/>
      <c r="U151" s="16"/>
      <c r="V151" s="17"/>
      <c r="W151" s="10"/>
    </row>
    <row r="152" spans="7:23" ht="12.75" customHeight="1" x14ac:dyDescent="0.2">
      <c r="G152" s="6"/>
      <c r="H152" s="142"/>
      <c r="I152" s="143"/>
      <c r="J152" s="143"/>
      <c r="K152" s="144"/>
      <c r="L152" s="11"/>
      <c r="M152" s="15"/>
      <c r="N152" s="16"/>
      <c r="O152" s="16"/>
      <c r="P152" s="16"/>
      <c r="Q152" s="16"/>
      <c r="R152" s="16"/>
      <c r="S152" s="16"/>
      <c r="T152" s="16"/>
      <c r="U152" s="16"/>
      <c r="V152" s="17"/>
      <c r="W152" s="18"/>
    </row>
    <row r="153" spans="7:23" ht="12.75" customHeight="1" x14ac:dyDescent="0.2">
      <c r="G153" s="6"/>
      <c r="H153" s="142"/>
      <c r="I153" s="143"/>
      <c r="J153" s="143"/>
      <c r="K153" s="144"/>
      <c r="L153" s="11"/>
      <c r="M153" s="15"/>
      <c r="N153" s="16"/>
      <c r="O153" s="16"/>
      <c r="P153" s="16"/>
      <c r="Q153" s="16"/>
      <c r="R153" s="16"/>
      <c r="S153" s="16"/>
      <c r="T153" s="16"/>
      <c r="U153" s="16"/>
      <c r="V153" s="17"/>
      <c r="W153" s="10"/>
    </row>
    <row r="154" spans="7:23" ht="12.75" customHeight="1" x14ac:dyDescent="0.2">
      <c r="G154" s="6"/>
      <c r="H154" s="142"/>
      <c r="I154" s="143"/>
      <c r="J154" s="143"/>
      <c r="K154" s="144"/>
      <c r="L154" s="11"/>
      <c r="M154" s="15"/>
      <c r="N154" s="16"/>
      <c r="O154" s="16"/>
      <c r="P154" s="16"/>
      <c r="Q154" s="16"/>
      <c r="R154" s="16"/>
      <c r="S154" s="16"/>
      <c r="T154" s="16"/>
      <c r="U154" s="16"/>
      <c r="V154" s="17"/>
      <c r="W154" s="10"/>
    </row>
    <row r="155" spans="7:23" ht="12.75" customHeight="1" thickBot="1" x14ac:dyDescent="0.25">
      <c r="G155" s="6"/>
      <c r="H155" s="145"/>
      <c r="I155" s="146"/>
      <c r="J155" s="146"/>
      <c r="K155" s="147"/>
      <c r="L155" s="11"/>
      <c r="M155" s="15"/>
      <c r="N155" s="16"/>
      <c r="O155" s="16"/>
      <c r="P155" s="16"/>
      <c r="Q155" s="16"/>
      <c r="R155" s="16"/>
      <c r="S155" s="16"/>
      <c r="T155" s="16"/>
      <c r="U155" s="16"/>
      <c r="V155" s="17"/>
      <c r="W155" s="10"/>
    </row>
    <row r="156" spans="7:23" ht="12.75" customHeight="1" x14ac:dyDescent="0.2">
      <c r="G156" s="6"/>
      <c r="H156" s="26"/>
      <c r="I156" s="11"/>
      <c r="J156" s="11"/>
      <c r="K156" s="11"/>
      <c r="L156" s="11"/>
      <c r="M156" s="15"/>
      <c r="N156" s="16"/>
      <c r="O156" s="16"/>
      <c r="P156" s="16"/>
      <c r="Q156" s="16"/>
      <c r="R156" s="16"/>
      <c r="S156" s="16"/>
      <c r="T156" s="16"/>
      <c r="U156" s="16"/>
      <c r="V156" s="17"/>
      <c r="W156" s="10"/>
    </row>
    <row r="157" spans="7:23" ht="12.75" customHeight="1" x14ac:dyDescent="0.2">
      <c r="G157" s="6"/>
      <c r="H157" s="98" t="s">
        <v>9</v>
      </c>
      <c r="I157" s="98"/>
      <c r="J157" s="98"/>
      <c r="K157" s="98"/>
      <c r="L157" s="11"/>
      <c r="M157" s="15"/>
      <c r="N157" s="16"/>
      <c r="O157" s="16"/>
      <c r="P157" s="16"/>
      <c r="Q157" s="16"/>
      <c r="R157" s="16"/>
      <c r="S157" s="16"/>
      <c r="T157" s="16"/>
      <c r="U157" s="16"/>
      <c r="V157" s="17"/>
      <c r="W157" s="10"/>
    </row>
    <row r="158" spans="7:23" ht="12.75" customHeight="1" x14ac:dyDescent="0.2">
      <c r="G158" s="6"/>
      <c r="H158" s="98"/>
      <c r="I158" s="98"/>
      <c r="J158" s="98"/>
      <c r="K158" s="98"/>
      <c r="L158" s="11"/>
      <c r="M158" s="15"/>
      <c r="N158" s="16"/>
      <c r="O158" s="16"/>
      <c r="P158" s="16"/>
      <c r="Q158" s="16"/>
      <c r="R158" s="16"/>
      <c r="S158" s="16"/>
      <c r="T158" s="16"/>
      <c r="U158" s="16"/>
      <c r="V158" s="17"/>
      <c r="W158" s="10"/>
    </row>
    <row r="159" spans="7:23" ht="15" customHeight="1" thickBot="1" x14ac:dyDescent="0.25">
      <c r="G159" s="6"/>
      <c r="H159" s="11"/>
      <c r="I159" s="11"/>
      <c r="J159" s="11"/>
      <c r="K159" s="11"/>
      <c r="L159" s="11"/>
      <c r="M159" s="15"/>
      <c r="N159" s="16"/>
      <c r="O159" s="16"/>
      <c r="P159" s="16"/>
      <c r="Q159" s="16"/>
      <c r="R159" s="16"/>
      <c r="S159" s="16"/>
      <c r="T159" s="16"/>
      <c r="U159" s="16"/>
      <c r="V159" s="17"/>
      <c r="W159" s="10"/>
    </row>
    <row r="160" spans="7:23" ht="12.75" customHeight="1" x14ac:dyDescent="0.2">
      <c r="G160" s="6"/>
      <c r="H160" s="148">
        <f>E52</f>
        <v>0.90391414141414161</v>
      </c>
      <c r="I160" s="149"/>
      <c r="J160" s="149"/>
      <c r="K160" s="150"/>
      <c r="L160" s="11"/>
      <c r="M160" s="15"/>
      <c r="N160" s="16"/>
      <c r="O160" s="16"/>
      <c r="P160" s="16"/>
      <c r="Q160" s="16"/>
      <c r="R160" s="16"/>
      <c r="S160" s="16"/>
      <c r="T160" s="16"/>
      <c r="U160" s="16"/>
      <c r="V160" s="17"/>
      <c r="W160" s="10"/>
    </row>
    <row r="161" spans="7:23" ht="12.75" customHeight="1" x14ac:dyDescent="0.2">
      <c r="G161" s="6"/>
      <c r="H161" s="151"/>
      <c r="I161" s="152"/>
      <c r="J161" s="152"/>
      <c r="K161" s="153"/>
      <c r="L161" s="9"/>
      <c r="M161" s="15"/>
      <c r="N161" s="16"/>
      <c r="O161" s="16"/>
      <c r="P161" s="16"/>
      <c r="Q161" s="16"/>
      <c r="R161" s="16"/>
      <c r="S161" s="16"/>
      <c r="T161" s="16"/>
      <c r="U161" s="16"/>
      <c r="V161" s="17"/>
      <c r="W161" s="10"/>
    </row>
    <row r="162" spans="7:23" ht="12.75" customHeight="1" x14ac:dyDescent="0.2">
      <c r="G162" s="6"/>
      <c r="H162" s="151"/>
      <c r="I162" s="152"/>
      <c r="J162" s="152"/>
      <c r="K162" s="153"/>
      <c r="L162" s="9"/>
      <c r="M162" s="15"/>
      <c r="N162" s="16"/>
      <c r="O162" s="16"/>
      <c r="P162" s="16"/>
      <c r="Q162" s="16"/>
      <c r="R162" s="16"/>
      <c r="S162" s="16"/>
      <c r="T162" s="16"/>
      <c r="U162" s="16"/>
      <c r="V162" s="17"/>
      <c r="W162" s="10"/>
    </row>
    <row r="163" spans="7:23" ht="12.75" customHeight="1" x14ac:dyDescent="0.2">
      <c r="G163" s="6"/>
      <c r="H163" s="151"/>
      <c r="I163" s="152"/>
      <c r="J163" s="152"/>
      <c r="K163" s="153"/>
      <c r="L163" s="9"/>
      <c r="M163" s="15"/>
      <c r="N163" s="16"/>
      <c r="O163" s="16"/>
      <c r="P163" s="16"/>
      <c r="Q163" s="16"/>
      <c r="R163" s="16"/>
      <c r="S163" s="16"/>
      <c r="T163" s="16"/>
      <c r="U163" s="16"/>
      <c r="V163" s="17"/>
      <c r="W163" s="10"/>
    </row>
    <row r="164" spans="7:23" ht="12.75" customHeight="1" x14ac:dyDescent="0.2">
      <c r="G164" s="6"/>
      <c r="H164" s="151"/>
      <c r="I164" s="152"/>
      <c r="J164" s="152"/>
      <c r="K164" s="153"/>
      <c r="L164" s="9"/>
      <c r="M164" s="15"/>
      <c r="N164" s="16"/>
      <c r="O164" s="16"/>
      <c r="P164" s="16"/>
      <c r="Q164" s="16"/>
      <c r="R164" s="16"/>
      <c r="S164" s="16"/>
      <c r="T164" s="16"/>
      <c r="U164" s="16"/>
      <c r="V164" s="17"/>
      <c r="W164" s="10"/>
    </row>
    <row r="165" spans="7:23" ht="12.75" customHeight="1" x14ac:dyDescent="0.2">
      <c r="G165" s="6"/>
      <c r="H165" s="151"/>
      <c r="I165" s="152"/>
      <c r="J165" s="152"/>
      <c r="K165" s="153"/>
      <c r="L165" s="9"/>
      <c r="M165" s="15"/>
      <c r="N165" s="16"/>
      <c r="O165" s="16"/>
      <c r="P165" s="16"/>
      <c r="Q165" s="16"/>
      <c r="R165" s="16"/>
      <c r="S165" s="16"/>
      <c r="T165" s="16"/>
      <c r="U165" s="16"/>
      <c r="V165" s="17"/>
      <c r="W165" s="10"/>
    </row>
    <row r="166" spans="7:23" ht="12.75" customHeight="1" x14ac:dyDescent="0.2">
      <c r="G166" s="6"/>
      <c r="H166" s="151"/>
      <c r="I166" s="152"/>
      <c r="J166" s="152"/>
      <c r="K166" s="153"/>
      <c r="L166" s="9"/>
      <c r="M166" s="15"/>
      <c r="N166" s="16"/>
      <c r="O166" s="16"/>
      <c r="P166" s="16"/>
      <c r="Q166" s="16"/>
      <c r="R166" s="16"/>
      <c r="S166" s="16"/>
      <c r="T166" s="16"/>
      <c r="U166" s="16"/>
      <c r="V166" s="17"/>
      <c r="W166" s="10"/>
    </row>
    <row r="167" spans="7:23" ht="12.75" customHeight="1" x14ac:dyDescent="0.2">
      <c r="G167" s="6"/>
      <c r="H167" s="151"/>
      <c r="I167" s="152"/>
      <c r="J167" s="152"/>
      <c r="K167" s="153"/>
      <c r="L167" s="9"/>
      <c r="M167" s="15"/>
      <c r="N167" s="16"/>
      <c r="O167" s="16"/>
      <c r="P167" s="16"/>
      <c r="Q167" s="16"/>
      <c r="R167" s="16"/>
      <c r="S167" s="16"/>
      <c r="T167" s="16"/>
      <c r="U167" s="16"/>
      <c r="V167" s="17"/>
      <c r="W167" s="10"/>
    </row>
    <row r="168" spans="7:23" ht="12.75" customHeight="1" x14ac:dyDescent="0.2">
      <c r="G168" s="6"/>
      <c r="H168" s="151"/>
      <c r="I168" s="152"/>
      <c r="J168" s="152"/>
      <c r="K168" s="153"/>
      <c r="L168" s="9"/>
      <c r="M168" s="15"/>
      <c r="N168" s="16"/>
      <c r="O168" s="16"/>
      <c r="P168" s="16"/>
      <c r="Q168" s="16"/>
      <c r="R168" s="16"/>
      <c r="S168" s="16"/>
      <c r="T168" s="16"/>
      <c r="U168" s="16"/>
      <c r="V168" s="17"/>
      <c r="W168" s="10"/>
    </row>
    <row r="169" spans="7:23" ht="12.75" customHeight="1" thickBot="1" x14ac:dyDescent="0.25">
      <c r="G169" s="6"/>
      <c r="H169" s="154"/>
      <c r="I169" s="155"/>
      <c r="J169" s="155"/>
      <c r="K169" s="156"/>
      <c r="L169" s="9"/>
      <c r="M169" s="15"/>
      <c r="N169" s="16"/>
      <c r="O169" s="16"/>
      <c r="P169" s="16"/>
      <c r="Q169" s="16"/>
      <c r="R169" s="16"/>
      <c r="S169" s="16"/>
      <c r="T169" s="16"/>
      <c r="U169" s="16"/>
      <c r="V169" s="17"/>
      <c r="W169" s="10"/>
    </row>
    <row r="170" spans="7:23" ht="12.75" customHeight="1" x14ac:dyDescent="0.2">
      <c r="G170" s="6"/>
      <c r="H170" s="9"/>
      <c r="I170" s="9"/>
      <c r="J170" s="9"/>
      <c r="K170" s="9"/>
      <c r="L170" s="9"/>
      <c r="M170" s="15"/>
      <c r="N170" s="16"/>
      <c r="O170" s="16"/>
      <c r="P170" s="16"/>
      <c r="Q170" s="16"/>
      <c r="R170" s="16"/>
      <c r="S170" s="16"/>
      <c r="T170" s="16"/>
      <c r="U170" s="16"/>
      <c r="V170" s="17"/>
      <c r="W170" s="10"/>
    </row>
    <row r="171" spans="7:23" ht="12.75" customHeight="1" x14ac:dyDescent="0.2">
      <c r="G171" s="6"/>
      <c r="H171" s="9"/>
      <c r="I171" s="9"/>
      <c r="J171" s="9"/>
      <c r="K171" s="9"/>
      <c r="L171" s="9"/>
      <c r="M171" s="15"/>
      <c r="N171" s="16"/>
      <c r="O171" s="16"/>
      <c r="P171" s="16"/>
      <c r="Q171" s="16"/>
      <c r="R171" s="16"/>
      <c r="S171" s="16"/>
      <c r="T171" s="16"/>
      <c r="U171" s="16"/>
      <c r="V171" s="17"/>
      <c r="W171" s="10"/>
    </row>
    <row r="172" spans="7:23" ht="12.75" customHeight="1" x14ac:dyDescent="0.2">
      <c r="G172" s="6"/>
      <c r="H172" s="9"/>
      <c r="I172" s="9"/>
      <c r="J172" s="9"/>
      <c r="K172" s="9"/>
      <c r="L172" s="9"/>
      <c r="M172" s="15"/>
      <c r="N172" s="16"/>
      <c r="O172" s="16"/>
      <c r="P172" s="16"/>
      <c r="Q172" s="16"/>
      <c r="R172" s="16"/>
      <c r="S172" s="16"/>
      <c r="T172" s="16"/>
      <c r="U172" s="16"/>
      <c r="V172" s="17"/>
      <c r="W172" s="10"/>
    </row>
    <row r="173" spans="7:23" ht="12.75" customHeight="1" thickBot="1" x14ac:dyDescent="0.25">
      <c r="G173" s="6"/>
      <c r="H173" s="9"/>
      <c r="I173" s="9"/>
      <c r="J173" s="9"/>
      <c r="K173" s="9"/>
      <c r="L173" s="9"/>
      <c r="M173" s="19"/>
      <c r="N173" s="20"/>
      <c r="O173" s="20"/>
      <c r="P173" s="20"/>
      <c r="Q173" s="20"/>
      <c r="R173" s="20"/>
      <c r="S173" s="20"/>
      <c r="T173" s="20"/>
      <c r="U173" s="20"/>
      <c r="V173" s="21"/>
      <c r="W173" s="10"/>
    </row>
    <row r="174" spans="7:23" ht="12.75" customHeight="1" x14ac:dyDescent="0.2">
      <c r="G174" s="117" t="s">
        <v>10</v>
      </c>
      <c r="H174" s="118"/>
      <c r="I174" s="22" t="s">
        <v>11</v>
      </c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10"/>
    </row>
    <row r="175" spans="7:23" ht="12.75" customHeight="1" thickBot="1" x14ac:dyDescent="0.25">
      <c r="G175" s="119" t="s">
        <v>12</v>
      </c>
      <c r="H175" s="120"/>
      <c r="I175" s="23" t="s">
        <v>13</v>
      </c>
      <c r="J175" s="24"/>
      <c r="K175" s="24"/>
      <c r="L175" s="24"/>
      <c r="M175" s="24"/>
      <c r="N175" s="24"/>
      <c r="O175" s="24"/>
      <c r="P175" s="24"/>
      <c r="Q175" s="24"/>
      <c r="R175" s="24"/>
      <c r="S175" s="24"/>
      <c r="T175" s="24"/>
      <c r="U175" s="24"/>
      <c r="V175" s="24"/>
      <c r="W175" s="25"/>
    </row>
  </sheetData>
  <customSheetViews>
    <customSheetView guid="{47D62885-BF5E-4554-92D4-C5C924C272C2}" scale="70" state="hidden">
      <pane ySplit="1" topLeftCell="A47" activePane="bottomLeft" state="frozen"/>
      <selection pane="bottomLeft" activeCell="H100" sqref="H100:K109"/>
      <rowBreaks count="3" manualBreakCount="3">
        <brk id="45" min="6" max="22" man="1"/>
        <brk id="88" min="6" max="22" man="1"/>
        <brk id="134" min="6" max="22" man="1"/>
      </rowBreaks>
      <pageMargins left="0.23622047244094491" right="0.23622047244094491" top="0.59055118110236227" bottom="0.74803149606299213" header="0.31496062992125984" footer="0.31496062992125984"/>
      <pageSetup scale="88" fitToWidth="0" fitToHeight="0" orientation="landscape" r:id="rId1"/>
      <headerFooter>
        <oddFooter>&amp;Z&amp;F</oddFooter>
      </headerFooter>
    </customSheetView>
  </customSheetViews>
  <mergeCells count="37">
    <mergeCell ref="G175:H175"/>
    <mergeCell ref="H114:K123"/>
    <mergeCell ref="G128:H128"/>
    <mergeCell ref="G129:H129"/>
    <mergeCell ref="G135:W137"/>
    <mergeCell ref="G138:Q138"/>
    <mergeCell ref="R138:W138"/>
    <mergeCell ref="H143:K144"/>
    <mergeCell ref="H146:K155"/>
    <mergeCell ref="H157:K158"/>
    <mergeCell ref="H160:K169"/>
    <mergeCell ref="G174:H174"/>
    <mergeCell ref="H111:K112"/>
    <mergeCell ref="H54:K55"/>
    <mergeCell ref="H57:K66"/>
    <mergeCell ref="H68:K69"/>
    <mergeCell ref="H71:K80"/>
    <mergeCell ref="G85:H85"/>
    <mergeCell ref="G86:H86"/>
    <mergeCell ref="G89:W91"/>
    <mergeCell ref="G92:Q92"/>
    <mergeCell ref="R92:W92"/>
    <mergeCell ref="H97:K98"/>
    <mergeCell ref="H100:K109"/>
    <mergeCell ref="G49:Q49"/>
    <mergeCell ref="R49:W49"/>
    <mergeCell ref="H1:Q1"/>
    <mergeCell ref="G4:W6"/>
    <mergeCell ref="G7:Q7"/>
    <mergeCell ref="R7:W7"/>
    <mergeCell ref="H12:K13"/>
    <mergeCell ref="H15:K24"/>
    <mergeCell ref="H26:K27"/>
    <mergeCell ref="H29:K38"/>
    <mergeCell ref="G43:H43"/>
    <mergeCell ref="G44:H44"/>
    <mergeCell ref="G46:W48"/>
  </mergeCells>
  <conditionalFormatting sqref="H15">
    <cfRule type="cellIs" dxfId="35" priority="15" operator="greaterThanOrEqual">
      <formula>0.8</formula>
    </cfRule>
    <cfRule type="cellIs" dxfId="34" priority="16" operator="lessThan">
      <formula>0.8</formula>
    </cfRule>
  </conditionalFormatting>
  <conditionalFormatting sqref="H57">
    <cfRule type="cellIs" dxfId="33" priority="11" operator="greaterThanOrEqual">
      <formula>0.8</formula>
    </cfRule>
    <cfRule type="cellIs" dxfId="32" priority="12" operator="lessThan">
      <formula>0.8</formula>
    </cfRule>
  </conditionalFormatting>
  <conditionalFormatting sqref="H29">
    <cfRule type="cellIs" dxfId="31" priority="13" operator="greaterThanOrEqual">
      <formula>0.8</formula>
    </cfRule>
    <cfRule type="cellIs" dxfId="30" priority="14" operator="lessThan">
      <formula>0.8</formula>
    </cfRule>
  </conditionalFormatting>
  <conditionalFormatting sqref="H71">
    <cfRule type="cellIs" dxfId="29" priority="9" operator="greaterThanOrEqual">
      <formula>0.8</formula>
    </cfRule>
    <cfRule type="cellIs" dxfId="28" priority="10" operator="lessThan">
      <formula>0.8</formula>
    </cfRule>
  </conditionalFormatting>
  <conditionalFormatting sqref="H100">
    <cfRule type="cellIs" dxfId="27" priority="7" operator="greaterThanOrEqual">
      <formula>0.8</formula>
    </cfRule>
    <cfRule type="cellIs" dxfId="26" priority="8" operator="lessThan">
      <formula>0.8</formula>
    </cfRule>
  </conditionalFormatting>
  <conditionalFormatting sqref="H114">
    <cfRule type="cellIs" dxfId="25" priority="5" operator="greaterThanOrEqual">
      <formula>0.8</formula>
    </cfRule>
    <cfRule type="cellIs" dxfId="24" priority="6" operator="lessThan">
      <formula>0.8</formula>
    </cfRule>
  </conditionalFormatting>
  <conditionalFormatting sqref="H146">
    <cfRule type="cellIs" dxfId="23" priority="3" operator="greaterThanOrEqual">
      <formula>0.8</formula>
    </cfRule>
    <cfRule type="cellIs" dxfId="22" priority="4" operator="lessThan">
      <formula>0.8</formula>
    </cfRule>
  </conditionalFormatting>
  <conditionalFormatting sqref="H160">
    <cfRule type="cellIs" dxfId="21" priority="1" operator="greaterThanOrEqual">
      <formula>0.8</formula>
    </cfRule>
    <cfRule type="cellIs" dxfId="20" priority="2" operator="lessThan">
      <formula>0.8</formula>
    </cfRule>
  </conditionalFormatting>
  <pageMargins left="0.23622047244094491" right="0.23622047244094491" top="0.59055118110236227" bottom="0.74803149606299213" header="0.31496062992125984" footer="0.31496062992125984"/>
  <pageSetup scale="88" fitToWidth="0" fitToHeight="0" orientation="landscape" r:id="rId2"/>
  <headerFooter>
    <oddFooter>&amp;Z&amp;F</oddFooter>
  </headerFooter>
  <rowBreaks count="3" manualBreakCount="3">
    <brk id="45" min="6" max="22" man="1"/>
    <brk id="88" min="6" max="22" man="1"/>
    <brk id="134" min="6" max="22" man="1"/>
  </row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M166"/>
  <sheetViews>
    <sheetView topLeftCell="A10" zoomScale="70" zoomScaleNormal="70" zoomScaleSheetLayoutView="84" workbookViewId="0">
      <selection activeCell="J55" sqref="J55"/>
    </sheetView>
  </sheetViews>
  <sheetFormatPr baseColWidth="10" defaultColWidth="11.42578125" defaultRowHeight="12.75" x14ac:dyDescent="0.2"/>
  <cols>
    <col min="1" max="3" width="17.42578125" style="36" customWidth="1"/>
    <col min="4" max="17" width="11.42578125" style="4"/>
    <col min="18" max="18" width="8" style="4" customWidth="1"/>
    <col min="19" max="16384" width="11.42578125" style="4"/>
  </cols>
  <sheetData>
    <row r="1" spans="1:5" ht="30.75" customHeight="1" x14ac:dyDescent="0.2">
      <c r="A1" s="30" t="s">
        <v>1</v>
      </c>
      <c r="B1" s="31" t="s">
        <v>18</v>
      </c>
      <c r="C1" s="31" t="s">
        <v>19</v>
      </c>
    </row>
    <row r="2" spans="1:5" ht="16.5" customHeight="1" x14ac:dyDescent="0.2">
      <c r="A2" s="32">
        <f>'[1]Mesure de Performance Keurig'!A18</f>
        <v>41910</v>
      </c>
      <c r="B2" s="33">
        <f>'[1]Mesure de Performance Keurig'!L18</f>
        <v>0.82237270477926816</v>
      </c>
      <c r="C2" s="34">
        <f>'[1]Mesure de Performance Keurig'!O18</f>
        <v>2.529027644753078E-2</v>
      </c>
      <c r="E2" s="35"/>
    </row>
    <row r="3" spans="1:5" ht="16.5" customHeight="1" x14ac:dyDescent="0.2">
      <c r="A3" s="32">
        <f t="shared" ref="A3:A53" si="0">A2+7</f>
        <v>41917</v>
      </c>
      <c r="B3" s="33">
        <f>'[1]Mesure de Performance Keurig'!L33</f>
        <v>0.69117647058823528</v>
      </c>
      <c r="C3" s="34">
        <f>'[1]Mesure de Performance Keurig'!O33</f>
        <v>5.7111131921497277E-2</v>
      </c>
      <c r="E3" s="35"/>
    </row>
    <row r="4" spans="1:5" ht="16.5" customHeight="1" x14ac:dyDescent="0.2">
      <c r="A4" s="32">
        <f t="shared" si="0"/>
        <v>41924</v>
      </c>
      <c r="B4" s="33">
        <f>'[1]Mesure de Performance Keurig'!L48</f>
        <v>0.85011926848661545</v>
      </c>
      <c r="C4" s="34">
        <f>'[1]Mesure de Performance Keurig'!O48</f>
        <v>2.5385824127682012E-2</v>
      </c>
      <c r="E4" s="35"/>
    </row>
    <row r="5" spans="1:5" ht="16.5" customHeight="1" x14ac:dyDescent="0.2">
      <c r="A5" s="32">
        <f t="shared" si="0"/>
        <v>41931</v>
      </c>
      <c r="B5" s="33">
        <f>'[1]Mesure de Performance Keurig'!L63</f>
        <v>0.90797161936560933</v>
      </c>
      <c r="C5" s="34">
        <f>'[1]Mesure de Performance Keurig'!O63</f>
        <v>5.8802609692734355E-2</v>
      </c>
      <c r="E5" s="35"/>
    </row>
    <row r="6" spans="1:5" ht="16.5" customHeight="1" x14ac:dyDescent="0.2">
      <c r="A6" s="32">
        <f t="shared" si="0"/>
        <v>41938</v>
      </c>
      <c r="B6" s="33">
        <f>'[1]Mesure de Performance Keurig'!L78</f>
        <v>0.93959593887806381</v>
      </c>
      <c r="C6" s="34">
        <f>'[1]Mesure de Performance Keurig'!O78</f>
        <v>5.0835391352055788E-2</v>
      </c>
      <c r="E6" s="35"/>
    </row>
    <row r="7" spans="1:5" ht="16.5" customHeight="1" x14ac:dyDescent="0.2">
      <c r="A7" s="32">
        <f t="shared" si="0"/>
        <v>41945</v>
      </c>
      <c r="B7" s="33">
        <f>'[1]Mesure de Performance Keurig'!L93</f>
        <v>0.92337698523265532</v>
      </c>
      <c r="C7" s="34">
        <f>'[1]Mesure de Performance Keurig'!O93</f>
        <v>5.888013745502662E-2</v>
      </c>
      <c r="E7" s="35"/>
    </row>
    <row r="8" spans="1:5" ht="16.5" customHeight="1" x14ac:dyDescent="0.2">
      <c r="A8" s="32">
        <f t="shared" si="0"/>
        <v>41952</v>
      </c>
      <c r="B8" s="33">
        <f>'[1]Mesure de Performance Keurig'!L108</f>
        <v>0.93803453283847027</v>
      </c>
      <c r="C8" s="34">
        <f>'[1]Mesure de Performance Keurig'!O108</f>
        <v>3.2719666227750285E-2</v>
      </c>
      <c r="E8" s="35"/>
    </row>
    <row r="9" spans="1:5" ht="16.5" customHeight="1" x14ac:dyDescent="0.2">
      <c r="A9" s="32">
        <f t="shared" si="0"/>
        <v>41959</v>
      </c>
      <c r="B9" s="33">
        <f>'[1]Mesure de Performance Keurig'!L123</f>
        <v>0.98139200164490592</v>
      </c>
      <c r="C9" s="34">
        <f>'[1]Mesure de Performance Keurig'!O123</f>
        <v>1.7976697499162381E-2</v>
      </c>
      <c r="E9" s="35"/>
    </row>
    <row r="10" spans="1:5" ht="16.5" customHeight="1" x14ac:dyDescent="0.2">
      <c r="A10" s="32">
        <f t="shared" si="0"/>
        <v>41966</v>
      </c>
      <c r="B10" s="33">
        <f>'[1]Mesure de Performance Keurig'!L138</f>
        <v>0.9729869592216932</v>
      </c>
      <c r="C10" s="34">
        <f>'[1]Mesure de Performance Keurig'!O138</f>
        <v>2.2931295293237661E-2</v>
      </c>
      <c r="E10" s="35"/>
    </row>
    <row r="11" spans="1:5" ht="16.5" customHeight="1" x14ac:dyDescent="0.2">
      <c r="A11" s="32">
        <f t="shared" si="0"/>
        <v>41973</v>
      </c>
      <c r="B11" s="33">
        <f>'[1]Mesure de Performance Keurig'!L153</f>
        <v>0.99986068542769568</v>
      </c>
      <c r="C11" s="34">
        <f>'[1]Mesure de Performance Keurig'!O153</f>
        <v>2.3752489196794898E-2</v>
      </c>
      <c r="E11" s="35"/>
    </row>
    <row r="12" spans="1:5" ht="16.5" customHeight="1" x14ac:dyDescent="0.2">
      <c r="A12" s="32">
        <f t="shared" si="0"/>
        <v>41980</v>
      </c>
      <c r="B12" s="33">
        <f>'[1]Mesure de Performance Keurig'!L168</f>
        <v>0.67183826986365769</v>
      </c>
      <c r="C12" s="34">
        <f>'[1]Mesure de Performance Keurig'!O168</f>
        <v>2.8735678630213004E-2</v>
      </c>
      <c r="E12" s="35"/>
    </row>
    <row r="13" spans="1:5" ht="16.5" customHeight="1" x14ac:dyDescent="0.2">
      <c r="A13" s="32">
        <f t="shared" si="0"/>
        <v>41987</v>
      </c>
      <c r="B13" s="33">
        <f>'[1]Mesure de Performance Keurig'!L183</f>
        <v>0.88124318429661941</v>
      </c>
      <c r="C13" s="34">
        <f>'[1]Mesure de Performance Keurig'!O183</f>
        <v>5.0430430415206997E-3</v>
      </c>
      <c r="E13" s="35"/>
    </row>
    <row r="14" spans="1:5" ht="16.5" customHeight="1" x14ac:dyDescent="0.2">
      <c r="A14" s="32">
        <f t="shared" si="0"/>
        <v>41994</v>
      </c>
      <c r="B14" s="33" t="e">
        <f>'[1]Mesure de Performance Keurig'!L198</f>
        <v>#N/A</v>
      </c>
      <c r="C14" s="34" t="e">
        <f>'[1]Mesure de Performance Keurig'!O198</f>
        <v>#N/A</v>
      </c>
      <c r="E14" s="35"/>
    </row>
    <row r="15" spans="1:5" ht="16.5" customHeight="1" x14ac:dyDescent="0.2">
      <c r="A15" s="32">
        <f t="shared" si="0"/>
        <v>42001</v>
      </c>
      <c r="B15" s="33" t="e">
        <f>'[1]Mesure de Performance Keurig'!L213</f>
        <v>#N/A</v>
      </c>
      <c r="C15" s="34" t="e">
        <f>'[1]Mesure de Performance Keurig'!O213</f>
        <v>#N/A</v>
      </c>
    </row>
    <row r="16" spans="1:5" ht="16.5" customHeight="1" x14ac:dyDescent="0.2">
      <c r="A16" s="32">
        <f t="shared" si="0"/>
        <v>42008</v>
      </c>
      <c r="B16" s="33" t="e">
        <f>'[1]Mesure de Performance Keurig'!L228</f>
        <v>#N/A</v>
      </c>
      <c r="C16" s="34" t="e">
        <f>'[1]Mesure de Performance Keurig'!O228</f>
        <v>#N/A</v>
      </c>
      <c r="E16" s="35"/>
    </row>
    <row r="17" spans="1:5" ht="16.5" customHeight="1" x14ac:dyDescent="0.2">
      <c r="A17" s="32">
        <f t="shared" si="0"/>
        <v>42015</v>
      </c>
      <c r="B17" s="33" t="e">
        <f>'[1]Mesure de Performance Keurig'!L243</f>
        <v>#N/A</v>
      </c>
      <c r="C17" s="34" t="e">
        <f>'[1]Mesure de Performance Keurig'!O243</f>
        <v>#N/A</v>
      </c>
      <c r="E17" s="35"/>
    </row>
    <row r="18" spans="1:5" ht="16.5" customHeight="1" x14ac:dyDescent="0.2">
      <c r="A18" s="32">
        <f t="shared" si="0"/>
        <v>42022</v>
      </c>
      <c r="B18" s="33">
        <f>'[1]Mesure de Performance Keurig'!L258</f>
        <v>0.82351804123711336</v>
      </c>
      <c r="C18" s="34">
        <f>'[1]Mesure de Performance Keurig'!O258</f>
        <v>5.5141057374030952E-2</v>
      </c>
      <c r="E18" s="35"/>
    </row>
    <row r="19" spans="1:5" ht="16.5" customHeight="1" x14ac:dyDescent="0.2">
      <c r="A19" s="32">
        <f t="shared" si="0"/>
        <v>42029</v>
      </c>
      <c r="B19" s="33">
        <f>'[1]Mesure de Performance Keurig'!L273</f>
        <v>0.91753812636165577</v>
      </c>
      <c r="C19" s="34">
        <f>'[1]Mesure de Performance Keurig'!O273</f>
        <v>2.0974498084407801E-2</v>
      </c>
      <c r="E19" s="35"/>
    </row>
    <row r="20" spans="1:5" ht="16.5" customHeight="1" x14ac:dyDescent="0.2">
      <c r="A20" s="32">
        <f t="shared" si="0"/>
        <v>42036</v>
      </c>
      <c r="B20" s="33">
        <f>'[1]Mesure de Performance Keurig'!L288</f>
        <v>0.86674626865671645</v>
      </c>
      <c r="C20" s="34">
        <f>'[1]Mesure de Performance Keurig'!O288</f>
        <v>1.6160368334049293E-2</v>
      </c>
      <c r="E20" s="35"/>
    </row>
    <row r="21" spans="1:5" ht="16.5" customHeight="1" x14ac:dyDescent="0.2">
      <c r="A21" s="32">
        <f t="shared" si="0"/>
        <v>42043</v>
      </c>
      <c r="B21" s="33">
        <f>'[1]Mesure de Performance Keurig'!L303</f>
        <v>0.87976190476190474</v>
      </c>
      <c r="C21" s="34">
        <f>'[1]Mesure de Performance Keurig'!O303</f>
        <v>1.4560672660712513E-2</v>
      </c>
      <c r="E21" s="35"/>
    </row>
    <row r="22" spans="1:5" ht="16.5" customHeight="1" x14ac:dyDescent="0.2">
      <c r="A22" s="32">
        <f t="shared" si="0"/>
        <v>42050</v>
      </c>
      <c r="B22" s="33" t="e">
        <f>'[1]Mesure de Performance Keurig'!L318</f>
        <v>#N/A</v>
      </c>
      <c r="C22" s="34" t="e">
        <f>'[1]Mesure de Performance Keurig'!O318</f>
        <v>#N/A</v>
      </c>
      <c r="E22" s="35"/>
    </row>
    <row r="23" spans="1:5" ht="16.5" customHeight="1" x14ac:dyDescent="0.2">
      <c r="A23" s="32">
        <f t="shared" si="0"/>
        <v>42057</v>
      </c>
      <c r="B23" s="33" t="e">
        <f>'[1]Mesure de Performance Keurig'!L333</f>
        <v>#N/A</v>
      </c>
      <c r="C23" s="34" t="e">
        <f>'[1]Mesure de Performance Keurig'!O333</f>
        <v>#N/A</v>
      </c>
      <c r="E23" s="35"/>
    </row>
    <row r="24" spans="1:5" ht="16.5" customHeight="1" x14ac:dyDescent="0.2">
      <c r="A24" s="32">
        <f t="shared" si="0"/>
        <v>42064</v>
      </c>
      <c r="B24" s="33" t="e">
        <f>'[1]Mesure de Performance Keurig'!L348</f>
        <v>#N/A</v>
      </c>
      <c r="C24" s="34" t="e">
        <f>'[1]Mesure de Performance Keurig'!O348</f>
        <v>#N/A</v>
      </c>
      <c r="E24" s="35"/>
    </row>
    <row r="25" spans="1:5" ht="16.5" customHeight="1" x14ac:dyDescent="0.2">
      <c r="A25" s="32">
        <f t="shared" si="0"/>
        <v>42071</v>
      </c>
      <c r="B25" s="33" t="e">
        <f>'[1]Mesure de Performance Keurig'!L363</f>
        <v>#N/A</v>
      </c>
      <c r="C25" s="34" t="e">
        <f>'[1]Mesure de Performance Keurig'!O363</f>
        <v>#N/A</v>
      </c>
      <c r="E25" s="35"/>
    </row>
    <row r="26" spans="1:5" ht="16.5" customHeight="1" x14ac:dyDescent="0.2">
      <c r="A26" s="32">
        <f t="shared" si="0"/>
        <v>42078</v>
      </c>
      <c r="B26" s="33" t="e">
        <f>'[1]Mesure de Performance Keurig'!L378</f>
        <v>#N/A</v>
      </c>
      <c r="C26" s="34" t="e">
        <f>'[1]Mesure de Performance Keurig'!O378</f>
        <v>#N/A</v>
      </c>
    </row>
    <row r="27" spans="1:5" ht="16.5" customHeight="1" x14ac:dyDescent="0.2">
      <c r="A27" s="32">
        <f t="shared" si="0"/>
        <v>42085</v>
      </c>
      <c r="B27" s="33">
        <f>'[1]Mesure de Performance Keurig'!L393</f>
        <v>0.61426684280052846</v>
      </c>
      <c r="C27" s="34">
        <f>'[1]Mesure de Performance Keurig'!O393</f>
        <v>0.11427120365667852</v>
      </c>
      <c r="E27" s="35"/>
    </row>
    <row r="28" spans="1:5" ht="16.5" customHeight="1" x14ac:dyDescent="0.2">
      <c r="A28" s="32">
        <f t="shared" si="0"/>
        <v>42092</v>
      </c>
      <c r="B28" s="33">
        <f>'[1]Mesure de Performance Keurig'!L408</f>
        <v>0.72393098274568646</v>
      </c>
      <c r="C28" s="34">
        <f>'[1]Mesure de Performance Keurig'!O408</f>
        <v>2.9201988424869721E-2</v>
      </c>
      <c r="E28" s="35"/>
    </row>
    <row r="29" spans="1:5" ht="16.5" customHeight="1" x14ac:dyDescent="0.2">
      <c r="A29" s="32">
        <f t="shared" si="0"/>
        <v>42099</v>
      </c>
      <c r="B29" s="33" t="e">
        <f>'[1]Mesure de Performance Keurig'!L423</f>
        <v>#N/A</v>
      </c>
      <c r="C29" s="34" t="e">
        <f>'[1]Mesure de Performance Keurig'!O423</f>
        <v>#N/A</v>
      </c>
      <c r="E29" s="35"/>
    </row>
    <row r="30" spans="1:5" ht="16.5" customHeight="1" x14ac:dyDescent="0.2">
      <c r="A30" s="32">
        <f t="shared" si="0"/>
        <v>42106</v>
      </c>
      <c r="B30" s="33" t="e">
        <f>'[1]Mesure de Performance Keurig'!L438</f>
        <v>#N/A</v>
      </c>
      <c r="C30" s="34" t="e">
        <f>'[1]Mesure de Performance Keurig'!O438</f>
        <v>#N/A</v>
      </c>
      <c r="E30" s="35"/>
    </row>
    <row r="31" spans="1:5" ht="16.5" customHeight="1" x14ac:dyDescent="0.2">
      <c r="A31" s="32">
        <f t="shared" si="0"/>
        <v>42113</v>
      </c>
      <c r="B31" s="33" t="e">
        <f>'[1]Mesure de Performance Keurig'!L453</f>
        <v>#N/A</v>
      </c>
      <c r="C31" s="34" t="e">
        <f>'[1]Mesure de Performance Keurig'!O453</f>
        <v>#N/A</v>
      </c>
      <c r="E31" s="35"/>
    </row>
    <row r="32" spans="1:5" ht="16.5" customHeight="1" x14ac:dyDescent="0.2">
      <c r="A32" s="32">
        <f t="shared" si="0"/>
        <v>42120</v>
      </c>
      <c r="B32" s="33" t="e">
        <f>'[1]Mesure de Performance Keurig'!L468</f>
        <v>#N/A</v>
      </c>
      <c r="C32" s="34" t="e">
        <f>'[1]Mesure de Performance Keurig'!O468</f>
        <v>#N/A</v>
      </c>
      <c r="E32" s="35"/>
    </row>
    <row r="33" spans="1:5" ht="16.5" customHeight="1" x14ac:dyDescent="0.2">
      <c r="A33" s="32">
        <f t="shared" si="0"/>
        <v>42127</v>
      </c>
      <c r="B33" s="33">
        <f>'[1]Mesure de Performance Keurig'!L483</f>
        <v>0.66584382871536529</v>
      </c>
      <c r="C33" s="34">
        <f>'[1]Mesure de Performance Keurig'!O483</f>
        <v>3.3621952956062962E-2</v>
      </c>
      <c r="E33" s="35"/>
    </row>
    <row r="34" spans="1:5" ht="16.5" customHeight="1" x14ac:dyDescent="0.2">
      <c r="A34" s="32">
        <f t="shared" si="0"/>
        <v>42134</v>
      </c>
      <c r="B34" s="33">
        <f>'[1]Mesure de Performance Keurig'!L498</f>
        <v>0.75648568386843729</v>
      </c>
      <c r="C34" s="34">
        <f>'[1]Mesure de Performance Keurig'!O498</f>
        <v>2.2494415327777302E-2</v>
      </c>
      <c r="E34" s="35"/>
    </row>
    <row r="35" spans="1:5" ht="16.5" customHeight="1" x14ac:dyDescent="0.2">
      <c r="A35" s="32">
        <f t="shared" si="0"/>
        <v>42141</v>
      </c>
      <c r="B35" s="33">
        <f>'[1]Mesure de Performance Keurig'!L513</f>
        <v>0.86636216295859736</v>
      </c>
      <c r="C35" s="34">
        <f>'[1]Mesure de Performance Keurig'!O513</f>
        <v>1.3935881352046606E-2</v>
      </c>
      <c r="E35" s="35"/>
    </row>
    <row r="36" spans="1:5" ht="16.5" customHeight="1" x14ac:dyDescent="0.2">
      <c r="A36" s="32">
        <f t="shared" si="0"/>
        <v>42148</v>
      </c>
      <c r="B36" s="33">
        <f>'[1]Mesure de Performance Keurig'!L528</f>
        <v>0.79813226191768927</v>
      </c>
      <c r="C36" s="34">
        <f>'[1]Mesure de Performance Keurig'!O528</f>
        <v>2.2474148066914376E-2</v>
      </c>
      <c r="E36" s="35"/>
    </row>
    <row r="37" spans="1:5" ht="16.5" customHeight="1" x14ac:dyDescent="0.2">
      <c r="A37" s="32">
        <f t="shared" si="0"/>
        <v>42155</v>
      </c>
      <c r="B37" s="33">
        <f>'[1]Mesure de Performance Keurig'!L543</f>
        <v>0.8548221262595106</v>
      </c>
      <c r="C37" s="34">
        <f>'[1]Mesure de Performance Keurig'!O543</f>
        <v>2.3701473513026469E-2</v>
      </c>
      <c r="E37" s="35"/>
    </row>
    <row r="38" spans="1:5" ht="16.5" customHeight="1" x14ac:dyDescent="0.2">
      <c r="A38" s="32">
        <f t="shared" si="0"/>
        <v>42162</v>
      </c>
      <c r="B38" s="33">
        <f>'[1]Mesure de Performance Keurig'!L558</f>
        <v>0.76757586196098082</v>
      </c>
      <c r="C38" s="34">
        <f>'[1]Mesure de Performance Keurig'!O558</f>
        <v>2.8882762068415769E-2</v>
      </c>
      <c r="E38" s="35"/>
    </row>
    <row r="39" spans="1:5" ht="16.5" customHeight="1" x14ac:dyDescent="0.2">
      <c r="A39" s="32">
        <f t="shared" si="0"/>
        <v>42169</v>
      </c>
      <c r="B39" s="33">
        <f>'[1]Mesure de Performance Keurig'!L573</f>
        <v>0.8435729847494553</v>
      </c>
      <c r="C39" s="34">
        <f>'[1]Mesure de Performance Keurig'!O573</f>
        <v>2.7422865345948649E-2</v>
      </c>
      <c r="E39" s="35"/>
    </row>
    <row r="40" spans="1:5" ht="16.5" customHeight="1" x14ac:dyDescent="0.2">
      <c r="A40" s="32">
        <f t="shared" si="0"/>
        <v>42176</v>
      </c>
      <c r="B40" s="33">
        <f>'[1]Mesure de Performance Keurig'!L588</f>
        <v>0.89962168978562418</v>
      </c>
      <c r="C40" s="34">
        <f>'[1]Mesure de Performance Keurig'!O588</f>
        <v>1.4076111043436116E-2</v>
      </c>
      <c r="E40" s="35"/>
    </row>
    <row r="41" spans="1:5" ht="16.5" customHeight="1" x14ac:dyDescent="0.2">
      <c r="A41" s="32">
        <f t="shared" si="0"/>
        <v>42183</v>
      </c>
      <c r="B41" s="33">
        <f>'[1]Mesure de Performance Keurig'!L603</f>
        <v>0.92745689655172414</v>
      </c>
      <c r="C41" s="34">
        <f>'[1]Mesure de Performance Keurig'!O603</f>
        <v>1.191080330756142E-2</v>
      </c>
      <c r="E41" s="35"/>
    </row>
    <row r="42" spans="1:5" ht="16.5" customHeight="1" x14ac:dyDescent="0.2">
      <c r="A42" s="32">
        <f t="shared" si="0"/>
        <v>42190</v>
      </c>
      <c r="B42" s="33">
        <f>'[1]Mesure de Performance Keurig'!L618</f>
        <v>0.85725487522160093</v>
      </c>
      <c r="C42" s="34">
        <f>'[1]Mesure de Performance Keurig'!O618</f>
        <v>1.737326596965582E-2</v>
      </c>
      <c r="E42" s="35"/>
    </row>
    <row r="43" spans="1:5" ht="16.5" customHeight="1" x14ac:dyDescent="0.2">
      <c r="A43" s="32">
        <f t="shared" si="0"/>
        <v>42197</v>
      </c>
      <c r="B43" s="33">
        <f>'[1]Mesure de Performance Keurig'!L633</f>
        <v>0.95633802816901403</v>
      </c>
      <c r="C43" s="34">
        <f>'[1]Mesure de Performance Keurig'!O633</f>
        <v>1.1959437951889409E-2</v>
      </c>
      <c r="E43" s="35"/>
    </row>
    <row r="44" spans="1:5" ht="16.5" customHeight="1" x14ac:dyDescent="0.2">
      <c r="A44" s="32">
        <f t="shared" si="0"/>
        <v>42204</v>
      </c>
      <c r="B44" s="33" t="e">
        <f>'[1]Mesure de Performance Keurig'!L648</f>
        <v>#N/A</v>
      </c>
      <c r="C44" s="34" t="e">
        <f>'[1]Mesure de Performance Keurig'!O648</f>
        <v>#N/A</v>
      </c>
      <c r="E44" s="35"/>
    </row>
    <row r="45" spans="1:5" ht="16.5" customHeight="1" x14ac:dyDescent="0.2">
      <c r="A45" s="32">
        <f t="shared" si="0"/>
        <v>42211</v>
      </c>
      <c r="B45" s="33" t="e">
        <f>'[1]Mesure de Performance Keurig'!L663</f>
        <v>#N/A</v>
      </c>
      <c r="C45" s="34" t="e">
        <f>'[1]Mesure de Performance Keurig'!O663</f>
        <v>#N/A</v>
      </c>
      <c r="E45" s="35"/>
    </row>
    <row r="46" spans="1:5" ht="16.5" customHeight="1" x14ac:dyDescent="0.2">
      <c r="A46" s="32">
        <f t="shared" si="0"/>
        <v>42218</v>
      </c>
      <c r="B46" s="33" t="e">
        <f>'[1]Mesure de Performance Keurig'!L678</f>
        <v>#N/A</v>
      </c>
      <c r="C46" s="34" t="e">
        <f>'[1]Mesure de Performance Keurig'!O678</f>
        <v>#N/A</v>
      </c>
      <c r="E46" s="35"/>
    </row>
    <row r="47" spans="1:5" ht="16.5" customHeight="1" x14ac:dyDescent="0.2">
      <c r="A47" s="32">
        <f t="shared" si="0"/>
        <v>42225</v>
      </c>
      <c r="B47" s="33" t="e">
        <f>'[1]Mesure de Performance Keurig'!L693</f>
        <v>#N/A</v>
      </c>
      <c r="C47" s="34" t="e">
        <f>'[1]Mesure de Performance Keurig'!O693</f>
        <v>#N/A</v>
      </c>
      <c r="E47" s="35"/>
    </row>
    <row r="48" spans="1:5" ht="16.5" customHeight="1" x14ac:dyDescent="0.2">
      <c r="A48" s="32">
        <f t="shared" si="0"/>
        <v>42232</v>
      </c>
      <c r="B48" s="33" t="e">
        <f>'[1]Mesure de Performance Keurig'!L708</f>
        <v>#N/A</v>
      </c>
      <c r="C48" s="34" t="e">
        <f>'[1]Mesure de Performance Keurig'!O708</f>
        <v>#N/A</v>
      </c>
      <c r="E48" s="35"/>
    </row>
    <row r="49" spans="1:5" ht="16.5" customHeight="1" x14ac:dyDescent="0.2">
      <c r="A49" s="32">
        <f t="shared" si="0"/>
        <v>42239</v>
      </c>
      <c r="B49" s="33" t="e">
        <f>'[1]Mesure de Performance Keurig'!L723</f>
        <v>#N/A</v>
      </c>
      <c r="C49" s="34" t="e">
        <f>'[1]Mesure de Performance Keurig'!O723</f>
        <v>#N/A</v>
      </c>
      <c r="E49" s="35"/>
    </row>
    <row r="50" spans="1:5" ht="16.5" customHeight="1" x14ac:dyDescent="0.2">
      <c r="A50" s="32">
        <f t="shared" si="0"/>
        <v>42246</v>
      </c>
      <c r="B50" s="33" t="e">
        <f>'[1]Mesure de Performance Keurig'!L738</f>
        <v>#N/A</v>
      </c>
      <c r="C50" s="34" t="e">
        <f>'[1]Mesure de Performance Keurig'!O738</f>
        <v>#N/A</v>
      </c>
      <c r="E50" s="35"/>
    </row>
    <row r="51" spans="1:5" ht="16.5" customHeight="1" x14ac:dyDescent="0.2">
      <c r="A51" s="32">
        <f t="shared" si="0"/>
        <v>42253</v>
      </c>
      <c r="B51" s="33" t="e">
        <f>'[1]Mesure de Performance Keurig'!L753</f>
        <v>#N/A</v>
      </c>
      <c r="C51" s="34" t="e">
        <f>'[1]Mesure de Performance Keurig'!O753</f>
        <v>#N/A</v>
      </c>
      <c r="E51" s="35"/>
    </row>
    <row r="52" spans="1:5" ht="16.5" customHeight="1" x14ac:dyDescent="0.2">
      <c r="A52" s="32">
        <f t="shared" si="0"/>
        <v>42260</v>
      </c>
      <c r="B52" s="33" t="e">
        <f>'[1]Mesure de Performance Keurig'!L768</f>
        <v>#N/A</v>
      </c>
      <c r="C52" s="34" t="e">
        <f>'[1]Mesure de Performance Keurig'!O768</f>
        <v>#N/A</v>
      </c>
      <c r="E52" s="35"/>
    </row>
    <row r="53" spans="1:5" ht="16.5" customHeight="1" x14ac:dyDescent="0.2">
      <c r="A53" s="32">
        <f t="shared" si="0"/>
        <v>42267</v>
      </c>
      <c r="B53" s="33" t="e">
        <f>'[1]Mesure de Performance Keurig'!L783</f>
        <v>#N/A</v>
      </c>
      <c r="C53" s="34" t="e">
        <f>'[1]Mesure de Performance Keurig'!O783</f>
        <v>#N/A</v>
      </c>
      <c r="E53" s="35"/>
    </row>
    <row r="54" spans="1:5" ht="18" customHeight="1" x14ac:dyDescent="0.2"/>
    <row r="55" spans="1:5" ht="21" customHeight="1" x14ac:dyDescent="0.2"/>
    <row r="56" spans="1:5" ht="15.75" customHeight="1" x14ac:dyDescent="0.2"/>
    <row r="57" spans="1:5" ht="12.75" customHeight="1" x14ac:dyDescent="0.2"/>
    <row r="58" spans="1:5" ht="21" customHeight="1" x14ac:dyDescent="0.2"/>
    <row r="59" spans="1:5" ht="21" customHeight="1" x14ac:dyDescent="0.2"/>
    <row r="60" spans="1:5" ht="21" customHeight="1" x14ac:dyDescent="0.2"/>
    <row r="61" spans="1:5" ht="21" customHeight="1" x14ac:dyDescent="0.2"/>
    <row r="62" spans="1:5" ht="21" customHeight="1" x14ac:dyDescent="0.2"/>
    <row r="63" spans="1:5" ht="21" customHeight="1" x14ac:dyDescent="0.2"/>
    <row r="64" spans="1:5" ht="21" customHeight="1" x14ac:dyDescent="0.2"/>
    <row r="65" spans="4:13" ht="21" customHeight="1" x14ac:dyDescent="0.2"/>
    <row r="66" spans="4:13" ht="21" customHeight="1" x14ac:dyDescent="0.2"/>
    <row r="67" spans="4:13" ht="21" customHeight="1" x14ac:dyDescent="0.2"/>
    <row r="68" spans="4:13" ht="21" customHeight="1" x14ac:dyDescent="0.2"/>
    <row r="69" spans="4:13" ht="21" customHeight="1" x14ac:dyDescent="0.2"/>
    <row r="70" spans="4:13" ht="21" customHeight="1" x14ac:dyDescent="0.2"/>
    <row r="71" spans="4:13" ht="21" customHeight="1" x14ac:dyDescent="0.2"/>
    <row r="72" spans="4:13" ht="21" customHeight="1" x14ac:dyDescent="0.2">
      <c r="M72" s="37"/>
    </row>
    <row r="73" spans="4:13" ht="21" customHeight="1" x14ac:dyDescent="0.2"/>
    <row r="74" spans="4:13" ht="21" customHeight="1" x14ac:dyDescent="0.2"/>
    <row r="75" spans="4:13" ht="21" customHeight="1" x14ac:dyDescent="0.2"/>
    <row r="76" spans="4:13" ht="21" customHeight="1" x14ac:dyDescent="0.2"/>
    <row r="77" spans="4:13" ht="21" customHeight="1" x14ac:dyDescent="0.2"/>
    <row r="78" spans="4:13" ht="21" customHeight="1" x14ac:dyDescent="0.2"/>
    <row r="79" spans="4:13" s="36" customFormat="1" ht="21" customHeight="1" x14ac:dyDescent="0.2"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4:13" s="36" customFormat="1" ht="21" customHeight="1" x14ac:dyDescent="0.2"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4:13" s="36" customFormat="1" ht="21" customHeight="1" x14ac:dyDescent="0.2"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4:13" s="36" customFormat="1" ht="21" customHeight="1" x14ac:dyDescent="0.2"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4:13" s="36" customFormat="1" ht="21" customHeight="1" x14ac:dyDescent="0.2"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4:13" s="36" customFormat="1" ht="21" customHeight="1" x14ac:dyDescent="0.2"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4:13" s="36" customFormat="1" ht="21" customHeight="1" x14ac:dyDescent="0.2"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4:13" s="36" customFormat="1" ht="21" customHeight="1" x14ac:dyDescent="0.2"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4:13" s="36" customFormat="1" ht="21" customHeight="1" x14ac:dyDescent="0.2"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4:13" s="36" customFormat="1" ht="21" customHeight="1" x14ac:dyDescent="0.2"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4:13" s="36" customFormat="1" ht="21" customHeight="1" x14ac:dyDescent="0.2"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4:13" s="36" customFormat="1" ht="21" customHeight="1" x14ac:dyDescent="0.2"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4:13" s="36" customFormat="1" ht="21" customHeight="1" x14ac:dyDescent="0.2"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4:13" s="36" customFormat="1" ht="21" customHeight="1" x14ac:dyDescent="0.2"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4:13" s="36" customFormat="1" ht="21" customHeight="1" x14ac:dyDescent="0.2"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4:13" s="36" customFormat="1" ht="21" customHeight="1" x14ac:dyDescent="0.2"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4:13" s="36" customFormat="1" ht="21" customHeight="1" x14ac:dyDescent="0.2"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4:13" s="36" customFormat="1" ht="21" customHeight="1" x14ac:dyDescent="0.2"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4:13" s="36" customFormat="1" ht="21" customHeight="1" x14ac:dyDescent="0.2"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4:13" s="36" customFormat="1" ht="21" customHeight="1" x14ac:dyDescent="0.2"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4:13" s="36" customFormat="1" ht="21" customHeight="1" x14ac:dyDescent="0.2"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4:13" s="36" customFormat="1" ht="21" customHeight="1" x14ac:dyDescent="0.2"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4:13" s="36" customFormat="1" ht="21" customHeight="1" x14ac:dyDescent="0.2"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4:13" s="36" customFormat="1" ht="21" customHeight="1" x14ac:dyDescent="0.2"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4:13" s="36" customFormat="1" ht="21" customHeight="1" x14ac:dyDescent="0.2"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4:13" s="36" customFormat="1" ht="21" customHeight="1" x14ac:dyDescent="0.2"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4:13" s="36" customFormat="1" ht="21" customHeight="1" x14ac:dyDescent="0.2"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4:13" s="36" customFormat="1" ht="21" customHeight="1" x14ac:dyDescent="0.2"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4:13" s="36" customFormat="1" ht="21" customHeight="1" x14ac:dyDescent="0.2"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4:13" s="36" customFormat="1" ht="21" customHeight="1" x14ac:dyDescent="0.2"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4:13" s="36" customFormat="1" ht="21" customHeight="1" x14ac:dyDescent="0.2"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4:13" s="36" customFormat="1" ht="21" customHeight="1" x14ac:dyDescent="0.2"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4:13" s="36" customFormat="1" ht="21" customHeight="1" x14ac:dyDescent="0.2"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4:13" s="36" customFormat="1" ht="21" customHeight="1" x14ac:dyDescent="0.2"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4:13" s="36" customFormat="1" ht="21" customHeight="1" x14ac:dyDescent="0.2"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4:13" s="36" customFormat="1" ht="21" customHeight="1" x14ac:dyDescent="0.2"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4:13" s="36" customFormat="1" ht="21" customHeight="1" x14ac:dyDescent="0.2"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4:13" s="36" customFormat="1" ht="21" customHeight="1" x14ac:dyDescent="0.2"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4:13" s="36" customFormat="1" ht="21" customHeight="1" x14ac:dyDescent="0.2"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4:13" s="36" customFormat="1" ht="21" customHeight="1" x14ac:dyDescent="0.2"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4:13" s="36" customFormat="1" ht="21" customHeight="1" x14ac:dyDescent="0.2"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4:13" s="36" customFormat="1" ht="21" customHeight="1" x14ac:dyDescent="0.2"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4:13" s="36" customFormat="1" ht="21" customHeight="1" x14ac:dyDescent="0.2"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4:13" s="36" customFormat="1" ht="21" customHeight="1" x14ac:dyDescent="0.2"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4:13" s="36" customFormat="1" ht="21" customHeight="1" x14ac:dyDescent="0.2"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4:13" s="36" customFormat="1" ht="21" customHeight="1" x14ac:dyDescent="0.2"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4:13" s="36" customFormat="1" ht="21" customHeight="1" x14ac:dyDescent="0.2"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4:13" s="36" customFormat="1" ht="21" customHeight="1" x14ac:dyDescent="0.2"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4:13" s="36" customFormat="1" ht="21" customHeight="1" x14ac:dyDescent="0.2"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4:13" s="36" customFormat="1" ht="21" customHeight="1" x14ac:dyDescent="0.2"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4:13" s="36" customFormat="1" ht="21" customHeight="1" x14ac:dyDescent="0.2"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4:13" s="36" customFormat="1" ht="21" customHeight="1" x14ac:dyDescent="0.2"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4:13" s="36" customFormat="1" ht="21" customHeight="1" x14ac:dyDescent="0.2"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4:13" s="36" customFormat="1" ht="21" customHeight="1" x14ac:dyDescent="0.2"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4:13" s="36" customFormat="1" ht="21" customHeight="1" x14ac:dyDescent="0.2"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4:13" s="36" customFormat="1" ht="21" customHeight="1" x14ac:dyDescent="0.2"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4:13" s="36" customFormat="1" ht="21" customHeight="1" x14ac:dyDescent="0.2"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4:13" s="36" customFormat="1" ht="21" customHeight="1" x14ac:dyDescent="0.2"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4:13" s="36" customFormat="1" ht="21" customHeight="1" x14ac:dyDescent="0.2"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4:13" s="36" customFormat="1" ht="21" customHeight="1" x14ac:dyDescent="0.2"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4:13" s="36" customFormat="1" ht="21" customHeight="1" x14ac:dyDescent="0.2"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4:13" s="36" customFormat="1" ht="21" customHeight="1" x14ac:dyDescent="0.2"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4:13" s="36" customFormat="1" ht="21" customHeight="1" x14ac:dyDescent="0.2"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4:13" s="36" customFormat="1" ht="21" customHeight="1" x14ac:dyDescent="0.2"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4:13" s="36" customFormat="1" ht="21" customHeight="1" x14ac:dyDescent="0.2"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4:13" s="36" customFormat="1" ht="21" customHeight="1" x14ac:dyDescent="0.2"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4:13" s="36" customFormat="1" ht="21" customHeight="1" x14ac:dyDescent="0.2"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4:13" s="36" customFormat="1" ht="21" customHeight="1" x14ac:dyDescent="0.2"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4:13" s="36" customFormat="1" ht="21" customHeight="1" x14ac:dyDescent="0.2"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4:13" s="36" customFormat="1" ht="21" customHeight="1" x14ac:dyDescent="0.2"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4:13" s="36" customFormat="1" ht="21" customHeight="1" x14ac:dyDescent="0.2"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4:13" s="36" customFormat="1" ht="21" customHeight="1" x14ac:dyDescent="0.2"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4:13" s="36" customFormat="1" ht="21" customHeight="1" x14ac:dyDescent="0.2"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4:13" s="36" customFormat="1" ht="21" customHeight="1" x14ac:dyDescent="0.2"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4:13" s="36" customFormat="1" ht="21" customHeight="1" x14ac:dyDescent="0.2"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4:13" s="36" customFormat="1" ht="21" customHeight="1" x14ac:dyDescent="0.2"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4:13" s="36" customFormat="1" ht="21" customHeight="1" x14ac:dyDescent="0.2"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4:13" s="36" customFormat="1" ht="21" customHeight="1" x14ac:dyDescent="0.2"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4:13" s="36" customFormat="1" ht="21" customHeight="1" x14ac:dyDescent="0.2"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4:13" s="36" customFormat="1" ht="21" customHeight="1" x14ac:dyDescent="0.2"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4:13" s="36" customFormat="1" ht="21" customHeight="1" x14ac:dyDescent="0.2"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4:13" s="36" customFormat="1" ht="21" customHeight="1" x14ac:dyDescent="0.2"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4:13" s="36" customFormat="1" ht="21" customHeight="1" x14ac:dyDescent="0.2"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4:13" s="36" customFormat="1" ht="21" customHeight="1" x14ac:dyDescent="0.2"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4:13" s="36" customFormat="1" ht="21" customHeight="1" x14ac:dyDescent="0.2"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4:13" s="36" customFormat="1" ht="21" customHeight="1" x14ac:dyDescent="0.2"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4:13" s="36" customFormat="1" ht="21" customHeight="1" x14ac:dyDescent="0.2"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4:13" s="36" customFormat="1" ht="21" customHeight="1" x14ac:dyDescent="0.2">
      <c r="D166" s="4"/>
      <c r="E166" s="4"/>
      <c r="F166" s="4"/>
      <c r="G166" s="4"/>
      <c r="H166" s="4"/>
      <c r="I166" s="4"/>
      <c r="J166" s="4"/>
      <c r="K166" s="4"/>
      <c r="L166" s="4"/>
      <c r="M166" s="4"/>
    </row>
  </sheetData>
  <sheetProtection password="CC2A" sheet="1" objects="1" scenarios="1"/>
  <customSheetViews>
    <customSheetView guid="{47D62885-BF5E-4554-92D4-C5C924C272C2}" scale="70" fitToPage="1" state="hidden" topLeftCell="A10">
      <selection activeCell="J55" sqref="J55"/>
      <pageMargins left="0.23622047244094491" right="0.23622047244094491" top="0" bottom="0" header="0" footer="0"/>
      <printOptions horizontalCentered="1"/>
      <pageSetup scale="72" orientation="landscape" r:id="rId1"/>
    </customSheetView>
  </customSheetViews>
  <printOptions horizontalCentered="1"/>
  <pageMargins left="0.23622047244094491" right="0.23622047244094491" top="0" bottom="0" header="0" footer="0"/>
  <pageSetup scale="72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tabColor theme="1"/>
  </sheetPr>
  <dimension ref="A1:T370"/>
  <sheetViews>
    <sheetView tabSelected="1" zoomScale="70" zoomScaleNormal="70" workbookViewId="0">
      <pane ySplit="2" topLeftCell="A3" activePane="bottomLeft" state="frozen"/>
      <selection pane="bottomLeft" activeCell="H376" sqref="H376"/>
    </sheetView>
  </sheetViews>
  <sheetFormatPr baseColWidth="10" defaultColWidth="12.7109375" defaultRowHeight="18" x14ac:dyDescent="0.25"/>
  <cols>
    <col min="1" max="1" width="11.7109375" style="74" customWidth="1"/>
    <col min="2" max="2" width="15" style="74" bestFit="1" customWidth="1"/>
    <col min="3" max="3" width="25.5703125" style="75" customWidth="1"/>
    <col min="4" max="4" width="13.5703125" style="74" bestFit="1" customWidth="1"/>
    <col min="5" max="5" width="13.140625" style="74" hidden="1" customWidth="1"/>
    <col min="6" max="6" width="25.28515625" style="75" customWidth="1"/>
    <col min="7" max="7" width="15.85546875" style="74" bestFit="1" customWidth="1"/>
    <col min="8" max="11" width="53.5703125" style="74" customWidth="1"/>
    <col min="12" max="12" width="29.7109375" style="74" bestFit="1" customWidth="1"/>
    <col min="13" max="13" width="36.7109375" style="74" bestFit="1" customWidth="1"/>
    <col min="14" max="19" width="36.7109375" style="74" customWidth="1"/>
    <col min="20" max="20" width="36.7109375" style="74" hidden="1" customWidth="1"/>
    <col min="21" max="16384" width="12.7109375" style="76"/>
  </cols>
  <sheetData>
    <row r="1" spans="1:20" ht="48" customHeight="1" x14ac:dyDescent="0.25"/>
    <row r="2" spans="1:20" s="69" customFormat="1" ht="45.75" customHeight="1" x14ac:dyDescent="0.2">
      <c r="A2" s="67" t="s">
        <v>4</v>
      </c>
      <c r="B2" s="67" t="s">
        <v>74</v>
      </c>
      <c r="C2" s="68" t="s">
        <v>17</v>
      </c>
      <c r="D2" s="67" t="s">
        <v>66</v>
      </c>
      <c r="E2" s="67" t="s">
        <v>1</v>
      </c>
      <c r="F2" s="68" t="s">
        <v>433</v>
      </c>
      <c r="G2" s="67" t="s">
        <v>67</v>
      </c>
      <c r="H2" s="67" t="s">
        <v>68</v>
      </c>
      <c r="I2" s="67" t="s">
        <v>69</v>
      </c>
      <c r="J2" s="67" t="s">
        <v>70</v>
      </c>
      <c r="K2" s="67" t="s">
        <v>71</v>
      </c>
      <c r="L2" s="67" t="s">
        <v>72</v>
      </c>
      <c r="M2" s="67" t="s">
        <v>73</v>
      </c>
      <c r="N2" s="67" t="s">
        <v>75</v>
      </c>
      <c r="O2" s="67" t="s">
        <v>81</v>
      </c>
      <c r="P2" s="67" t="s">
        <v>76</v>
      </c>
      <c r="Q2" s="67" t="s">
        <v>77</v>
      </c>
      <c r="R2" s="67" t="s">
        <v>78</v>
      </c>
      <c r="S2" s="67" t="s">
        <v>79</v>
      </c>
      <c r="T2" s="67" t="s">
        <v>3</v>
      </c>
    </row>
    <row r="3" spans="1:20" s="66" customFormat="1" ht="10.5" customHeight="1" x14ac:dyDescent="0.2">
      <c r="A3" s="64"/>
      <c r="B3" s="64"/>
      <c r="C3" s="65"/>
      <c r="D3" s="64"/>
      <c r="E3" s="64"/>
      <c r="F3" s="65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</row>
    <row r="4" spans="1:20" s="78" customFormat="1" ht="43.5" hidden="1" customHeight="1" x14ac:dyDescent="0.2">
      <c r="A4" s="70">
        <v>2016</v>
      </c>
      <c r="B4" s="70" t="str">
        <f>VLOOKUP(F4,'Calendrier fiscal'!$A$5:$D$3781,3,0)</f>
        <v>P2</v>
      </c>
      <c r="C4" s="71">
        <f>VLOOKUP(F4,'Calendrier fiscal'!$A$5:$D$3781,4,0)</f>
        <v>42302</v>
      </c>
      <c r="D4" s="71" t="s">
        <v>50</v>
      </c>
      <c r="E4" s="77" t="s">
        <v>0</v>
      </c>
      <c r="F4" s="59">
        <v>42303</v>
      </c>
      <c r="G4" s="55" t="s">
        <v>434</v>
      </c>
      <c r="H4" s="55" t="s">
        <v>435</v>
      </c>
      <c r="I4" s="55"/>
      <c r="J4" s="55"/>
      <c r="K4" s="55"/>
      <c r="L4" s="63"/>
      <c r="M4" s="55"/>
      <c r="N4" s="56"/>
      <c r="O4" s="56"/>
      <c r="P4" s="55"/>
      <c r="Q4" s="55"/>
      <c r="R4" s="55">
        <f t="shared" ref="R4:R67" si="0">ABS((DAY(F4)-DAY(N4)))</f>
        <v>26</v>
      </c>
      <c r="S4" s="55"/>
      <c r="T4" s="77"/>
    </row>
    <row r="5" spans="1:20" s="80" customFormat="1" ht="41.25" customHeight="1" x14ac:dyDescent="0.2">
      <c r="A5" s="70">
        <v>2016</v>
      </c>
      <c r="B5" s="70" t="str">
        <f>VLOOKUP(F5,'Calendrier fiscal'!$A$5:$D$3781,3,0)</f>
        <v>P2</v>
      </c>
      <c r="C5" s="71">
        <f>VLOOKUP(F5,'Calendrier fiscal'!$A$5:$D$3781,4,0)</f>
        <v>42302</v>
      </c>
      <c r="D5" s="71" t="s">
        <v>47</v>
      </c>
      <c r="E5" s="79" t="str">
        <f t="shared" ref="E5:E6" si="1">E4</f>
        <v>A</v>
      </c>
      <c r="F5" s="60">
        <f>F4</f>
        <v>42303</v>
      </c>
      <c r="G5" s="57" t="s">
        <v>436</v>
      </c>
      <c r="H5" s="57"/>
      <c r="I5" s="57"/>
      <c r="J5" s="57"/>
      <c r="K5" s="57"/>
      <c r="L5" s="57"/>
      <c r="M5" s="57"/>
      <c r="N5" s="58"/>
      <c r="O5" s="58"/>
      <c r="P5" s="57"/>
      <c r="Q5" s="57"/>
      <c r="R5" s="57">
        <f t="shared" si="0"/>
        <v>26</v>
      </c>
      <c r="S5" s="57"/>
      <c r="T5" s="79"/>
    </row>
    <row r="6" spans="1:20" s="78" customFormat="1" ht="43.5" hidden="1" customHeight="1" x14ac:dyDescent="0.2">
      <c r="A6" s="70">
        <v>2016</v>
      </c>
      <c r="B6" s="70" t="e">
        <f>VLOOKUP(F6,'Calendrier fiscal'!$A$5:$D$3781,3,0)</f>
        <v>#N/A</v>
      </c>
      <c r="C6" s="71" t="e">
        <f>VLOOKUP(F6,'Calendrier fiscal'!$A$5:$D$3781,4,0)</f>
        <v>#N/A</v>
      </c>
      <c r="D6" s="71" t="s">
        <v>46</v>
      </c>
      <c r="E6" s="77" t="str">
        <f t="shared" si="1"/>
        <v>A</v>
      </c>
      <c r="F6" s="59"/>
      <c r="G6" s="55"/>
      <c r="H6" s="55"/>
      <c r="I6" s="55"/>
      <c r="J6" s="55"/>
      <c r="K6" s="55"/>
      <c r="L6" s="55"/>
      <c r="M6" s="55"/>
      <c r="N6" s="56"/>
      <c r="O6" s="56"/>
      <c r="P6" s="55"/>
      <c r="Q6" s="55"/>
      <c r="R6" s="55">
        <f t="shared" si="0"/>
        <v>0</v>
      </c>
      <c r="S6" s="55"/>
      <c r="T6" s="77"/>
    </row>
    <row r="7" spans="1:20" s="80" customFormat="1" ht="41.25" hidden="1" customHeight="1" x14ac:dyDescent="0.2">
      <c r="A7" s="70">
        <v>2016</v>
      </c>
      <c r="B7" s="70" t="e">
        <f>VLOOKUP(F7,'Calendrier fiscal'!$A$5:$D$3781,3,0)</f>
        <v>#N/A</v>
      </c>
      <c r="C7" s="71" t="e">
        <f>VLOOKUP(F7,'Calendrier fiscal'!$A$5:$D$3781,4,0)</f>
        <v>#N/A</v>
      </c>
      <c r="D7" s="71" t="s">
        <v>51</v>
      </c>
      <c r="E7" s="79" t="str">
        <f t="shared" ref="E7:E27" si="2">E6</f>
        <v>A</v>
      </c>
      <c r="F7" s="60"/>
      <c r="G7" s="57"/>
      <c r="H7" s="57"/>
      <c r="I7" s="57"/>
      <c r="J7" s="57"/>
      <c r="K7" s="57"/>
      <c r="L7" s="57"/>
      <c r="M7" s="57"/>
      <c r="N7" s="58"/>
      <c r="O7" s="58"/>
      <c r="P7" s="57"/>
      <c r="Q7" s="57"/>
      <c r="R7" s="57">
        <f t="shared" si="0"/>
        <v>0</v>
      </c>
      <c r="S7" s="57"/>
      <c r="T7" s="79"/>
    </row>
    <row r="8" spans="1:20" s="78" customFormat="1" ht="43.5" hidden="1" customHeight="1" x14ac:dyDescent="0.2">
      <c r="A8" s="70">
        <v>2016</v>
      </c>
      <c r="B8" s="70" t="e">
        <f>VLOOKUP(F8,'Calendrier fiscal'!$A$5:$D$3781,3,0)</f>
        <v>#N/A</v>
      </c>
      <c r="C8" s="71" t="e">
        <f>VLOOKUP(F8,'Calendrier fiscal'!$A$5:$D$3781,4,0)</f>
        <v>#N/A</v>
      </c>
      <c r="D8" s="71" t="s">
        <v>45</v>
      </c>
      <c r="E8" s="77" t="str">
        <f t="shared" si="2"/>
        <v>A</v>
      </c>
      <c r="F8" s="59"/>
      <c r="G8" s="55"/>
      <c r="H8" s="55"/>
      <c r="I8" s="55"/>
      <c r="J8" s="55"/>
      <c r="K8" s="55"/>
      <c r="L8" s="55"/>
      <c r="M8" s="55"/>
      <c r="N8" s="56"/>
      <c r="O8" s="56"/>
      <c r="P8" s="55"/>
      <c r="Q8" s="55"/>
      <c r="R8" s="55">
        <f t="shared" si="0"/>
        <v>0</v>
      </c>
      <c r="S8" s="55"/>
      <c r="T8" s="77"/>
    </row>
    <row r="9" spans="1:20" s="80" customFormat="1" ht="41.25" hidden="1" customHeight="1" x14ac:dyDescent="0.2">
      <c r="A9" s="70">
        <v>2016</v>
      </c>
      <c r="B9" s="70" t="e">
        <f>VLOOKUP(F9,'Calendrier fiscal'!$A$5:$D$3781,3,0)</f>
        <v>#N/A</v>
      </c>
      <c r="C9" s="71" t="e">
        <f>VLOOKUP(F9,'Calendrier fiscal'!$A$5:$D$3781,4,0)</f>
        <v>#N/A</v>
      </c>
      <c r="D9" s="71" t="s">
        <v>52</v>
      </c>
      <c r="E9" s="79" t="str">
        <f t="shared" si="2"/>
        <v>A</v>
      </c>
      <c r="F9" s="60"/>
      <c r="G9" s="57"/>
      <c r="H9" s="57"/>
      <c r="I9" s="57"/>
      <c r="J9" s="57"/>
      <c r="K9" s="57"/>
      <c r="L9" s="57"/>
      <c r="M9" s="57"/>
      <c r="N9" s="58"/>
      <c r="O9" s="58"/>
      <c r="P9" s="57"/>
      <c r="Q9" s="57"/>
      <c r="R9" s="57">
        <f t="shared" si="0"/>
        <v>0</v>
      </c>
      <c r="S9" s="57"/>
      <c r="T9" s="79"/>
    </row>
    <row r="10" spans="1:20" s="78" customFormat="1" ht="43.5" hidden="1" customHeight="1" x14ac:dyDescent="0.2">
      <c r="A10" s="70">
        <v>2016</v>
      </c>
      <c r="B10" s="70" t="e">
        <f>VLOOKUP(F10,'Calendrier fiscal'!$A$5:$D$3781,3,0)</f>
        <v>#N/A</v>
      </c>
      <c r="C10" s="71" t="e">
        <f>VLOOKUP(F10,'Calendrier fiscal'!$A$5:$D$3781,4,0)</f>
        <v>#N/A</v>
      </c>
      <c r="D10" s="71" t="s">
        <v>38</v>
      </c>
      <c r="E10" s="77" t="str">
        <f t="shared" si="2"/>
        <v>A</v>
      </c>
      <c r="F10" s="59"/>
      <c r="G10" s="55"/>
      <c r="H10" s="55"/>
      <c r="I10" s="55"/>
      <c r="J10" s="55"/>
      <c r="K10" s="55"/>
      <c r="L10" s="55"/>
      <c r="M10" s="55"/>
      <c r="N10" s="56"/>
      <c r="O10" s="56"/>
      <c r="P10" s="55"/>
      <c r="Q10" s="55"/>
      <c r="R10" s="55">
        <f t="shared" si="0"/>
        <v>0</v>
      </c>
      <c r="S10" s="55"/>
      <c r="T10" s="77"/>
    </row>
    <row r="11" spans="1:20" s="80" customFormat="1" ht="41.25" hidden="1" customHeight="1" x14ac:dyDescent="0.2">
      <c r="A11" s="70">
        <v>2016</v>
      </c>
      <c r="B11" s="70" t="e">
        <f>VLOOKUP(F11,'Calendrier fiscal'!$A$5:$D$3781,3,0)</f>
        <v>#N/A</v>
      </c>
      <c r="C11" s="71" t="e">
        <f>VLOOKUP(F11,'Calendrier fiscal'!$A$5:$D$3781,4,0)</f>
        <v>#N/A</v>
      </c>
      <c r="D11" s="71" t="s">
        <v>32</v>
      </c>
      <c r="E11" s="79" t="str">
        <f t="shared" si="2"/>
        <v>A</v>
      </c>
      <c r="F11" s="60"/>
      <c r="G11" s="57"/>
      <c r="H11" s="57"/>
      <c r="I11" s="57"/>
      <c r="J11" s="57"/>
      <c r="K11" s="57"/>
      <c r="L11" s="57"/>
      <c r="M11" s="57"/>
      <c r="N11" s="58"/>
      <c r="O11" s="58"/>
      <c r="P11" s="57"/>
      <c r="Q11" s="57"/>
      <c r="R11" s="57">
        <f t="shared" si="0"/>
        <v>0</v>
      </c>
      <c r="S11" s="57"/>
      <c r="T11" s="79"/>
    </row>
    <row r="12" spans="1:20" s="78" customFormat="1" ht="43.5" hidden="1" customHeight="1" x14ac:dyDescent="0.2">
      <c r="A12" s="70">
        <v>2016</v>
      </c>
      <c r="B12" s="70" t="e">
        <f>VLOOKUP(F12,'Calendrier fiscal'!$A$5:$D$3781,3,0)</f>
        <v>#N/A</v>
      </c>
      <c r="C12" s="71" t="e">
        <f>VLOOKUP(F12,'Calendrier fiscal'!$A$5:$D$3781,4,0)</f>
        <v>#N/A</v>
      </c>
      <c r="D12" s="71" t="s">
        <v>33</v>
      </c>
      <c r="E12" s="77" t="str">
        <f t="shared" si="2"/>
        <v>A</v>
      </c>
      <c r="F12" s="59"/>
      <c r="G12" s="55"/>
      <c r="H12" s="55"/>
      <c r="I12" s="55"/>
      <c r="J12" s="55"/>
      <c r="K12" s="55"/>
      <c r="L12" s="55"/>
      <c r="M12" s="55"/>
      <c r="N12" s="56"/>
      <c r="O12" s="56"/>
      <c r="P12" s="55"/>
      <c r="Q12" s="55"/>
      <c r="R12" s="55">
        <f t="shared" si="0"/>
        <v>0</v>
      </c>
      <c r="S12" s="55"/>
      <c r="T12" s="77"/>
    </row>
    <row r="13" spans="1:20" s="80" customFormat="1" ht="41.25" hidden="1" customHeight="1" x14ac:dyDescent="0.2">
      <c r="A13" s="70">
        <v>2016</v>
      </c>
      <c r="B13" s="70" t="e">
        <f>VLOOKUP(F13,'Calendrier fiscal'!$A$5:$D$3781,3,0)</f>
        <v>#N/A</v>
      </c>
      <c r="C13" s="71" t="e">
        <f>VLOOKUP(F13,'Calendrier fiscal'!$A$5:$D$3781,4,0)</f>
        <v>#N/A</v>
      </c>
      <c r="D13" s="71" t="s">
        <v>53</v>
      </c>
      <c r="E13" s="79" t="str">
        <f t="shared" si="2"/>
        <v>A</v>
      </c>
      <c r="F13" s="60"/>
      <c r="G13" s="57"/>
      <c r="H13" s="57"/>
      <c r="I13" s="57"/>
      <c r="J13" s="57"/>
      <c r="K13" s="57"/>
      <c r="L13" s="57"/>
      <c r="M13" s="57"/>
      <c r="N13" s="58"/>
      <c r="O13" s="58"/>
      <c r="P13" s="57"/>
      <c r="Q13" s="57"/>
      <c r="R13" s="57">
        <f t="shared" si="0"/>
        <v>0</v>
      </c>
      <c r="S13" s="57"/>
      <c r="T13" s="79"/>
    </row>
    <row r="14" spans="1:20" s="78" customFormat="1" ht="43.5" hidden="1" customHeight="1" x14ac:dyDescent="0.2">
      <c r="A14" s="70">
        <v>2016</v>
      </c>
      <c r="B14" s="70" t="e">
        <f>VLOOKUP(F14,'Calendrier fiscal'!$A$5:$D$3781,3,0)</f>
        <v>#N/A</v>
      </c>
      <c r="C14" s="71" t="e">
        <f>VLOOKUP(F14,'Calendrier fiscal'!$A$5:$D$3781,4,0)</f>
        <v>#N/A</v>
      </c>
      <c r="D14" s="71" t="s">
        <v>54</v>
      </c>
      <c r="E14" s="77" t="str">
        <f t="shared" si="2"/>
        <v>A</v>
      </c>
      <c r="F14" s="59"/>
      <c r="G14" s="55"/>
      <c r="H14" s="55"/>
      <c r="I14" s="55"/>
      <c r="J14" s="55"/>
      <c r="K14" s="55"/>
      <c r="L14" s="55"/>
      <c r="M14" s="55"/>
      <c r="N14" s="56"/>
      <c r="O14" s="56"/>
      <c r="P14" s="55"/>
      <c r="Q14" s="55"/>
      <c r="R14" s="55">
        <f t="shared" si="0"/>
        <v>0</v>
      </c>
      <c r="S14" s="55"/>
      <c r="T14" s="77"/>
    </row>
    <row r="15" spans="1:20" s="80" customFormat="1" ht="41.25" hidden="1" customHeight="1" x14ac:dyDescent="0.2">
      <c r="A15" s="70">
        <v>2016</v>
      </c>
      <c r="B15" s="70" t="e">
        <f>VLOOKUP(F15,'Calendrier fiscal'!$A$5:$D$3781,3,0)</f>
        <v>#N/A</v>
      </c>
      <c r="C15" s="71" t="e">
        <f>VLOOKUP(F15,'Calendrier fiscal'!$A$5:$D$3781,4,0)</f>
        <v>#N/A</v>
      </c>
      <c r="D15" s="71" t="s">
        <v>49</v>
      </c>
      <c r="E15" s="79" t="str">
        <f t="shared" si="2"/>
        <v>A</v>
      </c>
      <c r="F15" s="60"/>
      <c r="G15" s="57"/>
      <c r="H15" s="57"/>
      <c r="I15" s="57"/>
      <c r="J15" s="57"/>
      <c r="K15" s="57"/>
      <c r="L15" s="57"/>
      <c r="M15" s="57"/>
      <c r="N15" s="58"/>
      <c r="O15" s="58"/>
      <c r="P15" s="57"/>
      <c r="Q15" s="57"/>
      <c r="R15" s="57">
        <f t="shared" si="0"/>
        <v>0</v>
      </c>
      <c r="S15" s="57"/>
      <c r="T15" s="79"/>
    </row>
    <row r="16" spans="1:20" s="78" customFormat="1" ht="43.5" hidden="1" customHeight="1" x14ac:dyDescent="0.2">
      <c r="A16" s="70">
        <v>2016</v>
      </c>
      <c r="B16" s="70" t="e">
        <f>VLOOKUP(F16,'Calendrier fiscal'!$A$5:$D$3781,3,0)</f>
        <v>#N/A</v>
      </c>
      <c r="C16" s="71" t="e">
        <f>VLOOKUP(F16,'Calendrier fiscal'!$A$5:$D$3781,4,0)</f>
        <v>#N/A</v>
      </c>
      <c r="D16" s="71" t="s">
        <v>55</v>
      </c>
      <c r="E16" s="77" t="str">
        <f t="shared" si="2"/>
        <v>A</v>
      </c>
      <c r="F16" s="59"/>
      <c r="G16" s="55"/>
      <c r="H16" s="55"/>
      <c r="I16" s="55"/>
      <c r="J16" s="55"/>
      <c r="K16" s="55"/>
      <c r="L16" s="55"/>
      <c r="M16" s="55"/>
      <c r="N16" s="56"/>
      <c r="O16" s="56"/>
      <c r="P16" s="55"/>
      <c r="Q16" s="55"/>
      <c r="R16" s="55">
        <f t="shared" si="0"/>
        <v>0</v>
      </c>
      <c r="S16" s="55"/>
      <c r="T16" s="77"/>
    </row>
    <row r="17" spans="1:20" s="80" customFormat="1" ht="41.25" hidden="1" customHeight="1" x14ac:dyDescent="0.2">
      <c r="A17" s="70">
        <v>2016</v>
      </c>
      <c r="B17" s="70" t="e">
        <f>VLOOKUP(F17,'Calendrier fiscal'!$A$5:$D$3781,3,0)</f>
        <v>#N/A</v>
      </c>
      <c r="C17" s="71" t="e">
        <f>VLOOKUP(F17,'Calendrier fiscal'!$A$5:$D$3781,4,0)</f>
        <v>#N/A</v>
      </c>
      <c r="D17" s="71" t="s">
        <v>56</v>
      </c>
      <c r="E17" s="79" t="str">
        <f t="shared" si="2"/>
        <v>A</v>
      </c>
      <c r="F17" s="60"/>
      <c r="G17" s="57"/>
      <c r="H17" s="57"/>
      <c r="I17" s="57"/>
      <c r="J17" s="57"/>
      <c r="K17" s="57"/>
      <c r="L17" s="57"/>
      <c r="M17" s="57"/>
      <c r="N17" s="58"/>
      <c r="O17" s="58"/>
      <c r="P17" s="57"/>
      <c r="Q17" s="57"/>
      <c r="R17" s="57">
        <f t="shared" si="0"/>
        <v>0</v>
      </c>
      <c r="S17" s="57"/>
      <c r="T17" s="79"/>
    </row>
    <row r="18" spans="1:20" s="78" customFormat="1" ht="43.5" hidden="1" customHeight="1" x14ac:dyDescent="0.2">
      <c r="A18" s="70">
        <v>2016</v>
      </c>
      <c r="B18" s="70" t="e">
        <f>VLOOKUP(F18,'Calendrier fiscal'!$A$5:$D$3781,3,0)</f>
        <v>#N/A</v>
      </c>
      <c r="C18" s="71" t="e">
        <f>VLOOKUP(F18,'Calendrier fiscal'!$A$5:$D$3781,4,0)</f>
        <v>#N/A</v>
      </c>
      <c r="D18" s="71" t="s">
        <v>34</v>
      </c>
      <c r="E18" s="77" t="str">
        <f t="shared" si="2"/>
        <v>A</v>
      </c>
      <c r="F18" s="59"/>
      <c r="G18" s="55"/>
      <c r="H18" s="55"/>
      <c r="I18" s="55"/>
      <c r="J18" s="55"/>
      <c r="K18" s="55"/>
      <c r="L18" s="55"/>
      <c r="M18" s="55"/>
      <c r="N18" s="56"/>
      <c r="O18" s="56"/>
      <c r="P18" s="55"/>
      <c r="Q18" s="55"/>
      <c r="R18" s="55">
        <f t="shared" si="0"/>
        <v>0</v>
      </c>
      <c r="S18" s="55"/>
      <c r="T18" s="77"/>
    </row>
    <row r="19" spans="1:20" s="80" customFormat="1" ht="41.25" hidden="1" customHeight="1" x14ac:dyDescent="0.2">
      <c r="A19" s="70">
        <v>2016</v>
      </c>
      <c r="B19" s="70" t="e">
        <f>VLOOKUP(F19,'Calendrier fiscal'!$A$5:$D$3781,3,0)</f>
        <v>#N/A</v>
      </c>
      <c r="C19" s="71" t="e">
        <f>VLOOKUP(F19,'Calendrier fiscal'!$A$5:$D$3781,4,0)</f>
        <v>#N/A</v>
      </c>
      <c r="D19" s="71" t="s">
        <v>48</v>
      </c>
      <c r="E19" s="79" t="str">
        <f t="shared" si="2"/>
        <v>A</v>
      </c>
      <c r="F19" s="60"/>
      <c r="G19" s="57"/>
      <c r="H19" s="57"/>
      <c r="I19" s="57"/>
      <c r="J19" s="57"/>
      <c r="K19" s="57"/>
      <c r="L19" s="57"/>
      <c r="M19" s="57"/>
      <c r="N19" s="58"/>
      <c r="O19" s="58"/>
      <c r="P19" s="57"/>
      <c r="Q19" s="57"/>
      <c r="R19" s="57">
        <f t="shared" si="0"/>
        <v>0</v>
      </c>
      <c r="S19" s="57"/>
      <c r="T19" s="79"/>
    </row>
    <row r="20" spans="1:20" s="78" customFormat="1" ht="43.5" hidden="1" customHeight="1" x14ac:dyDescent="0.2">
      <c r="A20" s="70">
        <v>2016</v>
      </c>
      <c r="B20" s="70" t="e">
        <f>VLOOKUP(F20,'Calendrier fiscal'!$A$5:$D$3781,3,0)</f>
        <v>#N/A</v>
      </c>
      <c r="C20" s="71" t="e">
        <f>VLOOKUP(F20,'Calendrier fiscal'!$A$5:$D$3781,4,0)</f>
        <v>#N/A</v>
      </c>
      <c r="D20" s="71" t="s">
        <v>57</v>
      </c>
      <c r="E20" s="77" t="str">
        <f t="shared" si="2"/>
        <v>A</v>
      </c>
      <c r="F20" s="59"/>
      <c r="G20" s="55"/>
      <c r="H20" s="55"/>
      <c r="I20" s="55"/>
      <c r="J20" s="55"/>
      <c r="K20" s="55"/>
      <c r="L20" s="55"/>
      <c r="M20" s="55"/>
      <c r="N20" s="56"/>
      <c r="O20" s="56"/>
      <c r="P20" s="55"/>
      <c r="Q20" s="55"/>
      <c r="R20" s="55">
        <f t="shared" si="0"/>
        <v>0</v>
      </c>
      <c r="S20" s="55"/>
      <c r="T20" s="77"/>
    </row>
    <row r="21" spans="1:20" s="80" customFormat="1" ht="41.25" hidden="1" customHeight="1" x14ac:dyDescent="0.2">
      <c r="A21" s="70">
        <v>2016</v>
      </c>
      <c r="B21" s="70" t="e">
        <f>VLOOKUP(F21,'Calendrier fiscal'!$A$5:$D$3781,3,0)</f>
        <v>#N/A</v>
      </c>
      <c r="C21" s="71" t="e">
        <f>VLOOKUP(F21,'Calendrier fiscal'!$A$5:$D$3781,4,0)</f>
        <v>#N/A</v>
      </c>
      <c r="D21" s="71" t="s">
        <v>44</v>
      </c>
      <c r="E21" s="79" t="str">
        <f t="shared" si="2"/>
        <v>A</v>
      </c>
      <c r="F21" s="60"/>
      <c r="G21" s="57"/>
      <c r="H21" s="57"/>
      <c r="I21" s="57"/>
      <c r="J21" s="57"/>
      <c r="K21" s="57"/>
      <c r="L21" s="57"/>
      <c r="M21" s="57"/>
      <c r="N21" s="58"/>
      <c r="O21" s="58"/>
      <c r="P21" s="57"/>
      <c r="Q21" s="57"/>
      <c r="R21" s="57">
        <f t="shared" si="0"/>
        <v>0</v>
      </c>
      <c r="S21" s="57"/>
      <c r="T21" s="79"/>
    </row>
    <row r="22" spans="1:20" s="78" customFormat="1" ht="43.5" hidden="1" customHeight="1" x14ac:dyDescent="0.2">
      <c r="A22" s="70">
        <v>2016</v>
      </c>
      <c r="B22" s="70" t="e">
        <f>VLOOKUP(F22,'Calendrier fiscal'!$A$5:$D$3781,3,0)</f>
        <v>#N/A</v>
      </c>
      <c r="C22" s="71" t="e">
        <f>VLOOKUP(F22,'Calendrier fiscal'!$A$5:$D$3781,4,0)</f>
        <v>#N/A</v>
      </c>
      <c r="D22" s="71" t="s">
        <v>58</v>
      </c>
      <c r="E22" s="77" t="str">
        <f t="shared" si="2"/>
        <v>A</v>
      </c>
      <c r="F22" s="59"/>
      <c r="G22" s="55"/>
      <c r="H22" s="55"/>
      <c r="I22" s="55"/>
      <c r="J22" s="55"/>
      <c r="K22" s="55"/>
      <c r="L22" s="55"/>
      <c r="M22" s="55"/>
      <c r="N22" s="56"/>
      <c r="O22" s="56"/>
      <c r="P22" s="55"/>
      <c r="Q22" s="55"/>
      <c r="R22" s="55">
        <f t="shared" si="0"/>
        <v>0</v>
      </c>
      <c r="S22" s="55"/>
      <c r="T22" s="77"/>
    </row>
    <row r="23" spans="1:20" s="80" customFormat="1" ht="41.25" hidden="1" customHeight="1" x14ac:dyDescent="0.2">
      <c r="A23" s="70">
        <v>2016</v>
      </c>
      <c r="B23" s="70" t="e">
        <f>VLOOKUP(F23,'Calendrier fiscal'!$A$5:$D$3781,3,0)</f>
        <v>#N/A</v>
      </c>
      <c r="C23" s="71" t="e">
        <f>VLOOKUP(F23,'Calendrier fiscal'!$A$5:$D$3781,4,0)</f>
        <v>#N/A</v>
      </c>
      <c r="D23" s="71" t="s">
        <v>41</v>
      </c>
      <c r="E23" s="79" t="str">
        <f t="shared" si="2"/>
        <v>A</v>
      </c>
      <c r="F23" s="60"/>
      <c r="G23" s="57"/>
      <c r="H23" s="57"/>
      <c r="I23" s="57"/>
      <c r="J23" s="57"/>
      <c r="K23" s="57"/>
      <c r="L23" s="57"/>
      <c r="M23" s="57"/>
      <c r="N23" s="58"/>
      <c r="O23" s="58"/>
      <c r="P23" s="57"/>
      <c r="Q23" s="57"/>
      <c r="R23" s="57">
        <f t="shared" si="0"/>
        <v>0</v>
      </c>
      <c r="S23" s="57"/>
      <c r="T23" s="79"/>
    </row>
    <row r="24" spans="1:20" s="78" customFormat="1" ht="43.5" hidden="1" customHeight="1" x14ac:dyDescent="0.2">
      <c r="A24" s="70">
        <v>2016</v>
      </c>
      <c r="B24" s="70" t="e">
        <f>VLOOKUP(F24,'Calendrier fiscal'!$A$5:$D$3781,3,0)</f>
        <v>#N/A</v>
      </c>
      <c r="C24" s="71" t="e">
        <f>VLOOKUP(F24,'Calendrier fiscal'!$A$5:$D$3781,4,0)</f>
        <v>#N/A</v>
      </c>
      <c r="D24" s="71" t="s">
        <v>36</v>
      </c>
      <c r="E24" s="77" t="str">
        <f t="shared" si="2"/>
        <v>A</v>
      </c>
      <c r="F24" s="59"/>
      <c r="G24" s="55"/>
      <c r="H24" s="55"/>
      <c r="I24" s="55"/>
      <c r="J24" s="55"/>
      <c r="K24" s="55"/>
      <c r="L24" s="55"/>
      <c r="M24" s="55"/>
      <c r="N24" s="56"/>
      <c r="O24" s="56"/>
      <c r="P24" s="55"/>
      <c r="Q24" s="55"/>
      <c r="R24" s="55">
        <f t="shared" si="0"/>
        <v>0</v>
      </c>
      <c r="S24" s="55"/>
      <c r="T24" s="77"/>
    </row>
    <row r="25" spans="1:20" s="80" customFormat="1" ht="41.25" hidden="1" customHeight="1" x14ac:dyDescent="0.2">
      <c r="A25" s="70">
        <v>2016</v>
      </c>
      <c r="B25" s="70" t="e">
        <f>VLOOKUP(F25,'Calendrier fiscal'!$A$5:$D$3781,3,0)</f>
        <v>#N/A</v>
      </c>
      <c r="C25" s="71" t="e">
        <f>VLOOKUP(F25,'Calendrier fiscal'!$A$5:$D$3781,4,0)</f>
        <v>#N/A</v>
      </c>
      <c r="D25" s="71" t="s">
        <v>43</v>
      </c>
      <c r="E25" s="79" t="str">
        <f t="shared" si="2"/>
        <v>A</v>
      </c>
      <c r="F25" s="60"/>
      <c r="G25" s="57"/>
      <c r="H25" s="57"/>
      <c r="I25" s="57"/>
      <c r="J25" s="57"/>
      <c r="K25" s="57"/>
      <c r="L25" s="57"/>
      <c r="M25" s="57"/>
      <c r="N25" s="58"/>
      <c r="O25" s="58"/>
      <c r="P25" s="57"/>
      <c r="Q25" s="57"/>
      <c r="R25" s="57">
        <f t="shared" si="0"/>
        <v>0</v>
      </c>
      <c r="S25" s="57"/>
      <c r="T25" s="79"/>
    </row>
    <row r="26" spans="1:20" s="78" customFormat="1" ht="43.5" hidden="1" customHeight="1" x14ac:dyDescent="0.2">
      <c r="A26" s="70">
        <v>2016</v>
      </c>
      <c r="B26" s="70" t="e">
        <f>VLOOKUP(F26,'Calendrier fiscal'!$A$5:$D$3781,3,0)</f>
        <v>#N/A</v>
      </c>
      <c r="C26" s="71" t="e">
        <f>VLOOKUP(F26,'Calendrier fiscal'!$A$5:$D$3781,4,0)</f>
        <v>#N/A</v>
      </c>
      <c r="D26" s="71" t="s">
        <v>59</v>
      </c>
      <c r="E26" s="77" t="str">
        <f t="shared" si="2"/>
        <v>A</v>
      </c>
      <c r="F26" s="59"/>
      <c r="G26" s="55"/>
      <c r="H26" s="55"/>
      <c r="I26" s="55"/>
      <c r="J26" s="55"/>
      <c r="K26" s="55"/>
      <c r="L26" s="55"/>
      <c r="M26" s="55"/>
      <c r="N26" s="56"/>
      <c r="O26" s="56"/>
      <c r="P26" s="55"/>
      <c r="Q26" s="55"/>
      <c r="R26" s="55">
        <f t="shared" si="0"/>
        <v>0</v>
      </c>
      <c r="S26" s="55"/>
      <c r="T26" s="77"/>
    </row>
    <row r="27" spans="1:20" s="80" customFormat="1" ht="41.25" hidden="1" customHeight="1" x14ac:dyDescent="0.2">
      <c r="A27" s="70">
        <v>2016</v>
      </c>
      <c r="B27" s="70" t="e">
        <f>VLOOKUP(F27,'Calendrier fiscal'!$A$5:$D$3781,3,0)</f>
        <v>#N/A</v>
      </c>
      <c r="C27" s="71" t="e">
        <f>VLOOKUP(F27,'Calendrier fiscal'!$A$5:$D$3781,4,0)</f>
        <v>#N/A</v>
      </c>
      <c r="D27" s="71" t="s">
        <v>35</v>
      </c>
      <c r="E27" s="79" t="str">
        <f t="shared" si="2"/>
        <v>A</v>
      </c>
      <c r="F27" s="60"/>
      <c r="G27" s="57"/>
      <c r="H27" s="57"/>
      <c r="I27" s="57"/>
      <c r="J27" s="57"/>
      <c r="K27" s="57"/>
      <c r="L27" s="57"/>
      <c r="M27" s="57"/>
      <c r="N27" s="58"/>
      <c r="O27" s="58"/>
      <c r="P27" s="57"/>
      <c r="Q27" s="57"/>
      <c r="R27" s="57">
        <f t="shared" si="0"/>
        <v>0</v>
      </c>
      <c r="S27" s="57"/>
      <c r="T27" s="79"/>
    </row>
    <row r="28" spans="1:20" s="78" customFormat="1" ht="43.5" hidden="1" customHeight="1" x14ac:dyDescent="0.2">
      <c r="A28" s="70">
        <v>2016</v>
      </c>
      <c r="B28" s="70" t="e">
        <f>VLOOKUP(F28,'Calendrier fiscal'!$A$5:$D$3781,3,0)</f>
        <v>#N/A</v>
      </c>
      <c r="C28" s="71" t="e">
        <f>VLOOKUP(F28,'Calendrier fiscal'!$A$5:$D$3781,4,0)</f>
        <v>#N/A</v>
      </c>
      <c r="D28" s="71" t="s">
        <v>60</v>
      </c>
      <c r="E28" s="77" t="s">
        <v>0</v>
      </c>
      <c r="F28" s="59"/>
      <c r="G28" s="55"/>
      <c r="H28" s="55"/>
      <c r="I28" s="55"/>
      <c r="J28" s="55"/>
      <c r="K28" s="55"/>
      <c r="L28" s="55"/>
      <c r="M28" s="55"/>
      <c r="N28" s="56"/>
      <c r="O28" s="56"/>
      <c r="P28" s="55"/>
      <c r="Q28" s="55"/>
      <c r="R28" s="55">
        <f t="shared" si="0"/>
        <v>0</v>
      </c>
      <c r="S28" s="55"/>
      <c r="T28" s="77"/>
    </row>
    <row r="29" spans="1:20" s="80" customFormat="1" ht="41.25" hidden="1" customHeight="1" x14ac:dyDescent="0.2">
      <c r="A29" s="70">
        <v>2016</v>
      </c>
      <c r="B29" s="70" t="e">
        <f>VLOOKUP(F29,'Calendrier fiscal'!$A$5:$D$3781,3,0)</f>
        <v>#N/A</v>
      </c>
      <c r="C29" s="71" t="e">
        <f>VLOOKUP(F29,'Calendrier fiscal'!$A$5:$D$3781,4,0)</f>
        <v>#N/A</v>
      </c>
      <c r="D29" s="71" t="s">
        <v>42</v>
      </c>
      <c r="E29" s="79" t="str">
        <f>E28</f>
        <v>A</v>
      </c>
      <c r="F29" s="60"/>
      <c r="G29" s="57"/>
      <c r="H29" s="57"/>
      <c r="I29" s="57"/>
      <c r="J29" s="57"/>
      <c r="K29" s="57"/>
      <c r="L29" s="57"/>
      <c r="M29" s="57"/>
      <c r="N29" s="58"/>
      <c r="O29" s="58"/>
      <c r="P29" s="57"/>
      <c r="Q29" s="57"/>
      <c r="R29" s="57">
        <f t="shared" si="0"/>
        <v>0</v>
      </c>
      <c r="S29" s="57"/>
      <c r="T29" s="79"/>
    </row>
    <row r="30" spans="1:20" s="78" customFormat="1" ht="43.5" hidden="1" customHeight="1" x14ac:dyDescent="0.2">
      <c r="A30" s="70">
        <v>2016</v>
      </c>
      <c r="B30" s="70" t="e">
        <f>VLOOKUP(F30,'Calendrier fiscal'!$A$5:$D$3781,3,0)</f>
        <v>#N/A</v>
      </c>
      <c r="C30" s="71" t="e">
        <f>VLOOKUP(F30,'Calendrier fiscal'!$A$5:$D$3781,4,0)</f>
        <v>#N/A</v>
      </c>
      <c r="D30" s="71" t="s">
        <v>61</v>
      </c>
      <c r="E30" s="77" t="str">
        <f>E29</f>
        <v>A</v>
      </c>
      <c r="F30" s="59"/>
      <c r="G30" s="55"/>
      <c r="H30" s="55"/>
      <c r="I30" s="55"/>
      <c r="J30" s="55"/>
      <c r="K30" s="55"/>
      <c r="L30" s="55"/>
      <c r="M30" s="55"/>
      <c r="N30" s="56"/>
      <c r="O30" s="56"/>
      <c r="P30" s="55"/>
      <c r="Q30" s="55"/>
      <c r="R30" s="55">
        <f t="shared" si="0"/>
        <v>0</v>
      </c>
      <c r="S30" s="55"/>
      <c r="T30" s="77"/>
    </row>
    <row r="31" spans="1:20" s="80" customFormat="1" ht="41.25" hidden="1" customHeight="1" x14ac:dyDescent="0.2">
      <c r="A31" s="70">
        <v>2016</v>
      </c>
      <c r="B31" s="70" t="e">
        <f>VLOOKUP(F31,'Calendrier fiscal'!$A$5:$D$3781,3,0)</f>
        <v>#N/A</v>
      </c>
      <c r="C31" s="71" t="e">
        <f>VLOOKUP(F31,'Calendrier fiscal'!$A$5:$D$3781,4,0)</f>
        <v>#N/A</v>
      </c>
      <c r="D31" s="71" t="s">
        <v>40</v>
      </c>
      <c r="E31" s="79" t="str">
        <f t="shared" ref="E31:E44" si="3">E30</f>
        <v>A</v>
      </c>
      <c r="F31" s="60"/>
      <c r="G31" s="57"/>
      <c r="H31" s="57"/>
      <c r="I31" s="57"/>
      <c r="J31" s="57"/>
      <c r="K31" s="57"/>
      <c r="L31" s="57"/>
      <c r="M31" s="57"/>
      <c r="N31" s="58"/>
      <c r="O31" s="58"/>
      <c r="P31" s="57"/>
      <c r="Q31" s="57"/>
      <c r="R31" s="57">
        <f t="shared" si="0"/>
        <v>0</v>
      </c>
      <c r="S31" s="57"/>
      <c r="T31" s="79"/>
    </row>
    <row r="32" spans="1:20" s="78" customFormat="1" ht="43.5" hidden="1" customHeight="1" x14ac:dyDescent="0.2">
      <c r="A32" s="70">
        <v>2016</v>
      </c>
      <c r="B32" s="70" t="e">
        <f>VLOOKUP(F32,'Calendrier fiscal'!$A$5:$D$3781,3,0)</f>
        <v>#N/A</v>
      </c>
      <c r="C32" s="71" t="e">
        <f>VLOOKUP(F32,'Calendrier fiscal'!$A$5:$D$3781,4,0)</f>
        <v>#N/A</v>
      </c>
      <c r="D32" s="71" t="s">
        <v>39</v>
      </c>
      <c r="E32" s="77" t="str">
        <f t="shared" si="3"/>
        <v>A</v>
      </c>
      <c r="F32" s="59"/>
      <c r="G32" s="55"/>
      <c r="H32" s="55"/>
      <c r="I32" s="55"/>
      <c r="J32" s="55"/>
      <c r="K32" s="55"/>
      <c r="L32" s="55"/>
      <c r="M32" s="55"/>
      <c r="N32" s="56"/>
      <c r="O32" s="56"/>
      <c r="P32" s="55"/>
      <c r="Q32" s="55"/>
      <c r="R32" s="55">
        <f t="shared" si="0"/>
        <v>0</v>
      </c>
      <c r="S32" s="55"/>
      <c r="T32" s="77"/>
    </row>
    <row r="33" spans="1:20" s="80" customFormat="1" ht="41.25" hidden="1" customHeight="1" x14ac:dyDescent="0.2">
      <c r="A33" s="70">
        <v>2016</v>
      </c>
      <c r="B33" s="70" t="e">
        <f>VLOOKUP(F33,'Calendrier fiscal'!$A$5:$D$3781,3,0)</f>
        <v>#N/A</v>
      </c>
      <c r="C33" s="71" t="e">
        <f>VLOOKUP(F33,'Calendrier fiscal'!$A$5:$D$3781,4,0)</f>
        <v>#N/A</v>
      </c>
      <c r="D33" s="72" t="s">
        <v>37</v>
      </c>
      <c r="E33" s="79" t="str">
        <f t="shared" si="3"/>
        <v>A</v>
      </c>
      <c r="F33" s="60"/>
      <c r="G33" s="57"/>
      <c r="H33" s="57"/>
      <c r="I33" s="57"/>
      <c r="J33" s="57"/>
      <c r="K33" s="57"/>
      <c r="L33" s="57"/>
      <c r="M33" s="57"/>
      <c r="N33" s="58"/>
      <c r="O33" s="58"/>
      <c r="P33" s="57"/>
      <c r="Q33" s="57"/>
      <c r="R33" s="57">
        <f t="shared" si="0"/>
        <v>0</v>
      </c>
      <c r="S33" s="57"/>
      <c r="T33" s="79"/>
    </row>
    <row r="34" spans="1:20" s="78" customFormat="1" ht="43.5" hidden="1" customHeight="1" x14ac:dyDescent="0.2">
      <c r="A34" s="70">
        <v>2016</v>
      </c>
      <c r="B34" s="70" t="e">
        <f>VLOOKUP(F34,'Calendrier fiscal'!$A$5:$D$3781,3,0)</f>
        <v>#N/A</v>
      </c>
      <c r="C34" s="71" t="e">
        <f>VLOOKUP(F34,'Calendrier fiscal'!$A$5:$D$3781,4,0)</f>
        <v>#N/A</v>
      </c>
      <c r="D34" s="72" t="s">
        <v>62</v>
      </c>
      <c r="E34" s="77" t="str">
        <f t="shared" si="3"/>
        <v>A</v>
      </c>
      <c r="F34" s="59"/>
      <c r="G34" s="55"/>
      <c r="H34" s="55"/>
      <c r="I34" s="55"/>
      <c r="J34" s="55"/>
      <c r="K34" s="55"/>
      <c r="L34" s="55"/>
      <c r="M34" s="55"/>
      <c r="N34" s="56"/>
      <c r="O34" s="56"/>
      <c r="P34" s="55"/>
      <c r="Q34" s="55"/>
      <c r="R34" s="55">
        <f t="shared" si="0"/>
        <v>0</v>
      </c>
      <c r="S34" s="55"/>
      <c r="T34" s="77"/>
    </row>
    <row r="35" spans="1:20" s="80" customFormat="1" ht="41.25" hidden="1" customHeight="1" x14ac:dyDescent="0.2">
      <c r="A35" s="70">
        <v>2016</v>
      </c>
      <c r="B35" s="70" t="e">
        <f>VLOOKUP(F35,'Calendrier fiscal'!$A$5:$D$3781,3,0)</f>
        <v>#N/A</v>
      </c>
      <c r="C35" s="71" t="e">
        <f>VLOOKUP(F35,'Calendrier fiscal'!$A$5:$D$3781,4,0)</f>
        <v>#N/A</v>
      </c>
      <c r="D35" s="72" t="s">
        <v>63</v>
      </c>
      <c r="E35" s="79" t="str">
        <f t="shared" si="3"/>
        <v>A</v>
      </c>
      <c r="F35" s="60"/>
      <c r="G35" s="57"/>
      <c r="H35" s="57"/>
      <c r="I35" s="57"/>
      <c r="J35" s="57"/>
      <c r="K35" s="57"/>
      <c r="L35" s="57"/>
      <c r="M35" s="57"/>
      <c r="N35" s="58"/>
      <c r="O35" s="58"/>
      <c r="P35" s="57"/>
      <c r="Q35" s="57"/>
      <c r="R35" s="57">
        <f t="shared" si="0"/>
        <v>0</v>
      </c>
      <c r="S35" s="57"/>
      <c r="T35" s="79"/>
    </row>
    <row r="36" spans="1:20" s="78" customFormat="1" ht="43.5" hidden="1" customHeight="1" x14ac:dyDescent="0.2">
      <c r="A36" s="70">
        <v>2016</v>
      </c>
      <c r="B36" s="70" t="e">
        <f>VLOOKUP(F36,'Calendrier fiscal'!$A$5:$D$3781,3,0)</f>
        <v>#N/A</v>
      </c>
      <c r="C36" s="71" t="e">
        <f>VLOOKUP(F36,'Calendrier fiscal'!$A$5:$D$3781,4,0)</f>
        <v>#N/A</v>
      </c>
      <c r="D36" s="72" t="s">
        <v>64</v>
      </c>
      <c r="E36" s="77" t="str">
        <f t="shared" si="3"/>
        <v>A</v>
      </c>
      <c r="F36" s="59"/>
      <c r="G36" s="55"/>
      <c r="H36" s="55"/>
      <c r="I36" s="55"/>
      <c r="J36" s="55"/>
      <c r="K36" s="55"/>
      <c r="L36" s="55"/>
      <c r="M36" s="55"/>
      <c r="N36" s="56"/>
      <c r="O36" s="56"/>
      <c r="P36" s="55"/>
      <c r="Q36" s="55"/>
      <c r="R36" s="55">
        <f t="shared" si="0"/>
        <v>0</v>
      </c>
      <c r="S36" s="55"/>
      <c r="T36" s="77"/>
    </row>
    <row r="37" spans="1:20" s="80" customFormat="1" ht="41.25" hidden="1" customHeight="1" x14ac:dyDescent="0.2">
      <c r="A37" s="70">
        <v>2016</v>
      </c>
      <c r="B37" s="70" t="e">
        <f>VLOOKUP(F37,'Calendrier fiscal'!$A$5:$D$3781,3,0)</f>
        <v>#N/A</v>
      </c>
      <c r="C37" s="71" t="e">
        <f>VLOOKUP(F37,'Calendrier fiscal'!$A$5:$D$3781,4,0)</f>
        <v>#N/A</v>
      </c>
      <c r="D37" s="72" t="s">
        <v>65</v>
      </c>
      <c r="E37" s="79" t="str">
        <f t="shared" si="3"/>
        <v>A</v>
      </c>
      <c r="F37" s="60"/>
      <c r="G37" s="57"/>
      <c r="H37" s="57"/>
      <c r="I37" s="57"/>
      <c r="J37" s="57"/>
      <c r="K37" s="57"/>
      <c r="L37" s="57"/>
      <c r="M37" s="57"/>
      <c r="N37" s="58"/>
      <c r="O37" s="58"/>
      <c r="P37" s="57"/>
      <c r="Q37" s="57"/>
      <c r="R37" s="57">
        <f t="shared" si="0"/>
        <v>0</v>
      </c>
      <c r="S37" s="57"/>
      <c r="T37" s="79"/>
    </row>
    <row r="38" spans="1:20" s="78" customFormat="1" ht="43.5" hidden="1" customHeight="1" x14ac:dyDescent="0.2">
      <c r="A38" s="70">
        <v>2016</v>
      </c>
      <c r="B38" s="70" t="e">
        <f>VLOOKUP(F38,'Calendrier fiscal'!$A$5:$D$3781,3,0)</f>
        <v>#N/A</v>
      </c>
      <c r="C38" s="71" t="e">
        <f>VLOOKUP(F38,'Calendrier fiscal'!$A$5:$D$3781,4,0)</f>
        <v>#N/A</v>
      </c>
      <c r="D38" s="72" t="s">
        <v>90</v>
      </c>
      <c r="E38" s="77" t="str">
        <f t="shared" si="3"/>
        <v>A</v>
      </c>
      <c r="F38" s="59"/>
      <c r="G38" s="55"/>
      <c r="H38" s="55"/>
      <c r="I38" s="55"/>
      <c r="J38" s="55"/>
      <c r="K38" s="55"/>
      <c r="L38" s="55"/>
      <c r="M38" s="55"/>
      <c r="N38" s="56"/>
      <c r="O38" s="56"/>
      <c r="P38" s="55"/>
      <c r="Q38" s="55"/>
      <c r="R38" s="55">
        <f t="shared" si="0"/>
        <v>0</v>
      </c>
      <c r="S38" s="55"/>
      <c r="T38" s="77"/>
    </row>
    <row r="39" spans="1:20" s="80" customFormat="1" ht="41.25" hidden="1" customHeight="1" x14ac:dyDescent="0.2">
      <c r="A39" s="70">
        <v>2016</v>
      </c>
      <c r="B39" s="70" t="e">
        <f>VLOOKUP(F39,'Calendrier fiscal'!$A$5:$D$3781,3,0)</f>
        <v>#N/A</v>
      </c>
      <c r="C39" s="71" t="e">
        <f>VLOOKUP(F39,'Calendrier fiscal'!$A$5:$D$3781,4,0)</f>
        <v>#N/A</v>
      </c>
      <c r="D39" s="72" t="s">
        <v>91</v>
      </c>
      <c r="E39" s="79" t="str">
        <f t="shared" si="3"/>
        <v>A</v>
      </c>
      <c r="F39" s="60"/>
      <c r="G39" s="57"/>
      <c r="H39" s="57"/>
      <c r="I39" s="57"/>
      <c r="J39" s="57"/>
      <c r="K39" s="57"/>
      <c r="L39" s="57"/>
      <c r="M39" s="57"/>
      <c r="N39" s="58"/>
      <c r="O39" s="58"/>
      <c r="P39" s="57"/>
      <c r="Q39" s="57"/>
      <c r="R39" s="57">
        <f t="shared" si="0"/>
        <v>0</v>
      </c>
      <c r="S39" s="57"/>
      <c r="T39" s="79"/>
    </row>
    <row r="40" spans="1:20" s="78" customFormat="1" ht="43.5" hidden="1" customHeight="1" x14ac:dyDescent="0.2">
      <c r="A40" s="70">
        <v>2016</v>
      </c>
      <c r="B40" s="70" t="e">
        <f>VLOOKUP(F40,'Calendrier fiscal'!$A$5:$D$3781,3,0)</f>
        <v>#N/A</v>
      </c>
      <c r="C40" s="71" t="e">
        <f>VLOOKUP(F40,'Calendrier fiscal'!$A$5:$D$3781,4,0)</f>
        <v>#N/A</v>
      </c>
      <c r="D40" s="73" t="s">
        <v>92</v>
      </c>
      <c r="E40" s="77" t="str">
        <f t="shared" si="3"/>
        <v>A</v>
      </c>
      <c r="F40" s="59"/>
      <c r="G40" s="55"/>
      <c r="H40" s="55"/>
      <c r="I40" s="55"/>
      <c r="J40" s="55"/>
      <c r="K40" s="55"/>
      <c r="L40" s="55"/>
      <c r="M40" s="55"/>
      <c r="N40" s="56"/>
      <c r="O40" s="56"/>
      <c r="P40" s="55"/>
      <c r="Q40" s="55"/>
      <c r="R40" s="55">
        <f t="shared" si="0"/>
        <v>0</v>
      </c>
      <c r="S40" s="55"/>
      <c r="T40" s="77"/>
    </row>
    <row r="41" spans="1:20" s="80" customFormat="1" ht="41.25" hidden="1" customHeight="1" x14ac:dyDescent="0.2">
      <c r="A41" s="70">
        <v>2016</v>
      </c>
      <c r="B41" s="70" t="e">
        <f>VLOOKUP(F41,'Calendrier fiscal'!$A$5:$D$3781,3,0)</f>
        <v>#N/A</v>
      </c>
      <c r="C41" s="71" t="e">
        <f>VLOOKUP(F41,'Calendrier fiscal'!$A$5:$D$3781,4,0)</f>
        <v>#N/A</v>
      </c>
      <c r="D41" s="73" t="s">
        <v>93</v>
      </c>
      <c r="E41" s="79" t="str">
        <f t="shared" si="3"/>
        <v>A</v>
      </c>
      <c r="F41" s="60"/>
      <c r="G41" s="57"/>
      <c r="H41" s="57"/>
      <c r="I41" s="57"/>
      <c r="J41" s="57"/>
      <c r="K41" s="57"/>
      <c r="L41" s="57"/>
      <c r="M41" s="57"/>
      <c r="N41" s="58"/>
      <c r="O41" s="58"/>
      <c r="P41" s="57"/>
      <c r="Q41" s="57"/>
      <c r="R41" s="57">
        <f t="shared" si="0"/>
        <v>0</v>
      </c>
      <c r="S41" s="57"/>
      <c r="T41" s="79"/>
    </row>
    <row r="42" spans="1:20" s="78" customFormat="1" ht="43.5" hidden="1" customHeight="1" x14ac:dyDescent="0.2">
      <c r="A42" s="70">
        <v>2016</v>
      </c>
      <c r="B42" s="70" t="e">
        <f>VLOOKUP(F42,'Calendrier fiscal'!$A$5:$D$3781,3,0)</f>
        <v>#N/A</v>
      </c>
      <c r="C42" s="71" t="e">
        <f>VLOOKUP(F42,'Calendrier fiscal'!$A$5:$D$3781,4,0)</f>
        <v>#N/A</v>
      </c>
      <c r="D42" s="73" t="s">
        <v>94</v>
      </c>
      <c r="E42" s="77" t="str">
        <f t="shared" si="3"/>
        <v>A</v>
      </c>
      <c r="F42" s="59"/>
      <c r="G42" s="55"/>
      <c r="H42" s="55"/>
      <c r="I42" s="55"/>
      <c r="J42" s="55"/>
      <c r="K42" s="55"/>
      <c r="L42" s="55"/>
      <c r="M42" s="55"/>
      <c r="N42" s="56"/>
      <c r="O42" s="56"/>
      <c r="P42" s="55"/>
      <c r="Q42" s="55"/>
      <c r="R42" s="55">
        <f t="shared" si="0"/>
        <v>0</v>
      </c>
      <c r="S42" s="55"/>
      <c r="T42" s="77"/>
    </row>
    <row r="43" spans="1:20" s="80" customFormat="1" ht="41.25" hidden="1" customHeight="1" x14ac:dyDescent="0.2">
      <c r="A43" s="70">
        <v>2016</v>
      </c>
      <c r="B43" s="70" t="e">
        <f>VLOOKUP(F43,'Calendrier fiscal'!$A$5:$D$3781,3,0)</f>
        <v>#N/A</v>
      </c>
      <c r="C43" s="71" t="e">
        <f>VLOOKUP(F43,'Calendrier fiscal'!$A$5:$D$3781,4,0)</f>
        <v>#N/A</v>
      </c>
      <c r="D43" s="73" t="s">
        <v>95</v>
      </c>
      <c r="E43" s="79" t="str">
        <f t="shared" si="3"/>
        <v>A</v>
      </c>
      <c r="F43" s="60"/>
      <c r="G43" s="57"/>
      <c r="H43" s="57"/>
      <c r="I43" s="57"/>
      <c r="J43" s="57"/>
      <c r="K43" s="57"/>
      <c r="L43" s="57"/>
      <c r="M43" s="57"/>
      <c r="N43" s="58"/>
      <c r="O43" s="58"/>
      <c r="P43" s="57"/>
      <c r="Q43" s="57"/>
      <c r="R43" s="57">
        <f t="shared" si="0"/>
        <v>0</v>
      </c>
      <c r="S43" s="57"/>
      <c r="T43" s="79"/>
    </row>
    <row r="44" spans="1:20" s="78" customFormat="1" ht="43.5" hidden="1" customHeight="1" x14ac:dyDescent="0.2">
      <c r="A44" s="70">
        <v>2016</v>
      </c>
      <c r="B44" s="70" t="e">
        <f>VLOOKUP(F44,'Calendrier fiscal'!$A$5:$D$3781,3,0)</f>
        <v>#N/A</v>
      </c>
      <c r="C44" s="71" t="e">
        <f>VLOOKUP(F44,'Calendrier fiscal'!$A$5:$D$3781,4,0)</f>
        <v>#N/A</v>
      </c>
      <c r="D44" s="73" t="s">
        <v>96</v>
      </c>
      <c r="E44" s="77" t="str">
        <f t="shared" si="3"/>
        <v>A</v>
      </c>
      <c r="F44" s="59"/>
      <c r="G44" s="55"/>
      <c r="H44" s="55"/>
      <c r="I44" s="55"/>
      <c r="J44" s="55"/>
      <c r="K44" s="55"/>
      <c r="L44" s="55"/>
      <c r="M44" s="55"/>
      <c r="N44" s="56"/>
      <c r="O44" s="55"/>
      <c r="P44" s="55"/>
      <c r="Q44" s="55"/>
      <c r="R44" s="55">
        <f t="shared" si="0"/>
        <v>0</v>
      </c>
      <c r="S44" s="55"/>
      <c r="T44" s="77"/>
    </row>
    <row r="45" spans="1:20" s="80" customFormat="1" ht="41.25" hidden="1" customHeight="1" x14ac:dyDescent="0.2">
      <c r="A45" s="70">
        <v>2016</v>
      </c>
      <c r="B45" s="70" t="e">
        <f>VLOOKUP(F45,'Calendrier fiscal'!$A$5:$D$3781,3,0)</f>
        <v>#N/A</v>
      </c>
      <c r="C45" s="71" t="e">
        <f>VLOOKUP(F45,'Calendrier fiscal'!$A$5:$D$3781,4,0)</f>
        <v>#N/A</v>
      </c>
      <c r="D45" s="73" t="s">
        <v>97</v>
      </c>
      <c r="E45" s="79"/>
      <c r="F45" s="60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>
        <f t="shared" si="0"/>
        <v>0</v>
      </c>
      <c r="S45" s="57"/>
      <c r="T45" s="79"/>
    </row>
    <row r="46" spans="1:20" s="78" customFormat="1" ht="43.5" hidden="1" customHeight="1" x14ac:dyDescent="0.2">
      <c r="A46" s="70">
        <v>2016</v>
      </c>
      <c r="B46" s="70" t="e">
        <f>VLOOKUP(F46,'Calendrier fiscal'!$A$5:$D$3781,3,0)</f>
        <v>#N/A</v>
      </c>
      <c r="C46" s="71" t="e">
        <f>VLOOKUP(F46,'Calendrier fiscal'!$A$5:$D$3781,4,0)</f>
        <v>#N/A</v>
      </c>
      <c r="D46" s="73" t="s">
        <v>98</v>
      </c>
      <c r="E46" s="77"/>
      <c r="F46" s="59"/>
      <c r="G46" s="55"/>
      <c r="H46" s="55"/>
      <c r="I46" s="55"/>
      <c r="J46" s="55"/>
      <c r="K46" s="55"/>
      <c r="L46" s="55"/>
      <c r="M46" s="55"/>
      <c r="N46" s="55"/>
      <c r="O46" s="55"/>
      <c r="P46" s="55"/>
      <c r="Q46" s="55"/>
      <c r="R46" s="55">
        <f t="shared" si="0"/>
        <v>0</v>
      </c>
      <c r="S46" s="55"/>
      <c r="T46" s="77"/>
    </row>
    <row r="47" spans="1:20" s="80" customFormat="1" ht="41.25" hidden="1" customHeight="1" x14ac:dyDescent="0.2">
      <c r="A47" s="70">
        <v>2016</v>
      </c>
      <c r="B47" s="70" t="e">
        <f>VLOOKUP(F47,'Calendrier fiscal'!$A$5:$D$3781,3,0)</f>
        <v>#N/A</v>
      </c>
      <c r="C47" s="71" t="e">
        <f>VLOOKUP(F47,'Calendrier fiscal'!$A$5:$D$3781,4,0)</f>
        <v>#N/A</v>
      </c>
      <c r="D47" s="73" t="s">
        <v>99</v>
      </c>
      <c r="E47" s="79"/>
      <c r="F47" s="60"/>
      <c r="G47" s="57"/>
      <c r="H47" s="57"/>
      <c r="I47" s="57"/>
      <c r="J47" s="57"/>
      <c r="K47" s="57"/>
      <c r="L47" s="57"/>
      <c r="M47" s="57"/>
      <c r="N47" s="57"/>
      <c r="O47" s="57"/>
      <c r="P47" s="57"/>
      <c r="Q47" s="57"/>
      <c r="R47" s="57">
        <f t="shared" si="0"/>
        <v>0</v>
      </c>
      <c r="S47" s="57"/>
      <c r="T47" s="79"/>
    </row>
    <row r="48" spans="1:20" s="78" customFormat="1" ht="43.5" hidden="1" customHeight="1" x14ac:dyDescent="0.2">
      <c r="A48" s="70">
        <v>2016</v>
      </c>
      <c r="B48" s="70" t="e">
        <f>VLOOKUP(F48,'Calendrier fiscal'!$A$5:$D$3781,3,0)</f>
        <v>#N/A</v>
      </c>
      <c r="C48" s="71" t="e">
        <f>VLOOKUP(F48,'Calendrier fiscal'!$A$5:$D$3781,4,0)</f>
        <v>#N/A</v>
      </c>
      <c r="D48" s="73" t="s">
        <v>100</v>
      </c>
      <c r="E48" s="77"/>
      <c r="F48" s="59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>
        <f t="shared" si="0"/>
        <v>0</v>
      </c>
      <c r="S48" s="55"/>
      <c r="T48" s="77"/>
    </row>
    <row r="49" spans="1:20" s="80" customFormat="1" ht="41.25" hidden="1" customHeight="1" x14ac:dyDescent="0.2">
      <c r="A49" s="70">
        <v>2016</v>
      </c>
      <c r="B49" s="70" t="e">
        <f>VLOOKUP(F49,'Calendrier fiscal'!$A$5:$D$3781,3,0)</f>
        <v>#N/A</v>
      </c>
      <c r="C49" s="71" t="e">
        <f>VLOOKUP(F49,'Calendrier fiscal'!$A$5:$D$3781,4,0)</f>
        <v>#N/A</v>
      </c>
      <c r="D49" s="73" t="s">
        <v>101</v>
      </c>
      <c r="E49" s="79"/>
      <c r="F49" s="60"/>
      <c r="G49" s="57"/>
      <c r="H49" s="57"/>
      <c r="I49" s="57"/>
      <c r="J49" s="57"/>
      <c r="K49" s="57"/>
      <c r="L49" s="57"/>
      <c r="M49" s="57"/>
      <c r="N49" s="57"/>
      <c r="O49" s="57"/>
      <c r="P49" s="57"/>
      <c r="Q49" s="57"/>
      <c r="R49" s="57">
        <f t="shared" si="0"/>
        <v>0</v>
      </c>
      <c r="S49" s="57"/>
      <c r="T49" s="79"/>
    </row>
    <row r="50" spans="1:20" s="78" customFormat="1" ht="43.5" hidden="1" customHeight="1" x14ac:dyDescent="0.2">
      <c r="A50" s="70">
        <v>2016</v>
      </c>
      <c r="B50" s="70" t="e">
        <f>VLOOKUP(F50,'Calendrier fiscal'!$A$5:$D$3781,3,0)</f>
        <v>#N/A</v>
      </c>
      <c r="C50" s="71" t="e">
        <f>VLOOKUP(F50,'Calendrier fiscal'!$A$5:$D$3781,4,0)</f>
        <v>#N/A</v>
      </c>
      <c r="D50" s="73" t="s">
        <v>102</v>
      </c>
      <c r="E50" s="77"/>
      <c r="F50" s="59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>
        <f t="shared" si="0"/>
        <v>0</v>
      </c>
      <c r="S50" s="55"/>
      <c r="T50" s="77"/>
    </row>
    <row r="51" spans="1:20" s="80" customFormat="1" ht="41.25" hidden="1" customHeight="1" x14ac:dyDescent="0.2">
      <c r="A51" s="70">
        <v>2016</v>
      </c>
      <c r="B51" s="70" t="e">
        <f>VLOOKUP(F51,'Calendrier fiscal'!$A$5:$D$3781,3,0)</f>
        <v>#N/A</v>
      </c>
      <c r="C51" s="71" t="e">
        <f>VLOOKUP(F51,'Calendrier fiscal'!$A$5:$D$3781,4,0)</f>
        <v>#N/A</v>
      </c>
      <c r="D51" s="73" t="s">
        <v>103</v>
      </c>
      <c r="E51" s="79"/>
      <c r="F51" s="60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>
        <f t="shared" si="0"/>
        <v>0</v>
      </c>
      <c r="S51" s="57"/>
      <c r="T51" s="79"/>
    </row>
    <row r="52" spans="1:20" s="78" customFormat="1" ht="43.5" hidden="1" customHeight="1" x14ac:dyDescent="0.2">
      <c r="A52" s="70">
        <v>2016</v>
      </c>
      <c r="B52" s="70" t="e">
        <f>VLOOKUP(F52,'Calendrier fiscal'!$A$5:$D$3781,3,0)</f>
        <v>#N/A</v>
      </c>
      <c r="C52" s="71" t="e">
        <f>VLOOKUP(F52,'Calendrier fiscal'!$A$5:$D$3781,4,0)</f>
        <v>#N/A</v>
      </c>
      <c r="D52" s="73" t="s">
        <v>104</v>
      </c>
      <c r="E52" s="77"/>
      <c r="F52" s="59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>
        <f t="shared" si="0"/>
        <v>0</v>
      </c>
      <c r="S52" s="55"/>
      <c r="T52" s="77"/>
    </row>
    <row r="53" spans="1:20" s="80" customFormat="1" ht="41.25" hidden="1" customHeight="1" x14ac:dyDescent="0.2">
      <c r="A53" s="70">
        <v>2016</v>
      </c>
      <c r="B53" s="70" t="e">
        <f>VLOOKUP(F53,'Calendrier fiscal'!$A$5:$D$3781,3,0)</f>
        <v>#N/A</v>
      </c>
      <c r="C53" s="71" t="e">
        <f>VLOOKUP(F53,'Calendrier fiscal'!$A$5:$D$3781,4,0)</f>
        <v>#N/A</v>
      </c>
      <c r="D53" s="73" t="s">
        <v>105</v>
      </c>
      <c r="E53" s="79"/>
      <c r="F53" s="60"/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R53" s="57">
        <f t="shared" si="0"/>
        <v>0</v>
      </c>
      <c r="S53" s="57"/>
      <c r="T53" s="79"/>
    </row>
    <row r="54" spans="1:20" s="78" customFormat="1" ht="43.5" hidden="1" customHeight="1" x14ac:dyDescent="0.2">
      <c r="A54" s="70">
        <v>2016</v>
      </c>
      <c r="B54" s="70" t="e">
        <f>VLOOKUP(F54,'Calendrier fiscal'!$A$5:$D$3781,3,0)</f>
        <v>#N/A</v>
      </c>
      <c r="C54" s="71" t="e">
        <f>VLOOKUP(F54,'Calendrier fiscal'!$A$5:$D$3781,4,0)</f>
        <v>#N/A</v>
      </c>
      <c r="D54" s="73" t="s">
        <v>106</v>
      </c>
      <c r="E54" s="77"/>
      <c r="F54" s="59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>
        <f t="shared" si="0"/>
        <v>0</v>
      </c>
      <c r="S54" s="55"/>
      <c r="T54" s="77"/>
    </row>
    <row r="55" spans="1:20" s="80" customFormat="1" ht="41.25" hidden="1" customHeight="1" x14ac:dyDescent="0.2">
      <c r="A55" s="70">
        <v>2016</v>
      </c>
      <c r="B55" s="70" t="e">
        <f>VLOOKUP(F55,'Calendrier fiscal'!$A$5:$D$3781,3,0)</f>
        <v>#N/A</v>
      </c>
      <c r="C55" s="71" t="e">
        <f>VLOOKUP(F55,'Calendrier fiscal'!$A$5:$D$3781,4,0)</f>
        <v>#N/A</v>
      </c>
      <c r="D55" s="73" t="s">
        <v>107</v>
      </c>
      <c r="E55" s="79"/>
      <c r="F55" s="60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R55" s="57">
        <f t="shared" si="0"/>
        <v>0</v>
      </c>
      <c r="S55" s="57"/>
      <c r="T55" s="79"/>
    </row>
    <row r="56" spans="1:20" s="78" customFormat="1" ht="43.5" hidden="1" customHeight="1" x14ac:dyDescent="0.2">
      <c r="A56" s="70">
        <v>2016</v>
      </c>
      <c r="B56" s="70" t="e">
        <f>VLOOKUP(F56,'Calendrier fiscal'!$A$5:$D$3781,3,0)</f>
        <v>#N/A</v>
      </c>
      <c r="C56" s="71" t="e">
        <f>VLOOKUP(F56,'Calendrier fiscal'!$A$5:$D$3781,4,0)</f>
        <v>#N/A</v>
      </c>
      <c r="D56" s="73" t="s">
        <v>108</v>
      </c>
      <c r="E56" s="77"/>
      <c r="F56" s="59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>
        <f t="shared" si="0"/>
        <v>0</v>
      </c>
      <c r="S56" s="55"/>
      <c r="T56" s="77"/>
    </row>
    <row r="57" spans="1:20" s="80" customFormat="1" ht="41.25" hidden="1" customHeight="1" x14ac:dyDescent="0.2">
      <c r="A57" s="70">
        <v>2016</v>
      </c>
      <c r="B57" s="70" t="e">
        <f>VLOOKUP(F57,'Calendrier fiscal'!$A$5:$D$3781,3,0)</f>
        <v>#N/A</v>
      </c>
      <c r="C57" s="71" t="e">
        <f>VLOOKUP(F57,'Calendrier fiscal'!$A$5:$D$3781,4,0)</f>
        <v>#N/A</v>
      </c>
      <c r="D57" s="73" t="s">
        <v>109</v>
      </c>
      <c r="E57" s="79"/>
      <c r="F57" s="60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R57" s="57">
        <f t="shared" si="0"/>
        <v>0</v>
      </c>
      <c r="S57" s="57"/>
      <c r="T57" s="79"/>
    </row>
    <row r="58" spans="1:20" s="78" customFormat="1" ht="43.5" hidden="1" customHeight="1" x14ac:dyDescent="0.2">
      <c r="A58" s="70">
        <v>2016</v>
      </c>
      <c r="B58" s="70" t="e">
        <f>VLOOKUP(F58,'Calendrier fiscal'!$A$5:$D$3781,3,0)</f>
        <v>#N/A</v>
      </c>
      <c r="C58" s="71" t="e">
        <f>VLOOKUP(F58,'Calendrier fiscal'!$A$5:$D$3781,4,0)</f>
        <v>#N/A</v>
      </c>
      <c r="D58" s="73" t="s">
        <v>110</v>
      </c>
      <c r="E58" s="77"/>
      <c r="F58" s="59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>
        <f t="shared" si="0"/>
        <v>0</v>
      </c>
      <c r="S58" s="55"/>
      <c r="T58" s="77"/>
    </row>
    <row r="59" spans="1:20" s="80" customFormat="1" ht="41.25" hidden="1" customHeight="1" x14ac:dyDescent="0.2">
      <c r="A59" s="70">
        <v>2016</v>
      </c>
      <c r="B59" s="70" t="e">
        <f>VLOOKUP(F59,'Calendrier fiscal'!$A$5:$D$3781,3,0)</f>
        <v>#N/A</v>
      </c>
      <c r="C59" s="71" t="e">
        <f>VLOOKUP(F59,'Calendrier fiscal'!$A$5:$D$3781,4,0)</f>
        <v>#N/A</v>
      </c>
      <c r="D59" s="73" t="s">
        <v>111</v>
      </c>
      <c r="E59" s="79"/>
      <c r="F59" s="60"/>
      <c r="G59" s="57"/>
      <c r="H59" s="57"/>
      <c r="I59" s="57"/>
      <c r="J59" s="57"/>
      <c r="K59" s="57"/>
      <c r="L59" s="57"/>
      <c r="M59" s="57"/>
      <c r="N59" s="57"/>
      <c r="O59" s="57"/>
      <c r="P59" s="57"/>
      <c r="Q59" s="57"/>
      <c r="R59" s="57">
        <f t="shared" si="0"/>
        <v>0</v>
      </c>
      <c r="S59" s="57"/>
      <c r="T59" s="79"/>
    </row>
    <row r="60" spans="1:20" s="78" customFormat="1" ht="43.5" hidden="1" customHeight="1" x14ac:dyDescent="0.2">
      <c r="A60" s="70">
        <v>2016</v>
      </c>
      <c r="B60" s="70" t="e">
        <f>VLOOKUP(F60,'Calendrier fiscal'!$A$5:$D$3781,3,0)</f>
        <v>#N/A</v>
      </c>
      <c r="C60" s="71" t="e">
        <f>VLOOKUP(F60,'Calendrier fiscal'!$A$5:$D$3781,4,0)</f>
        <v>#N/A</v>
      </c>
      <c r="D60" s="73" t="s">
        <v>112</v>
      </c>
      <c r="E60" s="77"/>
      <c r="F60" s="59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>
        <f t="shared" si="0"/>
        <v>0</v>
      </c>
      <c r="S60" s="55"/>
      <c r="T60" s="77"/>
    </row>
    <row r="61" spans="1:20" s="80" customFormat="1" ht="41.25" hidden="1" customHeight="1" x14ac:dyDescent="0.2">
      <c r="A61" s="70">
        <v>2016</v>
      </c>
      <c r="B61" s="70" t="e">
        <f>VLOOKUP(F61,'Calendrier fiscal'!$A$5:$D$3781,3,0)</f>
        <v>#N/A</v>
      </c>
      <c r="C61" s="71" t="e">
        <f>VLOOKUP(F61,'Calendrier fiscal'!$A$5:$D$3781,4,0)</f>
        <v>#N/A</v>
      </c>
      <c r="D61" s="73" t="s">
        <v>113</v>
      </c>
      <c r="E61" s="79"/>
      <c r="F61" s="60"/>
      <c r="G61" s="57"/>
      <c r="H61" s="57"/>
      <c r="I61" s="57"/>
      <c r="J61" s="57"/>
      <c r="K61" s="57"/>
      <c r="L61" s="57"/>
      <c r="M61" s="57"/>
      <c r="N61" s="57"/>
      <c r="O61" s="57"/>
      <c r="P61" s="57"/>
      <c r="Q61" s="57"/>
      <c r="R61" s="57">
        <f t="shared" si="0"/>
        <v>0</v>
      </c>
      <c r="S61" s="57"/>
      <c r="T61" s="79"/>
    </row>
    <row r="62" spans="1:20" s="78" customFormat="1" ht="43.5" hidden="1" customHeight="1" x14ac:dyDescent="0.2">
      <c r="A62" s="70">
        <v>2016</v>
      </c>
      <c r="B62" s="70" t="e">
        <f>VLOOKUP(F62,'Calendrier fiscal'!$A$5:$D$3781,3,0)</f>
        <v>#N/A</v>
      </c>
      <c r="C62" s="71" t="e">
        <f>VLOOKUP(F62,'Calendrier fiscal'!$A$5:$D$3781,4,0)</f>
        <v>#N/A</v>
      </c>
      <c r="D62" s="73" t="s">
        <v>114</v>
      </c>
      <c r="E62" s="77"/>
      <c r="F62" s="59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>
        <f t="shared" si="0"/>
        <v>0</v>
      </c>
      <c r="S62" s="55"/>
      <c r="T62" s="77"/>
    </row>
    <row r="63" spans="1:20" s="80" customFormat="1" ht="41.25" hidden="1" customHeight="1" x14ac:dyDescent="0.2">
      <c r="A63" s="70">
        <v>2016</v>
      </c>
      <c r="B63" s="70" t="e">
        <f>VLOOKUP(F63,'Calendrier fiscal'!$A$5:$D$3781,3,0)</f>
        <v>#N/A</v>
      </c>
      <c r="C63" s="71" t="e">
        <f>VLOOKUP(F63,'Calendrier fiscal'!$A$5:$D$3781,4,0)</f>
        <v>#N/A</v>
      </c>
      <c r="D63" s="73" t="s">
        <v>115</v>
      </c>
      <c r="E63" s="79"/>
      <c r="F63" s="60"/>
      <c r="G63" s="57"/>
      <c r="H63" s="57"/>
      <c r="I63" s="57"/>
      <c r="J63" s="57"/>
      <c r="K63" s="57"/>
      <c r="L63" s="57"/>
      <c r="M63" s="57"/>
      <c r="N63" s="57"/>
      <c r="O63" s="57"/>
      <c r="P63" s="57"/>
      <c r="Q63" s="57"/>
      <c r="R63" s="57">
        <f t="shared" si="0"/>
        <v>0</v>
      </c>
      <c r="S63" s="57"/>
      <c r="T63" s="79"/>
    </row>
    <row r="64" spans="1:20" s="78" customFormat="1" ht="43.5" hidden="1" customHeight="1" x14ac:dyDescent="0.2">
      <c r="A64" s="70">
        <v>2016</v>
      </c>
      <c r="B64" s="70" t="e">
        <f>VLOOKUP(F64,'Calendrier fiscal'!$A$5:$D$3781,3,0)</f>
        <v>#N/A</v>
      </c>
      <c r="C64" s="71" t="e">
        <f>VLOOKUP(F64,'Calendrier fiscal'!$A$5:$D$3781,4,0)</f>
        <v>#N/A</v>
      </c>
      <c r="D64" s="73" t="s">
        <v>116</v>
      </c>
      <c r="E64" s="77"/>
      <c r="F64" s="59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>
        <f t="shared" si="0"/>
        <v>0</v>
      </c>
      <c r="S64" s="55"/>
      <c r="T64" s="77"/>
    </row>
    <row r="65" spans="1:20" s="80" customFormat="1" ht="41.25" hidden="1" customHeight="1" x14ac:dyDescent="0.2">
      <c r="A65" s="70">
        <v>2016</v>
      </c>
      <c r="B65" s="70" t="e">
        <f>VLOOKUP(F65,'Calendrier fiscal'!$A$5:$D$3781,3,0)</f>
        <v>#N/A</v>
      </c>
      <c r="C65" s="71" t="e">
        <f>VLOOKUP(F65,'Calendrier fiscal'!$A$5:$D$3781,4,0)</f>
        <v>#N/A</v>
      </c>
      <c r="D65" s="73" t="s">
        <v>117</v>
      </c>
      <c r="E65" s="79"/>
      <c r="F65" s="60"/>
      <c r="G65" s="57"/>
      <c r="H65" s="57"/>
      <c r="I65" s="57"/>
      <c r="J65" s="57"/>
      <c r="K65" s="57"/>
      <c r="L65" s="57"/>
      <c r="M65" s="57"/>
      <c r="N65" s="57"/>
      <c r="O65" s="57"/>
      <c r="P65" s="57"/>
      <c r="Q65" s="57"/>
      <c r="R65" s="57">
        <f t="shared" si="0"/>
        <v>0</v>
      </c>
      <c r="S65" s="57"/>
      <c r="T65" s="79"/>
    </row>
    <row r="66" spans="1:20" s="78" customFormat="1" ht="43.5" hidden="1" customHeight="1" x14ac:dyDescent="0.2">
      <c r="A66" s="70">
        <v>2016</v>
      </c>
      <c r="B66" s="70" t="e">
        <f>VLOOKUP(F66,'Calendrier fiscal'!$A$5:$D$3781,3,0)</f>
        <v>#N/A</v>
      </c>
      <c r="C66" s="71" t="e">
        <f>VLOOKUP(F66,'Calendrier fiscal'!$A$5:$D$3781,4,0)</f>
        <v>#N/A</v>
      </c>
      <c r="D66" s="73" t="s">
        <v>118</v>
      </c>
      <c r="E66" s="77"/>
      <c r="F66" s="59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>
        <f t="shared" si="0"/>
        <v>0</v>
      </c>
      <c r="S66" s="55"/>
      <c r="T66" s="77"/>
    </row>
    <row r="67" spans="1:20" s="80" customFormat="1" ht="41.25" hidden="1" customHeight="1" x14ac:dyDescent="0.2">
      <c r="A67" s="70">
        <v>2016</v>
      </c>
      <c r="B67" s="70" t="e">
        <f>VLOOKUP(F67,'Calendrier fiscal'!$A$5:$D$3781,3,0)</f>
        <v>#N/A</v>
      </c>
      <c r="C67" s="71" t="e">
        <f>VLOOKUP(F67,'Calendrier fiscal'!$A$5:$D$3781,4,0)</f>
        <v>#N/A</v>
      </c>
      <c r="D67" s="73" t="s">
        <v>119</v>
      </c>
      <c r="E67" s="79"/>
      <c r="F67" s="60"/>
      <c r="G67" s="57"/>
      <c r="H67" s="57"/>
      <c r="I67" s="57"/>
      <c r="J67" s="57"/>
      <c r="K67" s="57"/>
      <c r="L67" s="57"/>
      <c r="M67" s="57"/>
      <c r="N67" s="57"/>
      <c r="O67" s="57"/>
      <c r="P67" s="57"/>
      <c r="Q67" s="57"/>
      <c r="R67" s="57">
        <f t="shared" si="0"/>
        <v>0</v>
      </c>
      <c r="S67" s="57"/>
      <c r="T67" s="79"/>
    </row>
    <row r="68" spans="1:20" s="78" customFormat="1" ht="43.5" hidden="1" customHeight="1" x14ac:dyDescent="0.2">
      <c r="A68" s="70">
        <v>2016</v>
      </c>
      <c r="B68" s="70" t="e">
        <f>VLOOKUP(F68,'Calendrier fiscal'!$A$5:$D$3781,3,0)</f>
        <v>#N/A</v>
      </c>
      <c r="C68" s="71" t="e">
        <f>VLOOKUP(F68,'Calendrier fiscal'!$A$5:$D$3781,4,0)</f>
        <v>#N/A</v>
      </c>
      <c r="D68" s="73" t="s">
        <v>120</v>
      </c>
      <c r="E68" s="77"/>
      <c r="F68" s="59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55">
        <f t="shared" ref="R68:R131" si="4">ABS((DAY(F68)-DAY(N68)))</f>
        <v>0</v>
      </c>
      <c r="S68" s="55"/>
      <c r="T68" s="77"/>
    </row>
    <row r="69" spans="1:20" s="80" customFormat="1" ht="41.25" hidden="1" customHeight="1" x14ac:dyDescent="0.2">
      <c r="A69" s="70">
        <v>2016</v>
      </c>
      <c r="B69" s="70" t="e">
        <f>VLOOKUP(F69,'Calendrier fiscal'!$A$5:$D$3781,3,0)</f>
        <v>#N/A</v>
      </c>
      <c r="C69" s="71" t="e">
        <f>VLOOKUP(F69,'Calendrier fiscal'!$A$5:$D$3781,4,0)</f>
        <v>#N/A</v>
      </c>
      <c r="D69" s="73" t="s">
        <v>121</v>
      </c>
      <c r="E69" s="79"/>
      <c r="F69" s="60"/>
      <c r="G69" s="57"/>
      <c r="H69" s="57"/>
      <c r="I69" s="57"/>
      <c r="J69" s="57"/>
      <c r="K69" s="57"/>
      <c r="L69" s="57"/>
      <c r="M69" s="57"/>
      <c r="N69" s="57"/>
      <c r="O69" s="57"/>
      <c r="P69" s="57"/>
      <c r="Q69" s="57"/>
      <c r="R69" s="57">
        <f t="shared" si="4"/>
        <v>0</v>
      </c>
      <c r="S69" s="57"/>
      <c r="T69" s="79"/>
    </row>
    <row r="70" spans="1:20" s="78" customFormat="1" ht="43.5" hidden="1" customHeight="1" x14ac:dyDescent="0.2">
      <c r="A70" s="70">
        <v>2016</v>
      </c>
      <c r="B70" s="70" t="e">
        <f>VLOOKUP(F70,'Calendrier fiscal'!$A$5:$D$3781,3,0)</f>
        <v>#N/A</v>
      </c>
      <c r="C70" s="71" t="e">
        <f>VLOOKUP(F70,'Calendrier fiscal'!$A$5:$D$3781,4,0)</f>
        <v>#N/A</v>
      </c>
      <c r="D70" s="73" t="s">
        <v>122</v>
      </c>
      <c r="E70" s="77"/>
      <c r="F70" s="59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55">
        <f t="shared" si="4"/>
        <v>0</v>
      </c>
      <c r="S70" s="55"/>
      <c r="T70" s="77"/>
    </row>
    <row r="71" spans="1:20" s="80" customFormat="1" ht="41.25" hidden="1" customHeight="1" x14ac:dyDescent="0.2">
      <c r="A71" s="70">
        <v>2016</v>
      </c>
      <c r="B71" s="70" t="e">
        <f>VLOOKUP(F71,'Calendrier fiscal'!$A$5:$D$3781,3,0)</f>
        <v>#N/A</v>
      </c>
      <c r="C71" s="71" t="e">
        <f>VLOOKUP(F71,'Calendrier fiscal'!$A$5:$D$3781,4,0)</f>
        <v>#N/A</v>
      </c>
      <c r="D71" s="73" t="s">
        <v>123</v>
      </c>
      <c r="E71" s="79"/>
      <c r="F71" s="60"/>
      <c r="G71" s="57"/>
      <c r="H71" s="57"/>
      <c r="I71" s="57"/>
      <c r="J71" s="57"/>
      <c r="K71" s="57"/>
      <c r="L71" s="57"/>
      <c r="M71" s="57"/>
      <c r="N71" s="57"/>
      <c r="O71" s="57"/>
      <c r="P71" s="57"/>
      <c r="Q71" s="57"/>
      <c r="R71" s="57">
        <f t="shared" si="4"/>
        <v>0</v>
      </c>
      <c r="S71" s="57"/>
      <c r="T71" s="79"/>
    </row>
    <row r="72" spans="1:20" s="78" customFormat="1" ht="43.5" hidden="1" customHeight="1" x14ac:dyDescent="0.2">
      <c r="A72" s="70">
        <v>2016</v>
      </c>
      <c r="B72" s="70" t="e">
        <f>VLOOKUP(F72,'Calendrier fiscal'!$A$5:$D$3781,3,0)</f>
        <v>#N/A</v>
      </c>
      <c r="C72" s="71" t="e">
        <f>VLOOKUP(F72,'Calendrier fiscal'!$A$5:$D$3781,4,0)</f>
        <v>#N/A</v>
      </c>
      <c r="D72" s="73" t="s">
        <v>124</v>
      </c>
      <c r="E72" s="77"/>
      <c r="F72" s="59"/>
      <c r="G72" s="55"/>
      <c r="H72" s="55"/>
      <c r="I72" s="55"/>
      <c r="J72" s="55"/>
      <c r="K72" s="55"/>
      <c r="L72" s="55"/>
      <c r="M72" s="55"/>
      <c r="N72" s="55"/>
      <c r="O72" s="55"/>
      <c r="P72" s="55"/>
      <c r="Q72" s="55"/>
      <c r="R72" s="55">
        <f t="shared" si="4"/>
        <v>0</v>
      </c>
      <c r="S72" s="55"/>
      <c r="T72" s="77"/>
    </row>
    <row r="73" spans="1:20" s="80" customFormat="1" ht="41.25" hidden="1" customHeight="1" x14ac:dyDescent="0.2">
      <c r="A73" s="70">
        <v>2016</v>
      </c>
      <c r="B73" s="70" t="e">
        <f>VLOOKUP(F73,'Calendrier fiscal'!$A$5:$D$3781,3,0)</f>
        <v>#N/A</v>
      </c>
      <c r="C73" s="71" t="e">
        <f>VLOOKUP(F73,'Calendrier fiscal'!$A$5:$D$3781,4,0)</f>
        <v>#N/A</v>
      </c>
      <c r="D73" s="73" t="s">
        <v>125</v>
      </c>
      <c r="E73" s="79"/>
      <c r="F73" s="60"/>
      <c r="G73" s="57"/>
      <c r="H73" s="57"/>
      <c r="I73" s="57"/>
      <c r="J73" s="57"/>
      <c r="K73" s="57"/>
      <c r="L73" s="57"/>
      <c r="M73" s="57"/>
      <c r="N73" s="57"/>
      <c r="O73" s="57"/>
      <c r="P73" s="57"/>
      <c r="Q73" s="57"/>
      <c r="R73" s="57">
        <f t="shared" si="4"/>
        <v>0</v>
      </c>
      <c r="S73" s="57"/>
      <c r="T73" s="79"/>
    </row>
    <row r="74" spans="1:20" s="78" customFormat="1" ht="43.5" hidden="1" customHeight="1" x14ac:dyDescent="0.2">
      <c r="A74" s="70">
        <v>2016</v>
      </c>
      <c r="B74" s="70" t="e">
        <f>VLOOKUP(F74,'Calendrier fiscal'!$A$5:$D$3781,3,0)</f>
        <v>#N/A</v>
      </c>
      <c r="C74" s="71" t="e">
        <f>VLOOKUP(F74,'Calendrier fiscal'!$A$5:$D$3781,4,0)</f>
        <v>#N/A</v>
      </c>
      <c r="D74" s="73" t="s">
        <v>126</v>
      </c>
      <c r="E74" s="77"/>
      <c r="F74" s="59"/>
      <c r="G74" s="55"/>
      <c r="H74" s="55"/>
      <c r="I74" s="55"/>
      <c r="J74" s="55"/>
      <c r="K74" s="55"/>
      <c r="L74" s="55"/>
      <c r="M74" s="55"/>
      <c r="N74" s="55"/>
      <c r="O74" s="55"/>
      <c r="P74" s="55"/>
      <c r="Q74" s="55"/>
      <c r="R74" s="55">
        <f t="shared" si="4"/>
        <v>0</v>
      </c>
      <c r="S74" s="55"/>
      <c r="T74" s="77"/>
    </row>
    <row r="75" spans="1:20" s="80" customFormat="1" ht="41.25" hidden="1" customHeight="1" x14ac:dyDescent="0.2">
      <c r="A75" s="70">
        <v>2016</v>
      </c>
      <c r="B75" s="70" t="e">
        <f>VLOOKUP(F75,'Calendrier fiscal'!$A$5:$D$3781,3,0)</f>
        <v>#N/A</v>
      </c>
      <c r="C75" s="71" t="e">
        <f>VLOOKUP(F75,'Calendrier fiscal'!$A$5:$D$3781,4,0)</f>
        <v>#N/A</v>
      </c>
      <c r="D75" s="73" t="s">
        <v>127</v>
      </c>
      <c r="E75" s="79"/>
      <c r="F75" s="60"/>
      <c r="G75" s="57"/>
      <c r="H75" s="57"/>
      <c r="I75" s="57"/>
      <c r="J75" s="57"/>
      <c r="K75" s="57"/>
      <c r="L75" s="57"/>
      <c r="M75" s="57"/>
      <c r="N75" s="57"/>
      <c r="O75" s="57"/>
      <c r="P75" s="57"/>
      <c r="Q75" s="57"/>
      <c r="R75" s="57">
        <f t="shared" si="4"/>
        <v>0</v>
      </c>
      <c r="S75" s="57"/>
      <c r="T75" s="79"/>
    </row>
    <row r="76" spans="1:20" s="78" customFormat="1" ht="43.5" hidden="1" customHeight="1" x14ac:dyDescent="0.2">
      <c r="A76" s="70">
        <v>2016</v>
      </c>
      <c r="B76" s="70" t="e">
        <f>VLOOKUP(F76,'Calendrier fiscal'!$A$5:$D$3781,3,0)</f>
        <v>#N/A</v>
      </c>
      <c r="C76" s="71" t="e">
        <f>VLOOKUP(F76,'Calendrier fiscal'!$A$5:$D$3781,4,0)</f>
        <v>#N/A</v>
      </c>
      <c r="D76" s="73" t="s">
        <v>128</v>
      </c>
      <c r="E76" s="77"/>
      <c r="F76" s="59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55">
        <f t="shared" si="4"/>
        <v>0</v>
      </c>
      <c r="S76" s="55"/>
      <c r="T76" s="77"/>
    </row>
    <row r="77" spans="1:20" s="80" customFormat="1" ht="41.25" hidden="1" customHeight="1" x14ac:dyDescent="0.2">
      <c r="A77" s="70">
        <v>2016</v>
      </c>
      <c r="B77" s="70" t="e">
        <f>VLOOKUP(F77,'Calendrier fiscal'!$A$5:$D$3781,3,0)</f>
        <v>#N/A</v>
      </c>
      <c r="C77" s="71" t="e">
        <f>VLOOKUP(F77,'Calendrier fiscal'!$A$5:$D$3781,4,0)</f>
        <v>#N/A</v>
      </c>
      <c r="D77" s="73" t="s">
        <v>129</v>
      </c>
      <c r="E77" s="79"/>
      <c r="F77" s="60"/>
      <c r="G77" s="57"/>
      <c r="H77" s="57"/>
      <c r="I77" s="57"/>
      <c r="J77" s="57"/>
      <c r="K77" s="57"/>
      <c r="L77" s="57"/>
      <c r="M77" s="57"/>
      <c r="N77" s="57"/>
      <c r="O77" s="57"/>
      <c r="P77" s="57"/>
      <c r="Q77" s="57"/>
      <c r="R77" s="57">
        <f t="shared" si="4"/>
        <v>0</v>
      </c>
      <c r="S77" s="57"/>
      <c r="T77" s="79"/>
    </row>
    <row r="78" spans="1:20" s="78" customFormat="1" ht="43.5" hidden="1" customHeight="1" x14ac:dyDescent="0.2">
      <c r="A78" s="70">
        <v>2016</v>
      </c>
      <c r="B78" s="70" t="e">
        <f>VLOOKUP(F78,'Calendrier fiscal'!$A$5:$D$3781,3,0)</f>
        <v>#N/A</v>
      </c>
      <c r="C78" s="71" t="e">
        <f>VLOOKUP(F78,'Calendrier fiscal'!$A$5:$D$3781,4,0)</f>
        <v>#N/A</v>
      </c>
      <c r="D78" s="73" t="s">
        <v>130</v>
      </c>
      <c r="E78" s="77"/>
      <c r="F78" s="59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  <c r="R78" s="55">
        <f t="shared" si="4"/>
        <v>0</v>
      </c>
      <c r="S78" s="55"/>
      <c r="T78" s="77"/>
    </row>
    <row r="79" spans="1:20" s="80" customFormat="1" ht="41.25" hidden="1" customHeight="1" x14ac:dyDescent="0.2">
      <c r="A79" s="70">
        <v>2016</v>
      </c>
      <c r="B79" s="70" t="e">
        <f>VLOOKUP(F79,'Calendrier fiscal'!$A$5:$D$3781,3,0)</f>
        <v>#N/A</v>
      </c>
      <c r="C79" s="71" t="e">
        <f>VLOOKUP(F79,'Calendrier fiscal'!$A$5:$D$3781,4,0)</f>
        <v>#N/A</v>
      </c>
      <c r="D79" s="73" t="s">
        <v>131</v>
      </c>
      <c r="E79" s="79"/>
      <c r="F79" s="60"/>
      <c r="G79" s="57"/>
      <c r="H79" s="57"/>
      <c r="I79" s="57"/>
      <c r="J79" s="57"/>
      <c r="K79" s="57"/>
      <c r="L79" s="57"/>
      <c r="M79" s="57"/>
      <c r="N79" s="57"/>
      <c r="O79" s="57"/>
      <c r="P79" s="57"/>
      <c r="Q79" s="57"/>
      <c r="R79" s="57">
        <f t="shared" si="4"/>
        <v>0</v>
      </c>
      <c r="S79" s="57"/>
      <c r="T79" s="79"/>
    </row>
    <row r="80" spans="1:20" s="78" customFormat="1" ht="43.5" hidden="1" customHeight="1" x14ac:dyDescent="0.2">
      <c r="A80" s="70">
        <v>2016</v>
      </c>
      <c r="B80" s="70" t="e">
        <f>VLOOKUP(F80,'Calendrier fiscal'!$A$5:$D$3781,3,0)</f>
        <v>#N/A</v>
      </c>
      <c r="C80" s="71" t="e">
        <f>VLOOKUP(F80,'Calendrier fiscal'!$A$5:$D$3781,4,0)</f>
        <v>#N/A</v>
      </c>
      <c r="D80" s="73" t="s">
        <v>132</v>
      </c>
      <c r="E80" s="77"/>
      <c r="F80" s="59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>
        <f t="shared" si="4"/>
        <v>0</v>
      </c>
      <c r="S80" s="55"/>
      <c r="T80" s="77"/>
    </row>
    <row r="81" spans="1:20" s="80" customFormat="1" ht="41.25" hidden="1" customHeight="1" x14ac:dyDescent="0.2">
      <c r="A81" s="70">
        <v>2016</v>
      </c>
      <c r="B81" s="70" t="e">
        <f>VLOOKUP(F81,'Calendrier fiscal'!$A$5:$D$3781,3,0)</f>
        <v>#N/A</v>
      </c>
      <c r="C81" s="71" t="e">
        <f>VLOOKUP(F81,'Calendrier fiscal'!$A$5:$D$3781,4,0)</f>
        <v>#N/A</v>
      </c>
      <c r="D81" s="73" t="s">
        <v>133</v>
      </c>
      <c r="E81" s="79"/>
      <c r="F81" s="60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>
        <f t="shared" si="4"/>
        <v>0</v>
      </c>
      <c r="S81" s="57"/>
      <c r="T81" s="79"/>
    </row>
    <row r="82" spans="1:20" s="78" customFormat="1" ht="43.5" hidden="1" customHeight="1" x14ac:dyDescent="0.2">
      <c r="A82" s="70">
        <v>2016</v>
      </c>
      <c r="B82" s="70" t="e">
        <f>VLOOKUP(F82,'Calendrier fiscal'!$A$5:$D$3781,3,0)</f>
        <v>#N/A</v>
      </c>
      <c r="C82" s="71" t="e">
        <f>VLOOKUP(F82,'Calendrier fiscal'!$A$5:$D$3781,4,0)</f>
        <v>#N/A</v>
      </c>
      <c r="D82" s="73" t="s">
        <v>134</v>
      </c>
      <c r="E82" s="77"/>
      <c r="F82" s="59"/>
      <c r="G82" s="55"/>
      <c r="H82" s="55"/>
      <c r="I82" s="55"/>
      <c r="J82" s="55"/>
      <c r="K82" s="55"/>
      <c r="L82" s="55"/>
      <c r="M82" s="55"/>
      <c r="N82" s="55"/>
      <c r="O82" s="55"/>
      <c r="P82" s="55"/>
      <c r="Q82" s="55"/>
      <c r="R82" s="55">
        <f t="shared" si="4"/>
        <v>0</v>
      </c>
      <c r="S82" s="55"/>
      <c r="T82" s="77"/>
    </row>
    <row r="83" spans="1:20" s="80" customFormat="1" ht="41.25" hidden="1" customHeight="1" x14ac:dyDescent="0.2">
      <c r="A83" s="70">
        <v>2016</v>
      </c>
      <c r="B83" s="70" t="e">
        <f>VLOOKUP(F83,'Calendrier fiscal'!$A$5:$D$3781,3,0)</f>
        <v>#N/A</v>
      </c>
      <c r="C83" s="71" t="e">
        <f>VLOOKUP(F83,'Calendrier fiscal'!$A$5:$D$3781,4,0)</f>
        <v>#N/A</v>
      </c>
      <c r="D83" s="73" t="s">
        <v>135</v>
      </c>
      <c r="E83" s="79"/>
      <c r="F83" s="60"/>
      <c r="G83" s="57"/>
      <c r="H83" s="57"/>
      <c r="I83" s="57"/>
      <c r="J83" s="57"/>
      <c r="K83" s="57"/>
      <c r="L83" s="57"/>
      <c r="M83" s="57"/>
      <c r="N83" s="57"/>
      <c r="O83" s="57"/>
      <c r="P83" s="57"/>
      <c r="Q83" s="57"/>
      <c r="R83" s="57">
        <f t="shared" si="4"/>
        <v>0</v>
      </c>
      <c r="S83" s="57"/>
      <c r="T83" s="79"/>
    </row>
    <row r="84" spans="1:20" s="78" customFormat="1" ht="43.5" hidden="1" customHeight="1" x14ac:dyDescent="0.2">
      <c r="A84" s="70">
        <v>2016</v>
      </c>
      <c r="B84" s="70" t="e">
        <f>VLOOKUP(F84,'Calendrier fiscal'!$A$5:$D$3781,3,0)</f>
        <v>#N/A</v>
      </c>
      <c r="C84" s="71" t="e">
        <f>VLOOKUP(F84,'Calendrier fiscal'!$A$5:$D$3781,4,0)</f>
        <v>#N/A</v>
      </c>
      <c r="D84" s="73" t="s">
        <v>136</v>
      </c>
      <c r="E84" s="77"/>
      <c r="F84" s="59"/>
      <c r="G84" s="55"/>
      <c r="H84" s="55"/>
      <c r="I84" s="55"/>
      <c r="J84" s="55"/>
      <c r="K84" s="55"/>
      <c r="L84" s="55"/>
      <c r="M84" s="55"/>
      <c r="N84" s="55"/>
      <c r="O84" s="55"/>
      <c r="P84" s="55"/>
      <c r="Q84" s="55"/>
      <c r="R84" s="55">
        <f t="shared" si="4"/>
        <v>0</v>
      </c>
      <c r="S84" s="55"/>
      <c r="T84" s="77"/>
    </row>
    <row r="85" spans="1:20" s="80" customFormat="1" ht="41.25" hidden="1" customHeight="1" x14ac:dyDescent="0.2">
      <c r="A85" s="70">
        <v>2016</v>
      </c>
      <c r="B85" s="70" t="e">
        <f>VLOOKUP(F85,'Calendrier fiscal'!$A$5:$D$3781,3,0)</f>
        <v>#N/A</v>
      </c>
      <c r="C85" s="71" t="e">
        <f>VLOOKUP(F85,'Calendrier fiscal'!$A$5:$D$3781,4,0)</f>
        <v>#N/A</v>
      </c>
      <c r="D85" s="73" t="s">
        <v>137</v>
      </c>
      <c r="E85" s="79"/>
      <c r="F85" s="60"/>
      <c r="G85" s="57"/>
      <c r="H85" s="57"/>
      <c r="I85" s="57"/>
      <c r="J85" s="57"/>
      <c r="K85" s="57"/>
      <c r="L85" s="57"/>
      <c r="M85" s="57"/>
      <c r="N85" s="57"/>
      <c r="O85" s="57"/>
      <c r="P85" s="57"/>
      <c r="Q85" s="57"/>
      <c r="R85" s="57">
        <f t="shared" si="4"/>
        <v>0</v>
      </c>
      <c r="S85" s="57"/>
      <c r="T85" s="79"/>
    </row>
    <row r="86" spans="1:20" s="78" customFormat="1" ht="43.5" hidden="1" customHeight="1" x14ac:dyDescent="0.2">
      <c r="A86" s="70">
        <v>2016</v>
      </c>
      <c r="B86" s="70" t="e">
        <f>VLOOKUP(F86,'Calendrier fiscal'!$A$5:$D$3781,3,0)</f>
        <v>#N/A</v>
      </c>
      <c r="C86" s="71" t="e">
        <f>VLOOKUP(F86,'Calendrier fiscal'!$A$5:$D$3781,4,0)</f>
        <v>#N/A</v>
      </c>
      <c r="D86" s="73" t="s">
        <v>138</v>
      </c>
      <c r="E86" s="77"/>
      <c r="F86" s="59"/>
      <c r="G86" s="55"/>
      <c r="H86" s="55"/>
      <c r="I86" s="55"/>
      <c r="J86" s="55"/>
      <c r="K86" s="55"/>
      <c r="L86" s="55"/>
      <c r="M86" s="55"/>
      <c r="N86" s="55"/>
      <c r="O86" s="55"/>
      <c r="P86" s="55"/>
      <c r="Q86" s="55"/>
      <c r="R86" s="55">
        <f t="shared" si="4"/>
        <v>0</v>
      </c>
      <c r="S86" s="55"/>
      <c r="T86" s="77"/>
    </row>
    <row r="87" spans="1:20" s="80" customFormat="1" ht="41.25" hidden="1" customHeight="1" x14ac:dyDescent="0.2">
      <c r="A87" s="70">
        <v>2016</v>
      </c>
      <c r="B87" s="70" t="e">
        <f>VLOOKUP(F87,'Calendrier fiscal'!$A$5:$D$3781,3,0)</f>
        <v>#N/A</v>
      </c>
      <c r="C87" s="71" t="e">
        <f>VLOOKUP(F87,'Calendrier fiscal'!$A$5:$D$3781,4,0)</f>
        <v>#N/A</v>
      </c>
      <c r="D87" s="73" t="s">
        <v>139</v>
      </c>
      <c r="E87" s="79"/>
      <c r="F87" s="60"/>
      <c r="G87" s="57"/>
      <c r="H87" s="57"/>
      <c r="I87" s="57"/>
      <c r="J87" s="57"/>
      <c r="K87" s="57"/>
      <c r="L87" s="57"/>
      <c r="M87" s="57"/>
      <c r="N87" s="57"/>
      <c r="O87" s="57"/>
      <c r="P87" s="57"/>
      <c r="Q87" s="57"/>
      <c r="R87" s="57">
        <f t="shared" si="4"/>
        <v>0</v>
      </c>
      <c r="S87" s="57"/>
      <c r="T87" s="79"/>
    </row>
    <row r="88" spans="1:20" s="78" customFormat="1" ht="43.5" hidden="1" customHeight="1" x14ac:dyDescent="0.2">
      <c r="A88" s="70">
        <v>2016</v>
      </c>
      <c r="B88" s="70" t="e">
        <f>VLOOKUP(F88,'Calendrier fiscal'!$A$5:$D$3781,3,0)</f>
        <v>#N/A</v>
      </c>
      <c r="C88" s="71" t="e">
        <f>VLOOKUP(F88,'Calendrier fiscal'!$A$5:$D$3781,4,0)</f>
        <v>#N/A</v>
      </c>
      <c r="D88" s="73" t="s">
        <v>140</v>
      </c>
      <c r="E88" s="77"/>
      <c r="F88" s="59"/>
      <c r="G88" s="55"/>
      <c r="H88" s="55"/>
      <c r="I88" s="55"/>
      <c r="J88" s="55"/>
      <c r="K88" s="55"/>
      <c r="L88" s="55"/>
      <c r="M88" s="55"/>
      <c r="N88" s="55"/>
      <c r="O88" s="55"/>
      <c r="P88" s="55"/>
      <c r="Q88" s="55"/>
      <c r="R88" s="55">
        <f t="shared" si="4"/>
        <v>0</v>
      </c>
      <c r="S88" s="55"/>
      <c r="T88" s="77"/>
    </row>
    <row r="89" spans="1:20" s="80" customFormat="1" ht="41.25" hidden="1" customHeight="1" x14ac:dyDescent="0.2">
      <c r="A89" s="70">
        <v>2016</v>
      </c>
      <c r="B89" s="70" t="e">
        <f>VLOOKUP(F89,'Calendrier fiscal'!$A$5:$D$3781,3,0)</f>
        <v>#N/A</v>
      </c>
      <c r="C89" s="71" t="e">
        <f>VLOOKUP(F89,'Calendrier fiscal'!$A$5:$D$3781,4,0)</f>
        <v>#N/A</v>
      </c>
      <c r="D89" s="73" t="s">
        <v>141</v>
      </c>
      <c r="E89" s="79"/>
      <c r="F89" s="60"/>
      <c r="G89" s="57"/>
      <c r="H89" s="57"/>
      <c r="I89" s="57"/>
      <c r="J89" s="57"/>
      <c r="K89" s="57"/>
      <c r="L89" s="57"/>
      <c r="M89" s="57"/>
      <c r="N89" s="57"/>
      <c r="O89" s="57"/>
      <c r="P89" s="57"/>
      <c r="Q89" s="57"/>
      <c r="R89" s="57">
        <f t="shared" si="4"/>
        <v>0</v>
      </c>
      <c r="S89" s="57"/>
      <c r="T89" s="79"/>
    </row>
    <row r="90" spans="1:20" s="78" customFormat="1" ht="43.5" hidden="1" customHeight="1" x14ac:dyDescent="0.2">
      <c r="A90" s="70">
        <v>2016</v>
      </c>
      <c r="B90" s="70" t="e">
        <f>VLOOKUP(F90,'Calendrier fiscal'!$A$5:$D$3781,3,0)</f>
        <v>#N/A</v>
      </c>
      <c r="C90" s="71" t="e">
        <f>VLOOKUP(F90,'Calendrier fiscal'!$A$5:$D$3781,4,0)</f>
        <v>#N/A</v>
      </c>
      <c r="D90" s="73" t="s">
        <v>142</v>
      </c>
      <c r="E90" s="77"/>
      <c r="F90" s="59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55">
        <f t="shared" si="4"/>
        <v>0</v>
      </c>
      <c r="S90" s="55"/>
      <c r="T90" s="77"/>
    </row>
    <row r="91" spans="1:20" s="80" customFormat="1" ht="41.25" hidden="1" customHeight="1" x14ac:dyDescent="0.2">
      <c r="A91" s="70">
        <v>2016</v>
      </c>
      <c r="B91" s="70" t="e">
        <f>VLOOKUP(F91,'Calendrier fiscal'!$A$5:$D$3781,3,0)</f>
        <v>#N/A</v>
      </c>
      <c r="C91" s="71" t="e">
        <f>VLOOKUP(F91,'Calendrier fiscal'!$A$5:$D$3781,4,0)</f>
        <v>#N/A</v>
      </c>
      <c r="D91" s="73" t="s">
        <v>143</v>
      </c>
      <c r="E91" s="79"/>
      <c r="F91" s="60"/>
      <c r="G91" s="57"/>
      <c r="H91" s="57"/>
      <c r="I91" s="57"/>
      <c r="J91" s="57"/>
      <c r="K91" s="57"/>
      <c r="L91" s="57"/>
      <c r="M91" s="57"/>
      <c r="N91" s="57"/>
      <c r="O91" s="57"/>
      <c r="P91" s="57"/>
      <c r="Q91" s="57"/>
      <c r="R91" s="57">
        <f t="shared" si="4"/>
        <v>0</v>
      </c>
      <c r="S91" s="57"/>
      <c r="T91" s="79"/>
    </row>
    <row r="92" spans="1:20" s="78" customFormat="1" ht="43.5" hidden="1" customHeight="1" x14ac:dyDescent="0.2">
      <c r="A92" s="70">
        <v>2016</v>
      </c>
      <c r="B92" s="70" t="e">
        <f>VLOOKUP(F92,'Calendrier fiscal'!$A$5:$D$3781,3,0)</f>
        <v>#N/A</v>
      </c>
      <c r="C92" s="71" t="e">
        <f>VLOOKUP(F92,'Calendrier fiscal'!$A$5:$D$3781,4,0)</f>
        <v>#N/A</v>
      </c>
      <c r="D92" s="73" t="s">
        <v>144</v>
      </c>
      <c r="E92" s="77"/>
      <c r="F92" s="59"/>
      <c r="G92" s="55"/>
      <c r="H92" s="55"/>
      <c r="I92" s="55"/>
      <c r="J92" s="55"/>
      <c r="K92" s="55"/>
      <c r="L92" s="55"/>
      <c r="M92" s="55"/>
      <c r="N92" s="55"/>
      <c r="O92" s="55"/>
      <c r="P92" s="55"/>
      <c r="Q92" s="55"/>
      <c r="R92" s="55">
        <f t="shared" si="4"/>
        <v>0</v>
      </c>
      <c r="S92" s="55"/>
      <c r="T92" s="77"/>
    </row>
    <row r="93" spans="1:20" s="80" customFormat="1" ht="41.25" hidden="1" customHeight="1" x14ac:dyDescent="0.2">
      <c r="A93" s="70">
        <v>2016</v>
      </c>
      <c r="B93" s="70" t="e">
        <f>VLOOKUP(F93,'Calendrier fiscal'!$A$5:$D$3781,3,0)</f>
        <v>#N/A</v>
      </c>
      <c r="C93" s="71" t="e">
        <f>VLOOKUP(F93,'Calendrier fiscal'!$A$5:$D$3781,4,0)</f>
        <v>#N/A</v>
      </c>
      <c r="D93" s="73" t="s">
        <v>145</v>
      </c>
      <c r="E93" s="79"/>
      <c r="F93" s="60"/>
      <c r="G93" s="57"/>
      <c r="H93" s="57"/>
      <c r="I93" s="57"/>
      <c r="J93" s="57"/>
      <c r="K93" s="57"/>
      <c r="L93" s="57"/>
      <c r="M93" s="57"/>
      <c r="N93" s="57"/>
      <c r="O93" s="57"/>
      <c r="P93" s="57"/>
      <c r="Q93" s="57"/>
      <c r="R93" s="57">
        <f t="shared" si="4"/>
        <v>0</v>
      </c>
      <c r="S93" s="57"/>
      <c r="T93" s="79"/>
    </row>
    <row r="94" spans="1:20" s="78" customFormat="1" ht="43.5" hidden="1" customHeight="1" x14ac:dyDescent="0.2">
      <c r="A94" s="70">
        <v>2016</v>
      </c>
      <c r="B94" s="70" t="e">
        <f>VLOOKUP(F94,'Calendrier fiscal'!$A$5:$D$3781,3,0)</f>
        <v>#N/A</v>
      </c>
      <c r="C94" s="71" t="e">
        <f>VLOOKUP(F94,'Calendrier fiscal'!$A$5:$D$3781,4,0)</f>
        <v>#N/A</v>
      </c>
      <c r="D94" s="73" t="s">
        <v>146</v>
      </c>
      <c r="E94" s="77"/>
      <c r="F94" s="59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>
        <f t="shared" si="4"/>
        <v>0</v>
      </c>
      <c r="S94" s="55"/>
      <c r="T94" s="77"/>
    </row>
    <row r="95" spans="1:20" s="80" customFormat="1" ht="41.25" hidden="1" customHeight="1" x14ac:dyDescent="0.2">
      <c r="A95" s="70">
        <v>2016</v>
      </c>
      <c r="B95" s="70" t="e">
        <f>VLOOKUP(F95,'Calendrier fiscal'!$A$5:$D$3781,3,0)</f>
        <v>#N/A</v>
      </c>
      <c r="C95" s="71" t="e">
        <f>VLOOKUP(F95,'Calendrier fiscal'!$A$5:$D$3781,4,0)</f>
        <v>#N/A</v>
      </c>
      <c r="D95" s="73" t="s">
        <v>147</v>
      </c>
      <c r="E95" s="79"/>
      <c r="F95" s="60"/>
      <c r="G95" s="57"/>
      <c r="H95" s="57"/>
      <c r="I95" s="57"/>
      <c r="J95" s="57"/>
      <c r="K95" s="57"/>
      <c r="L95" s="57"/>
      <c r="M95" s="57"/>
      <c r="N95" s="57"/>
      <c r="O95" s="57"/>
      <c r="P95" s="57"/>
      <c r="Q95" s="57"/>
      <c r="R95" s="57">
        <f t="shared" si="4"/>
        <v>0</v>
      </c>
      <c r="S95" s="57"/>
      <c r="T95" s="79"/>
    </row>
    <row r="96" spans="1:20" s="78" customFormat="1" ht="43.5" hidden="1" customHeight="1" x14ac:dyDescent="0.2">
      <c r="A96" s="70">
        <v>2016</v>
      </c>
      <c r="B96" s="70" t="e">
        <f>VLOOKUP(F96,'Calendrier fiscal'!$A$5:$D$3781,3,0)</f>
        <v>#N/A</v>
      </c>
      <c r="C96" s="71" t="e">
        <f>VLOOKUP(F96,'Calendrier fiscal'!$A$5:$D$3781,4,0)</f>
        <v>#N/A</v>
      </c>
      <c r="D96" s="73" t="s">
        <v>148</v>
      </c>
      <c r="E96" s="77"/>
      <c r="F96" s="59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>
        <f t="shared" si="4"/>
        <v>0</v>
      </c>
      <c r="S96" s="55"/>
      <c r="T96" s="77"/>
    </row>
    <row r="97" spans="1:20" s="80" customFormat="1" ht="41.25" hidden="1" customHeight="1" x14ac:dyDescent="0.2">
      <c r="A97" s="70">
        <v>2016</v>
      </c>
      <c r="B97" s="70" t="e">
        <f>VLOOKUP(F97,'Calendrier fiscal'!$A$5:$D$3781,3,0)</f>
        <v>#N/A</v>
      </c>
      <c r="C97" s="71" t="e">
        <f>VLOOKUP(F97,'Calendrier fiscal'!$A$5:$D$3781,4,0)</f>
        <v>#N/A</v>
      </c>
      <c r="D97" s="73" t="s">
        <v>149</v>
      </c>
      <c r="E97" s="79"/>
      <c r="F97" s="60"/>
      <c r="G97" s="57"/>
      <c r="H97" s="57"/>
      <c r="I97" s="57"/>
      <c r="J97" s="57"/>
      <c r="K97" s="57"/>
      <c r="L97" s="57"/>
      <c r="M97" s="57"/>
      <c r="N97" s="57"/>
      <c r="O97" s="57"/>
      <c r="P97" s="57"/>
      <c r="Q97" s="57"/>
      <c r="R97" s="57">
        <f t="shared" si="4"/>
        <v>0</v>
      </c>
      <c r="S97" s="57"/>
      <c r="T97" s="79"/>
    </row>
    <row r="98" spans="1:20" s="80" customFormat="1" ht="41.25" hidden="1" customHeight="1" x14ac:dyDescent="0.2">
      <c r="A98" s="70">
        <v>2016</v>
      </c>
      <c r="B98" s="70" t="e">
        <f>VLOOKUP(F98,'Calendrier fiscal'!$A$5:$D$3781,3,0)</f>
        <v>#N/A</v>
      </c>
      <c r="C98" s="71" t="e">
        <f>VLOOKUP(F98,'Calendrier fiscal'!$A$5:$D$3781,4,0)</f>
        <v>#N/A</v>
      </c>
      <c r="D98" s="73" t="s">
        <v>150</v>
      </c>
      <c r="E98" s="79"/>
      <c r="F98" s="60"/>
      <c r="G98" s="57"/>
      <c r="H98" s="57"/>
      <c r="I98" s="57"/>
      <c r="J98" s="57"/>
      <c r="K98" s="57"/>
      <c r="L98" s="57"/>
      <c r="M98" s="57"/>
      <c r="N98" s="57"/>
      <c r="O98" s="57"/>
      <c r="P98" s="57"/>
      <c r="Q98" s="57"/>
      <c r="R98" s="55">
        <f t="shared" si="4"/>
        <v>0</v>
      </c>
      <c r="S98" s="57"/>
      <c r="T98" s="79"/>
    </row>
    <row r="99" spans="1:20" s="80" customFormat="1" ht="41.25" hidden="1" customHeight="1" x14ac:dyDescent="0.2">
      <c r="A99" s="70">
        <v>2016</v>
      </c>
      <c r="B99" s="70" t="e">
        <f>VLOOKUP(F99,'Calendrier fiscal'!$A$5:$D$3781,3,0)</f>
        <v>#N/A</v>
      </c>
      <c r="C99" s="71" t="e">
        <f>VLOOKUP(F99,'Calendrier fiscal'!$A$5:$D$3781,4,0)</f>
        <v>#N/A</v>
      </c>
      <c r="D99" s="73" t="s">
        <v>151</v>
      </c>
      <c r="E99" s="79"/>
      <c r="F99" s="60"/>
      <c r="G99" s="57"/>
      <c r="H99" s="57"/>
      <c r="I99" s="57"/>
      <c r="J99" s="57"/>
      <c r="K99" s="57"/>
      <c r="L99" s="57"/>
      <c r="M99" s="57"/>
      <c r="N99" s="57"/>
      <c r="O99" s="57"/>
      <c r="P99" s="57"/>
      <c r="Q99" s="57"/>
      <c r="R99" s="57">
        <f t="shared" si="4"/>
        <v>0</v>
      </c>
      <c r="S99" s="57"/>
      <c r="T99" s="79"/>
    </row>
    <row r="100" spans="1:20" s="80" customFormat="1" ht="41.25" hidden="1" customHeight="1" x14ac:dyDescent="0.2">
      <c r="A100" s="70">
        <v>2016</v>
      </c>
      <c r="B100" s="70" t="e">
        <f>VLOOKUP(F100,'Calendrier fiscal'!$A$5:$D$3781,3,0)</f>
        <v>#N/A</v>
      </c>
      <c r="C100" s="71" t="e">
        <f>VLOOKUP(F100,'Calendrier fiscal'!$A$5:$D$3781,4,0)</f>
        <v>#N/A</v>
      </c>
      <c r="D100" s="73" t="s">
        <v>163</v>
      </c>
      <c r="E100" s="79"/>
      <c r="F100" s="60"/>
      <c r="G100" s="57"/>
      <c r="H100" s="57"/>
      <c r="I100" s="57"/>
      <c r="J100" s="57"/>
      <c r="K100" s="57"/>
      <c r="L100" s="57"/>
      <c r="M100" s="57"/>
      <c r="N100" s="57"/>
      <c r="O100" s="57"/>
      <c r="P100" s="57"/>
      <c r="Q100" s="57"/>
      <c r="R100" s="55">
        <f t="shared" si="4"/>
        <v>0</v>
      </c>
      <c r="S100" s="57"/>
      <c r="T100" s="79"/>
    </row>
    <row r="101" spans="1:20" s="80" customFormat="1" ht="41.25" hidden="1" customHeight="1" x14ac:dyDescent="0.2">
      <c r="A101" s="70">
        <v>2016</v>
      </c>
      <c r="B101" s="70" t="e">
        <f>VLOOKUP(F101,'Calendrier fiscal'!$A$5:$D$3781,3,0)</f>
        <v>#N/A</v>
      </c>
      <c r="C101" s="71" t="e">
        <f>VLOOKUP(F101,'Calendrier fiscal'!$A$5:$D$3781,4,0)</f>
        <v>#N/A</v>
      </c>
      <c r="D101" s="73" t="s">
        <v>164</v>
      </c>
      <c r="E101" s="79"/>
      <c r="F101" s="60"/>
      <c r="G101" s="57"/>
      <c r="H101" s="57"/>
      <c r="I101" s="57"/>
      <c r="J101" s="57"/>
      <c r="K101" s="57"/>
      <c r="L101" s="57"/>
      <c r="M101" s="57"/>
      <c r="N101" s="57"/>
      <c r="O101" s="57"/>
      <c r="P101" s="57"/>
      <c r="Q101" s="57"/>
      <c r="R101" s="57">
        <f t="shared" si="4"/>
        <v>0</v>
      </c>
      <c r="S101" s="57"/>
      <c r="T101" s="79"/>
    </row>
    <row r="102" spans="1:20" s="80" customFormat="1" ht="41.25" hidden="1" customHeight="1" x14ac:dyDescent="0.2">
      <c r="A102" s="70">
        <v>2016</v>
      </c>
      <c r="B102" s="70" t="e">
        <f>VLOOKUP(F102,'Calendrier fiscal'!$A$5:$D$3781,3,0)</f>
        <v>#N/A</v>
      </c>
      <c r="C102" s="71" t="e">
        <f>VLOOKUP(F102,'Calendrier fiscal'!$A$5:$D$3781,4,0)</f>
        <v>#N/A</v>
      </c>
      <c r="D102" s="73" t="s">
        <v>165</v>
      </c>
      <c r="E102" s="79"/>
      <c r="F102" s="60"/>
      <c r="G102" s="57"/>
      <c r="H102" s="57"/>
      <c r="I102" s="57"/>
      <c r="J102" s="57"/>
      <c r="K102" s="57"/>
      <c r="L102" s="57"/>
      <c r="M102" s="57"/>
      <c r="N102" s="57"/>
      <c r="O102" s="57"/>
      <c r="P102" s="57"/>
      <c r="Q102" s="57"/>
      <c r="R102" s="55">
        <f t="shared" si="4"/>
        <v>0</v>
      </c>
      <c r="S102" s="57"/>
      <c r="T102" s="79"/>
    </row>
    <row r="103" spans="1:20" s="80" customFormat="1" ht="41.25" hidden="1" customHeight="1" x14ac:dyDescent="0.2">
      <c r="A103" s="70">
        <v>2016</v>
      </c>
      <c r="B103" s="70" t="e">
        <f>VLOOKUP(F103,'Calendrier fiscal'!$A$5:$D$3781,3,0)</f>
        <v>#N/A</v>
      </c>
      <c r="C103" s="71" t="e">
        <f>VLOOKUP(F103,'Calendrier fiscal'!$A$5:$D$3781,4,0)</f>
        <v>#N/A</v>
      </c>
      <c r="D103" s="73" t="s">
        <v>166</v>
      </c>
      <c r="E103" s="79"/>
      <c r="F103" s="60"/>
      <c r="G103" s="57"/>
      <c r="H103" s="57"/>
      <c r="I103" s="57"/>
      <c r="J103" s="57"/>
      <c r="K103" s="57"/>
      <c r="L103" s="57"/>
      <c r="M103" s="57"/>
      <c r="N103" s="57"/>
      <c r="O103" s="57"/>
      <c r="P103" s="57"/>
      <c r="Q103" s="57"/>
      <c r="R103" s="57">
        <f t="shared" si="4"/>
        <v>0</v>
      </c>
      <c r="S103" s="57"/>
      <c r="T103" s="79"/>
    </row>
    <row r="104" spans="1:20" s="80" customFormat="1" ht="41.25" hidden="1" customHeight="1" x14ac:dyDescent="0.2">
      <c r="A104" s="70">
        <v>2016</v>
      </c>
      <c r="B104" s="70" t="e">
        <f>VLOOKUP(F104,'Calendrier fiscal'!$A$5:$D$3781,3,0)</f>
        <v>#N/A</v>
      </c>
      <c r="C104" s="71" t="e">
        <f>VLOOKUP(F104,'Calendrier fiscal'!$A$5:$D$3781,4,0)</f>
        <v>#N/A</v>
      </c>
      <c r="D104" s="73" t="s">
        <v>167</v>
      </c>
      <c r="E104" s="79"/>
      <c r="F104" s="60"/>
      <c r="G104" s="57"/>
      <c r="H104" s="57"/>
      <c r="I104" s="57"/>
      <c r="J104" s="57"/>
      <c r="K104" s="57"/>
      <c r="L104" s="57"/>
      <c r="M104" s="57"/>
      <c r="N104" s="57"/>
      <c r="O104" s="57"/>
      <c r="P104" s="57"/>
      <c r="Q104" s="57"/>
      <c r="R104" s="55">
        <f t="shared" si="4"/>
        <v>0</v>
      </c>
      <c r="S104" s="57"/>
      <c r="T104" s="79"/>
    </row>
    <row r="105" spans="1:20" s="80" customFormat="1" ht="41.25" hidden="1" customHeight="1" x14ac:dyDescent="0.2">
      <c r="A105" s="70">
        <v>2016</v>
      </c>
      <c r="B105" s="70" t="e">
        <f>VLOOKUP(F105,'Calendrier fiscal'!$A$5:$D$3781,3,0)</f>
        <v>#N/A</v>
      </c>
      <c r="C105" s="71" t="e">
        <f>VLOOKUP(F105,'Calendrier fiscal'!$A$5:$D$3781,4,0)</f>
        <v>#N/A</v>
      </c>
      <c r="D105" s="73" t="s">
        <v>168</v>
      </c>
      <c r="E105" s="79"/>
      <c r="F105" s="60"/>
      <c r="G105" s="57"/>
      <c r="H105" s="57"/>
      <c r="I105" s="57"/>
      <c r="J105" s="57"/>
      <c r="K105" s="57"/>
      <c r="L105" s="57"/>
      <c r="M105" s="57"/>
      <c r="N105" s="57"/>
      <c r="O105" s="57"/>
      <c r="P105" s="57"/>
      <c r="Q105" s="57"/>
      <c r="R105" s="57">
        <f t="shared" si="4"/>
        <v>0</v>
      </c>
      <c r="S105" s="57"/>
      <c r="T105" s="79"/>
    </row>
    <row r="106" spans="1:20" s="80" customFormat="1" ht="41.25" hidden="1" customHeight="1" x14ac:dyDescent="0.2">
      <c r="A106" s="70">
        <v>2016</v>
      </c>
      <c r="B106" s="70" t="e">
        <f>VLOOKUP(F106,'Calendrier fiscal'!$A$5:$D$3781,3,0)</f>
        <v>#N/A</v>
      </c>
      <c r="C106" s="71" t="e">
        <f>VLOOKUP(F106,'Calendrier fiscal'!$A$5:$D$3781,4,0)</f>
        <v>#N/A</v>
      </c>
      <c r="D106" s="73" t="s">
        <v>169</v>
      </c>
      <c r="E106" s="79"/>
      <c r="F106" s="60"/>
      <c r="G106" s="57"/>
      <c r="H106" s="57"/>
      <c r="I106" s="57"/>
      <c r="J106" s="57"/>
      <c r="K106" s="57"/>
      <c r="L106" s="57"/>
      <c r="M106" s="57"/>
      <c r="N106" s="57"/>
      <c r="O106" s="57"/>
      <c r="P106" s="57"/>
      <c r="Q106" s="57"/>
      <c r="R106" s="55">
        <f t="shared" si="4"/>
        <v>0</v>
      </c>
      <c r="S106" s="57"/>
      <c r="T106" s="79"/>
    </row>
    <row r="107" spans="1:20" s="80" customFormat="1" ht="41.25" hidden="1" customHeight="1" x14ac:dyDescent="0.2">
      <c r="A107" s="70">
        <v>2016</v>
      </c>
      <c r="B107" s="70" t="e">
        <f>VLOOKUP(F107,'Calendrier fiscal'!$A$5:$D$3781,3,0)</f>
        <v>#N/A</v>
      </c>
      <c r="C107" s="71" t="e">
        <f>VLOOKUP(F107,'Calendrier fiscal'!$A$5:$D$3781,4,0)</f>
        <v>#N/A</v>
      </c>
      <c r="D107" s="73" t="s">
        <v>170</v>
      </c>
      <c r="E107" s="79"/>
      <c r="F107" s="60"/>
      <c r="G107" s="57"/>
      <c r="H107" s="57"/>
      <c r="I107" s="57"/>
      <c r="J107" s="57"/>
      <c r="K107" s="57"/>
      <c r="L107" s="57"/>
      <c r="M107" s="57"/>
      <c r="N107" s="57"/>
      <c r="O107" s="57"/>
      <c r="P107" s="57"/>
      <c r="Q107" s="57"/>
      <c r="R107" s="57">
        <f t="shared" si="4"/>
        <v>0</v>
      </c>
      <c r="S107" s="57"/>
      <c r="T107" s="79"/>
    </row>
    <row r="108" spans="1:20" s="80" customFormat="1" ht="41.25" hidden="1" customHeight="1" x14ac:dyDescent="0.2">
      <c r="A108" s="70">
        <v>2016</v>
      </c>
      <c r="B108" s="70" t="e">
        <f>VLOOKUP(F108,'Calendrier fiscal'!$A$5:$D$3781,3,0)</f>
        <v>#N/A</v>
      </c>
      <c r="C108" s="71" t="e">
        <f>VLOOKUP(F108,'Calendrier fiscal'!$A$5:$D$3781,4,0)</f>
        <v>#N/A</v>
      </c>
      <c r="D108" s="73" t="s">
        <v>171</v>
      </c>
      <c r="E108" s="79"/>
      <c r="F108" s="60"/>
      <c r="G108" s="57"/>
      <c r="H108" s="57"/>
      <c r="I108" s="57"/>
      <c r="J108" s="57"/>
      <c r="K108" s="57"/>
      <c r="L108" s="57"/>
      <c r="M108" s="57"/>
      <c r="N108" s="57"/>
      <c r="O108" s="57"/>
      <c r="P108" s="57"/>
      <c r="Q108" s="57"/>
      <c r="R108" s="55">
        <f t="shared" si="4"/>
        <v>0</v>
      </c>
      <c r="S108" s="57"/>
      <c r="T108" s="79"/>
    </row>
    <row r="109" spans="1:20" s="80" customFormat="1" ht="41.25" hidden="1" customHeight="1" x14ac:dyDescent="0.2">
      <c r="A109" s="70">
        <v>2016</v>
      </c>
      <c r="B109" s="70" t="e">
        <f>VLOOKUP(F109,'Calendrier fiscal'!$A$5:$D$3781,3,0)</f>
        <v>#N/A</v>
      </c>
      <c r="C109" s="71" t="e">
        <f>VLOOKUP(F109,'Calendrier fiscal'!$A$5:$D$3781,4,0)</f>
        <v>#N/A</v>
      </c>
      <c r="D109" s="73" t="s">
        <v>172</v>
      </c>
      <c r="E109" s="79"/>
      <c r="F109" s="60"/>
      <c r="G109" s="57"/>
      <c r="H109" s="57"/>
      <c r="I109" s="57"/>
      <c r="J109" s="57"/>
      <c r="K109" s="57"/>
      <c r="L109" s="57"/>
      <c r="M109" s="57"/>
      <c r="N109" s="57"/>
      <c r="O109" s="57"/>
      <c r="P109" s="57"/>
      <c r="Q109" s="57"/>
      <c r="R109" s="57">
        <f t="shared" si="4"/>
        <v>0</v>
      </c>
      <c r="S109" s="57"/>
      <c r="T109" s="79"/>
    </row>
    <row r="110" spans="1:20" s="80" customFormat="1" ht="41.25" hidden="1" customHeight="1" x14ac:dyDescent="0.2">
      <c r="A110" s="70">
        <v>2016</v>
      </c>
      <c r="B110" s="70" t="e">
        <f>VLOOKUP(F110,'Calendrier fiscal'!$A$5:$D$3781,3,0)</f>
        <v>#N/A</v>
      </c>
      <c r="C110" s="71" t="e">
        <f>VLOOKUP(F110,'Calendrier fiscal'!$A$5:$D$3781,4,0)</f>
        <v>#N/A</v>
      </c>
      <c r="D110" s="73" t="s">
        <v>173</v>
      </c>
      <c r="E110" s="79"/>
      <c r="F110" s="60"/>
      <c r="G110" s="57"/>
      <c r="H110" s="57"/>
      <c r="I110" s="57"/>
      <c r="J110" s="57"/>
      <c r="K110" s="57"/>
      <c r="L110" s="57"/>
      <c r="M110" s="57"/>
      <c r="N110" s="57"/>
      <c r="O110" s="57"/>
      <c r="P110" s="57"/>
      <c r="Q110" s="57"/>
      <c r="R110" s="55">
        <f t="shared" si="4"/>
        <v>0</v>
      </c>
      <c r="S110" s="57"/>
      <c r="T110" s="79"/>
    </row>
    <row r="111" spans="1:20" s="80" customFormat="1" ht="41.25" hidden="1" customHeight="1" x14ac:dyDescent="0.2">
      <c r="A111" s="70">
        <v>2016</v>
      </c>
      <c r="B111" s="70" t="e">
        <f>VLOOKUP(F111,'Calendrier fiscal'!$A$5:$D$3781,3,0)</f>
        <v>#N/A</v>
      </c>
      <c r="C111" s="71" t="e">
        <f>VLOOKUP(F111,'Calendrier fiscal'!$A$5:$D$3781,4,0)</f>
        <v>#N/A</v>
      </c>
      <c r="D111" s="73" t="s">
        <v>174</v>
      </c>
      <c r="E111" s="79"/>
      <c r="F111" s="60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>
        <f t="shared" si="4"/>
        <v>0</v>
      </c>
      <c r="S111" s="57"/>
      <c r="T111" s="79"/>
    </row>
    <row r="112" spans="1:20" s="80" customFormat="1" ht="41.25" hidden="1" customHeight="1" x14ac:dyDescent="0.2">
      <c r="A112" s="70">
        <v>2016</v>
      </c>
      <c r="B112" s="70" t="e">
        <f>VLOOKUP(F112,'Calendrier fiscal'!$A$5:$D$3781,3,0)</f>
        <v>#N/A</v>
      </c>
      <c r="C112" s="71" t="e">
        <f>VLOOKUP(F112,'Calendrier fiscal'!$A$5:$D$3781,4,0)</f>
        <v>#N/A</v>
      </c>
      <c r="D112" s="73" t="s">
        <v>175</v>
      </c>
      <c r="E112" s="79"/>
      <c r="F112" s="60"/>
      <c r="G112" s="57"/>
      <c r="H112" s="57"/>
      <c r="I112" s="57"/>
      <c r="J112" s="57"/>
      <c r="K112" s="57"/>
      <c r="L112" s="57"/>
      <c r="M112" s="57"/>
      <c r="N112" s="57"/>
      <c r="O112" s="57"/>
      <c r="P112" s="57"/>
      <c r="Q112" s="57"/>
      <c r="R112" s="55">
        <f t="shared" si="4"/>
        <v>0</v>
      </c>
      <c r="S112" s="57"/>
      <c r="T112" s="79"/>
    </row>
    <row r="113" spans="1:20" s="80" customFormat="1" ht="41.25" hidden="1" customHeight="1" x14ac:dyDescent="0.2">
      <c r="A113" s="70">
        <v>2016</v>
      </c>
      <c r="B113" s="70" t="e">
        <f>VLOOKUP(F113,'Calendrier fiscal'!$A$5:$D$3781,3,0)</f>
        <v>#N/A</v>
      </c>
      <c r="C113" s="71" t="e">
        <f>VLOOKUP(F113,'Calendrier fiscal'!$A$5:$D$3781,4,0)</f>
        <v>#N/A</v>
      </c>
      <c r="D113" s="73" t="s">
        <v>176</v>
      </c>
      <c r="E113" s="79"/>
      <c r="F113" s="60"/>
      <c r="G113" s="57"/>
      <c r="H113" s="57"/>
      <c r="I113" s="57"/>
      <c r="J113" s="57"/>
      <c r="K113" s="57"/>
      <c r="L113" s="57"/>
      <c r="M113" s="57"/>
      <c r="N113" s="57"/>
      <c r="O113" s="57"/>
      <c r="P113" s="57"/>
      <c r="Q113" s="57"/>
      <c r="R113" s="57">
        <f t="shared" si="4"/>
        <v>0</v>
      </c>
      <c r="S113" s="57"/>
      <c r="T113" s="79"/>
    </row>
    <row r="114" spans="1:20" s="80" customFormat="1" ht="41.25" hidden="1" customHeight="1" x14ac:dyDescent="0.2">
      <c r="A114" s="70">
        <v>2016</v>
      </c>
      <c r="B114" s="70" t="e">
        <f>VLOOKUP(F114,'Calendrier fiscal'!$A$5:$D$3781,3,0)</f>
        <v>#N/A</v>
      </c>
      <c r="C114" s="71" t="e">
        <f>VLOOKUP(F114,'Calendrier fiscal'!$A$5:$D$3781,4,0)</f>
        <v>#N/A</v>
      </c>
      <c r="D114" s="73" t="s">
        <v>177</v>
      </c>
      <c r="E114" s="79"/>
      <c r="F114" s="60"/>
      <c r="G114" s="57"/>
      <c r="H114" s="57"/>
      <c r="I114" s="57"/>
      <c r="J114" s="57"/>
      <c r="K114" s="57"/>
      <c r="L114" s="57"/>
      <c r="M114" s="57"/>
      <c r="N114" s="57"/>
      <c r="O114" s="57"/>
      <c r="P114" s="57"/>
      <c r="Q114" s="57"/>
      <c r="R114" s="55">
        <f t="shared" si="4"/>
        <v>0</v>
      </c>
      <c r="S114" s="57"/>
      <c r="T114" s="79"/>
    </row>
    <row r="115" spans="1:20" s="80" customFormat="1" ht="41.25" hidden="1" customHeight="1" x14ac:dyDescent="0.2">
      <c r="A115" s="70">
        <v>2016</v>
      </c>
      <c r="B115" s="70" t="e">
        <f>VLOOKUP(F115,'Calendrier fiscal'!$A$5:$D$3781,3,0)</f>
        <v>#N/A</v>
      </c>
      <c r="C115" s="71" t="e">
        <f>VLOOKUP(F115,'Calendrier fiscal'!$A$5:$D$3781,4,0)</f>
        <v>#N/A</v>
      </c>
      <c r="D115" s="73" t="s">
        <v>178</v>
      </c>
      <c r="E115" s="79"/>
      <c r="F115" s="60"/>
      <c r="G115" s="57"/>
      <c r="H115" s="57"/>
      <c r="I115" s="57"/>
      <c r="J115" s="57"/>
      <c r="K115" s="57"/>
      <c r="L115" s="57"/>
      <c r="M115" s="57"/>
      <c r="N115" s="57"/>
      <c r="O115" s="57"/>
      <c r="P115" s="57"/>
      <c r="Q115" s="57"/>
      <c r="R115" s="57">
        <f t="shared" si="4"/>
        <v>0</v>
      </c>
      <c r="S115" s="57"/>
      <c r="T115" s="79"/>
    </row>
    <row r="116" spans="1:20" s="80" customFormat="1" ht="41.25" hidden="1" customHeight="1" x14ac:dyDescent="0.2">
      <c r="A116" s="70">
        <v>2016</v>
      </c>
      <c r="B116" s="70" t="e">
        <f>VLOOKUP(F116,'Calendrier fiscal'!$A$5:$D$3781,3,0)</f>
        <v>#N/A</v>
      </c>
      <c r="C116" s="71" t="e">
        <f>VLOOKUP(F116,'Calendrier fiscal'!$A$5:$D$3781,4,0)</f>
        <v>#N/A</v>
      </c>
      <c r="D116" s="73" t="s">
        <v>179</v>
      </c>
      <c r="E116" s="79"/>
      <c r="F116" s="60"/>
      <c r="G116" s="57"/>
      <c r="H116" s="57"/>
      <c r="I116" s="57"/>
      <c r="J116" s="57"/>
      <c r="K116" s="57"/>
      <c r="L116" s="57"/>
      <c r="M116" s="57"/>
      <c r="N116" s="57"/>
      <c r="O116" s="57"/>
      <c r="P116" s="57"/>
      <c r="Q116" s="57"/>
      <c r="R116" s="55">
        <f t="shared" si="4"/>
        <v>0</v>
      </c>
      <c r="S116" s="57"/>
      <c r="T116" s="79"/>
    </row>
    <row r="117" spans="1:20" s="80" customFormat="1" ht="41.25" hidden="1" customHeight="1" x14ac:dyDescent="0.2">
      <c r="A117" s="70">
        <v>2016</v>
      </c>
      <c r="B117" s="70" t="e">
        <f>VLOOKUP(F117,'Calendrier fiscal'!$A$5:$D$3781,3,0)</f>
        <v>#N/A</v>
      </c>
      <c r="C117" s="71" t="e">
        <f>VLOOKUP(F117,'Calendrier fiscal'!$A$5:$D$3781,4,0)</f>
        <v>#N/A</v>
      </c>
      <c r="D117" s="73" t="s">
        <v>180</v>
      </c>
      <c r="E117" s="79"/>
      <c r="F117" s="60"/>
      <c r="G117" s="57"/>
      <c r="H117" s="57"/>
      <c r="I117" s="57"/>
      <c r="J117" s="57"/>
      <c r="K117" s="57"/>
      <c r="L117" s="57"/>
      <c r="M117" s="57"/>
      <c r="N117" s="57"/>
      <c r="O117" s="57"/>
      <c r="P117" s="57"/>
      <c r="Q117" s="57"/>
      <c r="R117" s="57">
        <f t="shared" si="4"/>
        <v>0</v>
      </c>
      <c r="S117" s="57"/>
      <c r="T117" s="79"/>
    </row>
    <row r="118" spans="1:20" s="80" customFormat="1" ht="41.25" hidden="1" customHeight="1" x14ac:dyDescent="0.2">
      <c r="A118" s="70">
        <v>2016</v>
      </c>
      <c r="B118" s="70" t="e">
        <f>VLOOKUP(F118,'Calendrier fiscal'!$A$5:$D$3781,3,0)</f>
        <v>#N/A</v>
      </c>
      <c r="C118" s="71" t="e">
        <f>VLOOKUP(F118,'Calendrier fiscal'!$A$5:$D$3781,4,0)</f>
        <v>#N/A</v>
      </c>
      <c r="D118" s="73" t="s">
        <v>181</v>
      </c>
      <c r="E118" s="79"/>
      <c r="F118" s="60"/>
      <c r="G118" s="57"/>
      <c r="H118" s="57"/>
      <c r="I118" s="57"/>
      <c r="J118" s="57"/>
      <c r="K118" s="57"/>
      <c r="L118" s="57"/>
      <c r="M118" s="57"/>
      <c r="N118" s="57"/>
      <c r="O118" s="57"/>
      <c r="P118" s="57"/>
      <c r="Q118" s="57"/>
      <c r="R118" s="55">
        <f t="shared" si="4"/>
        <v>0</v>
      </c>
      <c r="S118" s="57"/>
      <c r="T118" s="79"/>
    </row>
    <row r="119" spans="1:20" s="80" customFormat="1" ht="41.25" hidden="1" customHeight="1" x14ac:dyDescent="0.2">
      <c r="A119" s="70">
        <v>2016</v>
      </c>
      <c r="B119" s="70" t="e">
        <f>VLOOKUP(F119,'Calendrier fiscal'!$A$5:$D$3781,3,0)</f>
        <v>#N/A</v>
      </c>
      <c r="C119" s="71" t="e">
        <f>VLOOKUP(F119,'Calendrier fiscal'!$A$5:$D$3781,4,0)</f>
        <v>#N/A</v>
      </c>
      <c r="D119" s="73" t="s">
        <v>182</v>
      </c>
      <c r="E119" s="79"/>
      <c r="F119" s="60"/>
      <c r="G119" s="57"/>
      <c r="H119" s="57"/>
      <c r="I119" s="57"/>
      <c r="J119" s="57"/>
      <c r="K119" s="57"/>
      <c r="L119" s="57"/>
      <c r="M119" s="57"/>
      <c r="N119" s="57"/>
      <c r="O119" s="57"/>
      <c r="P119" s="57"/>
      <c r="Q119" s="57"/>
      <c r="R119" s="57">
        <f t="shared" si="4"/>
        <v>0</v>
      </c>
      <c r="S119" s="57"/>
      <c r="T119" s="79"/>
    </row>
    <row r="120" spans="1:20" s="80" customFormat="1" ht="41.25" hidden="1" customHeight="1" x14ac:dyDescent="0.2">
      <c r="A120" s="70">
        <v>2016</v>
      </c>
      <c r="B120" s="70" t="e">
        <f>VLOOKUP(F120,'Calendrier fiscal'!$A$5:$D$3781,3,0)</f>
        <v>#N/A</v>
      </c>
      <c r="C120" s="71" t="e">
        <f>VLOOKUP(F120,'Calendrier fiscal'!$A$5:$D$3781,4,0)</f>
        <v>#N/A</v>
      </c>
      <c r="D120" s="73" t="s">
        <v>183</v>
      </c>
      <c r="E120" s="79"/>
      <c r="F120" s="60"/>
      <c r="G120" s="57"/>
      <c r="H120" s="57"/>
      <c r="I120" s="57"/>
      <c r="J120" s="57"/>
      <c r="K120" s="57"/>
      <c r="L120" s="57"/>
      <c r="M120" s="57"/>
      <c r="N120" s="57"/>
      <c r="O120" s="57"/>
      <c r="P120" s="57"/>
      <c r="Q120" s="57"/>
      <c r="R120" s="55">
        <f t="shared" si="4"/>
        <v>0</v>
      </c>
      <c r="S120" s="57"/>
      <c r="T120" s="79"/>
    </row>
    <row r="121" spans="1:20" s="80" customFormat="1" ht="41.25" hidden="1" customHeight="1" x14ac:dyDescent="0.2">
      <c r="A121" s="70">
        <v>2016</v>
      </c>
      <c r="B121" s="70" t="e">
        <f>VLOOKUP(F121,'Calendrier fiscal'!$A$5:$D$3781,3,0)</f>
        <v>#N/A</v>
      </c>
      <c r="C121" s="71" t="e">
        <f>VLOOKUP(F121,'Calendrier fiscal'!$A$5:$D$3781,4,0)</f>
        <v>#N/A</v>
      </c>
      <c r="D121" s="73" t="s">
        <v>184</v>
      </c>
      <c r="E121" s="79"/>
      <c r="F121" s="60"/>
      <c r="G121" s="57"/>
      <c r="H121" s="57"/>
      <c r="I121" s="57"/>
      <c r="J121" s="57"/>
      <c r="K121" s="57"/>
      <c r="L121" s="57"/>
      <c r="M121" s="57"/>
      <c r="N121" s="57"/>
      <c r="O121" s="57"/>
      <c r="P121" s="57"/>
      <c r="Q121" s="57"/>
      <c r="R121" s="57">
        <f t="shared" si="4"/>
        <v>0</v>
      </c>
      <c r="S121" s="57"/>
      <c r="T121" s="79"/>
    </row>
    <row r="122" spans="1:20" s="80" customFormat="1" ht="41.25" hidden="1" customHeight="1" x14ac:dyDescent="0.2">
      <c r="A122" s="70">
        <v>2016</v>
      </c>
      <c r="B122" s="70" t="e">
        <f>VLOOKUP(F122,'Calendrier fiscal'!$A$5:$D$3781,3,0)</f>
        <v>#N/A</v>
      </c>
      <c r="C122" s="71" t="e">
        <f>VLOOKUP(F122,'Calendrier fiscal'!$A$5:$D$3781,4,0)</f>
        <v>#N/A</v>
      </c>
      <c r="D122" s="73" t="s">
        <v>185</v>
      </c>
      <c r="E122" s="79"/>
      <c r="F122" s="60"/>
      <c r="G122" s="57"/>
      <c r="H122" s="57"/>
      <c r="I122" s="57"/>
      <c r="J122" s="57"/>
      <c r="K122" s="57"/>
      <c r="L122" s="57"/>
      <c r="M122" s="57"/>
      <c r="N122" s="57"/>
      <c r="O122" s="57"/>
      <c r="P122" s="57"/>
      <c r="Q122" s="57"/>
      <c r="R122" s="55">
        <f t="shared" si="4"/>
        <v>0</v>
      </c>
      <c r="S122" s="57"/>
      <c r="T122" s="79"/>
    </row>
    <row r="123" spans="1:20" s="80" customFormat="1" ht="41.25" hidden="1" customHeight="1" x14ac:dyDescent="0.2">
      <c r="A123" s="70">
        <v>2016</v>
      </c>
      <c r="B123" s="70" t="e">
        <f>VLOOKUP(F123,'Calendrier fiscal'!$A$5:$D$3781,3,0)</f>
        <v>#N/A</v>
      </c>
      <c r="C123" s="71" t="e">
        <f>VLOOKUP(F123,'Calendrier fiscal'!$A$5:$D$3781,4,0)</f>
        <v>#N/A</v>
      </c>
      <c r="D123" s="73" t="s">
        <v>186</v>
      </c>
      <c r="E123" s="79"/>
      <c r="F123" s="60"/>
      <c r="G123" s="57"/>
      <c r="H123" s="57"/>
      <c r="I123" s="57"/>
      <c r="J123" s="57"/>
      <c r="K123" s="57"/>
      <c r="L123" s="57"/>
      <c r="M123" s="57"/>
      <c r="N123" s="57"/>
      <c r="O123" s="57"/>
      <c r="P123" s="57"/>
      <c r="Q123" s="57"/>
      <c r="R123" s="57">
        <f t="shared" si="4"/>
        <v>0</v>
      </c>
      <c r="S123" s="57"/>
      <c r="T123" s="79"/>
    </row>
    <row r="124" spans="1:20" s="80" customFormat="1" ht="41.25" hidden="1" customHeight="1" x14ac:dyDescent="0.2">
      <c r="A124" s="70">
        <v>2016</v>
      </c>
      <c r="B124" s="70" t="e">
        <f>VLOOKUP(F124,'Calendrier fiscal'!$A$5:$D$3781,3,0)</f>
        <v>#N/A</v>
      </c>
      <c r="C124" s="71" t="e">
        <f>VLOOKUP(F124,'Calendrier fiscal'!$A$5:$D$3781,4,0)</f>
        <v>#N/A</v>
      </c>
      <c r="D124" s="73" t="s">
        <v>187</v>
      </c>
      <c r="E124" s="79"/>
      <c r="F124" s="60"/>
      <c r="G124" s="57"/>
      <c r="H124" s="57"/>
      <c r="I124" s="57"/>
      <c r="J124" s="57"/>
      <c r="K124" s="57"/>
      <c r="L124" s="57"/>
      <c r="M124" s="57"/>
      <c r="N124" s="57"/>
      <c r="O124" s="57"/>
      <c r="P124" s="57"/>
      <c r="Q124" s="57"/>
      <c r="R124" s="55">
        <f t="shared" si="4"/>
        <v>0</v>
      </c>
      <c r="S124" s="57"/>
      <c r="T124" s="79"/>
    </row>
    <row r="125" spans="1:20" s="80" customFormat="1" ht="41.25" hidden="1" customHeight="1" x14ac:dyDescent="0.2">
      <c r="A125" s="70">
        <v>2016</v>
      </c>
      <c r="B125" s="70" t="e">
        <f>VLOOKUP(F125,'Calendrier fiscal'!$A$5:$D$3781,3,0)</f>
        <v>#N/A</v>
      </c>
      <c r="C125" s="71" t="e">
        <f>VLOOKUP(F125,'Calendrier fiscal'!$A$5:$D$3781,4,0)</f>
        <v>#N/A</v>
      </c>
      <c r="D125" s="73" t="s">
        <v>188</v>
      </c>
      <c r="E125" s="79"/>
      <c r="F125" s="60"/>
      <c r="G125" s="57"/>
      <c r="H125" s="57"/>
      <c r="I125" s="57"/>
      <c r="J125" s="57"/>
      <c r="K125" s="57"/>
      <c r="L125" s="57"/>
      <c r="M125" s="57"/>
      <c r="N125" s="57"/>
      <c r="O125" s="57"/>
      <c r="P125" s="57"/>
      <c r="Q125" s="57"/>
      <c r="R125" s="57">
        <f t="shared" si="4"/>
        <v>0</v>
      </c>
      <c r="S125" s="57"/>
      <c r="T125" s="79"/>
    </row>
    <row r="126" spans="1:20" s="80" customFormat="1" ht="41.25" hidden="1" customHeight="1" x14ac:dyDescent="0.2">
      <c r="A126" s="70">
        <v>2016</v>
      </c>
      <c r="B126" s="70" t="e">
        <f>VLOOKUP(F126,'Calendrier fiscal'!$A$5:$D$3781,3,0)</f>
        <v>#N/A</v>
      </c>
      <c r="C126" s="71" t="e">
        <f>VLOOKUP(F126,'Calendrier fiscal'!$A$5:$D$3781,4,0)</f>
        <v>#N/A</v>
      </c>
      <c r="D126" s="73" t="s">
        <v>189</v>
      </c>
      <c r="E126" s="79"/>
      <c r="F126" s="60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55">
        <f t="shared" si="4"/>
        <v>0</v>
      </c>
      <c r="S126" s="57"/>
      <c r="T126" s="79"/>
    </row>
    <row r="127" spans="1:20" s="80" customFormat="1" ht="41.25" hidden="1" customHeight="1" x14ac:dyDescent="0.2">
      <c r="A127" s="70">
        <v>2016</v>
      </c>
      <c r="B127" s="70" t="e">
        <f>VLOOKUP(F127,'Calendrier fiscal'!$A$5:$D$3781,3,0)</f>
        <v>#N/A</v>
      </c>
      <c r="C127" s="71" t="e">
        <f>VLOOKUP(F127,'Calendrier fiscal'!$A$5:$D$3781,4,0)</f>
        <v>#N/A</v>
      </c>
      <c r="D127" s="73" t="s">
        <v>190</v>
      </c>
      <c r="E127" s="79"/>
      <c r="F127" s="60"/>
      <c r="G127" s="57"/>
      <c r="H127" s="57"/>
      <c r="I127" s="57"/>
      <c r="J127" s="57"/>
      <c r="K127" s="57"/>
      <c r="L127" s="57"/>
      <c r="M127" s="57"/>
      <c r="N127" s="57"/>
      <c r="O127" s="57"/>
      <c r="P127" s="57"/>
      <c r="Q127" s="57"/>
      <c r="R127" s="57">
        <f t="shared" si="4"/>
        <v>0</v>
      </c>
      <c r="S127" s="57"/>
      <c r="T127" s="79"/>
    </row>
    <row r="128" spans="1:20" s="80" customFormat="1" ht="41.25" hidden="1" customHeight="1" x14ac:dyDescent="0.2">
      <c r="A128" s="70">
        <v>2016</v>
      </c>
      <c r="B128" s="70" t="e">
        <f>VLOOKUP(F128,'Calendrier fiscal'!$A$5:$D$3781,3,0)</f>
        <v>#N/A</v>
      </c>
      <c r="C128" s="71" t="e">
        <f>VLOOKUP(F128,'Calendrier fiscal'!$A$5:$D$3781,4,0)</f>
        <v>#N/A</v>
      </c>
      <c r="D128" s="73" t="s">
        <v>191</v>
      </c>
      <c r="E128" s="79"/>
      <c r="F128" s="60"/>
      <c r="G128" s="57"/>
      <c r="H128" s="57"/>
      <c r="I128" s="57"/>
      <c r="J128" s="57"/>
      <c r="K128" s="57"/>
      <c r="L128" s="57"/>
      <c r="M128" s="57"/>
      <c r="N128" s="57"/>
      <c r="O128" s="57"/>
      <c r="P128" s="57"/>
      <c r="Q128" s="57"/>
      <c r="R128" s="55">
        <f t="shared" si="4"/>
        <v>0</v>
      </c>
      <c r="S128" s="57"/>
      <c r="T128" s="79"/>
    </row>
    <row r="129" spans="1:20" s="80" customFormat="1" ht="41.25" hidden="1" customHeight="1" x14ac:dyDescent="0.2">
      <c r="A129" s="70">
        <v>2016</v>
      </c>
      <c r="B129" s="70" t="e">
        <f>VLOOKUP(F129,'Calendrier fiscal'!$A$5:$D$3781,3,0)</f>
        <v>#N/A</v>
      </c>
      <c r="C129" s="71" t="e">
        <f>VLOOKUP(F129,'Calendrier fiscal'!$A$5:$D$3781,4,0)</f>
        <v>#N/A</v>
      </c>
      <c r="D129" s="73" t="s">
        <v>192</v>
      </c>
      <c r="E129" s="79"/>
      <c r="F129" s="60"/>
      <c r="G129" s="57"/>
      <c r="H129" s="57"/>
      <c r="I129" s="57"/>
      <c r="J129" s="57"/>
      <c r="K129" s="57"/>
      <c r="L129" s="57"/>
      <c r="M129" s="57"/>
      <c r="N129" s="57"/>
      <c r="O129" s="57"/>
      <c r="P129" s="57"/>
      <c r="Q129" s="57"/>
      <c r="R129" s="57">
        <f t="shared" si="4"/>
        <v>0</v>
      </c>
      <c r="S129" s="57"/>
      <c r="T129" s="79"/>
    </row>
    <row r="130" spans="1:20" s="80" customFormat="1" ht="41.25" hidden="1" customHeight="1" x14ac:dyDescent="0.2">
      <c r="A130" s="70">
        <v>2016</v>
      </c>
      <c r="B130" s="70" t="e">
        <f>VLOOKUP(F130,'Calendrier fiscal'!$A$5:$D$3781,3,0)</f>
        <v>#N/A</v>
      </c>
      <c r="C130" s="71" t="e">
        <f>VLOOKUP(F130,'Calendrier fiscal'!$A$5:$D$3781,4,0)</f>
        <v>#N/A</v>
      </c>
      <c r="D130" s="73" t="s">
        <v>193</v>
      </c>
      <c r="E130" s="79"/>
      <c r="F130" s="60"/>
      <c r="G130" s="57"/>
      <c r="H130" s="57"/>
      <c r="I130" s="57"/>
      <c r="J130" s="57"/>
      <c r="K130" s="57"/>
      <c r="L130" s="57"/>
      <c r="M130" s="57"/>
      <c r="N130" s="57"/>
      <c r="O130" s="57"/>
      <c r="P130" s="57"/>
      <c r="Q130" s="57"/>
      <c r="R130" s="55">
        <f t="shared" si="4"/>
        <v>0</v>
      </c>
      <c r="S130" s="57"/>
      <c r="T130" s="79"/>
    </row>
    <row r="131" spans="1:20" s="80" customFormat="1" ht="41.25" hidden="1" customHeight="1" x14ac:dyDescent="0.2">
      <c r="A131" s="70">
        <v>2016</v>
      </c>
      <c r="B131" s="70" t="e">
        <f>VLOOKUP(F131,'Calendrier fiscal'!$A$5:$D$3781,3,0)</f>
        <v>#N/A</v>
      </c>
      <c r="C131" s="71" t="e">
        <f>VLOOKUP(F131,'Calendrier fiscal'!$A$5:$D$3781,4,0)</f>
        <v>#N/A</v>
      </c>
      <c r="D131" s="73" t="s">
        <v>194</v>
      </c>
      <c r="E131" s="79"/>
      <c r="F131" s="60"/>
      <c r="G131" s="57"/>
      <c r="H131" s="57"/>
      <c r="I131" s="57"/>
      <c r="J131" s="57"/>
      <c r="K131" s="57"/>
      <c r="L131" s="57"/>
      <c r="M131" s="57"/>
      <c r="N131" s="57"/>
      <c r="O131" s="57"/>
      <c r="P131" s="57"/>
      <c r="Q131" s="57"/>
      <c r="R131" s="57">
        <f t="shared" si="4"/>
        <v>0</v>
      </c>
      <c r="S131" s="57"/>
      <c r="T131" s="79"/>
    </row>
    <row r="132" spans="1:20" s="80" customFormat="1" ht="41.25" hidden="1" customHeight="1" x14ac:dyDescent="0.2">
      <c r="A132" s="70">
        <v>2016</v>
      </c>
      <c r="B132" s="70" t="e">
        <f>VLOOKUP(F132,'Calendrier fiscal'!$A$5:$D$3781,3,0)</f>
        <v>#N/A</v>
      </c>
      <c r="C132" s="71" t="e">
        <f>VLOOKUP(F132,'Calendrier fiscal'!$A$5:$D$3781,4,0)</f>
        <v>#N/A</v>
      </c>
      <c r="D132" s="73" t="s">
        <v>195</v>
      </c>
      <c r="E132" s="79"/>
      <c r="F132" s="60"/>
      <c r="G132" s="57"/>
      <c r="H132" s="57"/>
      <c r="I132" s="57"/>
      <c r="J132" s="57"/>
      <c r="K132" s="57"/>
      <c r="L132" s="57"/>
      <c r="M132" s="57"/>
      <c r="N132" s="57"/>
      <c r="O132" s="57"/>
      <c r="P132" s="57"/>
      <c r="Q132" s="57"/>
      <c r="R132" s="55">
        <f t="shared" ref="R132:R195" si="5">ABS((DAY(F132)-DAY(N132)))</f>
        <v>0</v>
      </c>
      <c r="S132" s="57"/>
      <c r="T132" s="79"/>
    </row>
    <row r="133" spans="1:20" s="80" customFormat="1" ht="41.25" hidden="1" customHeight="1" x14ac:dyDescent="0.2">
      <c r="A133" s="70">
        <v>2016</v>
      </c>
      <c r="B133" s="70" t="e">
        <f>VLOOKUP(F133,'Calendrier fiscal'!$A$5:$D$3781,3,0)</f>
        <v>#N/A</v>
      </c>
      <c r="C133" s="71" t="e">
        <f>VLOOKUP(F133,'Calendrier fiscal'!$A$5:$D$3781,4,0)</f>
        <v>#N/A</v>
      </c>
      <c r="D133" s="73" t="s">
        <v>196</v>
      </c>
      <c r="E133" s="79"/>
      <c r="F133" s="60"/>
      <c r="G133" s="57"/>
      <c r="H133" s="57"/>
      <c r="I133" s="57"/>
      <c r="J133" s="57"/>
      <c r="K133" s="57"/>
      <c r="L133" s="57"/>
      <c r="M133" s="57"/>
      <c r="N133" s="57"/>
      <c r="O133" s="57"/>
      <c r="P133" s="57"/>
      <c r="Q133" s="57"/>
      <c r="R133" s="57">
        <f t="shared" si="5"/>
        <v>0</v>
      </c>
      <c r="S133" s="57"/>
      <c r="T133" s="79"/>
    </row>
    <row r="134" spans="1:20" s="80" customFormat="1" ht="41.25" hidden="1" customHeight="1" x14ac:dyDescent="0.2">
      <c r="A134" s="70">
        <v>2016</v>
      </c>
      <c r="B134" s="70" t="e">
        <f>VLOOKUP(F134,'Calendrier fiscal'!$A$5:$D$3781,3,0)</f>
        <v>#N/A</v>
      </c>
      <c r="C134" s="71" t="e">
        <f>VLOOKUP(F134,'Calendrier fiscal'!$A$5:$D$3781,4,0)</f>
        <v>#N/A</v>
      </c>
      <c r="D134" s="73" t="s">
        <v>197</v>
      </c>
      <c r="E134" s="79"/>
      <c r="F134" s="60"/>
      <c r="G134" s="57"/>
      <c r="H134" s="57"/>
      <c r="I134" s="57"/>
      <c r="J134" s="57"/>
      <c r="K134" s="57"/>
      <c r="L134" s="57"/>
      <c r="M134" s="57"/>
      <c r="N134" s="57"/>
      <c r="O134" s="57"/>
      <c r="P134" s="57"/>
      <c r="Q134" s="57"/>
      <c r="R134" s="55">
        <f t="shared" si="5"/>
        <v>0</v>
      </c>
      <c r="S134" s="57"/>
      <c r="T134" s="79"/>
    </row>
    <row r="135" spans="1:20" s="80" customFormat="1" ht="41.25" hidden="1" customHeight="1" x14ac:dyDescent="0.2">
      <c r="A135" s="70">
        <v>2016</v>
      </c>
      <c r="B135" s="70" t="e">
        <f>VLOOKUP(F135,'Calendrier fiscal'!$A$5:$D$3781,3,0)</f>
        <v>#N/A</v>
      </c>
      <c r="C135" s="71" t="e">
        <f>VLOOKUP(F135,'Calendrier fiscal'!$A$5:$D$3781,4,0)</f>
        <v>#N/A</v>
      </c>
      <c r="D135" s="73" t="s">
        <v>198</v>
      </c>
      <c r="E135" s="79"/>
      <c r="F135" s="60"/>
      <c r="G135" s="57"/>
      <c r="H135" s="57"/>
      <c r="I135" s="57"/>
      <c r="J135" s="57"/>
      <c r="K135" s="57"/>
      <c r="L135" s="57"/>
      <c r="M135" s="57"/>
      <c r="N135" s="57"/>
      <c r="O135" s="57"/>
      <c r="P135" s="57"/>
      <c r="Q135" s="57"/>
      <c r="R135" s="57">
        <f t="shared" si="5"/>
        <v>0</v>
      </c>
      <c r="S135" s="57"/>
      <c r="T135" s="79"/>
    </row>
    <row r="136" spans="1:20" s="80" customFormat="1" ht="41.25" hidden="1" customHeight="1" x14ac:dyDescent="0.2">
      <c r="A136" s="70">
        <v>2016</v>
      </c>
      <c r="B136" s="70" t="e">
        <f>VLOOKUP(F136,'Calendrier fiscal'!$A$5:$D$3781,3,0)</f>
        <v>#N/A</v>
      </c>
      <c r="C136" s="71" t="e">
        <f>VLOOKUP(F136,'Calendrier fiscal'!$A$5:$D$3781,4,0)</f>
        <v>#N/A</v>
      </c>
      <c r="D136" s="73" t="s">
        <v>199</v>
      </c>
      <c r="E136" s="79"/>
      <c r="F136" s="60"/>
      <c r="G136" s="57"/>
      <c r="H136" s="57"/>
      <c r="I136" s="57"/>
      <c r="J136" s="57"/>
      <c r="K136" s="57"/>
      <c r="L136" s="57"/>
      <c r="M136" s="57"/>
      <c r="N136" s="57"/>
      <c r="O136" s="57"/>
      <c r="P136" s="57"/>
      <c r="Q136" s="57"/>
      <c r="R136" s="55">
        <f t="shared" si="5"/>
        <v>0</v>
      </c>
      <c r="S136" s="57"/>
      <c r="T136" s="79"/>
    </row>
    <row r="137" spans="1:20" s="80" customFormat="1" ht="41.25" hidden="1" customHeight="1" x14ac:dyDescent="0.2">
      <c r="A137" s="70">
        <v>2016</v>
      </c>
      <c r="B137" s="70" t="e">
        <f>VLOOKUP(F137,'Calendrier fiscal'!$A$5:$D$3781,3,0)</f>
        <v>#N/A</v>
      </c>
      <c r="C137" s="71" t="e">
        <f>VLOOKUP(F137,'Calendrier fiscal'!$A$5:$D$3781,4,0)</f>
        <v>#N/A</v>
      </c>
      <c r="D137" s="73" t="s">
        <v>200</v>
      </c>
      <c r="E137" s="79"/>
      <c r="F137" s="60"/>
      <c r="G137" s="57"/>
      <c r="H137" s="57"/>
      <c r="I137" s="57"/>
      <c r="J137" s="57"/>
      <c r="K137" s="57"/>
      <c r="L137" s="57"/>
      <c r="M137" s="57"/>
      <c r="N137" s="57"/>
      <c r="O137" s="57"/>
      <c r="P137" s="57"/>
      <c r="Q137" s="57"/>
      <c r="R137" s="57">
        <f t="shared" si="5"/>
        <v>0</v>
      </c>
      <c r="S137" s="57"/>
      <c r="T137" s="79"/>
    </row>
    <row r="138" spans="1:20" s="80" customFormat="1" ht="41.25" hidden="1" customHeight="1" x14ac:dyDescent="0.2">
      <c r="A138" s="70">
        <v>2016</v>
      </c>
      <c r="B138" s="70" t="e">
        <f>VLOOKUP(F138,'Calendrier fiscal'!$A$5:$D$3781,3,0)</f>
        <v>#N/A</v>
      </c>
      <c r="C138" s="71" t="e">
        <f>VLOOKUP(F138,'Calendrier fiscal'!$A$5:$D$3781,4,0)</f>
        <v>#N/A</v>
      </c>
      <c r="D138" s="73" t="s">
        <v>201</v>
      </c>
      <c r="E138" s="79"/>
      <c r="F138" s="60"/>
      <c r="G138" s="57"/>
      <c r="H138" s="57"/>
      <c r="I138" s="57"/>
      <c r="J138" s="57"/>
      <c r="K138" s="57"/>
      <c r="L138" s="57"/>
      <c r="M138" s="57"/>
      <c r="N138" s="57"/>
      <c r="O138" s="57"/>
      <c r="P138" s="57"/>
      <c r="Q138" s="57"/>
      <c r="R138" s="55">
        <f t="shared" si="5"/>
        <v>0</v>
      </c>
      <c r="S138" s="57"/>
      <c r="T138" s="79"/>
    </row>
    <row r="139" spans="1:20" s="80" customFormat="1" ht="41.25" hidden="1" customHeight="1" x14ac:dyDescent="0.2">
      <c r="A139" s="70">
        <v>2016</v>
      </c>
      <c r="B139" s="70" t="e">
        <f>VLOOKUP(F139,'Calendrier fiscal'!$A$5:$D$3781,3,0)</f>
        <v>#N/A</v>
      </c>
      <c r="C139" s="71" t="e">
        <f>VLOOKUP(F139,'Calendrier fiscal'!$A$5:$D$3781,4,0)</f>
        <v>#N/A</v>
      </c>
      <c r="D139" s="73" t="s">
        <v>202</v>
      </c>
      <c r="E139" s="79"/>
      <c r="F139" s="60"/>
      <c r="G139" s="57"/>
      <c r="H139" s="57"/>
      <c r="I139" s="57"/>
      <c r="J139" s="57"/>
      <c r="K139" s="57"/>
      <c r="L139" s="57"/>
      <c r="M139" s="57"/>
      <c r="N139" s="57"/>
      <c r="O139" s="57"/>
      <c r="P139" s="57"/>
      <c r="Q139" s="57"/>
      <c r="R139" s="57">
        <f t="shared" si="5"/>
        <v>0</v>
      </c>
      <c r="S139" s="57"/>
      <c r="T139" s="79"/>
    </row>
    <row r="140" spans="1:20" s="80" customFormat="1" ht="41.25" hidden="1" customHeight="1" x14ac:dyDescent="0.2">
      <c r="A140" s="70">
        <v>2016</v>
      </c>
      <c r="B140" s="70" t="e">
        <f>VLOOKUP(F140,'Calendrier fiscal'!$A$5:$D$3781,3,0)</f>
        <v>#N/A</v>
      </c>
      <c r="C140" s="71" t="e">
        <f>VLOOKUP(F140,'Calendrier fiscal'!$A$5:$D$3781,4,0)</f>
        <v>#N/A</v>
      </c>
      <c r="D140" s="73" t="s">
        <v>203</v>
      </c>
      <c r="E140" s="79"/>
      <c r="F140" s="60"/>
      <c r="G140" s="57"/>
      <c r="H140" s="57"/>
      <c r="I140" s="57"/>
      <c r="J140" s="57"/>
      <c r="K140" s="57"/>
      <c r="L140" s="57"/>
      <c r="M140" s="57"/>
      <c r="N140" s="57"/>
      <c r="O140" s="57"/>
      <c r="P140" s="57"/>
      <c r="Q140" s="57"/>
      <c r="R140" s="55">
        <f t="shared" si="5"/>
        <v>0</v>
      </c>
      <c r="S140" s="57"/>
      <c r="T140" s="79"/>
    </row>
    <row r="141" spans="1:20" s="80" customFormat="1" ht="41.25" hidden="1" customHeight="1" x14ac:dyDescent="0.2">
      <c r="A141" s="70">
        <v>2016</v>
      </c>
      <c r="B141" s="70" t="e">
        <f>VLOOKUP(F141,'Calendrier fiscal'!$A$5:$D$3781,3,0)</f>
        <v>#N/A</v>
      </c>
      <c r="C141" s="71" t="e">
        <f>VLOOKUP(F141,'Calendrier fiscal'!$A$5:$D$3781,4,0)</f>
        <v>#N/A</v>
      </c>
      <c r="D141" s="73" t="s">
        <v>204</v>
      </c>
      <c r="E141" s="79"/>
      <c r="F141" s="60"/>
      <c r="G141" s="57"/>
      <c r="H141" s="57"/>
      <c r="I141" s="57"/>
      <c r="J141" s="57"/>
      <c r="K141" s="57"/>
      <c r="L141" s="57"/>
      <c r="M141" s="57"/>
      <c r="N141" s="57"/>
      <c r="O141" s="57"/>
      <c r="P141" s="57"/>
      <c r="Q141" s="57"/>
      <c r="R141" s="57">
        <f t="shared" si="5"/>
        <v>0</v>
      </c>
      <c r="S141" s="57"/>
      <c r="T141" s="79"/>
    </row>
    <row r="142" spans="1:20" s="80" customFormat="1" ht="41.25" hidden="1" customHeight="1" x14ac:dyDescent="0.2">
      <c r="A142" s="70">
        <v>2016</v>
      </c>
      <c r="B142" s="70" t="e">
        <f>VLOOKUP(F142,'Calendrier fiscal'!$A$5:$D$3781,3,0)</f>
        <v>#N/A</v>
      </c>
      <c r="C142" s="71" t="e">
        <f>VLOOKUP(F142,'Calendrier fiscal'!$A$5:$D$3781,4,0)</f>
        <v>#N/A</v>
      </c>
      <c r="D142" s="73" t="s">
        <v>205</v>
      </c>
      <c r="E142" s="79"/>
      <c r="F142" s="60"/>
      <c r="G142" s="57"/>
      <c r="H142" s="57"/>
      <c r="I142" s="57"/>
      <c r="J142" s="57"/>
      <c r="K142" s="57"/>
      <c r="L142" s="57"/>
      <c r="M142" s="57"/>
      <c r="N142" s="57"/>
      <c r="O142" s="57"/>
      <c r="P142" s="57"/>
      <c r="Q142" s="57"/>
      <c r="R142" s="55">
        <f t="shared" si="5"/>
        <v>0</v>
      </c>
      <c r="S142" s="57"/>
      <c r="T142" s="79"/>
    </row>
    <row r="143" spans="1:20" s="80" customFormat="1" ht="41.25" hidden="1" customHeight="1" x14ac:dyDescent="0.2">
      <c r="A143" s="70">
        <v>2016</v>
      </c>
      <c r="B143" s="70" t="e">
        <f>VLOOKUP(F143,'Calendrier fiscal'!$A$5:$D$3781,3,0)</f>
        <v>#N/A</v>
      </c>
      <c r="C143" s="71" t="e">
        <f>VLOOKUP(F143,'Calendrier fiscal'!$A$5:$D$3781,4,0)</f>
        <v>#N/A</v>
      </c>
      <c r="D143" s="73" t="s">
        <v>206</v>
      </c>
      <c r="E143" s="79"/>
      <c r="F143" s="60"/>
      <c r="G143" s="57"/>
      <c r="H143" s="57"/>
      <c r="I143" s="57"/>
      <c r="J143" s="57"/>
      <c r="K143" s="57"/>
      <c r="L143" s="57"/>
      <c r="M143" s="57"/>
      <c r="N143" s="57"/>
      <c r="O143" s="57"/>
      <c r="P143" s="57"/>
      <c r="Q143" s="57"/>
      <c r="R143" s="57">
        <f t="shared" si="5"/>
        <v>0</v>
      </c>
      <c r="S143" s="57"/>
      <c r="T143" s="79"/>
    </row>
    <row r="144" spans="1:20" s="80" customFormat="1" ht="41.25" hidden="1" customHeight="1" x14ac:dyDescent="0.2">
      <c r="A144" s="70">
        <v>2016</v>
      </c>
      <c r="B144" s="70" t="e">
        <f>VLOOKUP(F144,'Calendrier fiscal'!$A$5:$D$3781,3,0)</f>
        <v>#N/A</v>
      </c>
      <c r="C144" s="71" t="e">
        <f>VLOOKUP(F144,'Calendrier fiscal'!$A$5:$D$3781,4,0)</f>
        <v>#N/A</v>
      </c>
      <c r="D144" s="73" t="s">
        <v>207</v>
      </c>
      <c r="E144" s="79"/>
      <c r="F144" s="60"/>
      <c r="G144" s="57"/>
      <c r="H144" s="57"/>
      <c r="I144" s="57"/>
      <c r="J144" s="57"/>
      <c r="K144" s="57"/>
      <c r="L144" s="57"/>
      <c r="M144" s="57"/>
      <c r="N144" s="57"/>
      <c r="O144" s="57"/>
      <c r="P144" s="57"/>
      <c r="Q144" s="57"/>
      <c r="R144" s="55">
        <f t="shared" si="5"/>
        <v>0</v>
      </c>
      <c r="S144" s="57"/>
      <c r="T144" s="79"/>
    </row>
    <row r="145" spans="1:20" s="80" customFormat="1" ht="41.25" hidden="1" customHeight="1" x14ac:dyDescent="0.2">
      <c r="A145" s="70">
        <v>2016</v>
      </c>
      <c r="B145" s="70" t="e">
        <f>VLOOKUP(F145,'Calendrier fiscal'!$A$5:$D$3781,3,0)</f>
        <v>#N/A</v>
      </c>
      <c r="C145" s="71" t="e">
        <f>VLOOKUP(F145,'Calendrier fiscal'!$A$5:$D$3781,4,0)</f>
        <v>#N/A</v>
      </c>
      <c r="D145" s="73" t="s">
        <v>208</v>
      </c>
      <c r="E145" s="79"/>
      <c r="F145" s="60"/>
      <c r="G145" s="57"/>
      <c r="H145" s="57"/>
      <c r="I145" s="57"/>
      <c r="J145" s="57"/>
      <c r="K145" s="57"/>
      <c r="L145" s="57"/>
      <c r="M145" s="57"/>
      <c r="N145" s="57"/>
      <c r="O145" s="57"/>
      <c r="P145" s="57"/>
      <c r="Q145" s="57"/>
      <c r="R145" s="57">
        <f t="shared" si="5"/>
        <v>0</v>
      </c>
      <c r="S145" s="57"/>
      <c r="T145" s="79"/>
    </row>
    <row r="146" spans="1:20" s="80" customFormat="1" ht="41.25" hidden="1" customHeight="1" x14ac:dyDescent="0.2">
      <c r="A146" s="70">
        <v>2016</v>
      </c>
      <c r="B146" s="70" t="e">
        <f>VLOOKUP(F146,'Calendrier fiscal'!$A$5:$D$3781,3,0)</f>
        <v>#N/A</v>
      </c>
      <c r="C146" s="71" t="e">
        <f>VLOOKUP(F146,'Calendrier fiscal'!$A$5:$D$3781,4,0)</f>
        <v>#N/A</v>
      </c>
      <c r="D146" s="73" t="s">
        <v>209</v>
      </c>
      <c r="E146" s="79"/>
      <c r="F146" s="60"/>
      <c r="G146" s="57"/>
      <c r="H146" s="57"/>
      <c r="I146" s="57"/>
      <c r="J146" s="57"/>
      <c r="K146" s="57"/>
      <c r="L146" s="57"/>
      <c r="M146" s="57"/>
      <c r="N146" s="57"/>
      <c r="O146" s="57"/>
      <c r="P146" s="57"/>
      <c r="Q146" s="57"/>
      <c r="R146" s="55">
        <f t="shared" si="5"/>
        <v>0</v>
      </c>
      <c r="S146" s="57"/>
      <c r="T146" s="79"/>
    </row>
    <row r="147" spans="1:20" s="80" customFormat="1" ht="41.25" hidden="1" customHeight="1" x14ac:dyDescent="0.2">
      <c r="A147" s="70">
        <v>2016</v>
      </c>
      <c r="B147" s="70" t="e">
        <f>VLOOKUP(F147,'Calendrier fiscal'!$A$5:$D$3781,3,0)</f>
        <v>#N/A</v>
      </c>
      <c r="C147" s="71" t="e">
        <f>VLOOKUP(F147,'Calendrier fiscal'!$A$5:$D$3781,4,0)</f>
        <v>#N/A</v>
      </c>
      <c r="D147" s="73" t="s">
        <v>210</v>
      </c>
      <c r="E147" s="79"/>
      <c r="F147" s="60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>
        <f t="shared" si="5"/>
        <v>0</v>
      </c>
      <c r="S147" s="57"/>
      <c r="T147" s="79"/>
    </row>
    <row r="148" spans="1:20" s="80" customFormat="1" ht="41.25" hidden="1" customHeight="1" x14ac:dyDescent="0.2">
      <c r="A148" s="70">
        <v>2016</v>
      </c>
      <c r="B148" s="70" t="e">
        <f>VLOOKUP(F148,'Calendrier fiscal'!$A$5:$D$3781,3,0)</f>
        <v>#N/A</v>
      </c>
      <c r="C148" s="71" t="e">
        <f>VLOOKUP(F148,'Calendrier fiscal'!$A$5:$D$3781,4,0)</f>
        <v>#N/A</v>
      </c>
      <c r="D148" s="73" t="s">
        <v>211</v>
      </c>
      <c r="E148" s="79"/>
      <c r="F148" s="60"/>
      <c r="G148" s="57"/>
      <c r="H148" s="57"/>
      <c r="I148" s="57"/>
      <c r="J148" s="57"/>
      <c r="K148" s="57"/>
      <c r="L148" s="57"/>
      <c r="M148" s="57"/>
      <c r="N148" s="57"/>
      <c r="O148" s="57"/>
      <c r="P148" s="57"/>
      <c r="Q148" s="57"/>
      <c r="R148" s="55">
        <f t="shared" si="5"/>
        <v>0</v>
      </c>
      <c r="S148" s="57"/>
      <c r="T148" s="79"/>
    </row>
    <row r="149" spans="1:20" s="80" customFormat="1" ht="41.25" hidden="1" customHeight="1" x14ac:dyDescent="0.2">
      <c r="A149" s="70">
        <v>2016</v>
      </c>
      <c r="B149" s="70" t="e">
        <f>VLOOKUP(F149,'Calendrier fiscal'!$A$5:$D$3781,3,0)</f>
        <v>#N/A</v>
      </c>
      <c r="C149" s="71" t="e">
        <f>VLOOKUP(F149,'Calendrier fiscal'!$A$5:$D$3781,4,0)</f>
        <v>#N/A</v>
      </c>
      <c r="D149" s="73" t="s">
        <v>212</v>
      </c>
      <c r="E149" s="79"/>
      <c r="F149" s="60"/>
      <c r="G149" s="57"/>
      <c r="H149" s="57"/>
      <c r="I149" s="57"/>
      <c r="J149" s="57"/>
      <c r="K149" s="57"/>
      <c r="L149" s="57"/>
      <c r="M149" s="57"/>
      <c r="N149" s="57"/>
      <c r="O149" s="57"/>
      <c r="P149" s="57"/>
      <c r="Q149" s="57"/>
      <c r="R149" s="57">
        <f t="shared" si="5"/>
        <v>0</v>
      </c>
      <c r="S149" s="57"/>
      <c r="T149" s="79"/>
    </row>
    <row r="150" spans="1:20" s="80" customFormat="1" ht="41.25" hidden="1" customHeight="1" x14ac:dyDescent="0.2">
      <c r="A150" s="70">
        <v>2016</v>
      </c>
      <c r="B150" s="70" t="e">
        <f>VLOOKUP(F150,'Calendrier fiscal'!$A$5:$D$3781,3,0)</f>
        <v>#N/A</v>
      </c>
      <c r="C150" s="71" t="e">
        <f>VLOOKUP(F150,'Calendrier fiscal'!$A$5:$D$3781,4,0)</f>
        <v>#N/A</v>
      </c>
      <c r="D150" s="73" t="s">
        <v>213</v>
      </c>
      <c r="E150" s="79"/>
      <c r="F150" s="60"/>
      <c r="G150" s="57"/>
      <c r="H150" s="57"/>
      <c r="I150" s="57"/>
      <c r="J150" s="57"/>
      <c r="K150" s="57"/>
      <c r="L150" s="57"/>
      <c r="M150" s="57"/>
      <c r="N150" s="57"/>
      <c r="O150" s="57"/>
      <c r="P150" s="57"/>
      <c r="Q150" s="57"/>
      <c r="R150" s="55">
        <f t="shared" si="5"/>
        <v>0</v>
      </c>
      <c r="S150" s="57"/>
      <c r="T150" s="79"/>
    </row>
    <row r="151" spans="1:20" s="80" customFormat="1" ht="41.25" hidden="1" customHeight="1" x14ac:dyDescent="0.2">
      <c r="A151" s="70">
        <v>2016</v>
      </c>
      <c r="B151" s="70" t="e">
        <f>VLOOKUP(F151,'Calendrier fiscal'!$A$5:$D$3781,3,0)</f>
        <v>#N/A</v>
      </c>
      <c r="C151" s="71" t="e">
        <f>VLOOKUP(F151,'Calendrier fiscal'!$A$5:$D$3781,4,0)</f>
        <v>#N/A</v>
      </c>
      <c r="D151" s="73" t="s">
        <v>214</v>
      </c>
      <c r="E151" s="79"/>
      <c r="F151" s="60"/>
      <c r="G151" s="57"/>
      <c r="H151" s="57"/>
      <c r="I151" s="57"/>
      <c r="J151" s="57"/>
      <c r="K151" s="57"/>
      <c r="L151" s="57"/>
      <c r="M151" s="57"/>
      <c r="N151" s="57"/>
      <c r="O151" s="57"/>
      <c r="P151" s="57"/>
      <c r="Q151" s="57"/>
      <c r="R151" s="57">
        <f t="shared" si="5"/>
        <v>0</v>
      </c>
      <c r="S151" s="57"/>
      <c r="T151" s="79"/>
    </row>
    <row r="152" spans="1:20" s="80" customFormat="1" ht="41.25" hidden="1" customHeight="1" x14ac:dyDescent="0.2">
      <c r="A152" s="70">
        <v>2016</v>
      </c>
      <c r="B152" s="70" t="e">
        <f>VLOOKUP(F152,'Calendrier fiscal'!$A$5:$D$3781,3,0)</f>
        <v>#N/A</v>
      </c>
      <c r="C152" s="71" t="e">
        <f>VLOOKUP(F152,'Calendrier fiscal'!$A$5:$D$3781,4,0)</f>
        <v>#N/A</v>
      </c>
      <c r="D152" s="73" t="s">
        <v>215</v>
      </c>
      <c r="E152" s="79"/>
      <c r="F152" s="60"/>
      <c r="G152" s="57"/>
      <c r="H152" s="57"/>
      <c r="I152" s="57"/>
      <c r="J152" s="57"/>
      <c r="K152" s="57"/>
      <c r="L152" s="57"/>
      <c r="M152" s="57"/>
      <c r="N152" s="57"/>
      <c r="O152" s="57"/>
      <c r="P152" s="57"/>
      <c r="Q152" s="57"/>
      <c r="R152" s="55">
        <f t="shared" si="5"/>
        <v>0</v>
      </c>
      <c r="S152" s="57"/>
      <c r="T152" s="79"/>
    </row>
    <row r="153" spans="1:20" s="80" customFormat="1" ht="41.25" hidden="1" customHeight="1" x14ac:dyDescent="0.2">
      <c r="A153" s="70">
        <v>2016</v>
      </c>
      <c r="B153" s="70" t="e">
        <f>VLOOKUP(F153,'Calendrier fiscal'!$A$5:$D$3781,3,0)</f>
        <v>#N/A</v>
      </c>
      <c r="C153" s="71" t="e">
        <f>VLOOKUP(F153,'Calendrier fiscal'!$A$5:$D$3781,4,0)</f>
        <v>#N/A</v>
      </c>
      <c r="D153" s="73" t="s">
        <v>216</v>
      </c>
      <c r="E153" s="79"/>
      <c r="F153" s="60"/>
      <c r="G153" s="57"/>
      <c r="H153" s="57"/>
      <c r="I153" s="57"/>
      <c r="J153" s="57"/>
      <c r="K153" s="57"/>
      <c r="L153" s="57"/>
      <c r="M153" s="57"/>
      <c r="N153" s="57"/>
      <c r="O153" s="57"/>
      <c r="P153" s="57"/>
      <c r="Q153" s="57"/>
      <c r="R153" s="57">
        <f t="shared" si="5"/>
        <v>0</v>
      </c>
      <c r="S153" s="57"/>
      <c r="T153" s="79"/>
    </row>
    <row r="154" spans="1:20" s="80" customFormat="1" ht="41.25" hidden="1" customHeight="1" x14ac:dyDescent="0.2">
      <c r="A154" s="70">
        <v>2016</v>
      </c>
      <c r="B154" s="70" t="e">
        <f>VLOOKUP(F154,'Calendrier fiscal'!$A$5:$D$3781,3,0)</f>
        <v>#N/A</v>
      </c>
      <c r="C154" s="71" t="e">
        <f>VLOOKUP(F154,'Calendrier fiscal'!$A$5:$D$3781,4,0)</f>
        <v>#N/A</v>
      </c>
      <c r="D154" s="73" t="s">
        <v>217</v>
      </c>
      <c r="E154" s="79"/>
      <c r="F154" s="60"/>
      <c r="G154" s="57"/>
      <c r="H154" s="57"/>
      <c r="I154" s="57"/>
      <c r="J154" s="57"/>
      <c r="K154" s="57"/>
      <c r="L154" s="57"/>
      <c r="M154" s="57"/>
      <c r="N154" s="57"/>
      <c r="O154" s="57"/>
      <c r="P154" s="57"/>
      <c r="Q154" s="57"/>
      <c r="R154" s="55">
        <f t="shared" si="5"/>
        <v>0</v>
      </c>
      <c r="S154" s="57"/>
      <c r="T154" s="79"/>
    </row>
    <row r="155" spans="1:20" s="80" customFormat="1" ht="41.25" hidden="1" customHeight="1" x14ac:dyDescent="0.2">
      <c r="A155" s="70">
        <v>2016</v>
      </c>
      <c r="B155" s="70" t="e">
        <f>VLOOKUP(F155,'Calendrier fiscal'!$A$5:$D$3781,3,0)</f>
        <v>#N/A</v>
      </c>
      <c r="C155" s="71" t="e">
        <f>VLOOKUP(F155,'Calendrier fiscal'!$A$5:$D$3781,4,0)</f>
        <v>#N/A</v>
      </c>
      <c r="D155" s="73" t="s">
        <v>218</v>
      </c>
      <c r="E155" s="79"/>
      <c r="F155" s="60"/>
      <c r="G155" s="57"/>
      <c r="H155" s="57"/>
      <c r="I155" s="57"/>
      <c r="J155" s="57"/>
      <c r="K155" s="57"/>
      <c r="L155" s="57"/>
      <c r="M155" s="57"/>
      <c r="N155" s="57"/>
      <c r="O155" s="57"/>
      <c r="P155" s="57"/>
      <c r="Q155" s="57"/>
      <c r="R155" s="57">
        <f t="shared" si="5"/>
        <v>0</v>
      </c>
      <c r="S155" s="57"/>
      <c r="T155" s="79"/>
    </row>
    <row r="156" spans="1:20" s="80" customFormat="1" ht="41.25" hidden="1" customHeight="1" x14ac:dyDescent="0.2">
      <c r="A156" s="70">
        <v>2016</v>
      </c>
      <c r="B156" s="70" t="e">
        <f>VLOOKUP(F156,'Calendrier fiscal'!$A$5:$D$3781,3,0)</f>
        <v>#N/A</v>
      </c>
      <c r="C156" s="71" t="e">
        <f>VLOOKUP(F156,'Calendrier fiscal'!$A$5:$D$3781,4,0)</f>
        <v>#N/A</v>
      </c>
      <c r="D156" s="73" t="s">
        <v>219</v>
      </c>
      <c r="E156" s="79"/>
      <c r="F156" s="60"/>
      <c r="G156" s="57"/>
      <c r="H156" s="57"/>
      <c r="I156" s="57"/>
      <c r="J156" s="57"/>
      <c r="K156" s="57"/>
      <c r="L156" s="57"/>
      <c r="M156" s="57"/>
      <c r="N156" s="57"/>
      <c r="O156" s="57"/>
      <c r="P156" s="57"/>
      <c r="Q156" s="57"/>
      <c r="R156" s="55">
        <f t="shared" si="5"/>
        <v>0</v>
      </c>
      <c r="S156" s="57"/>
      <c r="T156" s="79"/>
    </row>
    <row r="157" spans="1:20" s="80" customFormat="1" ht="41.25" hidden="1" customHeight="1" x14ac:dyDescent="0.2">
      <c r="A157" s="70">
        <v>2016</v>
      </c>
      <c r="B157" s="70" t="e">
        <f>VLOOKUP(F157,'Calendrier fiscal'!$A$5:$D$3781,3,0)</f>
        <v>#N/A</v>
      </c>
      <c r="C157" s="71" t="e">
        <f>VLOOKUP(F157,'Calendrier fiscal'!$A$5:$D$3781,4,0)</f>
        <v>#N/A</v>
      </c>
      <c r="D157" s="73" t="s">
        <v>220</v>
      </c>
      <c r="E157" s="79"/>
      <c r="F157" s="60"/>
      <c r="G157" s="57"/>
      <c r="H157" s="57"/>
      <c r="I157" s="57"/>
      <c r="J157" s="57"/>
      <c r="K157" s="57"/>
      <c r="L157" s="57"/>
      <c r="M157" s="57"/>
      <c r="N157" s="57"/>
      <c r="O157" s="57"/>
      <c r="P157" s="57"/>
      <c r="Q157" s="57"/>
      <c r="R157" s="57">
        <f t="shared" si="5"/>
        <v>0</v>
      </c>
      <c r="S157" s="57"/>
      <c r="T157" s="79"/>
    </row>
    <row r="158" spans="1:20" s="80" customFormat="1" ht="41.25" hidden="1" customHeight="1" x14ac:dyDescent="0.2">
      <c r="A158" s="70">
        <v>2016</v>
      </c>
      <c r="B158" s="70" t="e">
        <f>VLOOKUP(F158,'Calendrier fiscal'!$A$5:$D$3781,3,0)</f>
        <v>#N/A</v>
      </c>
      <c r="C158" s="71" t="e">
        <f>VLOOKUP(F158,'Calendrier fiscal'!$A$5:$D$3781,4,0)</f>
        <v>#N/A</v>
      </c>
      <c r="D158" s="73" t="s">
        <v>221</v>
      </c>
      <c r="E158" s="79"/>
      <c r="F158" s="60"/>
      <c r="G158" s="57"/>
      <c r="H158" s="57"/>
      <c r="I158" s="57"/>
      <c r="J158" s="57"/>
      <c r="K158" s="57"/>
      <c r="L158" s="57"/>
      <c r="M158" s="57"/>
      <c r="N158" s="57"/>
      <c r="O158" s="57"/>
      <c r="P158" s="57"/>
      <c r="Q158" s="57"/>
      <c r="R158" s="55">
        <f t="shared" si="5"/>
        <v>0</v>
      </c>
      <c r="S158" s="57"/>
      <c r="T158" s="79"/>
    </row>
    <row r="159" spans="1:20" s="80" customFormat="1" ht="41.25" hidden="1" customHeight="1" x14ac:dyDescent="0.2">
      <c r="A159" s="70">
        <v>2016</v>
      </c>
      <c r="B159" s="70" t="e">
        <f>VLOOKUP(F159,'Calendrier fiscal'!$A$5:$D$3781,3,0)</f>
        <v>#N/A</v>
      </c>
      <c r="C159" s="71" t="e">
        <f>VLOOKUP(F159,'Calendrier fiscal'!$A$5:$D$3781,4,0)</f>
        <v>#N/A</v>
      </c>
      <c r="D159" s="73" t="s">
        <v>222</v>
      </c>
      <c r="E159" s="79"/>
      <c r="F159" s="60"/>
      <c r="G159" s="57"/>
      <c r="H159" s="57"/>
      <c r="I159" s="57"/>
      <c r="J159" s="57"/>
      <c r="K159" s="57"/>
      <c r="L159" s="57"/>
      <c r="M159" s="57"/>
      <c r="N159" s="57"/>
      <c r="O159" s="57"/>
      <c r="P159" s="57"/>
      <c r="Q159" s="57"/>
      <c r="R159" s="57">
        <f t="shared" si="5"/>
        <v>0</v>
      </c>
      <c r="S159" s="57"/>
      <c r="T159" s="79"/>
    </row>
    <row r="160" spans="1:20" s="80" customFormat="1" ht="41.25" hidden="1" customHeight="1" x14ac:dyDescent="0.2">
      <c r="A160" s="70">
        <v>2016</v>
      </c>
      <c r="B160" s="70" t="e">
        <f>VLOOKUP(F160,'Calendrier fiscal'!$A$5:$D$3781,3,0)</f>
        <v>#N/A</v>
      </c>
      <c r="C160" s="71" t="e">
        <f>VLOOKUP(F160,'Calendrier fiscal'!$A$5:$D$3781,4,0)</f>
        <v>#N/A</v>
      </c>
      <c r="D160" s="73" t="s">
        <v>223</v>
      </c>
      <c r="E160" s="79"/>
      <c r="F160" s="60"/>
      <c r="G160" s="57"/>
      <c r="H160" s="57"/>
      <c r="I160" s="57"/>
      <c r="J160" s="57"/>
      <c r="K160" s="57"/>
      <c r="L160" s="57"/>
      <c r="M160" s="57"/>
      <c r="N160" s="57"/>
      <c r="O160" s="57"/>
      <c r="P160" s="57"/>
      <c r="Q160" s="57"/>
      <c r="R160" s="55">
        <f t="shared" si="5"/>
        <v>0</v>
      </c>
      <c r="S160" s="57"/>
      <c r="T160" s="79"/>
    </row>
    <row r="161" spans="1:20" s="80" customFormat="1" ht="41.25" hidden="1" customHeight="1" x14ac:dyDescent="0.2">
      <c r="A161" s="70">
        <v>2016</v>
      </c>
      <c r="B161" s="70" t="e">
        <f>VLOOKUP(F161,'Calendrier fiscal'!$A$5:$D$3781,3,0)</f>
        <v>#N/A</v>
      </c>
      <c r="C161" s="71" t="e">
        <f>VLOOKUP(F161,'Calendrier fiscal'!$A$5:$D$3781,4,0)</f>
        <v>#N/A</v>
      </c>
      <c r="D161" s="73" t="s">
        <v>224</v>
      </c>
      <c r="E161" s="79"/>
      <c r="F161" s="60"/>
      <c r="G161" s="57"/>
      <c r="H161" s="57"/>
      <c r="I161" s="57"/>
      <c r="J161" s="57"/>
      <c r="K161" s="57"/>
      <c r="L161" s="57"/>
      <c r="M161" s="57"/>
      <c r="N161" s="57"/>
      <c r="O161" s="57"/>
      <c r="P161" s="57"/>
      <c r="Q161" s="57"/>
      <c r="R161" s="57">
        <f t="shared" si="5"/>
        <v>0</v>
      </c>
      <c r="S161" s="57"/>
      <c r="T161" s="79"/>
    </row>
    <row r="162" spans="1:20" s="80" customFormat="1" ht="41.25" hidden="1" customHeight="1" x14ac:dyDescent="0.2">
      <c r="A162" s="70">
        <v>2016</v>
      </c>
      <c r="B162" s="70" t="e">
        <f>VLOOKUP(F162,'Calendrier fiscal'!$A$5:$D$3781,3,0)</f>
        <v>#N/A</v>
      </c>
      <c r="C162" s="71" t="e">
        <f>VLOOKUP(F162,'Calendrier fiscal'!$A$5:$D$3781,4,0)</f>
        <v>#N/A</v>
      </c>
      <c r="D162" s="73" t="s">
        <v>225</v>
      </c>
      <c r="E162" s="79"/>
      <c r="F162" s="60"/>
      <c r="G162" s="57"/>
      <c r="H162" s="57"/>
      <c r="I162" s="57"/>
      <c r="J162" s="57"/>
      <c r="K162" s="57"/>
      <c r="L162" s="57"/>
      <c r="M162" s="57"/>
      <c r="N162" s="57"/>
      <c r="O162" s="57"/>
      <c r="P162" s="57"/>
      <c r="Q162" s="57"/>
      <c r="R162" s="55">
        <f t="shared" si="5"/>
        <v>0</v>
      </c>
      <c r="S162" s="57"/>
      <c r="T162" s="79"/>
    </row>
    <row r="163" spans="1:20" s="80" customFormat="1" ht="41.25" hidden="1" customHeight="1" x14ac:dyDescent="0.2">
      <c r="A163" s="70">
        <v>2016</v>
      </c>
      <c r="B163" s="70" t="e">
        <f>VLOOKUP(F163,'Calendrier fiscal'!$A$5:$D$3781,3,0)</f>
        <v>#N/A</v>
      </c>
      <c r="C163" s="71" t="e">
        <f>VLOOKUP(F163,'Calendrier fiscal'!$A$5:$D$3781,4,0)</f>
        <v>#N/A</v>
      </c>
      <c r="D163" s="73" t="s">
        <v>226</v>
      </c>
      <c r="E163" s="79"/>
      <c r="F163" s="60"/>
      <c r="G163" s="57"/>
      <c r="H163" s="57"/>
      <c r="I163" s="57"/>
      <c r="J163" s="57"/>
      <c r="K163" s="57"/>
      <c r="L163" s="57"/>
      <c r="M163" s="57"/>
      <c r="N163" s="57"/>
      <c r="O163" s="57"/>
      <c r="P163" s="57"/>
      <c r="Q163" s="57"/>
      <c r="R163" s="57">
        <f t="shared" si="5"/>
        <v>0</v>
      </c>
      <c r="S163" s="57"/>
      <c r="T163" s="79"/>
    </row>
    <row r="164" spans="1:20" s="80" customFormat="1" ht="41.25" hidden="1" customHeight="1" x14ac:dyDescent="0.2">
      <c r="A164" s="70">
        <v>2016</v>
      </c>
      <c r="B164" s="70" t="e">
        <f>VLOOKUP(F164,'Calendrier fiscal'!$A$5:$D$3781,3,0)</f>
        <v>#N/A</v>
      </c>
      <c r="C164" s="71" t="e">
        <f>VLOOKUP(F164,'Calendrier fiscal'!$A$5:$D$3781,4,0)</f>
        <v>#N/A</v>
      </c>
      <c r="D164" s="73" t="s">
        <v>227</v>
      </c>
      <c r="E164" s="79"/>
      <c r="F164" s="60"/>
      <c r="G164" s="57"/>
      <c r="H164" s="57"/>
      <c r="I164" s="57"/>
      <c r="J164" s="57"/>
      <c r="K164" s="57"/>
      <c r="L164" s="57"/>
      <c r="M164" s="57"/>
      <c r="N164" s="57"/>
      <c r="O164" s="57"/>
      <c r="P164" s="57"/>
      <c r="Q164" s="57"/>
      <c r="R164" s="55">
        <f t="shared" si="5"/>
        <v>0</v>
      </c>
      <c r="S164" s="57"/>
      <c r="T164" s="79"/>
    </row>
    <row r="165" spans="1:20" s="80" customFormat="1" ht="41.25" hidden="1" customHeight="1" x14ac:dyDescent="0.2">
      <c r="A165" s="70">
        <v>2016</v>
      </c>
      <c r="B165" s="70" t="e">
        <f>VLOOKUP(F165,'Calendrier fiscal'!$A$5:$D$3781,3,0)</f>
        <v>#N/A</v>
      </c>
      <c r="C165" s="71" t="e">
        <f>VLOOKUP(F165,'Calendrier fiscal'!$A$5:$D$3781,4,0)</f>
        <v>#N/A</v>
      </c>
      <c r="D165" s="73" t="s">
        <v>228</v>
      </c>
      <c r="E165" s="79"/>
      <c r="F165" s="60"/>
      <c r="G165" s="57"/>
      <c r="H165" s="57"/>
      <c r="I165" s="57"/>
      <c r="J165" s="57"/>
      <c r="K165" s="57"/>
      <c r="L165" s="57"/>
      <c r="M165" s="57"/>
      <c r="N165" s="57"/>
      <c r="O165" s="57"/>
      <c r="P165" s="57"/>
      <c r="Q165" s="57"/>
      <c r="R165" s="57">
        <f t="shared" si="5"/>
        <v>0</v>
      </c>
      <c r="S165" s="57"/>
      <c r="T165" s="79"/>
    </row>
    <row r="166" spans="1:20" s="80" customFormat="1" ht="41.25" hidden="1" customHeight="1" x14ac:dyDescent="0.2">
      <c r="A166" s="70">
        <v>2016</v>
      </c>
      <c r="B166" s="70" t="e">
        <f>VLOOKUP(F166,'Calendrier fiscal'!$A$5:$D$3781,3,0)</f>
        <v>#N/A</v>
      </c>
      <c r="C166" s="71" t="e">
        <f>VLOOKUP(F166,'Calendrier fiscal'!$A$5:$D$3781,4,0)</f>
        <v>#N/A</v>
      </c>
      <c r="D166" s="73" t="s">
        <v>229</v>
      </c>
      <c r="E166" s="79"/>
      <c r="F166" s="60"/>
      <c r="G166" s="57"/>
      <c r="H166" s="57"/>
      <c r="I166" s="57"/>
      <c r="J166" s="57"/>
      <c r="K166" s="57"/>
      <c r="L166" s="57"/>
      <c r="M166" s="57"/>
      <c r="N166" s="57"/>
      <c r="O166" s="57"/>
      <c r="P166" s="57"/>
      <c r="Q166" s="57"/>
      <c r="R166" s="55">
        <f t="shared" si="5"/>
        <v>0</v>
      </c>
      <c r="S166" s="57"/>
      <c r="T166" s="79"/>
    </row>
    <row r="167" spans="1:20" s="80" customFormat="1" ht="41.25" hidden="1" customHeight="1" x14ac:dyDescent="0.2">
      <c r="A167" s="70">
        <v>2016</v>
      </c>
      <c r="B167" s="70" t="e">
        <f>VLOOKUP(F167,'Calendrier fiscal'!$A$5:$D$3781,3,0)</f>
        <v>#N/A</v>
      </c>
      <c r="C167" s="71" t="e">
        <f>VLOOKUP(F167,'Calendrier fiscal'!$A$5:$D$3781,4,0)</f>
        <v>#N/A</v>
      </c>
      <c r="D167" s="73" t="s">
        <v>230</v>
      </c>
      <c r="E167" s="79"/>
      <c r="F167" s="60"/>
      <c r="G167" s="57"/>
      <c r="H167" s="57"/>
      <c r="I167" s="57"/>
      <c r="J167" s="57"/>
      <c r="K167" s="57"/>
      <c r="L167" s="57"/>
      <c r="M167" s="57"/>
      <c r="N167" s="57"/>
      <c r="O167" s="57"/>
      <c r="P167" s="57"/>
      <c r="Q167" s="57"/>
      <c r="R167" s="57">
        <f t="shared" si="5"/>
        <v>0</v>
      </c>
      <c r="S167" s="57"/>
      <c r="T167" s="79"/>
    </row>
    <row r="168" spans="1:20" s="80" customFormat="1" ht="41.25" hidden="1" customHeight="1" x14ac:dyDescent="0.2">
      <c r="A168" s="70">
        <v>2016</v>
      </c>
      <c r="B168" s="70" t="e">
        <f>VLOOKUP(F168,'Calendrier fiscal'!$A$5:$D$3781,3,0)</f>
        <v>#N/A</v>
      </c>
      <c r="C168" s="71" t="e">
        <f>VLOOKUP(F168,'Calendrier fiscal'!$A$5:$D$3781,4,0)</f>
        <v>#N/A</v>
      </c>
      <c r="D168" s="73" t="s">
        <v>231</v>
      </c>
      <c r="E168" s="79"/>
      <c r="F168" s="60"/>
      <c r="G168" s="57"/>
      <c r="H168" s="57"/>
      <c r="I168" s="57"/>
      <c r="J168" s="57"/>
      <c r="K168" s="57"/>
      <c r="L168" s="57"/>
      <c r="M168" s="57"/>
      <c r="N168" s="57"/>
      <c r="O168" s="57"/>
      <c r="P168" s="57"/>
      <c r="Q168" s="57"/>
      <c r="R168" s="55">
        <f t="shared" si="5"/>
        <v>0</v>
      </c>
      <c r="S168" s="57"/>
      <c r="T168" s="79"/>
    </row>
    <row r="169" spans="1:20" s="80" customFormat="1" ht="41.25" hidden="1" customHeight="1" x14ac:dyDescent="0.2">
      <c r="A169" s="70">
        <v>2016</v>
      </c>
      <c r="B169" s="70" t="e">
        <f>VLOOKUP(F169,'Calendrier fiscal'!$A$5:$D$3781,3,0)</f>
        <v>#N/A</v>
      </c>
      <c r="C169" s="71" t="e">
        <f>VLOOKUP(F169,'Calendrier fiscal'!$A$5:$D$3781,4,0)</f>
        <v>#N/A</v>
      </c>
      <c r="D169" s="73" t="s">
        <v>232</v>
      </c>
      <c r="E169" s="79"/>
      <c r="F169" s="60"/>
      <c r="G169" s="57"/>
      <c r="H169" s="57"/>
      <c r="I169" s="57"/>
      <c r="J169" s="57"/>
      <c r="K169" s="57"/>
      <c r="L169" s="57"/>
      <c r="M169" s="57"/>
      <c r="N169" s="57"/>
      <c r="O169" s="57"/>
      <c r="P169" s="57"/>
      <c r="Q169" s="57"/>
      <c r="R169" s="57">
        <f t="shared" si="5"/>
        <v>0</v>
      </c>
      <c r="S169" s="57"/>
      <c r="T169" s="79"/>
    </row>
    <row r="170" spans="1:20" s="80" customFormat="1" ht="41.25" hidden="1" customHeight="1" x14ac:dyDescent="0.2">
      <c r="A170" s="70">
        <v>2016</v>
      </c>
      <c r="B170" s="70" t="e">
        <f>VLOOKUP(F170,'Calendrier fiscal'!$A$5:$D$3781,3,0)</f>
        <v>#N/A</v>
      </c>
      <c r="C170" s="71" t="e">
        <f>VLOOKUP(F170,'Calendrier fiscal'!$A$5:$D$3781,4,0)</f>
        <v>#N/A</v>
      </c>
      <c r="D170" s="73" t="s">
        <v>233</v>
      </c>
      <c r="E170" s="79"/>
      <c r="F170" s="60"/>
      <c r="G170" s="57"/>
      <c r="H170" s="57"/>
      <c r="I170" s="57"/>
      <c r="J170" s="57"/>
      <c r="K170" s="57"/>
      <c r="L170" s="57"/>
      <c r="M170" s="57"/>
      <c r="N170" s="57"/>
      <c r="O170" s="57"/>
      <c r="P170" s="57"/>
      <c r="Q170" s="57"/>
      <c r="R170" s="55">
        <f t="shared" si="5"/>
        <v>0</v>
      </c>
      <c r="S170" s="57"/>
      <c r="T170" s="79"/>
    </row>
    <row r="171" spans="1:20" s="80" customFormat="1" ht="41.25" hidden="1" customHeight="1" x14ac:dyDescent="0.2">
      <c r="A171" s="70">
        <v>2016</v>
      </c>
      <c r="B171" s="70" t="e">
        <f>VLOOKUP(F171,'Calendrier fiscal'!$A$5:$D$3781,3,0)</f>
        <v>#N/A</v>
      </c>
      <c r="C171" s="71" t="e">
        <f>VLOOKUP(F171,'Calendrier fiscal'!$A$5:$D$3781,4,0)</f>
        <v>#N/A</v>
      </c>
      <c r="D171" s="73" t="s">
        <v>234</v>
      </c>
      <c r="E171" s="79"/>
      <c r="F171" s="60"/>
      <c r="G171" s="57"/>
      <c r="H171" s="57"/>
      <c r="I171" s="57"/>
      <c r="J171" s="57"/>
      <c r="K171" s="57"/>
      <c r="L171" s="57"/>
      <c r="M171" s="57"/>
      <c r="N171" s="57"/>
      <c r="O171" s="57"/>
      <c r="P171" s="57"/>
      <c r="Q171" s="57"/>
      <c r="R171" s="57">
        <f t="shared" si="5"/>
        <v>0</v>
      </c>
      <c r="S171" s="57"/>
      <c r="T171" s="79"/>
    </row>
    <row r="172" spans="1:20" s="80" customFormat="1" ht="41.25" hidden="1" customHeight="1" x14ac:dyDescent="0.2">
      <c r="A172" s="70">
        <v>2016</v>
      </c>
      <c r="B172" s="70" t="e">
        <f>VLOOKUP(F172,'Calendrier fiscal'!$A$5:$D$3781,3,0)</f>
        <v>#N/A</v>
      </c>
      <c r="C172" s="71" t="e">
        <f>VLOOKUP(F172,'Calendrier fiscal'!$A$5:$D$3781,4,0)</f>
        <v>#N/A</v>
      </c>
      <c r="D172" s="73" t="s">
        <v>235</v>
      </c>
      <c r="E172" s="79"/>
      <c r="F172" s="60"/>
      <c r="G172" s="57"/>
      <c r="H172" s="57"/>
      <c r="I172" s="57"/>
      <c r="J172" s="57"/>
      <c r="K172" s="57"/>
      <c r="L172" s="57"/>
      <c r="M172" s="57"/>
      <c r="N172" s="57"/>
      <c r="O172" s="57"/>
      <c r="P172" s="57"/>
      <c r="Q172" s="57"/>
      <c r="R172" s="55">
        <f t="shared" si="5"/>
        <v>0</v>
      </c>
      <c r="S172" s="57"/>
      <c r="T172" s="79"/>
    </row>
    <row r="173" spans="1:20" s="80" customFormat="1" ht="41.25" hidden="1" customHeight="1" x14ac:dyDescent="0.2">
      <c r="A173" s="70">
        <v>2016</v>
      </c>
      <c r="B173" s="70" t="e">
        <f>VLOOKUP(F173,'Calendrier fiscal'!$A$5:$D$3781,3,0)</f>
        <v>#N/A</v>
      </c>
      <c r="C173" s="71" t="e">
        <f>VLOOKUP(F173,'Calendrier fiscal'!$A$5:$D$3781,4,0)</f>
        <v>#N/A</v>
      </c>
      <c r="D173" s="73" t="s">
        <v>236</v>
      </c>
      <c r="E173" s="79"/>
      <c r="F173" s="60"/>
      <c r="G173" s="57"/>
      <c r="H173" s="57"/>
      <c r="I173" s="57"/>
      <c r="J173" s="57"/>
      <c r="K173" s="57"/>
      <c r="L173" s="57"/>
      <c r="M173" s="57"/>
      <c r="N173" s="57"/>
      <c r="O173" s="57"/>
      <c r="P173" s="57"/>
      <c r="Q173" s="57"/>
      <c r="R173" s="57">
        <f t="shared" si="5"/>
        <v>0</v>
      </c>
      <c r="S173" s="57"/>
      <c r="T173" s="79"/>
    </row>
    <row r="174" spans="1:20" s="80" customFormat="1" ht="41.25" hidden="1" customHeight="1" x14ac:dyDescent="0.2">
      <c r="A174" s="70">
        <v>2016</v>
      </c>
      <c r="B174" s="70" t="e">
        <f>VLOOKUP(F174,'Calendrier fiscal'!$A$5:$D$3781,3,0)</f>
        <v>#N/A</v>
      </c>
      <c r="C174" s="71" t="e">
        <f>VLOOKUP(F174,'Calendrier fiscal'!$A$5:$D$3781,4,0)</f>
        <v>#N/A</v>
      </c>
      <c r="D174" s="73" t="s">
        <v>237</v>
      </c>
      <c r="E174" s="79"/>
      <c r="F174" s="60"/>
      <c r="G174" s="57"/>
      <c r="H174" s="57"/>
      <c r="I174" s="57"/>
      <c r="J174" s="57"/>
      <c r="K174" s="57"/>
      <c r="L174" s="57"/>
      <c r="M174" s="57"/>
      <c r="N174" s="57"/>
      <c r="O174" s="57"/>
      <c r="P174" s="57"/>
      <c r="Q174" s="57"/>
      <c r="R174" s="55">
        <f t="shared" si="5"/>
        <v>0</v>
      </c>
      <c r="S174" s="57"/>
      <c r="T174" s="79"/>
    </row>
    <row r="175" spans="1:20" s="80" customFormat="1" ht="41.25" hidden="1" customHeight="1" x14ac:dyDescent="0.2">
      <c r="A175" s="70">
        <v>2016</v>
      </c>
      <c r="B175" s="70" t="e">
        <f>VLOOKUP(F175,'Calendrier fiscal'!$A$5:$D$3781,3,0)</f>
        <v>#N/A</v>
      </c>
      <c r="C175" s="71" t="e">
        <f>VLOOKUP(F175,'Calendrier fiscal'!$A$5:$D$3781,4,0)</f>
        <v>#N/A</v>
      </c>
      <c r="D175" s="73" t="s">
        <v>238</v>
      </c>
      <c r="E175" s="79"/>
      <c r="F175" s="60"/>
      <c r="G175" s="57"/>
      <c r="H175" s="57"/>
      <c r="I175" s="57"/>
      <c r="J175" s="57"/>
      <c r="K175" s="57"/>
      <c r="L175" s="57"/>
      <c r="M175" s="57"/>
      <c r="N175" s="57"/>
      <c r="O175" s="57"/>
      <c r="P175" s="57"/>
      <c r="Q175" s="57"/>
      <c r="R175" s="57">
        <f t="shared" si="5"/>
        <v>0</v>
      </c>
      <c r="S175" s="57"/>
      <c r="T175" s="79"/>
    </row>
    <row r="176" spans="1:20" s="80" customFormat="1" ht="41.25" hidden="1" customHeight="1" x14ac:dyDescent="0.2">
      <c r="A176" s="70">
        <v>2016</v>
      </c>
      <c r="B176" s="70" t="e">
        <f>VLOOKUP(F176,'Calendrier fiscal'!$A$5:$D$3781,3,0)</f>
        <v>#N/A</v>
      </c>
      <c r="C176" s="71" t="e">
        <f>VLOOKUP(F176,'Calendrier fiscal'!$A$5:$D$3781,4,0)</f>
        <v>#N/A</v>
      </c>
      <c r="D176" s="73" t="s">
        <v>239</v>
      </c>
      <c r="E176" s="79"/>
      <c r="F176" s="60"/>
      <c r="G176" s="57"/>
      <c r="H176" s="57"/>
      <c r="I176" s="57"/>
      <c r="J176" s="57"/>
      <c r="K176" s="57"/>
      <c r="L176" s="57"/>
      <c r="M176" s="57"/>
      <c r="N176" s="57"/>
      <c r="O176" s="57"/>
      <c r="P176" s="57"/>
      <c r="Q176" s="57"/>
      <c r="R176" s="55">
        <f t="shared" si="5"/>
        <v>0</v>
      </c>
      <c r="S176" s="57"/>
      <c r="T176" s="79"/>
    </row>
    <row r="177" spans="1:20" s="80" customFormat="1" ht="41.25" hidden="1" customHeight="1" x14ac:dyDescent="0.2">
      <c r="A177" s="70">
        <v>2016</v>
      </c>
      <c r="B177" s="70" t="e">
        <f>VLOOKUP(F177,'Calendrier fiscal'!$A$5:$D$3781,3,0)</f>
        <v>#N/A</v>
      </c>
      <c r="C177" s="71" t="e">
        <f>VLOOKUP(F177,'Calendrier fiscal'!$A$5:$D$3781,4,0)</f>
        <v>#N/A</v>
      </c>
      <c r="D177" s="73" t="s">
        <v>240</v>
      </c>
      <c r="E177" s="79"/>
      <c r="F177" s="60"/>
      <c r="G177" s="57"/>
      <c r="H177" s="57"/>
      <c r="I177" s="57"/>
      <c r="J177" s="57"/>
      <c r="K177" s="57"/>
      <c r="L177" s="57"/>
      <c r="M177" s="57"/>
      <c r="N177" s="57"/>
      <c r="O177" s="57"/>
      <c r="P177" s="57"/>
      <c r="Q177" s="57"/>
      <c r="R177" s="57">
        <f t="shared" si="5"/>
        <v>0</v>
      </c>
      <c r="S177" s="57"/>
      <c r="T177" s="79"/>
    </row>
    <row r="178" spans="1:20" s="80" customFormat="1" ht="41.25" hidden="1" customHeight="1" x14ac:dyDescent="0.2">
      <c r="A178" s="70">
        <v>2016</v>
      </c>
      <c r="B178" s="70" t="e">
        <f>VLOOKUP(F178,'Calendrier fiscal'!$A$5:$D$3781,3,0)</f>
        <v>#N/A</v>
      </c>
      <c r="C178" s="71" t="e">
        <f>VLOOKUP(F178,'Calendrier fiscal'!$A$5:$D$3781,4,0)</f>
        <v>#N/A</v>
      </c>
      <c r="D178" s="73" t="s">
        <v>241</v>
      </c>
      <c r="E178" s="79"/>
      <c r="F178" s="60"/>
      <c r="G178" s="57"/>
      <c r="H178" s="57"/>
      <c r="I178" s="57"/>
      <c r="J178" s="57"/>
      <c r="K178" s="57"/>
      <c r="L178" s="57"/>
      <c r="M178" s="57"/>
      <c r="N178" s="57"/>
      <c r="O178" s="57"/>
      <c r="P178" s="57"/>
      <c r="Q178" s="57"/>
      <c r="R178" s="55">
        <f t="shared" si="5"/>
        <v>0</v>
      </c>
      <c r="S178" s="57"/>
      <c r="T178" s="79"/>
    </row>
    <row r="179" spans="1:20" s="80" customFormat="1" ht="41.25" hidden="1" customHeight="1" x14ac:dyDescent="0.2">
      <c r="A179" s="70">
        <v>2016</v>
      </c>
      <c r="B179" s="70" t="e">
        <f>VLOOKUP(F179,'Calendrier fiscal'!$A$5:$D$3781,3,0)</f>
        <v>#N/A</v>
      </c>
      <c r="C179" s="71" t="e">
        <f>VLOOKUP(F179,'Calendrier fiscal'!$A$5:$D$3781,4,0)</f>
        <v>#N/A</v>
      </c>
      <c r="D179" s="73" t="s">
        <v>242</v>
      </c>
      <c r="E179" s="79"/>
      <c r="F179" s="60"/>
      <c r="G179" s="57"/>
      <c r="H179" s="57"/>
      <c r="I179" s="57"/>
      <c r="J179" s="57"/>
      <c r="K179" s="57"/>
      <c r="L179" s="57"/>
      <c r="M179" s="57"/>
      <c r="N179" s="57"/>
      <c r="O179" s="57"/>
      <c r="P179" s="57"/>
      <c r="Q179" s="57"/>
      <c r="R179" s="57">
        <f t="shared" si="5"/>
        <v>0</v>
      </c>
      <c r="S179" s="57"/>
      <c r="T179" s="79"/>
    </row>
    <row r="180" spans="1:20" s="80" customFormat="1" ht="41.25" hidden="1" customHeight="1" x14ac:dyDescent="0.2">
      <c r="A180" s="70">
        <v>2016</v>
      </c>
      <c r="B180" s="70" t="e">
        <f>VLOOKUP(F180,'Calendrier fiscal'!$A$5:$D$3781,3,0)</f>
        <v>#N/A</v>
      </c>
      <c r="C180" s="71" t="e">
        <f>VLOOKUP(F180,'Calendrier fiscal'!$A$5:$D$3781,4,0)</f>
        <v>#N/A</v>
      </c>
      <c r="D180" s="73" t="s">
        <v>243</v>
      </c>
      <c r="E180" s="79"/>
      <c r="F180" s="60"/>
      <c r="G180" s="57"/>
      <c r="H180" s="57"/>
      <c r="I180" s="57"/>
      <c r="J180" s="57"/>
      <c r="K180" s="57"/>
      <c r="L180" s="57"/>
      <c r="M180" s="57"/>
      <c r="N180" s="57"/>
      <c r="O180" s="57"/>
      <c r="P180" s="57"/>
      <c r="Q180" s="57"/>
      <c r="R180" s="55">
        <f t="shared" si="5"/>
        <v>0</v>
      </c>
      <c r="S180" s="57"/>
      <c r="T180" s="79"/>
    </row>
    <row r="181" spans="1:20" s="80" customFormat="1" ht="41.25" hidden="1" customHeight="1" x14ac:dyDescent="0.2">
      <c r="A181" s="70">
        <v>2016</v>
      </c>
      <c r="B181" s="70" t="e">
        <f>VLOOKUP(F181,'Calendrier fiscal'!$A$5:$D$3781,3,0)</f>
        <v>#N/A</v>
      </c>
      <c r="C181" s="71" t="e">
        <f>VLOOKUP(F181,'Calendrier fiscal'!$A$5:$D$3781,4,0)</f>
        <v>#N/A</v>
      </c>
      <c r="D181" s="73" t="s">
        <v>244</v>
      </c>
      <c r="E181" s="79"/>
      <c r="F181" s="60"/>
      <c r="G181" s="57"/>
      <c r="H181" s="57"/>
      <c r="I181" s="57"/>
      <c r="J181" s="57"/>
      <c r="K181" s="57"/>
      <c r="L181" s="57"/>
      <c r="M181" s="57"/>
      <c r="N181" s="57"/>
      <c r="O181" s="57"/>
      <c r="P181" s="57"/>
      <c r="Q181" s="57"/>
      <c r="R181" s="57">
        <f t="shared" si="5"/>
        <v>0</v>
      </c>
      <c r="S181" s="57"/>
      <c r="T181" s="79"/>
    </row>
    <row r="182" spans="1:20" s="80" customFormat="1" ht="41.25" hidden="1" customHeight="1" x14ac:dyDescent="0.2">
      <c r="A182" s="70">
        <v>2016</v>
      </c>
      <c r="B182" s="70" t="e">
        <f>VLOOKUP(F182,'Calendrier fiscal'!$A$5:$D$3781,3,0)</f>
        <v>#N/A</v>
      </c>
      <c r="C182" s="71" t="e">
        <f>VLOOKUP(F182,'Calendrier fiscal'!$A$5:$D$3781,4,0)</f>
        <v>#N/A</v>
      </c>
      <c r="D182" s="73" t="s">
        <v>245</v>
      </c>
      <c r="E182" s="79"/>
      <c r="F182" s="60"/>
      <c r="G182" s="57"/>
      <c r="H182" s="57"/>
      <c r="I182" s="57"/>
      <c r="J182" s="57"/>
      <c r="K182" s="57"/>
      <c r="L182" s="57"/>
      <c r="M182" s="57"/>
      <c r="N182" s="57"/>
      <c r="O182" s="57"/>
      <c r="P182" s="57"/>
      <c r="Q182" s="57"/>
      <c r="R182" s="55">
        <f t="shared" si="5"/>
        <v>0</v>
      </c>
      <c r="S182" s="57"/>
      <c r="T182" s="79"/>
    </row>
    <row r="183" spans="1:20" s="80" customFormat="1" ht="41.25" hidden="1" customHeight="1" x14ac:dyDescent="0.2">
      <c r="A183" s="70">
        <v>2016</v>
      </c>
      <c r="B183" s="70" t="e">
        <f>VLOOKUP(F183,'Calendrier fiscal'!$A$5:$D$3781,3,0)</f>
        <v>#N/A</v>
      </c>
      <c r="C183" s="71" t="e">
        <f>VLOOKUP(F183,'Calendrier fiscal'!$A$5:$D$3781,4,0)</f>
        <v>#N/A</v>
      </c>
      <c r="D183" s="73" t="s">
        <v>246</v>
      </c>
      <c r="E183" s="79"/>
      <c r="F183" s="60"/>
      <c r="G183" s="57"/>
      <c r="H183" s="57"/>
      <c r="I183" s="57"/>
      <c r="J183" s="57"/>
      <c r="K183" s="57"/>
      <c r="L183" s="57"/>
      <c r="M183" s="57"/>
      <c r="N183" s="57"/>
      <c r="O183" s="57"/>
      <c r="P183" s="57"/>
      <c r="Q183" s="57"/>
      <c r="R183" s="57">
        <f t="shared" si="5"/>
        <v>0</v>
      </c>
      <c r="S183" s="57"/>
      <c r="T183" s="79"/>
    </row>
    <row r="184" spans="1:20" s="80" customFormat="1" ht="41.25" hidden="1" customHeight="1" x14ac:dyDescent="0.2">
      <c r="A184" s="70">
        <v>2016</v>
      </c>
      <c r="B184" s="70" t="e">
        <f>VLOOKUP(F184,'Calendrier fiscal'!$A$5:$D$3781,3,0)</f>
        <v>#N/A</v>
      </c>
      <c r="C184" s="71" t="e">
        <f>VLOOKUP(F184,'Calendrier fiscal'!$A$5:$D$3781,4,0)</f>
        <v>#N/A</v>
      </c>
      <c r="D184" s="73" t="s">
        <v>247</v>
      </c>
      <c r="E184" s="79"/>
      <c r="F184" s="60"/>
      <c r="G184" s="57"/>
      <c r="H184" s="57"/>
      <c r="I184" s="57"/>
      <c r="J184" s="57"/>
      <c r="K184" s="57"/>
      <c r="L184" s="57"/>
      <c r="M184" s="57"/>
      <c r="N184" s="57"/>
      <c r="O184" s="57"/>
      <c r="P184" s="57"/>
      <c r="Q184" s="57"/>
      <c r="R184" s="55">
        <f t="shared" si="5"/>
        <v>0</v>
      </c>
      <c r="S184" s="57"/>
      <c r="T184" s="79"/>
    </row>
    <row r="185" spans="1:20" s="80" customFormat="1" ht="41.25" hidden="1" customHeight="1" x14ac:dyDescent="0.2">
      <c r="A185" s="70">
        <v>2016</v>
      </c>
      <c r="B185" s="70" t="e">
        <f>VLOOKUP(F185,'Calendrier fiscal'!$A$5:$D$3781,3,0)</f>
        <v>#N/A</v>
      </c>
      <c r="C185" s="71" t="e">
        <f>VLOOKUP(F185,'Calendrier fiscal'!$A$5:$D$3781,4,0)</f>
        <v>#N/A</v>
      </c>
      <c r="D185" s="73" t="s">
        <v>248</v>
      </c>
      <c r="E185" s="79"/>
      <c r="F185" s="60"/>
      <c r="G185" s="57"/>
      <c r="H185" s="57"/>
      <c r="I185" s="57"/>
      <c r="J185" s="57"/>
      <c r="K185" s="57"/>
      <c r="L185" s="57"/>
      <c r="M185" s="57"/>
      <c r="N185" s="57"/>
      <c r="O185" s="57"/>
      <c r="P185" s="57"/>
      <c r="Q185" s="57"/>
      <c r="R185" s="57">
        <f t="shared" si="5"/>
        <v>0</v>
      </c>
      <c r="S185" s="57"/>
      <c r="T185" s="79"/>
    </row>
    <row r="186" spans="1:20" s="80" customFormat="1" ht="41.25" hidden="1" customHeight="1" x14ac:dyDescent="0.2">
      <c r="A186" s="70">
        <v>2016</v>
      </c>
      <c r="B186" s="70" t="e">
        <f>VLOOKUP(F186,'Calendrier fiscal'!$A$5:$D$3781,3,0)</f>
        <v>#N/A</v>
      </c>
      <c r="C186" s="71" t="e">
        <f>VLOOKUP(F186,'Calendrier fiscal'!$A$5:$D$3781,4,0)</f>
        <v>#N/A</v>
      </c>
      <c r="D186" s="73" t="s">
        <v>249</v>
      </c>
      <c r="E186" s="79"/>
      <c r="F186" s="60"/>
      <c r="G186" s="57"/>
      <c r="H186" s="57"/>
      <c r="I186" s="57"/>
      <c r="J186" s="57"/>
      <c r="K186" s="57"/>
      <c r="L186" s="57"/>
      <c r="M186" s="57"/>
      <c r="N186" s="57"/>
      <c r="O186" s="57"/>
      <c r="P186" s="57"/>
      <c r="Q186" s="57"/>
      <c r="R186" s="55">
        <f t="shared" si="5"/>
        <v>0</v>
      </c>
      <c r="S186" s="57"/>
      <c r="T186" s="79"/>
    </row>
    <row r="187" spans="1:20" s="80" customFormat="1" ht="41.25" hidden="1" customHeight="1" x14ac:dyDescent="0.2">
      <c r="A187" s="70">
        <v>2016</v>
      </c>
      <c r="B187" s="70" t="e">
        <f>VLOOKUP(F187,'Calendrier fiscal'!$A$5:$D$3781,3,0)</f>
        <v>#N/A</v>
      </c>
      <c r="C187" s="71" t="e">
        <f>VLOOKUP(F187,'Calendrier fiscal'!$A$5:$D$3781,4,0)</f>
        <v>#N/A</v>
      </c>
      <c r="D187" s="73" t="s">
        <v>250</v>
      </c>
      <c r="E187" s="79"/>
      <c r="F187" s="60"/>
      <c r="G187" s="57"/>
      <c r="H187" s="57"/>
      <c r="I187" s="57"/>
      <c r="J187" s="57"/>
      <c r="K187" s="57"/>
      <c r="L187" s="57"/>
      <c r="M187" s="57"/>
      <c r="N187" s="57"/>
      <c r="O187" s="57"/>
      <c r="P187" s="57"/>
      <c r="Q187" s="57"/>
      <c r="R187" s="57">
        <f t="shared" si="5"/>
        <v>0</v>
      </c>
      <c r="S187" s="57"/>
      <c r="T187" s="79"/>
    </row>
    <row r="188" spans="1:20" s="80" customFormat="1" ht="41.25" hidden="1" customHeight="1" x14ac:dyDescent="0.2">
      <c r="A188" s="70">
        <v>2016</v>
      </c>
      <c r="B188" s="70" t="e">
        <f>VLOOKUP(F188,'Calendrier fiscal'!$A$5:$D$3781,3,0)</f>
        <v>#N/A</v>
      </c>
      <c r="C188" s="71" t="e">
        <f>VLOOKUP(F188,'Calendrier fiscal'!$A$5:$D$3781,4,0)</f>
        <v>#N/A</v>
      </c>
      <c r="D188" s="73" t="s">
        <v>251</v>
      </c>
      <c r="E188" s="79"/>
      <c r="F188" s="60"/>
      <c r="G188" s="57"/>
      <c r="H188" s="57"/>
      <c r="I188" s="57"/>
      <c r="J188" s="57"/>
      <c r="K188" s="57"/>
      <c r="L188" s="57"/>
      <c r="M188" s="57"/>
      <c r="N188" s="57"/>
      <c r="O188" s="57"/>
      <c r="P188" s="57"/>
      <c r="Q188" s="57"/>
      <c r="R188" s="55">
        <f t="shared" si="5"/>
        <v>0</v>
      </c>
      <c r="S188" s="57"/>
      <c r="T188" s="79"/>
    </row>
    <row r="189" spans="1:20" s="80" customFormat="1" ht="41.25" hidden="1" customHeight="1" x14ac:dyDescent="0.2">
      <c r="A189" s="70">
        <v>2016</v>
      </c>
      <c r="B189" s="70" t="e">
        <f>VLOOKUP(F189,'Calendrier fiscal'!$A$5:$D$3781,3,0)</f>
        <v>#N/A</v>
      </c>
      <c r="C189" s="71" t="e">
        <f>VLOOKUP(F189,'Calendrier fiscal'!$A$5:$D$3781,4,0)</f>
        <v>#N/A</v>
      </c>
      <c r="D189" s="73" t="s">
        <v>252</v>
      </c>
      <c r="E189" s="79"/>
      <c r="F189" s="60"/>
      <c r="G189" s="57"/>
      <c r="H189" s="57"/>
      <c r="I189" s="57"/>
      <c r="J189" s="57"/>
      <c r="K189" s="57"/>
      <c r="L189" s="57"/>
      <c r="M189" s="57"/>
      <c r="N189" s="57"/>
      <c r="O189" s="57"/>
      <c r="P189" s="57"/>
      <c r="Q189" s="57"/>
      <c r="R189" s="57">
        <f t="shared" si="5"/>
        <v>0</v>
      </c>
      <c r="S189" s="57"/>
      <c r="T189" s="79"/>
    </row>
    <row r="190" spans="1:20" s="80" customFormat="1" ht="41.25" hidden="1" customHeight="1" x14ac:dyDescent="0.2">
      <c r="A190" s="70">
        <v>2016</v>
      </c>
      <c r="B190" s="70" t="e">
        <f>VLOOKUP(F190,'Calendrier fiscal'!$A$5:$D$3781,3,0)</f>
        <v>#N/A</v>
      </c>
      <c r="C190" s="71" t="e">
        <f>VLOOKUP(F190,'Calendrier fiscal'!$A$5:$D$3781,4,0)</f>
        <v>#N/A</v>
      </c>
      <c r="D190" s="73" t="s">
        <v>253</v>
      </c>
      <c r="E190" s="79"/>
      <c r="F190" s="60"/>
      <c r="G190" s="57"/>
      <c r="H190" s="57"/>
      <c r="I190" s="57"/>
      <c r="J190" s="57"/>
      <c r="K190" s="57"/>
      <c r="L190" s="57"/>
      <c r="M190" s="57"/>
      <c r="N190" s="57"/>
      <c r="O190" s="57"/>
      <c r="P190" s="57"/>
      <c r="Q190" s="57"/>
      <c r="R190" s="55">
        <f t="shared" si="5"/>
        <v>0</v>
      </c>
      <c r="S190" s="57"/>
      <c r="T190" s="79"/>
    </row>
    <row r="191" spans="1:20" s="80" customFormat="1" ht="41.25" hidden="1" customHeight="1" x14ac:dyDescent="0.2">
      <c r="A191" s="70">
        <v>2016</v>
      </c>
      <c r="B191" s="70" t="e">
        <f>VLOOKUP(F191,'Calendrier fiscal'!$A$5:$D$3781,3,0)</f>
        <v>#N/A</v>
      </c>
      <c r="C191" s="71" t="e">
        <f>VLOOKUP(F191,'Calendrier fiscal'!$A$5:$D$3781,4,0)</f>
        <v>#N/A</v>
      </c>
      <c r="D191" s="73" t="s">
        <v>254</v>
      </c>
      <c r="E191" s="79"/>
      <c r="F191" s="60"/>
      <c r="G191" s="57"/>
      <c r="H191" s="57"/>
      <c r="I191" s="57"/>
      <c r="J191" s="57"/>
      <c r="K191" s="57"/>
      <c r="L191" s="57"/>
      <c r="M191" s="57"/>
      <c r="N191" s="57"/>
      <c r="O191" s="57"/>
      <c r="P191" s="57"/>
      <c r="Q191" s="57"/>
      <c r="R191" s="57">
        <f t="shared" si="5"/>
        <v>0</v>
      </c>
      <c r="S191" s="57"/>
      <c r="T191" s="79"/>
    </row>
    <row r="192" spans="1:20" s="80" customFormat="1" ht="41.25" hidden="1" customHeight="1" x14ac:dyDescent="0.2">
      <c r="A192" s="70">
        <v>2016</v>
      </c>
      <c r="B192" s="70" t="e">
        <f>VLOOKUP(F192,'Calendrier fiscal'!$A$5:$D$3781,3,0)</f>
        <v>#N/A</v>
      </c>
      <c r="C192" s="71" t="e">
        <f>VLOOKUP(F192,'Calendrier fiscal'!$A$5:$D$3781,4,0)</f>
        <v>#N/A</v>
      </c>
      <c r="D192" s="73" t="s">
        <v>255</v>
      </c>
      <c r="E192" s="79"/>
      <c r="F192" s="60"/>
      <c r="G192" s="57"/>
      <c r="H192" s="57"/>
      <c r="I192" s="57"/>
      <c r="J192" s="57"/>
      <c r="K192" s="57"/>
      <c r="L192" s="57"/>
      <c r="M192" s="57"/>
      <c r="N192" s="57"/>
      <c r="O192" s="57"/>
      <c r="P192" s="57"/>
      <c r="Q192" s="57"/>
      <c r="R192" s="55">
        <f t="shared" si="5"/>
        <v>0</v>
      </c>
      <c r="S192" s="57"/>
      <c r="T192" s="79"/>
    </row>
    <row r="193" spans="1:20" s="80" customFormat="1" ht="41.25" hidden="1" customHeight="1" x14ac:dyDescent="0.2">
      <c r="A193" s="70">
        <v>2016</v>
      </c>
      <c r="B193" s="70" t="e">
        <f>VLOOKUP(F193,'Calendrier fiscal'!$A$5:$D$3781,3,0)</f>
        <v>#N/A</v>
      </c>
      <c r="C193" s="71" t="e">
        <f>VLOOKUP(F193,'Calendrier fiscal'!$A$5:$D$3781,4,0)</f>
        <v>#N/A</v>
      </c>
      <c r="D193" s="73" t="s">
        <v>256</v>
      </c>
      <c r="E193" s="79"/>
      <c r="F193" s="60"/>
      <c r="G193" s="57"/>
      <c r="H193" s="57"/>
      <c r="I193" s="57"/>
      <c r="J193" s="57"/>
      <c r="K193" s="57"/>
      <c r="L193" s="57"/>
      <c r="M193" s="57"/>
      <c r="N193" s="57"/>
      <c r="O193" s="57"/>
      <c r="P193" s="57"/>
      <c r="Q193" s="57"/>
      <c r="R193" s="57">
        <f t="shared" si="5"/>
        <v>0</v>
      </c>
      <c r="S193" s="57"/>
      <c r="T193" s="79"/>
    </row>
    <row r="194" spans="1:20" s="80" customFormat="1" ht="41.25" hidden="1" customHeight="1" x14ac:dyDescent="0.2">
      <c r="A194" s="70">
        <v>2016</v>
      </c>
      <c r="B194" s="70" t="e">
        <f>VLOOKUP(F194,'Calendrier fiscal'!$A$5:$D$3781,3,0)</f>
        <v>#N/A</v>
      </c>
      <c r="C194" s="71" t="e">
        <f>VLOOKUP(F194,'Calendrier fiscal'!$A$5:$D$3781,4,0)</f>
        <v>#N/A</v>
      </c>
      <c r="D194" s="73" t="s">
        <v>257</v>
      </c>
      <c r="E194" s="79"/>
      <c r="F194" s="60"/>
      <c r="G194" s="57"/>
      <c r="H194" s="57"/>
      <c r="I194" s="57"/>
      <c r="J194" s="57"/>
      <c r="K194" s="57"/>
      <c r="L194" s="57"/>
      <c r="M194" s="57"/>
      <c r="N194" s="57"/>
      <c r="O194" s="57"/>
      <c r="P194" s="57"/>
      <c r="Q194" s="57"/>
      <c r="R194" s="55">
        <f t="shared" si="5"/>
        <v>0</v>
      </c>
      <c r="S194" s="57"/>
      <c r="T194" s="79"/>
    </row>
    <row r="195" spans="1:20" s="80" customFormat="1" ht="41.25" hidden="1" customHeight="1" x14ac:dyDescent="0.2">
      <c r="A195" s="70">
        <v>2016</v>
      </c>
      <c r="B195" s="70" t="e">
        <f>VLOOKUP(F195,'Calendrier fiscal'!$A$5:$D$3781,3,0)</f>
        <v>#N/A</v>
      </c>
      <c r="C195" s="71" t="e">
        <f>VLOOKUP(F195,'Calendrier fiscal'!$A$5:$D$3781,4,0)</f>
        <v>#N/A</v>
      </c>
      <c r="D195" s="73" t="s">
        <v>258</v>
      </c>
      <c r="E195" s="79"/>
      <c r="F195" s="60"/>
      <c r="G195" s="57"/>
      <c r="H195" s="57"/>
      <c r="I195" s="57"/>
      <c r="J195" s="57"/>
      <c r="K195" s="57"/>
      <c r="L195" s="57"/>
      <c r="M195" s="57"/>
      <c r="N195" s="57"/>
      <c r="O195" s="57"/>
      <c r="P195" s="57"/>
      <c r="Q195" s="57"/>
      <c r="R195" s="57">
        <f t="shared" si="5"/>
        <v>0</v>
      </c>
      <c r="S195" s="57"/>
      <c r="T195" s="79"/>
    </row>
    <row r="196" spans="1:20" s="80" customFormat="1" ht="41.25" hidden="1" customHeight="1" x14ac:dyDescent="0.2">
      <c r="A196" s="70">
        <v>2016</v>
      </c>
      <c r="B196" s="70" t="e">
        <f>VLOOKUP(F196,'Calendrier fiscal'!$A$5:$D$3781,3,0)</f>
        <v>#N/A</v>
      </c>
      <c r="C196" s="71" t="e">
        <f>VLOOKUP(F196,'Calendrier fiscal'!$A$5:$D$3781,4,0)</f>
        <v>#N/A</v>
      </c>
      <c r="D196" s="73" t="s">
        <v>259</v>
      </c>
      <c r="E196" s="79"/>
      <c r="F196" s="60"/>
      <c r="G196" s="57"/>
      <c r="H196" s="57"/>
      <c r="I196" s="57"/>
      <c r="J196" s="57"/>
      <c r="K196" s="57"/>
      <c r="L196" s="57"/>
      <c r="M196" s="57"/>
      <c r="N196" s="57"/>
      <c r="O196" s="57"/>
      <c r="P196" s="57"/>
      <c r="Q196" s="57"/>
      <c r="R196" s="55">
        <f t="shared" ref="R196:R259" si="6">ABS((DAY(F196)-DAY(N196)))</f>
        <v>0</v>
      </c>
      <c r="S196" s="57"/>
      <c r="T196" s="79"/>
    </row>
    <row r="197" spans="1:20" s="80" customFormat="1" ht="41.25" hidden="1" customHeight="1" x14ac:dyDescent="0.2">
      <c r="A197" s="70">
        <v>2016</v>
      </c>
      <c r="B197" s="70" t="e">
        <f>VLOOKUP(F197,'Calendrier fiscal'!$A$5:$D$3781,3,0)</f>
        <v>#N/A</v>
      </c>
      <c r="C197" s="71" t="e">
        <f>VLOOKUP(F197,'Calendrier fiscal'!$A$5:$D$3781,4,0)</f>
        <v>#N/A</v>
      </c>
      <c r="D197" s="73" t="s">
        <v>260</v>
      </c>
      <c r="E197" s="79"/>
      <c r="F197" s="60"/>
      <c r="G197" s="57"/>
      <c r="H197" s="57"/>
      <c r="I197" s="57"/>
      <c r="J197" s="57"/>
      <c r="K197" s="57"/>
      <c r="L197" s="57"/>
      <c r="M197" s="57"/>
      <c r="N197" s="57"/>
      <c r="O197" s="57"/>
      <c r="P197" s="57"/>
      <c r="Q197" s="57"/>
      <c r="R197" s="57">
        <f t="shared" si="6"/>
        <v>0</v>
      </c>
      <c r="S197" s="57"/>
      <c r="T197" s="79"/>
    </row>
    <row r="198" spans="1:20" s="80" customFormat="1" ht="41.25" hidden="1" customHeight="1" x14ac:dyDescent="0.2">
      <c r="A198" s="70">
        <v>2016</v>
      </c>
      <c r="B198" s="70" t="e">
        <f>VLOOKUP(F198,'Calendrier fiscal'!$A$5:$D$3781,3,0)</f>
        <v>#N/A</v>
      </c>
      <c r="C198" s="71" t="e">
        <f>VLOOKUP(F198,'Calendrier fiscal'!$A$5:$D$3781,4,0)</f>
        <v>#N/A</v>
      </c>
      <c r="D198" s="73" t="s">
        <v>261</v>
      </c>
      <c r="E198" s="79"/>
      <c r="F198" s="60"/>
      <c r="G198" s="57"/>
      <c r="H198" s="57"/>
      <c r="I198" s="57"/>
      <c r="J198" s="57"/>
      <c r="K198" s="57"/>
      <c r="L198" s="57"/>
      <c r="M198" s="57"/>
      <c r="N198" s="57"/>
      <c r="O198" s="57"/>
      <c r="P198" s="57"/>
      <c r="Q198" s="57"/>
      <c r="R198" s="55">
        <f t="shared" si="6"/>
        <v>0</v>
      </c>
      <c r="S198" s="57"/>
      <c r="T198" s="79"/>
    </row>
    <row r="199" spans="1:20" s="80" customFormat="1" ht="41.25" hidden="1" customHeight="1" x14ac:dyDescent="0.2">
      <c r="A199" s="70">
        <v>2016</v>
      </c>
      <c r="B199" s="70" t="e">
        <f>VLOOKUP(F199,'Calendrier fiscal'!$A$5:$D$3781,3,0)</f>
        <v>#N/A</v>
      </c>
      <c r="C199" s="71" t="e">
        <f>VLOOKUP(F199,'Calendrier fiscal'!$A$5:$D$3781,4,0)</f>
        <v>#N/A</v>
      </c>
      <c r="D199" s="73" t="s">
        <v>262</v>
      </c>
      <c r="E199" s="79"/>
      <c r="F199" s="60"/>
      <c r="G199" s="57"/>
      <c r="H199" s="57"/>
      <c r="I199" s="57"/>
      <c r="J199" s="57"/>
      <c r="K199" s="57"/>
      <c r="L199" s="57"/>
      <c r="M199" s="57"/>
      <c r="N199" s="57"/>
      <c r="O199" s="57"/>
      <c r="P199" s="57"/>
      <c r="Q199" s="57"/>
      <c r="R199" s="57">
        <f t="shared" si="6"/>
        <v>0</v>
      </c>
      <c r="S199" s="57"/>
      <c r="T199" s="79"/>
    </row>
    <row r="200" spans="1:20" s="80" customFormat="1" ht="41.25" hidden="1" customHeight="1" x14ac:dyDescent="0.2">
      <c r="A200" s="70">
        <v>2016</v>
      </c>
      <c r="B200" s="70" t="e">
        <f>VLOOKUP(F200,'Calendrier fiscal'!$A$5:$D$3781,3,0)</f>
        <v>#N/A</v>
      </c>
      <c r="C200" s="71" t="e">
        <f>VLOOKUP(F200,'Calendrier fiscal'!$A$5:$D$3781,4,0)</f>
        <v>#N/A</v>
      </c>
      <c r="D200" s="73" t="s">
        <v>263</v>
      </c>
      <c r="E200" s="79"/>
      <c r="F200" s="60"/>
      <c r="G200" s="57"/>
      <c r="H200" s="57"/>
      <c r="I200" s="57"/>
      <c r="J200" s="57"/>
      <c r="K200" s="57"/>
      <c r="L200" s="57"/>
      <c r="M200" s="57"/>
      <c r="N200" s="57"/>
      <c r="O200" s="57"/>
      <c r="P200" s="57"/>
      <c r="Q200" s="57"/>
      <c r="R200" s="55">
        <f t="shared" si="6"/>
        <v>0</v>
      </c>
      <c r="S200" s="57"/>
      <c r="T200" s="79"/>
    </row>
    <row r="201" spans="1:20" s="80" customFormat="1" ht="41.25" hidden="1" customHeight="1" x14ac:dyDescent="0.2">
      <c r="A201" s="70">
        <v>2016</v>
      </c>
      <c r="B201" s="70" t="e">
        <f>VLOOKUP(F201,'Calendrier fiscal'!$A$5:$D$3781,3,0)</f>
        <v>#N/A</v>
      </c>
      <c r="C201" s="71" t="e">
        <f>VLOOKUP(F201,'Calendrier fiscal'!$A$5:$D$3781,4,0)</f>
        <v>#N/A</v>
      </c>
      <c r="D201" s="73" t="s">
        <v>264</v>
      </c>
      <c r="E201" s="79"/>
      <c r="F201" s="60"/>
      <c r="G201" s="57"/>
      <c r="H201" s="57"/>
      <c r="I201" s="57"/>
      <c r="J201" s="57"/>
      <c r="K201" s="57"/>
      <c r="L201" s="57"/>
      <c r="M201" s="57"/>
      <c r="N201" s="57"/>
      <c r="O201" s="57"/>
      <c r="P201" s="57"/>
      <c r="Q201" s="57"/>
      <c r="R201" s="57">
        <f t="shared" si="6"/>
        <v>0</v>
      </c>
      <c r="S201" s="57"/>
      <c r="T201" s="79"/>
    </row>
    <row r="202" spans="1:20" s="80" customFormat="1" ht="41.25" hidden="1" customHeight="1" x14ac:dyDescent="0.2">
      <c r="A202" s="70">
        <v>2016</v>
      </c>
      <c r="B202" s="70" t="e">
        <f>VLOOKUP(F202,'Calendrier fiscal'!$A$5:$D$3781,3,0)</f>
        <v>#N/A</v>
      </c>
      <c r="C202" s="71" t="e">
        <f>VLOOKUP(F202,'Calendrier fiscal'!$A$5:$D$3781,4,0)</f>
        <v>#N/A</v>
      </c>
      <c r="D202" s="73" t="s">
        <v>265</v>
      </c>
      <c r="E202" s="79"/>
      <c r="F202" s="60"/>
      <c r="G202" s="57"/>
      <c r="H202" s="57"/>
      <c r="I202" s="57"/>
      <c r="J202" s="57"/>
      <c r="K202" s="57"/>
      <c r="L202" s="57"/>
      <c r="M202" s="57"/>
      <c r="N202" s="57"/>
      <c r="O202" s="57"/>
      <c r="P202" s="57"/>
      <c r="Q202" s="57"/>
      <c r="R202" s="55">
        <f t="shared" si="6"/>
        <v>0</v>
      </c>
      <c r="S202" s="57"/>
      <c r="T202" s="79"/>
    </row>
    <row r="203" spans="1:20" s="80" customFormat="1" ht="41.25" hidden="1" customHeight="1" x14ac:dyDescent="0.2">
      <c r="A203" s="70">
        <v>2016</v>
      </c>
      <c r="B203" s="70" t="e">
        <f>VLOOKUP(F203,'Calendrier fiscal'!$A$5:$D$3781,3,0)</f>
        <v>#N/A</v>
      </c>
      <c r="C203" s="71" t="e">
        <f>VLOOKUP(F203,'Calendrier fiscal'!$A$5:$D$3781,4,0)</f>
        <v>#N/A</v>
      </c>
      <c r="D203" s="73" t="s">
        <v>266</v>
      </c>
      <c r="E203" s="79"/>
      <c r="F203" s="60"/>
      <c r="G203" s="57"/>
      <c r="H203" s="57"/>
      <c r="I203" s="57"/>
      <c r="J203" s="57"/>
      <c r="K203" s="57"/>
      <c r="L203" s="57"/>
      <c r="M203" s="57"/>
      <c r="N203" s="57"/>
      <c r="O203" s="57"/>
      <c r="P203" s="57"/>
      <c r="Q203" s="57"/>
      <c r="R203" s="57">
        <f t="shared" si="6"/>
        <v>0</v>
      </c>
      <c r="S203" s="57"/>
      <c r="T203" s="79"/>
    </row>
    <row r="204" spans="1:20" s="80" customFormat="1" ht="41.25" hidden="1" customHeight="1" x14ac:dyDescent="0.2">
      <c r="A204" s="70">
        <v>2016</v>
      </c>
      <c r="B204" s="70" t="e">
        <f>VLOOKUP(F204,'Calendrier fiscal'!$A$5:$D$3781,3,0)</f>
        <v>#N/A</v>
      </c>
      <c r="C204" s="71" t="e">
        <f>VLOOKUP(F204,'Calendrier fiscal'!$A$5:$D$3781,4,0)</f>
        <v>#N/A</v>
      </c>
      <c r="D204" s="73" t="s">
        <v>267</v>
      </c>
      <c r="E204" s="79"/>
      <c r="F204" s="60"/>
      <c r="G204" s="57"/>
      <c r="H204" s="57"/>
      <c r="I204" s="57"/>
      <c r="J204" s="57"/>
      <c r="K204" s="57"/>
      <c r="L204" s="57"/>
      <c r="M204" s="57"/>
      <c r="N204" s="57"/>
      <c r="O204" s="57"/>
      <c r="P204" s="57"/>
      <c r="Q204" s="57"/>
      <c r="R204" s="55">
        <f t="shared" si="6"/>
        <v>0</v>
      </c>
      <c r="S204" s="57"/>
      <c r="T204" s="79"/>
    </row>
    <row r="205" spans="1:20" s="80" customFormat="1" ht="41.25" hidden="1" customHeight="1" x14ac:dyDescent="0.2">
      <c r="A205" s="70">
        <v>2016</v>
      </c>
      <c r="B205" s="70" t="e">
        <f>VLOOKUP(F205,'Calendrier fiscal'!$A$5:$D$3781,3,0)</f>
        <v>#N/A</v>
      </c>
      <c r="C205" s="71" t="e">
        <f>VLOOKUP(F205,'Calendrier fiscal'!$A$5:$D$3781,4,0)</f>
        <v>#N/A</v>
      </c>
      <c r="D205" s="73" t="s">
        <v>268</v>
      </c>
      <c r="E205" s="79"/>
      <c r="F205" s="60"/>
      <c r="G205" s="57"/>
      <c r="H205" s="57"/>
      <c r="I205" s="57"/>
      <c r="J205" s="57"/>
      <c r="K205" s="57"/>
      <c r="L205" s="57"/>
      <c r="M205" s="57"/>
      <c r="N205" s="57"/>
      <c r="O205" s="57"/>
      <c r="P205" s="57"/>
      <c r="Q205" s="57"/>
      <c r="R205" s="57">
        <f t="shared" si="6"/>
        <v>0</v>
      </c>
      <c r="S205" s="57"/>
      <c r="T205" s="79"/>
    </row>
    <row r="206" spans="1:20" s="80" customFormat="1" ht="41.25" hidden="1" customHeight="1" x14ac:dyDescent="0.2">
      <c r="A206" s="70">
        <v>2016</v>
      </c>
      <c r="B206" s="70" t="e">
        <f>VLOOKUP(F206,'Calendrier fiscal'!$A$5:$D$3781,3,0)</f>
        <v>#N/A</v>
      </c>
      <c r="C206" s="71" t="e">
        <f>VLOOKUP(F206,'Calendrier fiscal'!$A$5:$D$3781,4,0)</f>
        <v>#N/A</v>
      </c>
      <c r="D206" s="73" t="s">
        <v>269</v>
      </c>
      <c r="E206" s="79"/>
      <c r="F206" s="60"/>
      <c r="G206" s="57"/>
      <c r="H206" s="57"/>
      <c r="I206" s="57"/>
      <c r="J206" s="57"/>
      <c r="K206" s="57"/>
      <c r="L206" s="57"/>
      <c r="M206" s="57"/>
      <c r="N206" s="57"/>
      <c r="O206" s="57"/>
      <c r="P206" s="57"/>
      <c r="Q206" s="57"/>
      <c r="R206" s="55">
        <f t="shared" si="6"/>
        <v>0</v>
      </c>
      <c r="S206" s="57"/>
      <c r="T206" s="79"/>
    </row>
    <row r="207" spans="1:20" s="80" customFormat="1" ht="41.25" hidden="1" customHeight="1" x14ac:dyDescent="0.2">
      <c r="A207" s="70">
        <v>2016</v>
      </c>
      <c r="B207" s="70" t="e">
        <f>VLOOKUP(F207,'Calendrier fiscal'!$A$5:$D$3781,3,0)</f>
        <v>#N/A</v>
      </c>
      <c r="C207" s="71" t="e">
        <f>VLOOKUP(F207,'Calendrier fiscal'!$A$5:$D$3781,4,0)</f>
        <v>#N/A</v>
      </c>
      <c r="D207" s="73" t="s">
        <v>270</v>
      </c>
      <c r="E207" s="79"/>
      <c r="F207" s="60"/>
      <c r="G207" s="57"/>
      <c r="H207" s="57"/>
      <c r="I207" s="57"/>
      <c r="J207" s="57"/>
      <c r="K207" s="57"/>
      <c r="L207" s="57"/>
      <c r="M207" s="57"/>
      <c r="N207" s="57"/>
      <c r="O207" s="57"/>
      <c r="P207" s="57"/>
      <c r="Q207" s="57"/>
      <c r="R207" s="57">
        <f t="shared" si="6"/>
        <v>0</v>
      </c>
      <c r="S207" s="57"/>
      <c r="T207" s="79"/>
    </row>
    <row r="208" spans="1:20" s="80" customFormat="1" ht="41.25" hidden="1" customHeight="1" x14ac:dyDescent="0.2">
      <c r="A208" s="70">
        <v>2016</v>
      </c>
      <c r="B208" s="70" t="e">
        <f>VLOOKUP(F208,'Calendrier fiscal'!$A$5:$D$3781,3,0)</f>
        <v>#N/A</v>
      </c>
      <c r="C208" s="71" t="e">
        <f>VLOOKUP(F208,'Calendrier fiscal'!$A$5:$D$3781,4,0)</f>
        <v>#N/A</v>
      </c>
      <c r="D208" s="73" t="s">
        <v>271</v>
      </c>
      <c r="E208" s="79"/>
      <c r="F208" s="60"/>
      <c r="G208" s="57"/>
      <c r="H208" s="57"/>
      <c r="I208" s="57"/>
      <c r="J208" s="57"/>
      <c r="K208" s="57"/>
      <c r="L208" s="57"/>
      <c r="M208" s="57"/>
      <c r="N208" s="57"/>
      <c r="O208" s="57"/>
      <c r="P208" s="57"/>
      <c r="Q208" s="57"/>
      <c r="R208" s="55">
        <f t="shared" si="6"/>
        <v>0</v>
      </c>
      <c r="S208" s="57"/>
      <c r="T208" s="79"/>
    </row>
    <row r="209" spans="1:20" s="80" customFormat="1" ht="41.25" hidden="1" customHeight="1" x14ac:dyDescent="0.2">
      <c r="A209" s="70">
        <v>2016</v>
      </c>
      <c r="B209" s="70" t="e">
        <f>VLOOKUP(F209,'Calendrier fiscal'!$A$5:$D$3781,3,0)</f>
        <v>#N/A</v>
      </c>
      <c r="C209" s="71" t="e">
        <f>VLOOKUP(F209,'Calendrier fiscal'!$A$5:$D$3781,4,0)</f>
        <v>#N/A</v>
      </c>
      <c r="D209" s="73" t="s">
        <v>272</v>
      </c>
      <c r="E209" s="79"/>
      <c r="F209" s="60"/>
      <c r="G209" s="57"/>
      <c r="H209" s="57"/>
      <c r="I209" s="57"/>
      <c r="J209" s="57"/>
      <c r="K209" s="57"/>
      <c r="L209" s="57"/>
      <c r="M209" s="57"/>
      <c r="N209" s="57"/>
      <c r="O209" s="57"/>
      <c r="P209" s="57"/>
      <c r="Q209" s="57"/>
      <c r="R209" s="57">
        <f t="shared" si="6"/>
        <v>0</v>
      </c>
      <c r="S209" s="57"/>
      <c r="T209" s="79"/>
    </row>
    <row r="210" spans="1:20" s="80" customFormat="1" ht="41.25" hidden="1" customHeight="1" x14ac:dyDescent="0.2">
      <c r="A210" s="70">
        <v>2016</v>
      </c>
      <c r="B210" s="70" t="e">
        <f>VLOOKUP(F210,'Calendrier fiscal'!$A$5:$D$3781,3,0)</f>
        <v>#N/A</v>
      </c>
      <c r="C210" s="71" t="e">
        <f>VLOOKUP(F210,'Calendrier fiscal'!$A$5:$D$3781,4,0)</f>
        <v>#N/A</v>
      </c>
      <c r="D210" s="73" t="s">
        <v>273</v>
      </c>
      <c r="E210" s="79"/>
      <c r="F210" s="60"/>
      <c r="G210" s="57"/>
      <c r="H210" s="57"/>
      <c r="I210" s="57"/>
      <c r="J210" s="57"/>
      <c r="K210" s="57"/>
      <c r="L210" s="57"/>
      <c r="M210" s="57"/>
      <c r="N210" s="57"/>
      <c r="O210" s="57"/>
      <c r="P210" s="57"/>
      <c r="Q210" s="57"/>
      <c r="R210" s="55">
        <f t="shared" si="6"/>
        <v>0</v>
      </c>
      <c r="S210" s="57"/>
      <c r="T210" s="79"/>
    </row>
    <row r="211" spans="1:20" s="80" customFormat="1" ht="41.25" hidden="1" customHeight="1" x14ac:dyDescent="0.2">
      <c r="A211" s="70">
        <v>2016</v>
      </c>
      <c r="B211" s="70" t="e">
        <f>VLOOKUP(F211,'Calendrier fiscal'!$A$5:$D$3781,3,0)</f>
        <v>#N/A</v>
      </c>
      <c r="C211" s="71" t="e">
        <f>VLOOKUP(F211,'Calendrier fiscal'!$A$5:$D$3781,4,0)</f>
        <v>#N/A</v>
      </c>
      <c r="D211" s="73" t="s">
        <v>274</v>
      </c>
      <c r="E211" s="79"/>
      <c r="F211" s="60"/>
      <c r="G211" s="57"/>
      <c r="H211" s="57"/>
      <c r="I211" s="57"/>
      <c r="J211" s="57"/>
      <c r="K211" s="57"/>
      <c r="L211" s="57"/>
      <c r="M211" s="57"/>
      <c r="N211" s="57"/>
      <c r="O211" s="57"/>
      <c r="P211" s="57"/>
      <c r="Q211" s="57"/>
      <c r="R211" s="57">
        <f t="shared" si="6"/>
        <v>0</v>
      </c>
      <c r="S211" s="57"/>
      <c r="T211" s="79"/>
    </row>
    <row r="212" spans="1:20" s="80" customFormat="1" ht="41.25" hidden="1" customHeight="1" x14ac:dyDescent="0.2">
      <c r="A212" s="70">
        <v>2016</v>
      </c>
      <c r="B212" s="70" t="e">
        <f>VLOOKUP(F212,'Calendrier fiscal'!$A$5:$D$3781,3,0)</f>
        <v>#N/A</v>
      </c>
      <c r="C212" s="71" t="e">
        <f>VLOOKUP(F212,'Calendrier fiscal'!$A$5:$D$3781,4,0)</f>
        <v>#N/A</v>
      </c>
      <c r="D212" s="73" t="s">
        <v>275</v>
      </c>
      <c r="E212" s="79"/>
      <c r="F212" s="60"/>
      <c r="G212" s="57"/>
      <c r="H212" s="57"/>
      <c r="I212" s="57"/>
      <c r="J212" s="57"/>
      <c r="K212" s="57"/>
      <c r="L212" s="57"/>
      <c r="M212" s="57"/>
      <c r="N212" s="57"/>
      <c r="O212" s="57"/>
      <c r="P212" s="57"/>
      <c r="Q212" s="57"/>
      <c r="R212" s="55">
        <f t="shared" si="6"/>
        <v>0</v>
      </c>
      <c r="S212" s="57"/>
      <c r="T212" s="79"/>
    </row>
    <row r="213" spans="1:20" s="80" customFormat="1" ht="41.25" hidden="1" customHeight="1" x14ac:dyDescent="0.2">
      <c r="A213" s="70">
        <v>2016</v>
      </c>
      <c r="B213" s="70" t="e">
        <f>VLOOKUP(F213,'Calendrier fiscal'!$A$5:$D$3781,3,0)</f>
        <v>#N/A</v>
      </c>
      <c r="C213" s="71" t="e">
        <f>VLOOKUP(F213,'Calendrier fiscal'!$A$5:$D$3781,4,0)</f>
        <v>#N/A</v>
      </c>
      <c r="D213" s="73" t="s">
        <v>276</v>
      </c>
      <c r="E213" s="79"/>
      <c r="F213" s="60"/>
      <c r="G213" s="57"/>
      <c r="H213" s="57"/>
      <c r="I213" s="57"/>
      <c r="J213" s="57"/>
      <c r="K213" s="57"/>
      <c r="L213" s="57"/>
      <c r="M213" s="57"/>
      <c r="N213" s="57"/>
      <c r="O213" s="57"/>
      <c r="P213" s="57"/>
      <c r="Q213" s="57"/>
      <c r="R213" s="57">
        <f t="shared" si="6"/>
        <v>0</v>
      </c>
      <c r="S213" s="57"/>
      <c r="T213" s="79"/>
    </row>
    <row r="214" spans="1:20" s="80" customFormat="1" ht="41.25" hidden="1" customHeight="1" x14ac:dyDescent="0.2">
      <c r="A214" s="70">
        <v>2016</v>
      </c>
      <c r="B214" s="70" t="e">
        <f>VLOOKUP(F214,'Calendrier fiscal'!$A$5:$D$3781,3,0)</f>
        <v>#N/A</v>
      </c>
      <c r="C214" s="71" t="e">
        <f>VLOOKUP(F214,'Calendrier fiscal'!$A$5:$D$3781,4,0)</f>
        <v>#N/A</v>
      </c>
      <c r="D214" s="73" t="s">
        <v>277</v>
      </c>
      <c r="E214" s="79"/>
      <c r="F214" s="60"/>
      <c r="G214" s="57"/>
      <c r="H214" s="57"/>
      <c r="I214" s="57"/>
      <c r="J214" s="57"/>
      <c r="K214" s="57"/>
      <c r="L214" s="57"/>
      <c r="M214" s="57"/>
      <c r="N214" s="57"/>
      <c r="O214" s="57"/>
      <c r="P214" s="57"/>
      <c r="Q214" s="57"/>
      <c r="R214" s="55">
        <f t="shared" si="6"/>
        <v>0</v>
      </c>
      <c r="S214" s="57"/>
      <c r="T214" s="79"/>
    </row>
    <row r="215" spans="1:20" s="80" customFormat="1" ht="41.25" hidden="1" customHeight="1" x14ac:dyDescent="0.2">
      <c r="A215" s="70">
        <v>2016</v>
      </c>
      <c r="B215" s="70" t="e">
        <f>VLOOKUP(F215,'Calendrier fiscal'!$A$5:$D$3781,3,0)</f>
        <v>#N/A</v>
      </c>
      <c r="C215" s="71" t="e">
        <f>VLOOKUP(F215,'Calendrier fiscal'!$A$5:$D$3781,4,0)</f>
        <v>#N/A</v>
      </c>
      <c r="D215" s="73" t="s">
        <v>278</v>
      </c>
      <c r="E215" s="79"/>
      <c r="F215" s="60"/>
      <c r="G215" s="57"/>
      <c r="H215" s="57"/>
      <c r="I215" s="57"/>
      <c r="J215" s="57"/>
      <c r="K215" s="57"/>
      <c r="L215" s="57"/>
      <c r="M215" s="57"/>
      <c r="N215" s="57"/>
      <c r="O215" s="57"/>
      <c r="P215" s="57"/>
      <c r="Q215" s="57"/>
      <c r="R215" s="57">
        <f t="shared" si="6"/>
        <v>0</v>
      </c>
      <c r="S215" s="57"/>
      <c r="T215" s="79"/>
    </row>
    <row r="216" spans="1:20" s="80" customFormat="1" ht="41.25" hidden="1" customHeight="1" x14ac:dyDescent="0.2">
      <c r="A216" s="70">
        <v>2016</v>
      </c>
      <c r="B216" s="70" t="e">
        <f>VLOOKUP(F216,'Calendrier fiscal'!$A$5:$D$3781,3,0)</f>
        <v>#N/A</v>
      </c>
      <c r="C216" s="71" t="e">
        <f>VLOOKUP(F216,'Calendrier fiscal'!$A$5:$D$3781,4,0)</f>
        <v>#N/A</v>
      </c>
      <c r="D216" s="73" t="s">
        <v>279</v>
      </c>
      <c r="E216" s="79"/>
      <c r="F216" s="60"/>
      <c r="G216" s="57"/>
      <c r="H216" s="57"/>
      <c r="I216" s="57"/>
      <c r="J216" s="57"/>
      <c r="K216" s="57"/>
      <c r="L216" s="57"/>
      <c r="M216" s="57"/>
      <c r="N216" s="57"/>
      <c r="O216" s="57"/>
      <c r="P216" s="57"/>
      <c r="Q216" s="57"/>
      <c r="R216" s="55">
        <f t="shared" si="6"/>
        <v>0</v>
      </c>
      <c r="S216" s="57"/>
      <c r="T216" s="79"/>
    </row>
    <row r="217" spans="1:20" s="80" customFormat="1" ht="41.25" hidden="1" customHeight="1" x14ac:dyDescent="0.2">
      <c r="A217" s="70">
        <v>2016</v>
      </c>
      <c r="B217" s="70" t="e">
        <f>VLOOKUP(F217,'Calendrier fiscal'!$A$5:$D$3781,3,0)</f>
        <v>#N/A</v>
      </c>
      <c r="C217" s="71" t="e">
        <f>VLOOKUP(F217,'Calendrier fiscal'!$A$5:$D$3781,4,0)</f>
        <v>#N/A</v>
      </c>
      <c r="D217" s="73" t="s">
        <v>280</v>
      </c>
      <c r="E217" s="79"/>
      <c r="F217" s="60"/>
      <c r="G217" s="57"/>
      <c r="H217" s="57"/>
      <c r="I217" s="57"/>
      <c r="J217" s="57"/>
      <c r="K217" s="57"/>
      <c r="L217" s="57"/>
      <c r="M217" s="57"/>
      <c r="N217" s="57"/>
      <c r="O217" s="57"/>
      <c r="P217" s="57"/>
      <c r="Q217" s="57"/>
      <c r="R217" s="57">
        <f t="shared" si="6"/>
        <v>0</v>
      </c>
      <c r="S217" s="57"/>
      <c r="T217" s="79"/>
    </row>
    <row r="218" spans="1:20" s="80" customFormat="1" ht="41.25" hidden="1" customHeight="1" x14ac:dyDescent="0.2">
      <c r="A218" s="70">
        <v>2016</v>
      </c>
      <c r="B218" s="70" t="e">
        <f>VLOOKUP(F218,'Calendrier fiscal'!$A$5:$D$3781,3,0)</f>
        <v>#N/A</v>
      </c>
      <c r="C218" s="71" t="e">
        <f>VLOOKUP(F218,'Calendrier fiscal'!$A$5:$D$3781,4,0)</f>
        <v>#N/A</v>
      </c>
      <c r="D218" s="73" t="s">
        <v>281</v>
      </c>
      <c r="E218" s="79"/>
      <c r="F218" s="60"/>
      <c r="G218" s="57"/>
      <c r="H218" s="57"/>
      <c r="I218" s="57"/>
      <c r="J218" s="57"/>
      <c r="K218" s="57"/>
      <c r="L218" s="57"/>
      <c r="M218" s="57"/>
      <c r="N218" s="57"/>
      <c r="O218" s="57"/>
      <c r="P218" s="57"/>
      <c r="Q218" s="57"/>
      <c r="R218" s="55">
        <f t="shared" si="6"/>
        <v>0</v>
      </c>
      <c r="S218" s="57"/>
      <c r="T218" s="79"/>
    </row>
    <row r="219" spans="1:20" s="80" customFormat="1" ht="41.25" hidden="1" customHeight="1" x14ac:dyDescent="0.2">
      <c r="A219" s="70">
        <v>2016</v>
      </c>
      <c r="B219" s="70" t="e">
        <f>VLOOKUP(F219,'Calendrier fiscal'!$A$5:$D$3781,3,0)</f>
        <v>#N/A</v>
      </c>
      <c r="C219" s="71" t="e">
        <f>VLOOKUP(F219,'Calendrier fiscal'!$A$5:$D$3781,4,0)</f>
        <v>#N/A</v>
      </c>
      <c r="D219" s="73" t="s">
        <v>282</v>
      </c>
      <c r="E219" s="79"/>
      <c r="F219" s="60"/>
      <c r="G219" s="57"/>
      <c r="H219" s="57"/>
      <c r="I219" s="57"/>
      <c r="J219" s="57"/>
      <c r="K219" s="57"/>
      <c r="L219" s="57"/>
      <c r="M219" s="57"/>
      <c r="N219" s="57"/>
      <c r="O219" s="57"/>
      <c r="P219" s="57"/>
      <c r="Q219" s="57"/>
      <c r="R219" s="57">
        <f t="shared" si="6"/>
        <v>0</v>
      </c>
      <c r="S219" s="57"/>
      <c r="T219" s="79"/>
    </row>
    <row r="220" spans="1:20" s="80" customFormat="1" ht="41.25" hidden="1" customHeight="1" x14ac:dyDescent="0.2">
      <c r="A220" s="70">
        <v>2016</v>
      </c>
      <c r="B220" s="70" t="e">
        <f>VLOOKUP(F220,'Calendrier fiscal'!$A$5:$D$3781,3,0)</f>
        <v>#N/A</v>
      </c>
      <c r="C220" s="71" t="e">
        <f>VLOOKUP(F220,'Calendrier fiscal'!$A$5:$D$3781,4,0)</f>
        <v>#N/A</v>
      </c>
      <c r="D220" s="73" t="s">
        <v>283</v>
      </c>
      <c r="E220" s="79"/>
      <c r="F220" s="60"/>
      <c r="G220" s="57"/>
      <c r="H220" s="57"/>
      <c r="I220" s="57"/>
      <c r="J220" s="57"/>
      <c r="K220" s="57"/>
      <c r="L220" s="57"/>
      <c r="M220" s="57"/>
      <c r="N220" s="57"/>
      <c r="O220" s="57"/>
      <c r="P220" s="57"/>
      <c r="Q220" s="57"/>
      <c r="R220" s="55">
        <f t="shared" si="6"/>
        <v>0</v>
      </c>
      <c r="S220" s="57"/>
      <c r="T220" s="79"/>
    </row>
    <row r="221" spans="1:20" s="80" customFormat="1" ht="41.25" hidden="1" customHeight="1" x14ac:dyDescent="0.2">
      <c r="A221" s="70">
        <v>2016</v>
      </c>
      <c r="B221" s="70" t="e">
        <f>VLOOKUP(F221,'Calendrier fiscal'!$A$5:$D$3781,3,0)</f>
        <v>#N/A</v>
      </c>
      <c r="C221" s="71" t="e">
        <f>VLOOKUP(F221,'Calendrier fiscal'!$A$5:$D$3781,4,0)</f>
        <v>#N/A</v>
      </c>
      <c r="D221" s="73" t="s">
        <v>284</v>
      </c>
      <c r="E221" s="79"/>
      <c r="F221" s="60"/>
      <c r="G221" s="57"/>
      <c r="H221" s="57"/>
      <c r="I221" s="57"/>
      <c r="J221" s="57"/>
      <c r="K221" s="57"/>
      <c r="L221" s="57"/>
      <c r="M221" s="57"/>
      <c r="N221" s="57"/>
      <c r="O221" s="57"/>
      <c r="P221" s="57"/>
      <c r="Q221" s="57"/>
      <c r="R221" s="57">
        <f t="shared" si="6"/>
        <v>0</v>
      </c>
      <c r="S221" s="57"/>
      <c r="T221" s="79"/>
    </row>
    <row r="222" spans="1:20" s="80" customFormat="1" ht="41.25" hidden="1" customHeight="1" x14ac:dyDescent="0.2">
      <c r="A222" s="70">
        <v>2016</v>
      </c>
      <c r="B222" s="70" t="e">
        <f>VLOOKUP(F222,'Calendrier fiscal'!$A$5:$D$3781,3,0)</f>
        <v>#N/A</v>
      </c>
      <c r="C222" s="71" t="e">
        <f>VLOOKUP(F222,'Calendrier fiscal'!$A$5:$D$3781,4,0)</f>
        <v>#N/A</v>
      </c>
      <c r="D222" s="73" t="s">
        <v>285</v>
      </c>
      <c r="E222" s="79"/>
      <c r="F222" s="60"/>
      <c r="G222" s="57"/>
      <c r="H222" s="57"/>
      <c r="I222" s="57"/>
      <c r="J222" s="57"/>
      <c r="K222" s="57"/>
      <c r="L222" s="57"/>
      <c r="M222" s="57"/>
      <c r="N222" s="57"/>
      <c r="O222" s="57"/>
      <c r="P222" s="57"/>
      <c r="Q222" s="57"/>
      <c r="R222" s="55">
        <f t="shared" si="6"/>
        <v>0</v>
      </c>
      <c r="S222" s="57"/>
      <c r="T222" s="79"/>
    </row>
    <row r="223" spans="1:20" s="80" customFormat="1" ht="41.25" hidden="1" customHeight="1" x14ac:dyDescent="0.2">
      <c r="A223" s="70">
        <v>2016</v>
      </c>
      <c r="B223" s="70" t="e">
        <f>VLOOKUP(F223,'Calendrier fiscal'!$A$5:$D$3781,3,0)</f>
        <v>#N/A</v>
      </c>
      <c r="C223" s="71" t="e">
        <f>VLOOKUP(F223,'Calendrier fiscal'!$A$5:$D$3781,4,0)</f>
        <v>#N/A</v>
      </c>
      <c r="D223" s="73" t="s">
        <v>286</v>
      </c>
      <c r="E223" s="79"/>
      <c r="F223" s="60"/>
      <c r="G223" s="57"/>
      <c r="H223" s="57"/>
      <c r="I223" s="57"/>
      <c r="J223" s="57"/>
      <c r="K223" s="57"/>
      <c r="L223" s="57"/>
      <c r="M223" s="57"/>
      <c r="N223" s="57"/>
      <c r="O223" s="57"/>
      <c r="P223" s="57"/>
      <c r="Q223" s="57"/>
      <c r="R223" s="57">
        <f t="shared" si="6"/>
        <v>0</v>
      </c>
      <c r="S223" s="57"/>
      <c r="T223" s="79"/>
    </row>
    <row r="224" spans="1:20" s="80" customFormat="1" ht="41.25" hidden="1" customHeight="1" x14ac:dyDescent="0.2">
      <c r="A224" s="70">
        <v>2016</v>
      </c>
      <c r="B224" s="70" t="e">
        <f>VLOOKUP(F224,'Calendrier fiscal'!$A$5:$D$3781,3,0)</f>
        <v>#N/A</v>
      </c>
      <c r="C224" s="71" t="e">
        <f>VLOOKUP(F224,'Calendrier fiscal'!$A$5:$D$3781,4,0)</f>
        <v>#N/A</v>
      </c>
      <c r="D224" s="73" t="s">
        <v>287</v>
      </c>
      <c r="E224" s="79"/>
      <c r="F224" s="60"/>
      <c r="G224" s="57"/>
      <c r="H224" s="57"/>
      <c r="I224" s="57"/>
      <c r="J224" s="57"/>
      <c r="K224" s="57"/>
      <c r="L224" s="57"/>
      <c r="M224" s="57"/>
      <c r="N224" s="57"/>
      <c r="O224" s="57"/>
      <c r="P224" s="57"/>
      <c r="Q224" s="57"/>
      <c r="R224" s="55">
        <f t="shared" si="6"/>
        <v>0</v>
      </c>
      <c r="S224" s="57"/>
      <c r="T224" s="79"/>
    </row>
    <row r="225" spans="1:20" s="80" customFormat="1" ht="41.25" hidden="1" customHeight="1" x14ac:dyDescent="0.2">
      <c r="A225" s="70">
        <v>2016</v>
      </c>
      <c r="B225" s="70" t="e">
        <f>VLOOKUP(F225,'Calendrier fiscal'!$A$5:$D$3781,3,0)</f>
        <v>#N/A</v>
      </c>
      <c r="C225" s="71" t="e">
        <f>VLOOKUP(F225,'Calendrier fiscal'!$A$5:$D$3781,4,0)</f>
        <v>#N/A</v>
      </c>
      <c r="D225" s="73" t="s">
        <v>288</v>
      </c>
      <c r="E225" s="79"/>
      <c r="F225" s="60"/>
      <c r="G225" s="57"/>
      <c r="H225" s="57"/>
      <c r="I225" s="57"/>
      <c r="J225" s="57"/>
      <c r="K225" s="57"/>
      <c r="L225" s="57"/>
      <c r="M225" s="57"/>
      <c r="N225" s="57"/>
      <c r="O225" s="57"/>
      <c r="P225" s="57"/>
      <c r="Q225" s="57"/>
      <c r="R225" s="57">
        <f t="shared" si="6"/>
        <v>0</v>
      </c>
      <c r="S225" s="57"/>
      <c r="T225" s="79"/>
    </row>
    <row r="226" spans="1:20" s="80" customFormat="1" ht="41.25" hidden="1" customHeight="1" x14ac:dyDescent="0.2">
      <c r="A226" s="70">
        <v>2016</v>
      </c>
      <c r="B226" s="70" t="e">
        <f>VLOOKUP(F226,'Calendrier fiscal'!$A$5:$D$3781,3,0)</f>
        <v>#N/A</v>
      </c>
      <c r="C226" s="71" t="e">
        <f>VLOOKUP(F226,'Calendrier fiscal'!$A$5:$D$3781,4,0)</f>
        <v>#N/A</v>
      </c>
      <c r="D226" s="73" t="s">
        <v>289</v>
      </c>
      <c r="E226" s="79"/>
      <c r="F226" s="60"/>
      <c r="G226" s="57"/>
      <c r="H226" s="57"/>
      <c r="I226" s="57"/>
      <c r="J226" s="57"/>
      <c r="K226" s="57"/>
      <c r="L226" s="57"/>
      <c r="M226" s="57"/>
      <c r="N226" s="57"/>
      <c r="O226" s="57"/>
      <c r="P226" s="57"/>
      <c r="Q226" s="57"/>
      <c r="R226" s="55">
        <f t="shared" si="6"/>
        <v>0</v>
      </c>
      <c r="S226" s="57"/>
      <c r="T226" s="79"/>
    </row>
    <row r="227" spans="1:20" s="80" customFormat="1" ht="41.25" hidden="1" customHeight="1" x14ac:dyDescent="0.2">
      <c r="A227" s="70">
        <v>2016</v>
      </c>
      <c r="B227" s="70" t="e">
        <f>VLOOKUP(F227,'Calendrier fiscal'!$A$5:$D$3781,3,0)</f>
        <v>#N/A</v>
      </c>
      <c r="C227" s="71" t="e">
        <f>VLOOKUP(F227,'Calendrier fiscal'!$A$5:$D$3781,4,0)</f>
        <v>#N/A</v>
      </c>
      <c r="D227" s="73" t="s">
        <v>290</v>
      </c>
      <c r="E227" s="79"/>
      <c r="F227" s="60"/>
      <c r="G227" s="57"/>
      <c r="H227" s="57"/>
      <c r="I227" s="57"/>
      <c r="J227" s="57"/>
      <c r="K227" s="57"/>
      <c r="L227" s="57"/>
      <c r="M227" s="57"/>
      <c r="N227" s="57"/>
      <c r="O227" s="57"/>
      <c r="P227" s="57"/>
      <c r="Q227" s="57"/>
      <c r="R227" s="57">
        <f t="shared" si="6"/>
        <v>0</v>
      </c>
      <c r="S227" s="57"/>
      <c r="T227" s="79"/>
    </row>
    <row r="228" spans="1:20" s="80" customFormat="1" ht="41.25" hidden="1" customHeight="1" x14ac:dyDescent="0.2">
      <c r="A228" s="70">
        <v>2016</v>
      </c>
      <c r="B228" s="70" t="e">
        <f>VLOOKUP(F228,'Calendrier fiscal'!$A$5:$D$3781,3,0)</f>
        <v>#N/A</v>
      </c>
      <c r="C228" s="71" t="e">
        <f>VLOOKUP(F228,'Calendrier fiscal'!$A$5:$D$3781,4,0)</f>
        <v>#N/A</v>
      </c>
      <c r="D228" s="73" t="s">
        <v>291</v>
      </c>
      <c r="E228" s="79"/>
      <c r="F228" s="60"/>
      <c r="G228" s="57"/>
      <c r="H228" s="57"/>
      <c r="I228" s="57"/>
      <c r="J228" s="57"/>
      <c r="K228" s="57"/>
      <c r="L228" s="57"/>
      <c r="M228" s="57"/>
      <c r="N228" s="57"/>
      <c r="O228" s="57"/>
      <c r="P228" s="57"/>
      <c r="Q228" s="57"/>
      <c r="R228" s="55">
        <f t="shared" si="6"/>
        <v>0</v>
      </c>
      <c r="S228" s="57"/>
      <c r="T228" s="79"/>
    </row>
    <row r="229" spans="1:20" s="80" customFormat="1" ht="41.25" hidden="1" customHeight="1" x14ac:dyDescent="0.2">
      <c r="A229" s="70">
        <v>2016</v>
      </c>
      <c r="B229" s="70" t="e">
        <f>VLOOKUP(F229,'Calendrier fiscal'!$A$5:$D$3781,3,0)</f>
        <v>#N/A</v>
      </c>
      <c r="C229" s="71" t="e">
        <f>VLOOKUP(F229,'Calendrier fiscal'!$A$5:$D$3781,4,0)</f>
        <v>#N/A</v>
      </c>
      <c r="D229" s="73" t="s">
        <v>292</v>
      </c>
      <c r="E229" s="79"/>
      <c r="F229" s="60"/>
      <c r="G229" s="57"/>
      <c r="H229" s="57"/>
      <c r="I229" s="57"/>
      <c r="J229" s="57"/>
      <c r="K229" s="57"/>
      <c r="L229" s="57"/>
      <c r="M229" s="57"/>
      <c r="N229" s="57"/>
      <c r="O229" s="57"/>
      <c r="P229" s="57"/>
      <c r="Q229" s="57"/>
      <c r="R229" s="57">
        <f t="shared" si="6"/>
        <v>0</v>
      </c>
      <c r="S229" s="57"/>
      <c r="T229" s="79"/>
    </row>
    <row r="230" spans="1:20" s="80" customFormat="1" ht="41.25" hidden="1" customHeight="1" x14ac:dyDescent="0.2">
      <c r="A230" s="70">
        <v>2016</v>
      </c>
      <c r="B230" s="70" t="e">
        <f>VLOOKUP(F230,'Calendrier fiscal'!$A$5:$D$3781,3,0)</f>
        <v>#N/A</v>
      </c>
      <c r="C230" s="71" t="e">
        <f>VLOOKUP(F230,'Calendrier fiscal'!$A$5:$D$3781,4,0)</f>
        <v>#N/A</v>
      </c>
      <c r="D230" s="73" t="s">
        <v>293</v>
      </c>
      <c r="E230" s="79"/>
      <c r="F230" s="60"/>
      <c r="G230" s="57"/>
      <c r="H230" s="57"/>
      <c r="I230" s="57"/>
      <c r="J230" s="57"/>
      <c r="K230" s="57"/>
      <c r="L230" s="57"/>
      <c r="M230" s="57"/>
      <c r="N230" s="57"/>
      <c r="O230" s="57"/>
      <c r="P230" s="57"/>
      <c r="Q230" s="57"/>
      <c r="R230" s="55">
        <f t="shared" si="6"/>
        <v>0</v>
      </c>
      <c r="S230" s="57"/>
      <c r="T230" s="79"/>
    </row>
    <row r="231" spans="1:20" s="80" customFormat="1" ht="41.25" hidden="1" customHeight="1" x14ac:dyDescent="0.2">
      <c r="A231" s="70">
        <v>2016</v>
      </c>
      <c r="B231" s="70" t="e">
        <f>VLOOKUP(F231,'Calendrier fiscal'!$A$5:$D$3781,3,0)</f>
        <v>#N/A</v>
      </c>
      <c r="C231" s="71" t="e">
        <f>VLOOKUP(F231,'Calendrier fiscal'!$A$5:$D$3781,4,0)</f>
        <v>#N/A</v>
      </c>
      <c r="D231" s="73" t="s">
        <v>294</v>
      </c>
      <c r="E231" s="79"/>
      <c r="F231" s="60"/>
      <c r="G231" s="57"/>
      <c r="H231" s="57"/>
      <c r="I231" s="57"/>
      <c r="J231" s="57"/>
      <c r="K231" s="57"/>
      <c r="L231" s="57"/>
      <c r="M231" s="57"/>
      <c r="N231" s="57"/>
      <c r="O231" s="57"/>
      <c r="P231" s="57"/>
      <c r="Q231" s="57"/>
      <c r="R231" s="57">
        <f t="shared" si="6"/>
        <v>0</v>
      </c>
      <c r="S231" s="57"/>
      <c r="T231" s="79"/>
    </row>
    <row r="232" spans="1:20" s="80" customFormat="1" ht="41.25" hidden="1" customHeight="1" x14ac:dyDescent="0.2">
      <c r="A232" s="70">
        <v>2016</v>
      </c>
      <c r="B232" s="70" t="e">
        <f>VLOOKUP(F232,'Calendrier fiscal'!$A$5:$D$3781,3,0)</f>
        <v>#N/A</v>
      </c>
      <c r="C232" s="71" t="e">
        <f>VLOOKUP(F232,'Calendrier fiscal'!$A$5:$D$3781,4,0)</f>
        <v>#N/A</v>
      </c>
      <c r="D232" s="73" t="s">
        <v>295</v>
      </c>
      <c r="E232" s="79"/>
      <c r="F232" s="60"/>
      <c r="G232" s="57"/>
      <c r="H232" s="57"/>
      <c r="I232" s="57"/>
      <c r="J232" s="57"/>
      <c r="K232" s="57"/>
      <c r="L232" s="57"/>
      <c r="M232" s="57"/>
      <c r="N232" s="57"/>
      <c r="O232" s="57"/>
      <c r="P232" s="57"/>
      <c r="Q232" s="57"/>
      <c r="R232" s="55">
        <f t="shared" si="6"/>
        <v>0</v>
      </c>
      <c r="S232" s="57"/>
      <c r="T232" s="79"/>
    </row>
    <row r="233" spans="1:20" s="80" customFormat="1" ht="41.25" hidden="1" customHeight="1" x14ac:dyDescent="0.2">
      <c r="A233" s="70">
        <v>2016</v>
      </c>
      <c r="B233" s="70" t="e">
        <f>VLOOKUP(F233,'Calendrier fiscal'!$A$5:$D$3781,3,0)</f>
        <v>#N/A</v>
      </c>
      <c r="C233" s="71" t="e">
        <f>VLOOKUP(F233,'Calendrier fiscal'!$A$5:$D$3781,4,0)</f>
        <v>#N/A</v>
      </c>
      <c r="D233" s="73" t="s">
        <v>296</v>
      </c>
      <c r="E233" s="79"/>
      <c r="F233" s="60"/>
      <c r="G233" s="57"/>
      <c r="H233" s="57"/>
      <c r="I233" s="57"/>
      <c r="J233" s="57"/>
      <c r="K233" s="57"/>
      <c r="L233" s="57"/>
      <c r="M233" s="57"/>
      <c r="N233" s="57"/>
      <c r="O233" s="57"/>
      <c r="P233" s="57"/>
      <c r="Q233" s="57"/>
      <c r="R233" s="57">
        <f t="shared" si="6"/>
        <v>0</v>
      </c>
      <c r="S233" s="57"/>
      <c r="T233" s="79"/>
    </row>
    <row r="234" spans="1:20" s="80" customFormat="1" ht="41.25" hidden="1" customHeight="1" x14ac:dyDescent="0.2">
      <c r="A234" s="70">
        <v>2016</v>
      </c>
      <c r="B234" s="70" t="e">
        <f>VLOOKUP(F234,'Calendrier fiscal'!$A$5:$D$3781,3,0)</f>
        <v>#N/A</v>
      </c>
      <c r="C234" s="71" t="e">
        <f>VLOOKUP(F234,'Calendrier fiscal'!$A$5:$D$3781,4,0)</f>
        <v>#N/A</v>
      </c>
      <c r="D234" s="73" t="s">
        <v>297</v>
      </c>
      <c r="E234" s="79"/>
      <c r="F234" s="60"/>
      <c r="G234" s="57"/>
      <c r="H234" s="57"/>
      <c r="I234" s="57"/>
      <c r="J234" s="57"/>
      <c r="K234" s="57"/>
      <c r="L234" s="57"/>
      <c r="M234" s="57"/>
      <c r="N234" s="57"/>
      <c r="O234" s="57"/>
      <c r="P234" s="57"/>
      <c r="Q234" s="57"/>
      <c r="R234" s="55">
        <f t="shared" si="6"/>
        <v>0</v>
      </c>
      <c r="S234" s="57"/>
      <c r="T234" s="79"/>
    </row>
    <row r="235" spans="1:20" s="80" customFormat="1" ht="41.25" hidden="1" customHeight="1" x14ac:dyDescent="0.2">
      <c r="A235" s="70">
        <v>2016</v>
      </c>
      <c r="B235" s="70" t="e">
        <f>VLOOKUP(F235,'Calendrier fiscal'!$A$5:$D$3781,3,0)</f>
        <v>#N/A</v>
      </c>
      <c r="C235" s="71" t="e">
        <f>VLOOKUP(F235,'Calendrier fiscal'!$A$5:$D$3781,4,0)</f>
        <v>#N/A</v>
      </c>
      <c r="D235" s="73" t="s">
        <v>298</v>
      </c>
      <c r="E235" s="79"/>
      <c r="F235" s="60"/>
      <c r="G235" s="57"/>
      <c r="H235" s="57"/>
      <c r="I235" s="57"/>
      <c r="J235" s="57"/>
      <c r="K235" s="57"/>
      <c r="L235" s="57"/>
      <c r="M235" s="57"/>
      <c r="N235" s="57"/>
      <c r="O235" s="57"/>
      <c r="P235" s="57"/>
      <c r="Q235" s="57"/>
      <c r="R235" s="57">
        <f t="shared" si="6"/>
        <v>0</v>
      </c>
      <c r="S235" s="57"/>
      <c r="T235" s="79"/>
    </row>
    <row r="236" spans="1:20" s="80" customFormat="1" ht="41.25" hidden="1" customHeight="1" x14ac:dyDescent="0.2">
      <c r="A236" s="70">
        <v>2016</v>
      </c>
      <c r="B236" s="70" t="e">
        <f>VLOOKUP(F236,'Calendrier fiscal'!$A$5:$D$3781,3,0)</f>
        <v>#N/A</v>
      </c>
      <c r="C236" s="71" t="e">
        <f>VLOOKUP(F236,'Calendrier fiscal'!$A$5:$D$3781,4,0)</f>
        <v>#N/A</v>
      </c>
      <c r="D236" s="73" t="s">
        <v>299</v>
      </c>
      <c r="E236" s="79"/>
      <c r="F236" s="60"/>
      <c r="G236" s="57"/>
      <c r="H236" s="57"/>
      <c r="I236" s="57"/>
      <c r="J236" s="57"/>
      <c r="K236" s="57"/>
      <c r="L236" s="57"/>
      <c r="M236" s="57"/>
      <c r="N236" s="57"/>
      <c r="O236" s="57"/>
      <c r="P236" s="57"/>
      <c r="Q236" s="57"/>
      <c r="R236" s="55">
        <f t="shared" si="6"/>
        <v>0</v>
      </c>
      <c r="S236" s="57"/>
      <c r="T236" s="79"/>
    </row>
    <row r="237" spans="1:20" s="80" customFormat="1" ht="41.25" hidden="1" customHeight="1" x14ac:dyDescent="0.2">
      <c r="A237" s="70">
        <v>2016</v>
      </c>
      <c r="B237" s="70" t="e">
        <f>VLOOKUP(F237,'Calendrier fiscal'!$A$5:$D$3781,3,0)</f>
        <v>#N/A</v>
      </c>
      <c r="C237" s="71" t="e">
        <f>VLOOKUP(F237,'Calendrier fiscal'!$A$5:$D$3781,4,0)</f>
        <v>#N/A</v>
      </c>
      <c r="D237" s="73" t="s">
        <v>300</v>
      </c>
      <c r="E237" s="79"/>
      <c r="F237" s="60"/>
      <c r="G237" s="57"/>
      <c r="H237" s="57"/>
      <c r="I237" s="57"/>
      <c r="J237" s="57"/>
      <c r="K237" s="57"/>
      <c r="L237" s="57"/>
      <c r="M237" s="57"/>
      <c r="N237" s="57"/>
      <c r="O237" s="57"/>
      <c r="P237" s="57"/>
      <c r="Q237" s="57"/>
      <c r="R237" s="57">
        <f t="shared" si="6"/>
        <v>0</v>
      </c>
      <c r="S237" s="57"/>
      <c r="T237" s="79"/>
    </row>
    <row r="238" spans="1:20" s="80" customFormat="1" ht="41.25" hidden="1" customHeight="1" x14ac:dyDescent="0.2">
      <c r="A238" s="70">
        <v>2016</v>
      </c>
      <c r="B238" s="70" t="e">
        <f>VLOOKUP(F238,'Calendrier fiscal'!$A$5:$D$3781,3,0)</f>
        <v>#N/A</v>
      </c>
      <c r="C238" s="71" t="e">
        <f>VLOOKUP(F238,'Calendrier fiscal'!$A$5:$D$3781,4,0)</f>
        <v>#N/A</v>
      </c>
      <c r="D238" s="73" t="s">
        <v>301</v>
      </c>
      <c r="E238" s="79"/>
      <c r="F238" s="60"/>
      <c r="G238" s="57"/>
      <c r="H238" s="57"/>
      <c r="I238" s="57"/>
      <c r="J238" s="57"/>
      <c r="K238" s="57"/>
      <c r="L238" s="57"/>
      <c r="M238" s="57"/>
      <c r="N238" s="57"/>
      <c r="O238" s="57"/>
      <c r="P238" s="57"/>
      <c r="Q238" s="57"/>
      <c r="R238" s="55">
        <f t="shared" si="6"/>
        <v>0</v>
      </c>
      <c r="S238" s="57"/>
      <c r="T238" s="79"/>
    </row>
    <row r="239" spans="1:20" s="80" customFormat="1" ht="41.25" hidden="1" customHeight="1" x14ac:dyDescent="0.2">
      <c r="A239" s="70">
        <v>2016</v>
      </c>
      <c r="B239" s="70" t="e">
        <f>VLOOKUP(F239,'Calendrier fiscal'!$A$5:$D$3781,3,0)</f>
        <v>#N/A</v>
      </c>
      <c r="C239" s="71" t="e">
        <f>VLOOKUP(F239,'Calendrier fiscal'!$A$5:$D$3781,4,0)</f>
        <v>#N/A</v>
      </c>
      <c r="D239" s="73" t="s">
        <v>302</v>
      </c>
      <c r="E239" s="79"/>
      <c r="F239" s="60"/>
      <c r="G239" s="57"/>
      <c r="H239" s="57"/>
      <c r="I239" s="57"/>
      <c r="J239" s="57"/>
      <c r="K239" s="57"/>
      <c r="L239" s="57"/>
      <c r="M239" s="57"/>
      <c r="N239" s="57"/>
      <c r="O239" s="57"/>
      <c r="P239" s="57"/>
      <c r="Q239" s="57"/>
      <c r="R239" s="57">
        <f t="shared" si="6"/>
        <v>0</v>
      </c>
      <c r="S239" s="57"/>
      <c r="T239" s="79"/>
    </row>
    <row r="240" spans="1:20" s="80" customFormat="1" ht="41.25" hidden="1" customHeight="1" x14ac:dyDescent="0.2">
      <c r="A240" s="70">
        <v>2016</v>
      </c>
      <c r="B240" s="70" t="e">
        <f>VLOOKUP(F240,'Calendrier fiscal'!$A$5:$D$3781,3,0)</f>
        <v>#N/A</v>
      </c>
      <c r="C240" s="71" t="e">
        <f>VLOOKUP(F240,'Calendrier fiscal'!$A$5:$D$3781,4,0)</f>
        <v>#N/A</v>
      </c>
      <c r="D240" s="73" t="s">
        <v>303</v>
      </c>
      <c r="E240" s="79"/>
      <c r="F240" s="60"/>
      <c r="G240" s="57"/>
      <c r="H240" s="57"/>
      <c r="I240" s="57"/>
      <c r="J240" s="57"/>
      <c r="K240" s="57"/>
      <c r="L240" s="57"/>
      <c r="M240" s="57"/>
      <c r="N240" s="57"/>
      <c r="O240" s="57"/>
      <c r="P240" s="57"/>
      <c r="Q240" s="57"/>
      <c r="R240" s="55">
        <f t="shared" si="6"/>
        <v>0</v>
      </c>
      <c r="S240" s="57"/>
      <c r="T240" s="79"/>
    </row>
    <row r="241" spans="1:20" s="80" customFormat="1" ht="41.25" hidden="1" customHeight="1" x14ac:dyDescent="0.2">
      <c r="A241" s="70">
        <v>2016</v>
      </c>
      <c r="B241" s="70" t="e">
        <f>VLOOKUP(F241,'Calendrier fiscal'!$A$5:$D$3781,3,0)</f>
        <v>#N/A</v>
      </c>
      <c r="C241" s="71" t="e">
        <f>VLOOKUP(F241,'Calendrier fiscal'!$A$5:$D$3781,4,0)</f>
        <v>#N/A</v>
      </c>
      <c r="D241" s="73" t="s">
        <v>304</v>
      </c>
      <c r="E241" s="79"/>
      <c r="F241" s="60"/>
      <c r="G241" s="57"/>
      <c r="H241" s="57"/>
      <c r="I241" s="57"/>
      <c r="J241" s="57"/>
      <c r="K241" s="57"/>
      <c r="L241" s="57"/>
      <c r="M241" s="57"/>
      <c r="N241" s="57"/>
      <c r="O241" s="57"/>
      <c r="P241" s="57"/>
      <c r="Q241" s="57"/>
      <c r="R241" s="57">
        <f t="shared" si="6"/>
        <v>0</v>
      </c>
      <c r="S241" s="57"/>
      <c r="T241" s="79"/>
    </row>
    <row r="242" spans="1:20" s="80" customFormat="1" ht="41.25" hidden="1" customHeight="1" x14ac:dyDescent="0.2">
      <c r="A242" s="70">
        <v>2016</v>
      </c>
      <c r="B242" s="70" t="e">
        <f>VLOOKUP(F242,'Calendrier fiscal'!$A$5:$D$3781,3,0)</f>
        <v>#N/A</v>
      </c>
      <c r="C242" s="71" t="e">
        <f>VLOOKUP(F242,'Calendrier fiscal'!$A$5:$D$3781,4,0)</f>
        <v>#N/A</v>
      </c>
      <c r="D242" s="73" t="s">
        <v>305</v>
      </c>
      <c r="E242" s="79"/>
      <c r="F242" s="60"/>
      <c r="G242" s="57"/>
      <c r="H242" s="57"/>
      <c r="I242" s="57"/>
      <c r="J242" s="57"/>
      <c r="K242" s="57"/>
      <c r="L242" s="57"/>
      <c r="M242" s="57"/>
      <c r="N242" s="57"/>
      <c r="O242" s="57"/>
      <c r="P242" s="57"/>
      <c r="Q242" s="57"/>
      <c r="R242" s="55">
        <f t="shared" si="6"/>
        <v>0</v>
      </c>
      <c r="S242" s="57"/>
      <c r="T242" s="79"/>
    </row>
    <row r="243" spans="1:20" s="80" customFormat="1" ht="41.25" hidden="1" customHeight="1" x14ac:dyDescent="0.2">
      <c r="A243" s="70">
        <v>2016</v>
      </c>
      <c r="B243" s="70" t="e">
        <f>VLOOKUP(F243,'Calendrier fiscal'!$A$5:$D$3781,3,0)</f>
        <v>#N/A</v>
      </c>
      <c r="C243" s="71" t="e">
        <f>VLOOKUP(F243,'Calendrier fiscal'!$A$5:$D$3781,4,0)</f>
        <v>#N/A</v>
      </c>
      <c r="D243" s="73" t="s">
        <v>306</v>
      </c>
      <c r="E243" s="79"/>
      <c r="F243" s="60"/>
      <c r="G243" s="57"/>
      <c r="H243" s="57"/>
      <c r="I243" s="57"/>
      <c r="J243" s="57"/>
      <c r="K243" s="57"/>
      <c r="L243" s="57"/>
      <c r="M243" s="57"/>
      <c r="N243" s="57"/>
      <c r="O243" s="57"/>
      <c r="P243" s="57"/>
      <c r="Q243" s="57"/>
      <c r="R243" s="57">
        <f t="shared" si="6"/>
        <v>0</v>
      </c>
      <c r="S243" s="57"/>
      <c r="T243" s="79"/>
    </row>
    <row r="244" spans="1:20" s="80" customFormat="1" ht="41.25" hidden="1" customHeight="1" x14ac:dyDescent="0.2">
      <c r="A244" s="70">
        <v>2016</v>
      </c>
      <c r="B244" s="70" t="e">
        <f>VLOOKUP(F244,'Calendrier fiscal'!$A$5:$D$3781,3,0)</f>
        <v>#N/A</v>
      </c>
      <c r="C244" s="71" t="e">
        <f>VLOOKUP(F244,'Calendrier fiscal'!$A$5:$D$3781,4,0)</f>
        <v>#N/A</v>
      </c>
      <c r="D244" s="73" t="s">
        <v>307</v>
      </c>
      <c r="E244" s="79"/>
      <c r="F244" s="60"/>
      <c r="G244" s="57"/>
      <c r="H244" s="57"/>
      <c r="I244" s="57"/>
      <c r="J244" s="57"/>
      <c r="K244" s="57"/>
      <c r="L244" s="57"/>
      <c r="M244" s="57"/>
      <c r="N244" s="57"/>
      <c r="O244" s="57"/>
      <c r="P244" s="57"/>
      <c r="Q244" s="57"/>
      <c r="R244" s="55">
        <f t="shared" si="6"/>
        <v>0</v>
      </c>
      <c r="S244" s="57"/>
      <c r="T244" s="79"/>
    </row>
    <row r="245" spans="1:20" s="80" customFormat="1" ht="41.25" hidden="1" customHeight="1" x14ac:dyDescent="0.2">
      <c r="A245" s="70">
        <v>2016</v>
      </c>
      <c r="B245" s="70" t="e">
        <f>VLOOKUP(F245,'Calendrier fiscal'!$A$5:$D$3781,3,0)</f>
        <v>#N/A</v>
      </c>
      <c r="C245" s="71" t="e">
        <f>VLOOKUP(F245,'Calendrier fiscal'!$A$5:$D$3781,4,0)</f>
        <v>#N/A</v>
      </c>
      <c r="D245" s="73" t="s">
        <v>308</v>
      </c>
      <c r="E245" s="79"/>
      <c r="F245" s="60"/>
      <c r="G245" s="57"/>
      <c r="H245" s="57"/>
      <c r="I245" s="57"/>
      <c r="J245" s="57"/>
      <c r="K245" s="57"/>
      <c r="L245" s="57"/>
      <c r="M245" s="57"/>
      <c r="N245" s="57"/>
      <c r="O245" s="57"/>
      <c r="P245" s="57"/>
      <c r="Q245" s="57"/>
      <c r="R245" s="57">
        <f t="shared" si="6"/>
        <v>0</v>
      </c>
      <c r="S245" s="57"/>
      <c r="T245" s="79"/>
    </row>
    <row r="246" spans="1:20" s="80" customFormat="1" ht="41.25" hidden="1" customHeight="1" x14ac:dyDescent="0.2">
      <c r="A246" s="70">
        <v>2016</v>
      </c>
      <c r="B246" s="70" t="e">
        <f>VLOOKUP(F246,'Calendrier fiscal'!$A$5:$D$3781,3,0)</f>
        <v>#N/A</v>
      </c>
      <c r="C246" s="71" t="e">
        <f>VLOOKUP(F246,'Calendrier fiscal'!$A$5:$D$3781,4,0)</f>
        <v>#N/A</v>
      </c>
      <c r="D246" s="73" t="s">
        <v>309</v>
      </c>
      <c r="E246" s="79"/>
      <c r="F246" s="60"/>
      <c r="G246" s="57"/>
      <c r="H246" s="57"/>
      <c r="I246" s="57"/>
      <c r="J246" s="57"/>
      <c r="K246" s="57"/>
      <c r="L246" s="57"/>
      <c r="M246" s="57"/>
      <c r="N246" s="57"/>
      <c r="O246" s="57"/>
      <c r="P246" s="57"/>
      <c r="Q246" s="57"/>
      <c r="R246" s="55">
        <f t="shared" si="6"/>
        <v>0</v>
      </c>
      <c r="S246" s="57"/>
      <c r="T246" s="79"/>
    </row>
    <row r="247" spans="1:20" s="80" customFormat="1" ht="41.25" hidden="1" customHeight="1" x14ac:dyDescent="0.2">
      <c r="A247" s="70">
        <v>2016</v>
      </c>
      <c r="B247" s="70" t="e">
        <f>VLOOKUP(F247,'Calendrier fiscal'!$A$5:$D$3781,3,0)</f>
        <v>#N/A</v>
      </c>
      <c r="C247" s="71" t="e">
        <f>VLOOKUP(F247,'Calendrier fiscal'!$A$5:$D$3781,4,0)</f>
        <v>#N/A</v>
      </c>
      <c r="D247" s="73" t="s">
        <v>310</v>
      </c>
      <c r="E247" s="79"/>
      <c r="F247" s="60"/>
      <c r="G247" s="57"/>
      <c r="H247" s="57"/>
      <c r="I247" s="57"/>
      <c r="J247" s="57"/>
      <c r="K247" s="57"/>
      <c r="L247" s="57"/>
      <c r="M247" s="57"/>
      <c r="N247" s="57"/>
      <c r="O247" s="57"/>
      <c r="P247" s="57"/>
      <c r="Q247" s="57"/>
      <c r="R247" s="57">
        <f t="shared" si="6"/>
        <v>0</v>
      </c>
      <c r="S247" s="57"/>
      <c r="T247" s="79"/>
    </row>
    <row r="248" spans="1:20" s="80" customFormat="1" ht="41.25" hidden="1" customHeight="1" x14ac:dyDescent="0.2">
      <c r="A248" s="70">
        <v>2016</v>
      </c>
      <c r="B248" s="70" t="e">
        <f>VLOOKUP(F248,'Calendrier fiscal'!$A$5:$D$3781,3,0)</f>
        <v>#N/A</v>
      </c>
      <c r="C248" s="71" t="e">
        <f>VLOOKUP(F248,'Calendrier fiscal'!$A$5:$D$3781,4,0)</f>
        <v>#N/A</v>
      </c>
      <c r="D248" s="73" t="s">
        <v>311</v>
      </c>
      <c r="E248" s="79"/>
      <c r="F248" s="60"/>
      <c r="G248" s="57"/>
      <c r="H248" s="57"/>
      <c r="I248" s="57"/>
      <c r="J248" s="57"/>
      <c r="K248" s="57"/>
      <c r="L248" s="57"/>
      <c r="M248" s="57"/>
      <c r="N248" s="57"/>
      <c r="O248" s="57"/>
      <c r="P248" s="57"/>
      <c r="Q248" s="57"/>
      <c r="R248" s="55">
        <f t="shared" si="6"/>
        <v>0</v>
      </c>
      <c r="S248" s="57"/>
      <c r="T248" s="79"/>
    </row>
    <row r="249" spans="1:20" s="80" customFormat="1" ht="41.25" hidden="1" customHeight="1" x14ac:dyDescent="0.2">
      <c r="A249" s="70">
        <v>2016</v>
      </c>
      <c r="B249" s="70" t="e">
        <f>VLOOKUP(F249,'Calendrier fiscal'!$A$5:$D$3781,3,0)</f>
        <v>#N/A</v>
      </c>
      <c r="C249" s="71" t="e">
        <f>VLOOKUP(F249,'Calendrier fiscal'!$A$5:$D$3781,4,0)</f>
        <v>#N/A</v>
      </c>
      <c r="D249" s="73" t="s">
        <v>312</v>
      </c>
      <c r="E249" s="79"/>
      <c r="F249" s="60"/>
      <c r="G249" s="57"/>
      <c r="H249" s="57"/>
      <c r="I249" s="57"/>
      <c r="J249" s="57"/>
      <c r="K249" s="57"/>
      <c r="L249" s="57"/>
      <c r="M249" s="57"/>
      <c r="N249" s="57"/>
      <c r="O249" s="57"/>
      <c r="P249" s="57"/>
      <c r="Q249" s="57"/>
      <c r="R249" s="57">
        <f t="shared" si="6"/>
        <v>0</v>
      </c>
      <c r="S249" s="57"/>
      <c r="T249" s="79"/>
    </row>
    <row r="250" spans="1:20" s="80" customFormat="1" ht="41.25" hidden="1" customHeight="1" x14ac:dyDescent="0.2">
      <c r="A250" s="70">
        <v>2016</v>
      </c>
      <c r="B250" s="70" t="e">
        <f>VLOOKUP(F250,'Calendrier fiscal'!$A$5:$D$3781,3,0)</f>
        <v>#N/A</v>
      </c>
      <c r="C250" s="71" t="e">
        <f>VLOOKUP(F250,'Calendrier fiscal'!$A$5:$D$3781,4,0)</f>
        <v>#N/A</v>
      </c>
      <c r="D250" s="73" t="s">
        <v>313</v>
      </c>
      <c r="E250" s="79"/>
      <c r="F250" s="60"/>
      <c r="G250" s="57"/>
      <c r="H250" s="57"/>
      <c r="I250" s="57"/>
      <c r="J250" s="57"/>
      <c r="K250" s="57"/>
      <c r="L250" s="57"/>
      <c r="M250" s="57"/>
      <c r="N250" s="57"/>
      <c r="O250" s="57"/>
      <c r="P250" s="57"/>
      <c r="Q250" s="57"/>
      <c r="R250" s="55">
        <f t="shared" si="6"/>
        <v>0</v>
      </c>
      <c r="S250" s="57"/>
      <c r="T250" s="79"/>
    </row>
    <row r="251" spans="1:20" s="80" customFormat="1" ht="41.25" hidden="1" customHeight="1" x14ac:dyDescent="0.2">
      <c r="A251" s="70">
        <v>2016</v>
      </c>
      <c r="B251" s="70" t="e">
        <f>VLOOKUP(F251,'Calendrier fiscal'!$A$5:$D$3781,3,0)</f>
        <v>#N/A</v>
      </c>
      <c r="C251" s="71" t="e">
        <f>VLOOKUP(F251,'Calendrier fiscal'!$A$5:$D$3781,4,0)</f>
        <v>#N/A</v>
      </c>
      <c r="D251" s="73" t="s">
        <v>314</v>
      </c>
      <c r="E251" s="79"/>
      <c r="F251" s="60"/>
      <c r="G251" s="57"/>
      <c r="H251" s="57"/>
      <c r="I251" s="57"/>
      <c r="J251" s="57"/>
      <c r="K251" s="57"/>
      <c r="L251" s="57"/>
      <c r="M251" s="57"/>
      <c r="N251" s="57"/>
      <c r="O251" s="57"/>
      <c r="P251" s="57"/>
      <c r="Q251" s="57"/>
      <c r="R251" s="57">
        <f t="shared" si="6"/>
        <v>0</v>
      </c>
      <c r="S251" s="57"/>
      <c r="T251" s="79"/>
    </row>
    <row r="252" spans="1:20" s="80" customFormat="1" ht="41.25" hidden="1" customHeight="1" x14ac:dyDescent="0.2">
      <c r="A252" s="70">
        <v>2016</v>
      </c>
      <c r="B252" s="70" t="e">
        <f>VLOOKUP(F252,'Calendrier fiscal'!$A$5:$D$3781,3,0)</f>
        <v>#N/A</v>
      </c>
      <c r="C252" s="71" t="e">
        <f>VLOOKUP(F252,'Calendrier fiscal'!$A$5:$D$3781,4,0)</f>
        <v>#N/A</v>
      </c>
      <c r="D252" s="73" t="s">
        <v>315</v>
      </c>
      <c r="E252" s="79"/>
      <c r="F252" s="60"/>
      <c r="G252" s="57"/>
      <c r="H252" s="57"/>
      <c r="I252" s="57"/>
      <c r="J252" s="57"/>
      <c r="K252" s="57"/>
      <c r="L252" s="57"/>
      <c r="M252" s="57"/>
      <c r="N252" s="57"/>
      <c r="O252" s="57"/>
      <c r="P252" s="57"/>
      <c r="Q252" s="57"/>
      <c r="R252" s="55">
        <f t="shared" si="6"/>
        <v>0</v>
      </c>
      <c r="S252" s="57"/>
      <c r="T252" s="79"/>
    </row>
    <row r="253" spans="1:20" s="80" customFormat="1" ht="41.25" hidden="1" customHeight="1" x14ac:dyDescent="0.2">
      <c r="A253" s="70">
        <v>2016</v>
      </c>
      <c r="B253" s="70" t="e">
        <f>VLOOKUP(F253,'Calendrier fiscal'!$A$5:$D$3781,3,0)</f>
        <v>#N/A</v>
      </c>
      <c r="C253" s="71" t="e">
        <f>VLOOKUP(F253,'Calendrier fiscal'!$A$5:$D$3781,4,0)</f>
        <v>#N/A</v>
      </c>
      <c r="D253" s="73" t="s">
        <v>316</v>
      </c>
      <c r="E253" s="79"/>
      <c r="F253" s="60"/>
      <c r="G253" s="57"/>
      <c r="H253" s="57"/>
      <c r="I253" s="57"/>
      <c r="J253" s="57"/>
      <c r="K253" s="57"/>
      <c r="L253" s="57"/>
      <c r="M253" s="57"/>
      <c r="N253" s="57"/>
      <c r="O253" s="57"/>
      <c r="P253" s="57"/>
      <c r="Q253" s="57"/>
      <c r="R253" s="57">
        <f t="shared" si="6"/>
        <v>0</v>
      </c>
      <c r="S253" s="57"/>
      <c r="T253" s="79"/>
    </row>
    <row r="254" spans="1:20" s="80" customFormat="1" ht="41.25" hidden="1" customHeight="1" x14ac:dyDescent="0.2">
      <c r="A254" s="70">
        <v>2016</v>
      </c>
      <c r="B254" s="70" t="e">
        <f>VLOOKUP(F254,'Calendrier fiscal'!$A$5:$D$3781,3,0)</f>
        <v>#N/A</v>
      </c>
      <c r="C254" s="71" t="e">
        <f>VLOOKUP(F254,'Calendrier fiscal'!$A$5:$D$3781,4,0)</f>
        <v>#N/A</v>
      </c>
      <c r="D254" s="73" t="s">
        <v>317</v>
      </c>
      <c r="E254" s="79"/>
      <c r="F254" s="60"/>
      <c r="G254" s="57"/>
      <c r="H254" s="57"/>
      <c r="I254" s="57"/>
      <c r="J254" s="57"/>
      <c r="K254" s="57"/>
      <c r="L254" s="57"/>
      <c r="M254" s="57"/>
      <c r="N254" s="57"/>
      <c r="O254" s="57"/>
      <c r="P254" s="57"/>
      <c r="Q254" s="57"/>
      <c r="R254" s="55">
        <f t="shared" si="6"/>
        <v>0</v>
      </c>
      <c r="S254" s="57"/>
      <c r="T254" s="79"/>
    </row>
    <row r="255" spans="1:20" s="80" customFormat="1" ht="41.25" hidden="1" customHeight="1" x14ac:dyDescent="0.2">
      <c r="A255" s="70">
        <v>2016</v>
      </c>
      <c r="B255" s="70" t="e">
        <f>VLOOKUP(F255,'Calendrier fiscal'!$A$5:$D$3781,3,0)</f>
        <v>#N/A</v>
      </c>
      <c r="C255" s="71" t="e">
        <f>VLOOKUP(F255,'Calendrier fiscal'!$A$5:$D$3781,4,0)</f>
        <v>#N/A</v>
      </c>
      <c r="D255" s="73" t="s">
        <v>318</v>
      </c>
      <c r="E255" s="79"/>
      <c r="F255" s="60"/>
      <c r="G255" s="57"/>
      <c r="H255" s="57"/>
      <c r="I255" s="57"/>
      <c r="J255" s="57"/>
      <c r="K255" s="57"/>
      <c r="L255" s="57"/>
      <c r="M255" s="57"/>
      <c r="N255" s="57"/>
      <c r="O255" s="57"/>
      <c r="P255" s="57"/>
      <c r="Q255" s="57"/>
      <c r="R255" s="57">
        <f t="shared" si="6"/>
        <v>0</v>
      </c>
      <c r="S255" s="57"/>
      <c r="T255" s="79"/>
    </row>
    <row r="256" spans="1:20" s="80" customFormat="1" ht="41.25" hidden="1" customHeight="1" x14ac:dyDescent="0.2">
      <c r="A256" s="70">
        <v>2016</v>
      </c>
      <c r="B256" s="70" t="e">
        <f>VLOOKUP(F256,'Calendrier fiscal'!$A$5:$D$3781,3,0)</f>
        <v>#N/A</v>
      </c>
      <c r="C256" s="71" t="e">
        <f>VLOOKUP(F256,'Calendrier fiscal'!$A$5:$D$3781,4,0)</f>
        <v>#N/A</v>
      </c>
      <c r="D256" s="73" t="s">
        <v>319</v>
      </c>
      <c r="E256" s="79"/>
      <c r="F256" s="60"/>
      <c r="G256" s="57"/>
      <c r="H256" s="57"/>
      <c r="I256" s="57"/>
      <c r="J256" s="57"/>
      <c r="K256" s="57"/>
      <c r="L256" s="57"/>
      <c r="M256" s="57"/>
      <c r="N256" s="57"/>
      <c r="O256" s="57"/>
      <c r="P256" s="57"/>
      <c r="Q256" s="57"/>
      <c r="R256" s="55">
        <f t="shared" si="6"/>
        <v>0</v>
      </c>
      <c r="S256" s="57"/>
      <c r="T256" s="79"/>
    </row>
    <row r="257" spans="1:20" s="80" customFormat="1" ht="41.25" hidden="1" customHeight="1" x14ac:dyDescent="0.2">
      <c r="A257" s="70">
        <v>2016</v>
      </c>
      <c r="B257" s="70" t="e">
        <f>VLOOKUP(F257,'Calendrier fiscal'!$A$5:$D$3781,3,0)</f>
        <v>#N/A</v>
      </c>
      <c r="C257" s="71" t="e">
        <f>VLOOKUP(F257,'Calendrier fiscal'!$A$5:$D$3781,4,0)</f>
        <v>#N/A</v>
      </c>
      <c r="D257" s="73" t="s">
        <v>320</v>
      </c>
      <c r="E257" s="79"/>
      <c r="F257" s="60"/>
      <c r="G257" s="57"/>
      <c r="H257" s="57"/>
      <c r="I257" s="57"/>
      <c r="J257" s="57"/>
      <c r="K257" s="57"/>
      <c r="L257" s="57"/>
      <c r="M257" s="57"/>
      <c r="N257" s="57"/>
      <c r="O257" s="57"/>
      <c r="P257" s="57"/>
      <c r="Q257" s="57"/>
      <c r="R257" s="57">
        <f t="shared" si="6"/>
        <v>0</v>
      </c>
      <c r="S257" s="57"/>
      <c r="T257" s="79"/>
    </row>
    <row r="258" spans="1:20" s="80" customFormat="1" ht="41.25" hidden="1" customHeight="1" x14ac:dyDescent="0.2">
      <c r="A258" s="70">
        <v>2016</v>
      </c>
      <c r="B258" s="70" t="e">
        <f>VLOOKUP(F258,'Calendrier fiscal'!$A$5:$D$3781,3,0)</f>
        <v>#N/A</v>
      </c>
      <c r="C258" s="71" t="e">
        <f>VLOOKUP(F258,'Calendrier fiscal'!$A$5:$D$3781,4,0)</f>
        <v>#N/A</v>
      </c>
      <c r="D258" s="73" t="s">
        <v>321</v>
      </c>
      <c r="E258" s="79"/>
      <c r="F258" s="60"/>
      <c r="G258" s="57"/>
      <c r="H258" s="57"/>
      <c r="I258" s="57"/>
      <c r="J258" s="57"/>
      <c r="K258" s="57"/>
      <c r="L258" s="57"/>
      <c r="M258" s="57"/>
      <c r="N258" s="57"/>
      <c r="O258" s="57"/>
      <c r="P258" s="57"/>
      <c r="Q258" s="57"/>
      <c r="R258" s="55">
        <f t="shared" si="6"/>
        <v>0</v>
      </c>
      <c r="S258" s="57"/>
      <c r="T258" s="79"/>
    </row>
    <row r="259" spans="1:20" s="80" customFormat="1" ht="41.25" hidden="1" customHeight="1" x14ac:dyDescent="0.2">
      <c r="A259" s="70">
        <v>2016</v>
      </c>
      <c r="B259" s="70" t="e">
        <f>VLOOKUP(F259,'Calendrier fiscal'!$A$5:$D$3781,3,0)</f>
        <v>#N/A</v>
      </c>
      <c r="C259" s="71" t="e">
        <f>VLOOKUP(F259,'Calendrier fiscal'!$A$5:$D$3781,4,0)</f>
        <v>#N/A</v>
      </c>
      <c r="D259" s="73" t="s">
        <v>322</v>
      </c>
      <c r="E259" s="79"/>
      <c r="F259" s="60"/>
      <c r="G259" s="57"/>
      <c r="H259" s="57"/>
      <c r="I259" s="57"/>
      <c r="J259" s="57"/>
      <c r="K259" s="57"/>
      <c r="L259" s="57"/>
      <c r="M259" s="57"/>
      <c r="N259" s="57"/>
      <c r="O259" s="57"/>
      <c r="P259" s="57"/>
      <c r="Q259" s="57"/>
      <c r="R259" s="57">
        <f t="shared" si="6"/>
        <v>0</v>
      </c>
      <c r="S259" s="57"/>
      <c r="T259" s="79"/>
    </row>
    <row r="260" spans="1:20" s="80" customFormat="1" ht="41.25" hidden="1" customHeight="1" x14ac:dyDescent="0.2">
      <c r="A260" s="70">
        <v>2016</v>
      </c>
      <c r="B260" s="70" t="e">
        <f>VLOOKUP(F260,'Calendrier fiscal'!$A$5:$D$3781,3,0)</f>
        <v>#N/A</v>
      </c>
      <c r="C260" s="71" t="e">
        <f>VLOOKUP(F260,'Calendrier fiscal'!$A$5:$D$3781,4,0)</f>
        <v>#N/A</v>
      </c>
      <c r="D260" s="73" t="s">
        <v>323</v>
      </c>
      <c r="E260" s="79"/>
      <c r="F260" s="60"/>
      <c r="G260" s="57"/>
      <c r="H260" s="57"/>
      <c r="I260" s="57"/>
      <c r="J260" s="57"/>
      <c r="K260" s="57"/>
      <c r="L260" s="57"/>
      <c r="M260" s="57"/>
      <c r="N260" s="57"/>
      <c r="O260" s="57"/>
      <c r="P260" s="57"/>
      <c r="Q260" s="57"/>
      <c r="R260" s="55">
        <f t="shared" ref="R260:R323" si="7">ABS((DAY(F260)-DAY(N260)))</f>
        <v>0</v>
      </c>
      <c r="S260" s="57"/>
      <c r="T260" s="79"/>
    </row>
    <row r="261" spans="1:20" s="80" customFormat="1" ht="41.25" hidden="1" customHeight="1" x14ac:dyDescent="0.2">
      <c r="A261" s="70">
        <v>2016</v>
      </c>
      <c r="B261" s="70" t="e">
        <f>VLOOKUP(F261,'Calendrier fiscal'!$A$5:$D$3781,3,0)</f>
        <v>#N/A</v>
      </c>
      <c r="C261" s="71" t="e">
        <f>VLOOKUP(F261,'Calendrier fiscal'!$A$5:$D$3781,4,0)</f>
        <v>#N/A</v>
      </c>
      <c r="D261" s="73" t="s">
        <v>324</v>
      </c>
      <c r="E261" s="79"/>
      <c r="F261" s="60"/>
      <c r="G261" s="57"/>
      <c r="H261" s="57"/>
      <c r="I261" s="57"/>
      <c r="J261" s="57"/>
      <c r="K261" s="57"/>
      <c r="L261" s="57"/>
      <c r="M261" s="57"/>
      <c r="N261" s="57"/>
      <c r="O261" s="57"/>
      <c r="P261" s="57"/>
      <c r="Q261" s="57"/>
      <c r="R261" s="57">
        <f t="shared" si="7"/>
        <v>0</v>
      </c>
      <c r="S261" s="57"/>
      <c r="T261" s="79"/>
    </row>
    <row r="262" spans="1:20" s="80" customFormat="1" ht="41.25" hidden="1" customHeight="1" x14ac:dyDescent="0.2">
      <c r="A262" s="70">
        <v>2016</v>
      </c>
      <c r="B262" s="70" t="e">
        <f>VLOOKUP(F262,'Calendrier fiscal'!$A$5:$D$3781,3,0)</f>
        <v>#N/A</v>
      </c>
      <c r="C262" s="71" t="e">
        <f>VLOOKUP(F262,'Calendrier fiscal'!$A$5:$D$3781,4,0)</f>
        <v>#N/A</v>
      </c>
      <c r="D262" s="73" t="s">
        <v>325</v>
      </c>
      <c r="E262" s="79"/>
      <c r="F262" s="60"/>
      <c r="G262" s="57"/>
      <c r="H262" s="57"/>
      <c r="I262" s="57"/>
      <c r="J262" s="57"/>
      <c r="K262" s="57"/>
      <c r="L262" s="57"/>
      <c r="M262" s="57"/>
      <c r="N262" s="57"/>
      <c r="O262" s="57"/>
      <c r="P262" s="57"/>
      <c r="Q262" s="57"/>
      <c r="R262" s="55">
        <f t="shared" si="7"/>
        <v>0</v>
      </c>
      <c r="S262" s="57"/>
      <c r="T262" s="79"/>
    </row>
    <row r="263" spans="1:20" s="80" customFormat="1" ht="41.25" hidden="1" customHeight="1" x14ac:dyDescent="0.2">
      <c r="A263" s="70">
        <v>2016</v>
      </c>
      <c r="B263" s="70" t="e">
        <f>VLOOKUP(F263,'Calendrier fiscal'!$A$5:$D$3781,3,0)</f>
        <v>#N/A</v>
      </c>
      <c r="C263" s="71" t="e">
        <f>VLOOKUP(F263,'Calendrier fiscal'!$A$5:$D$3781,4,0)</f>
        <v>#N/A</v>
      </c>
      <c r="D263" s="73" t="s">
        <v>326</v>
      </c>
      <c r="E263" s="79"/>
      <c r="F263" s="60"/>
      <c r="G263" s="57"/>
      <c r="H263" s="57"/>
      <c r="I263" s="57"/>
      <c r="J263" s="57"/>
      <c r="K263" s="57"/>
      <c r="L263" s="57"/>
      <c r="M263" s="57"/>
      <c r="N263" s="57"/>
      <c r="O263" s="57"/>
      <c r="P263" s="57"/>
      <c r="Q263" s="57"/>
      <c r="R263" s="57">
        <f t="shared" si="7"/>
        <v>0</v>
      </c>
      <c r="S263" s="57"/>
      <c r="T263" s="79"/>
    </row>
    <row r="264" spans="1:20" s="80" customFormat="1" ht="41.25" hidden="1" customHeight="1" x14ac:dyDescent="0.2">
      <c r="A264" s="70">
        <v>2016</v>
      </c>
      <c r="B264" s="70" t="e">
        <f>VLOOKUP(F264,'Calendrier fiscal'!$A$5:$D$3781,3,0)</f>
        <v>#N/A</v>
      </c>
      <c r="C264" s="71" t="e">
        <f>VLOOKUP(F264,'Calendrier fiscal'!$A$5:$D$3781,4,0)</f>
        <v>#N/A</v>
      </c>
      <c r="D264" s="73" t="s">
        <v>327</v>
      </c>
      <c r="E264" s="79"/>
      <c r="F264" s="60"/>
      <c r="G264" s="57"/>
      <c r="H264" s="57"/>
      <c r="I264" s="57"/>
      <c r="J264" s="57"/>
      <c r="K264" s="57"/>
      <c r="L264" s="57"/>
      <c r="M264" s="57"/>
      <c r="N264" s="57"/>
      <c r="O264" s="57"/>
      <c r="P264" s="57"/>
      <c r="Q264" s="57"/>
      <c r="R264" s="55">
        <f t="shared" si="7"/>
        <v>0</v>
      </c>
      <c r="S264" s="57"/>
      <c r="T264" s="79"/>
    </row>
    <row r="265" spans="1:20" s="80" customFormat="1" ht="41.25" hidden="1" customHeight="1" x14ac:dyDescent="0.2">
      <c r="A265" s="70">
        <v>2016</v>
      </c>
      <c r="B265" s="70" t="e">
        <f>VLOOKUP(F265,'Calendrier fiscal'!$A$5:$D$3781,3,0)</f>
        <v>#N/A</v>
      </c>
      <c r="C265" s="71" t="e">
        <f>VLOOKUP(F265,'Calendrier fiscal'!$A$5:$D$3781,4,0)</f>
        <v>#N/A</v>
      </c>
      <c r="D265" s="73" t="s">
        <v>328</v>
      </c>
      <c r="E265" s="79"/>
      <c r="F265" s="60"/>
      <c r="G265" s="57"/>
      <c r="H265" s="57"/>
      <c r="I265" s="57"/>
      <c r="J265" s="57"/>
      <c r="K265" s="57"/>
      <c r="L265" s="57"/>
      <c r="M265" s="57"/>
      <c r="N265" s="57"/>
      <c r="O265" s="57"/>
      <c r="P265" s="57"/>
      <c r="Q265" s="57"/>
      <c r="R265" s="57">
        <f t="shared" si="7"/>
        <v>0</v>
      </c>
      <c r="S265" s="57"/>
      <c r="T265" s="79"/>
    </row>
    <row r="266" spans="1:20" s="80" customFormat="1" ht="41.25" hidden="1" customHeight="1" x14ac:dyDescent="0.2">
      <c r="A266" s="70">
        <v>2016</v>
      </c>
      <c r="B266" s="70" t="e">
        <f>VLOOKUP(F266,'Calendrier fiscal'!$A$5:$D$3781,3,0)</f>
        <v>#N/A</v>
      </c>
      <c r="C266" s="71" t="e">
        <f>VLOOKUP(F266,'Calendrier fiscal'!$A$5:$D$3781,4,0)</f>
        <v>#N/A</v>
      </c>
      <c r="D266" s="73" t="s">
        <v>329</v>
      </c>
      <c r="E266" s="79"/>
      <c r="F266" s="60"/>
      <c r="G266" s="57"/>
      <c r="H266" s="57"/>
      <c r="I266" s="57"/>
      <c r="J266" s="57"/>
      <c r="K266" s="57"/>
      <c r="L266" s="57"/>
      <c r="M266" s="57"/>
      <c r="N266" s="57"/>
      <c r="O266" s="57"/>
      <c r="P266" s="57"/>
      <c r="Q266" s="57"/>
      <c r="R266" s="55">
        <f t="shared" si="7"/>
        <v>0</v>
      </c>
      <c r="S266" s="57"/>
      <c r="T266" s="79"/>
    </row>
    <row r="267" spans="1:20" s="80" customFormat="1" ht="41.25" hidden="1" customHeight="1" x14ac:dyDescent="0.2">
      <c r="A267" s="70">
        <v>2016</v>
      </c>
      <c r="B267" s="70" t="e">
        <f>VLOOKUP(F267,'Calendrier fiscal'!$A$5:$D$3781,3,0)</f>
        <v>#N/A</v>
      </c>
      <c r="C267" s="71" t="e">
        <f>VLOOKUP(F267,'Calendrier fiscal'!$A$5:$D$3781,4,0)</f>
        <v>#N/A</v>
      </c>
      <c r="D267" s="73" t="s">
        <v>330</v>
      </c>
      <c r="E267" s="79"/>
      <c r="F267" s="60"/>
      <c r="G267" s="57"/>
      <c r="H267" s="57"/>
      <c r="I267" s="57"/>
      <c r="J267" s="57"/>
      <c r="K267" s="57"/>
      <c r="L267" s="57"/>
      <c r="M267" s="57"/>
      <c r="N267" s="57"/>
      <c r="O267" s="57"/>
      <c r="P267" s="57"/>
      <c r="Q267" s="57"/>
      <c r="R267" s="57">
        <f t="shared" si="7"/>
        <v>0</v>
      </c>
      <c r="S267" s="57"/>
      <c r="T267" s="79"/>
    </row>
    <row r="268" spans="1:20" s="80" customFormat="1" ht="41.25" hidden="1" customHeight="1" x14ac:dyDescent="0.2">
      <c r="A268" s="70">
        <v>2016</v>
      </c>
      <c r="B268" s="70" t="e">
        <f>VLOOKUP(F268,'Calendrier fiscal'!$A$5:$D$3781,3,0)</f>
        <v>#N/A</v>
      </c>
      <c r="C268" s="71" t="e">
        <f>VLOOKUP(F268,'Calendrier fiscal'!$A$5:$D$3781,4,0)</f>
        <v>#N/A</v>
      </c>
      <c r="D268" s="73" t="s">
        <v>331</v>
      </c>
      <c r="E268" s="79"/>
      <c r="F268" s="60"/>
      <c r="G268" s="57"/>
      <c r="H268" s="57"/>
      <c r="I268" s="57"/>
      <c r="J268" s="57"/>
      <c r="K268" s="57"/>
      <c r="L268" s="57"/>
      <c r="M268" s="57"/>
      <c r="N268" s="57"/>
      <c r="O268" s="57"/>
      <c r="P268" s="57"/>
      <c r="Q268" s="57"/>
      <c r="R268" s="55">
        <f t="shared" si="7"/>
        <v>0</v>
      </c>
      <c r="S268" s="57"/>
      <c r="T268" s="79"/>
    </row>
    <row r="269" spans="1:20" s="80" customFormat="1" ht="41.25" hidden="1" customHeight="1" x14ac:dyDescent="0.2">
      <c r="A269" s="70">
        <v>2016</v>
      </c>
      <c r="B269" s="70" t="e">
        <f>VLOOKUP(F269,'Calendrier fiscal'!$A$5:$D$3781,3,0)</f>
        <v>#N/A</v>
      </c>
      <c r="C269" s="71" t="e">
        <f>VLOOKUP(F269,'Calendrier fiscal'!$A$5:$D$3781,4,0)</f>
        <v>#N/A</v>
      </c>
      <c r="D269" s="73" t="s">
        <v>332</v>
      </c>
      <c r="E269" s="79"/>
      <c r="F269" s="60"/>
      <c r="G269" s="57"/>
      <c r="H269" s="57"/>
      <c r="I269" s="57"/>
      <c r="J269" s="57"/>
      <c r="K269" s="57"/>
      <c r="L269" s="57"/>
      <c r="M269" s="57"/>
      <c r="N269" s="57"/>
      <c r="O269" s="57"/>
      <c r="P269" s="57"/>
      <c r="Q269" s="57"/>
      <c r="R269" s="57">
        <f t="shared" si="7"/>
        <v>0</v>
      </c>
      <c r="S269" s="57"/>
      <c r="T269" s="79"/>
    </row>
    <row r="270" spans="1:20" s="80" customFormat="1" ht="41.25" hidden="1" customHeight="1" x14ac:dyDescent="0.2">
      <c r="A270" s="70">
        <v>2016</v>
      </c>
      <c r="B270" s="70" t="e">
        <f>VLOOKUP(F270,'Calendrier fiscal'!$A$5:$D$3781,3,0)</f>
        <v>#N/A</v>
      </c>
      <c r="C270" s="71" t="e">
        <f>VLOOKUP(F270,'Calendrier fiscal'!$A$5:$D$3781,4,0)</f>
        <v>#N/A</v>
      </c>
      <c r="D270" s="73" t="s">
        <v>333</v>
      </c>
      <c r="E270" s="79"/>
      <c r="F270" s="60"/>
      <c r="G270" s="57"/>
      <c r="H270" s="57"/>
      <c r="I270" s="57"/>
      <c r="J270" s="57"/>
      <c r="K270" s="57"/>
      <c r="L270" s="57"/>
      <c r="M270" s="57"/>
      <c r="N270" s="57"/>
      <c r="O270" s="57"/>
      <c r="P270" s="57"/>
      <c r="Q270" s="57"/>
      <c r="R270" s="55">
        <f t="shared" si="7"/>
        <v>0</v>
      </c>
      <c r="S270" s="57"/>
      <c r="T270" s="79"/>
    </row>
    <row r="271" spans="1:20" s="80" customFormat="1" ht="41.25" hidden="1" customHeight="1" x14ac:dyDescent="0.2">
      <c r="A271" s="70">
        <v>2016</v>
      </c>
      <c r="B271" s="70" t="e">
        <f>VLOOKUP(F271,'Calendrier fiscal'!$A$5:$D$3781,3,0)</f>
        <v>#N/A</v>
      </c>
      <c r="C271" s="71" t="e">
        <f>VLOOKUP(F271,'Calendrier fiscal'!$A$5:$D$3781,4,0)</f>
        <v>#N/A</v>
      </c>
      <c r="D271" s="73" t="s">
        <v>334</v>
      </c>
      <c r="E271" s="79"/>
      <c r="F271" s="60"/>
      <c r="G271" s="57"/>
      <c r="H271" s="57"/>
      <c r="I271" s="57"/>
      <c r="J271" s="57"/>
      <c r="K271" s="57"/>
      <c r="L271" s="57"/>
      <c r="M271" s="57"/>
      <c r="N271" s="57"/>
      <c r="O271" s="57"/>
      <c r="P271" s="57"/>
      <c r="Q271" s="57"/>
      <c r="R271" s="57">
        <f t="shared" si="7"/>
        <v>0</v>
      </c>
      <c r="S271" s="57"/>
      <c r="T271" s="79"/>
    </row>
    <row r="272" spans="1:20" s="80" customFormat="1" ht="41.25" hidden="1" customHeight="1" x14ac:dyDescent="0.2">
      <c r="A272" s="70">
        <v>2016</v>
      </c>
      <c r="B272" s="70" t="e">
        <f>VLOOKUP(F272,'Calendrier fiscal'!$A$5:$D$3781,3,0)</f>
        <v>#N/A</v>
      </c>
      <c r="C272" s="71" t="e">
        <f>VLOOKUP(F272,'Calendrier fiscal'!$A$5:$D$3781,4,0)</f>
        <v>#N/A</v>
      </c>
      <c r="D272" s="73" t="s">
        <v>335</v>
      </c>
      <c r="E272" s="79"/>
      <c r="F272" s="60"/>
      <c r="G272" s="57"/>
      <c r="H272" s="57"/>
      <c r="I272" s="57"/>
      <c r="J272" s="57"/>
      <c r="K272" s="57"/>
      <c r="L272" s="57"/>
      <c r="M272" s="57"/>
      <c r="N272" s="57"/>
      <c r="O272" s="57"/>
      <c r="P272" s="57"/>
      <c r="Q272" s="57"/>
      <c r="R272" s="55">
        <f t="shared" si="7"/>
        <v>0</v>
      </c>
      <c r="S272" s="57"/>
      <c r="T272" s="79"/>
    </row>
    <row r="273" spans="1:20" s="80" customFormat="1" ht="41.25" hidden="1" customHeight="1" x14ac:dyDescent="0.2">
      <c r="A273" s="70">
        <v>2016</v>
      </c>
      <c r="B273" s="70" t="e">
        <f>VLOOKUP(F273,'Calendrier fiscal'!$A$5:$D$3781,3,0)</f>
        <v>#N/A</v>
      </c>
      <c r="C273" s="71" t="e">
        <f>VLOOKUP(F273,'Calendrier fiscal'!$A$5:$D$3781,4,0)</f>
        <v>#N/A</v>
      </c>
      <c r="D273" s="73" t="s">
        <v>336</v>
      </c>
      <c r="E273" s="79"/>
      <c r="F273" s="60"/>
      <c r="G273" s="57"/>
      <c r="H273" s="57"/>
      <c r="I273" s="57"/>
      <c r="J273" s="57"/>
      <c r="K273" s="57"/>
      <c r="L273" s="57"/>
      <c r="M273" s="57"/>
      <c r="N273" s="57"/>
      <c r="O273" s="57"/>
      <c r="P273" s="57"/>
      <c r="Q273" s="57"/>
      <c r="R273" s="57">
        <f t="shared" si="7"/>
        <v>0</v>
      </c>
      <c r="S273" s="57"/>
      <c r="T273" s="79"/>
    </row>
    <row r="274" spans="1:20" s="80" customFormat="1" ht="41.25" hidden="1" customHeight="1" x14ac:dyDescent="0.2">
      <c r="A274" s="70">
        <v>2016</v>
      </c>
      <c r="B274" s="70" t="e">
        <f>VLOOKUP(F274,'Calendrier fiscal'!$A$5:$D$3781,3,0)</f>
        <v>#N/A</v>
      </c>
      <c r="C274" s="71" t="e">
        <f>VLOOKUP(F274,'Calendrier fiscal'!$A$5:$D$3781,4,0)</f>
        <v>#N/A</v>
      </c>
      <c r="D274" s="73" t="s">
        <v>337</v>
      </c>
      <c r="E274" s="79"/>
      <c r="F274" s="60"/>
      <c r="G274" s="57"/>
      <c r="H274" s="57"/>
      <c r="I274" s="57"/>
      <c r="J274" s="57"/>
      <c r="K274" s="57"/>
      <c r="L274" s="57"/>
      <c r="M274" s="57"/>
      <c r="N274" s="57"/>
      <c r="O274" s="57"/>
      <c r="P274" s="57"/>
      <c r="Q274" s="57"/>
      <c r="R274" s="55">
        <f t="shared" si="7"/>
        <v>0</v>
      </c>
      <c r="S274" s="57"/>
      <c r="T274" s="79"/>
    </row>
    <row r="275" spans="1:20" s="80" customFormat="1" ht="41.25" hidden="1" customHeight="1" x14ac:dyDescent="0.2">
      <c r="A275" s="70">
        <v>2016</v>
      </c>
      <c r="B275" s="70" t="e">
        <f>VLOOKUP(F275,'Calendrier fiscal'!$A$5:$D$3781,3,0)</f>
        <v>#N/A</v>
      </c>
      <c r="C275" s="71" t="e">
        <f>VLOOKUP(F275,'Calendrier fiscal'!$A$5:$D$3781,4,0)</f>
        <v>#N/A</v>
      </c>
      <c r="D275" s="73" t="s">
        <v>338</v>
      </c>
      <c r="E275" s="79"/>
      <c r="F275" s="60"/>
      <c r="G275" s="57"/>
      <c r="H275" s="57"/>
      <c r="I275" s="57"/>
      <c r="J275" s="57"/>
      <c r="K275" s="57"/>
      <c r="L275" s="57"/>
      <c r="M275" s="57"/>
      <c r="N275" s="57"/>
      <c r="O275" s="57"/>
      <c r="P275" s="57"/>
      <c r="Q275" s="57"/>
      <c r="R275" s="57">
        <f t="shared" si="7"/>
        <v>0</v>
      </c>
      <c r="S275" s="57"/>
      <c r="T275" s="79"/>
    </row>
    <row r="276" spans="1:20" s="80" customFormat="1" ht="41.25" hidden="1" customHeight="1" x14ac:dyDescent="0.2">
      <c r="A276" s="70">
        <v>2016</v>
      </c>
      <c r="B276" s="70" t="e">
        <f>VLOOKUP(F276,'Calendrier fiscal'!$A$5:$D$3781,3,0)</f>
        <v>#N/A</v>
      </c>
      <c r="C276" s="71" t="e">
        <f>VLOOKUP(F276,'Calendrier fiscal'!$A$5:$D$3781,4,0)</f>
        <v>#N/A</v>
      </c>
      <c r="D276" s="73" t="s">
        <v>339</v>
      </c>
      <c r="E276" s="79"/>
      <c r="F276" s="60"/>
      <c r="G276" s="57"/>
      <c r="H276" s="57"/>
      <c r="I276" s="57"/>
      <c r="J276" s="57"/>
      <c r="K276" s="57"/>
      <c r="L276" s="57"/>
      <c r="M276" s="57"/>
      <c r="N276" s="57"/>
      <c r="O276" s="57"/>
      <c r="P276" s="57"/>
      <c r="Q276" s="57"/>
      <c r="R276" s="55">
        <f t="shared" si="7"/>
        <v>0</v>
      </c>
      <c r="S276" s="57"/>
      <c r="T276" s="79"/>
    </row>
    <row r="277" spans="1:20" s="80" customFormat="1" ht="41.25" hidden="1" customHeight="1" x14ac:dyDescent="0.2">
      <c r="A277" s="70">
        <v>2016</v>
      </c>
      <c r="B277" s="70" t="e">
        <f>VLOOKUP(F277,'Calendrier fiscal'!$A$5:$D$3781,3,0)</f>
        <v>#N/A</v>
      </c>
      <c r="C277" s="71" t="e">
        <f>VLOOKUP(F277,'Calendrier fiscal'!$A$5:$D$3781,4,0)</f>
        <v>#N/A</v>
      </c>
      <c r="D277" s="73" t="s">
        <v>340</v>
      </c>
      <c r="E277" s="79"/>
      <c r="F277" s="60"/>
      <c r="G277" s="57"/>
      <c r="H277" s="57"/>
      <c r="I277" s="57"/>
      <c r="J277" s="57"/>
      <c r="K277" s="57"/>
      <c r="L277" s="57"/>
      <c r="M277" s="57"/>
      <c r="N277" s="57"/>
      <c r="O277" s="57"/>
      <c r="P277" s="57"/>
      <c r="Q277" s="57"/>
      <c r="R277" s="57">
        <f t="shared" si="7"/>
        <v>0</v>
      </c>
      <c r="S277" s="57"/>
      <c r="T277" s="79"/>
    </row>
    <row r="278" spans="1:20" s="80" customFormat="1" ht="41.25" hidden="1" customHeight="1" x14ac:dyDescent="0.2">
      <c r="A278" s="70">
        <v>2016</v>
      </c>
      <c r="B278" s="70" t="e">
        <f>VLOOKUP(F278,'Calendrier fiscal'!$A$5:$D$3781,3,0)</f>
        <v>#N/A</v>
      </c>
      <c r="C278" s="71" t="e">
        <f>VLOOKUP(F278,'Calendrier fiscal'!$A$5:$D$3781,4,0)</f>
        <v>#N/A</v>
      </c>
      <c r="D278" s="73" t="s">
        <v>341</v>
      </c>
      <c r="E278" s="79"/>
      <c r="F278" s="60"/>
      <c r="G278" s="57"/>
      <c r="H278" s="57"/>
      <c r="I278" s="57"/>
      <c r="J278" s="57"/>
      <c r="K278" s="57"/>
      <c r="L278" s="57"/>
      <c r="M278" s="57"/>
      <c r="N278" s="57"/>
      <c r="O278" s="57"/>
      <c r="P278" s="57"/>
      <c r="Q278" s="57"/>
      <c r="R278" s="55">
        <f t="shared" si="7"/>
        <v>0</v>
      </c>
      <c r="S278" s="57"/>
      <c r="T278" s="79"/>
    </row>
    <row r="279" spans="1:20" s="80" customFormat="1" ht="41.25" hidden="1" customHeight="1" x14ac:dyDescent="0.2">
      <c r="A279" s="70">
        <v>2016</v>
      </c>
      <c r="B279" s="70" t="e">
        <f>VLOOKUP(F279,'Calendrier fiscal'!$A$5:$D$3781,3,0)</f>
        <v>#N/A</v>
      </c>
      <c r="C279" s="71" t="e">
        <f>VLOOKUP(F279,'Calendrier fiscal'!$A$5:$D$3781,4,0)</f>
        <v>#N/A</v>
      </c>
      <c r="D279" s="73" t="s">
        <v>342</v>
      </c>
      <c r="E279" s="79"/>
      <c r="F279" s="60"/>
      <c r="G279" s="57"/>
      <c r="H279" s="57"/>
      <c r="I279" s="57"/>
      <c r="J279" s="57"/>
      <c r="K279" s="57"/>
      <c r="L279" s="57"/>
      <c r="M279" s="57"/>
      <c r="N279" s="57"/>
      <c r="O279" s="57"/>
      <c r="P279" s="57"/>
      <c r="Q279" s="57"/>
      <c r="R279" s="57">
        <f t="shared" si="7"/>
        <v>0</v>
      </c>
      <c r="S279" s="57"/>
      <c r="T279" s="79"/>
    </row>
    <row r="280" spans="1:20" s="80" customFormat="1" ht="41.25" hidden="1" customHeight="1" x14ac:dyDescent="0.2">
      <c r="A280" s="70">
        <v>2016</v>
      </c>
      <c r="B280" s="70" t="e">
        <f>VLOOKUP(F280,'Calendrier fiscal'!$A$5:$D$3781,3,0)</f>
        <v>#N/A</v>
      </c>
      <c r="C280" s="71" t="e">
        <f>VLOOKUP(F280,'Calendrier fiscal'!$A$5:$D$3781,4,0)</f>
        <v>#N/A</v>
      </c>
      <c r="D280" s="73" t="s">
        <v>343</v>
      </c>
      <c r="E280" s="79"/>
      <c r="F280" s="60"/>
      <c r="G280" s="57"/>
      <c r="H280" s="57"/>
      <c r="I280" s="57"/>
      <c r="J280" s="57"/>
      <c r="K280" s="57"/>
      <c r="L280" s="57"/>
      <c r="M280" s="57"/>
      <c r="N280" s="57"/>
      <c r="O280" s="57"/>
      <c r="P280" s="57"/>
      <c r="Q280" s="57"/>
      <c r="R280" s="55">
        <f t="shared" si="7"/>
        <v>0</v>
      </c>
      <c r="S280" s="57"/>
      <c r="T280" s="79"/>
    </row>
    <row r="281" spans="1:20" s="80" customFormat="1" ht="41.25" hidden="1" customHeight="1" x14ac:dyDescent="0.2">
      <c r="A281" s="70">
        <v>2016</v>
      </c>
      <c r="B281" s="70" t="e">
        <f>VLOOKUP(F281,'Calendrier fiscal'!$A$5:$D$3781,3,0)</f>
        <v>#N/A</v>
      </c>
      <c r="C281" s="71" t="e">
        <f>VLOOKUP(F281,'Calendrier fiscal'!$A$5:$D$3781,4,0)</f>
        <v>#N/A</v>
      </c>
      <c r="D281" s="73" t="s">
        <v>344</v>
      </c>
      <c r="E281" s="79"/>
      <c r="F281" s="60"/>
      <c r="G281" s="57"/>
      <c r="H281" s="57"/>
      <c r="I281" s="57"/>
      <c r="J281" s="57"/>
      <c r="K281" s="57"/>
      <c r="L281" s="57"/>
      <c r="M281" s="57"/>
      <c r="N281" s="57"/>
      <c r="O281" s="57"/>
      <c r="P281" s="57"/>
      <c r="Q281" s="57"/>
      <c r="R281" s="57">
        <f t="shared" si="7"/>
        <v>0</v>
      </c>
      <c r="S281" s="57"/>
      <c r="T281" s="79"/>
    </row>
    <row r="282" spans="1:20" s="80" customFormat="1" ht="41.25" hidden="1" customHeight="1" x14ac:dyDescent="0.2">
      <c r="A282" s="70">
        <v>2016</v>
      </c>
      <c r="B282" s="70" t="e">
        <f>VLOOKUP(F282,'Calendrier fiscal'!$A$5:$D$3781,3,0)</f>
        <v>#N/A</v>
      </c>
      <c r="C282" s="71" t="e">
        <f>VLOOKUP(F282,'Calendrier fiscal'!$A$5:$D$3781,4,0)</f>
        <v>#N/A</v>
      </c>
      <c r="D282" s="73" t="s">
        <v>345</v>
      </c>
      <c r="E282" s="79"/>
      <c r="F282" s="60"/>
      <c r="G282" s="57"/>
      <c r="H282" s="57"/>
      <c r="I282" s="57"/>
      <c r="J282" s="57"/>
      <c r="K282" s="57"/>
      <c r="L282" s="57"/>
      <c r="M282" s="57"/>
      <c r="N282" s="57"/>
      <c r="O282" s="57"/>
      <c r="P282" s="57"/>
      <c r="Q282" s="57"/>
      <c r="R282" s="55">
        <f t="shared" si="7"/>
        <v>0</v>
      </c>
      <c r="S282" s="57"/>
      <c r="T282" s="79"/>
    </row>
    <row r="283" spans="1:20" s="80" customFormat="1" ht="41.25" hidden="1" customHeight="1" x14ac:dyDescent="0.2">
      <c r="A283" s="70">
        <v>2016</v>
      </c>
      <c r="B283" s="70" t="e">
        <f>VLOOKUP(F283,'Calendrier fiscal'!$A$5:$D$3781,3,0)</f>
        <v>#N/A</v>
      </c>
      <c r="C283" s="71" t="e">
        <f>VLOOKUP(F283,'Calendrier fiscal'!$A$5:$D$3781,4,0)</f>
        <v>#N/A</v>
      </c>
      <c r="D283" s="73" t="s">
        <v>346</v>
      </c>
      <c r="E283" s="79"/>
      <c r="F283" s="60"/>
      <c r="G283" s="57"/>
      <c r="H283" s="57"/>
      <c r="I283" s="57"/>
      <c r="J283" s="57"/>
      <c r="K283" s="57"/>
      <c r="L283" s="57"/>
      <c r="M283" s="57"/>
      <c r="N283" s="57"/>
      <c r="O283" s="57"/>
      <c r="P283" s="57"/>
      <c r="Q283" s="57"/>
      <c r="R283" s="57">
        <f t="shared" si="7"/>
        <v>0</v>
      </c>
      <c r="S283" s="57"/>
      <c r="T283" s="79"/>
    </row>
    <row r="284" spans="1:20" s="80" customFormat="1" ht="41.25" hidden="1" customHeight="1" x14ac:dyDescent="0.2">
      <c r="A284" s="70">
        <v>2016</v>
      </c>
      <c r="B284" s="70" t="e">
        <f>VLOOKUP(F284,'Calendrier fiscal'!$A$5:$D$3781,3,0)</f>
        <v>#N/A</v>
      </c>
      <c r="C284" s="71" t="e">
        <f>VLOOKUP(F284,'Calendrier fiscal'!$A$5:$D$3781,4,0)</f>
        <v>#N/A</v>
      </c>
      <c r="D284" s="73" t="s">
        <v>347</v>
      </c>
      <c r="E284" s="79"/>
      <c r="F284" s="60"/>
      <c r="G284" s="57"/>
      <c r="H284" s="57"/>
      <c r="I284" s="57"/>
      <c r="J284" s="57"/>
      <c r="K284" s="57"/>
      <c r="L284" s="57"/>
      <c r="M284" s="57"/>
      <c r="N284" s="57"/>
      <c r="O284" s="57"/>
      <c r="P284" s="57"/>
      <c r="Q284" s="57"/>
      <c r="R284" s="55">
        <f t="shared" si="7"/>
        <v>0</v>
      </c>
      <c r="S284" s="57"/>
      <c r="T284" s="79"/>
    </row>
    <row r="285" spans="1:20" s="80" customFormat="1" ht="41.25" hidden="1" customHeight="1" x14ac:dyDescent="0.2">
      <c r="A285" s="70">
        <v>2016</v>
      </c>
      <c r="B285" s="70" t="e">
        <f>VLOOKUP(F285,'Calendrier fiscal'!$A$5:$D$3781,3,0)</f>
        <v>#N/A</v>
      </c>
      <c r="C285" s="71" t="e">
        <f>VLOOKUP(F285,'Calendrier fiscal'!$A$5:$D$3781,4,0)</f>
        <v>#N/A</v>
      </c>
      <c r="D285" s="73" t="s">
        <v>348</v>
      </c>
      <c r="E285" s="79"/>
      <c r="F285" s="60"/>
      <c r="G285" s="57"/>
      <c r="H285" s="57"/>
      <c r="I285" s="57"/>
      <c r="J285" s="57"/>
      <c r="K285" s="57"/>
      <c r="L285" s="57"/>
      <c r="M285" s="57"/>
      <c r="N285" s="57"/>
      <c r="O285" s="57"/>
      <c r="P285" s="57"/>
      <c r="Q285" s="57"/>
      <c r="R285" s="57">
        <f t="shared" si="7"/>
        <v>0</v>
      </c>
      <c r="S285" s="57"/>
      <c r="T285" s="79"/>
    </row>
    <row r="286" spans="1:20" s="80" customFormat="1" ht="41.25" hidden="1" customHeight="1" x14ac:dyDescent="0.2">
      <c r="A286" s="70">
        <v>2016</v>
      </c>
      <c r="B286" s="70" t="e">
        <f>VLOOKUP(F286,'Calendrier fiscal'!$A$5:$D$3781,3,0)</f>
        <v>#N/A</v>
      </c>
      <c r="C286" s="71" t="e">
        <f>VLOOKUP(F286,'Calendrier fiscal'!$A$5:$D$3781,4,0)</f>
        <v>#N/A</v>
      </c>
      <c r="D286" s="73" t="s">
        <v>349</v>
      </c>
      <c r="E286" s="79"/>
      <c r="F286" s="60"/>
      <c r="G286" s="57"/>
      <c r="H286" s="57"/>
      <c r="I286" s="57"/>
      <c r="J286" s="57"/>
      <c r="K286" s="57"/>
      <c r="L286" s="57"/>
      <c r="M286" s="57"/>
      <c r="N286" s="57"/>
      <c r="O286" s="57"/>
      <c r="P286" s="57"/>
      <c r="Q286" s="57"/>
      <c r="R286" s="55">
        <f t="shared" si="7"/>
        <v>0</v>
      </c>
      <c r="S286" s="57"/>
      <c r="T286" s="79"/>
    </row>
    <row r="287" spans="1:20" s="80" customFormat="1" ht="41.25" hidden="1" customHeight="1" x14ac:dyDescent="0.2">
      <c r="A287" s="70">
        <v>2016</v>
      </c>
      <c r="B287" s="70" t="e">
        <f>VLOOKUP(F287,'Calendrier fiscal'!$A$5:$D$3781,3,0)</f>
        <v>#N/A</v>
      </c>
      <c r="C287" s="71" t="e">
        <f>VLOOKUP(F287,'Calendrier fiscal'!$A$5:$D$3781,4,0)</f>
        <v>#N/A</v>
      </c>
      <c r="D287" s="73" t="s">
        <v>350</v>
      </c>
      <c r="E287" s="79"/>
      <c r="F287" s="60"/>
      <c r="G287" s="57"/>
      <c r="H287" s="57"/>
      <c r="I287" s="57"/>
      <c r="J287" s="57"/>
      <c r="K287" s="57"/>
      <c r="L287" s="57"/>
      <c r="M287" s="57"/>
      <c r="N287" s="57"/>
      <c r="O287" s="57"/>
      <c r="P287" s="57"/>
      <c r="Q287" s="57"/>
      <c r="R287" s="57">
        <f t="shared" si="7"/>
        <v>0</v>
      </c>
      <c r="S287" s="57"/>
      <c r="T287" s="79"/>
    </row>
    <row r="288" spans="1:20" s="80" customFormat="1" ht="41.25" hidden="1" customHeight="1" x14ac:dyDescent="0.2">
      <c r="A288" s="70">
        <v>2016</v>
      </c>
      <c r="B288" s="70" t="e">
        <f>VLOOKUP(F288,'Calendrier fiscal'!$A$5:$D$3781,3,0)</f>
        <v>#N/A</v>
      </c>
      <c r="C288" s="71" t="e">
        <f>VLOOKUP(F288,'Calendrier fiscal'!$A$5:$D$3781,4,0)</f>
        <v>#N/A</v>
      </c>
      <c r="D288" s="73" t="s">
        <v>351</v>
      </c>
      <c r="E288" s="79"/>
      <c r="F288" s="60"/>
      <c r="G288" s="57"/>
      <c r="H288" s="57"/>
      <c r="I288" s="57"/>
      <c r="J288" s="57"/>
      <c r="K288" s="57"/>
      <c r="L288" s="57"/>
      <c r="M288" s="57"/>
      <c r="N288" s="57"/>
      <c r="O288" s="57"/>
      <c r="P288" s="57"/>
      <c r="Q288" s="57"/>
      <c r="R288" s="55">
        <f t="shared" si="7"/>
        <v>0</v>
      </c>
      <c r="S288" s="57"/>
      <c r="T288" s="79"/>
    </row>
    <row r="289" spans="1:20" s="80" customFormat="1" ht="41.25" hidden="1" customHeight="1" x14ac:dyDescent="0.2">
      <c r="A289" s="70">
        <v>2016</v>
      </c>
      <c r="B289" s="70" t="e">
        <f>VLOOKUP(F289,'Calendrier fiscal'!$A$5:$D$3781,3,0)</f>
        <v>#N/A</v>
      </c>
      <c r="C289" s="71" t="e">
        <f>VLOOKUP(F289,'Calendrier fiscal'!$A$5:$D$3781,4,0)</f>
        <v>#N/A</v>
      </c>
      <c r="D289" s="73" t="s">
        <v>352</v>
      </c>
      <c r="E289" s="79"/>
      <c r="F289" s="60"/>
      <c r="G289" s="57"/>
      <c r="H289" s="57"/>
      <c r="I289" s="57"/>
      <c r="J289" s="57"/>
      <c r="K289" s="57"/>
      <c r="L289" s="57"/>
      <c r="M289" s="57"/>
      <c r="N289" s="57"/>
      <c r="O289" s="57"/>
      <c r="P289" s="57"/>
      <c r="Q289" s="57"/>
      <c r="R289" s="57">
        <f t="shared" si="7"/>
        <v>0</v>
      </c>
      <c r="S289" s="57"/>
      <c r="T289" s="79"/>
    </row>
    <row r="290" spans="1:20" s="80" customFormat="1" ht="41.25" hidden="1" customHeight="1" x14ac:dyDescent="0.2">
      <c r="A290" s="70">
        <v>2016</v>
      </c>
      <c r="B290" s="70" t="e">
        <f>VLOOKUP(F290,'Calendrier fiscal'!$A$5:$D$3781,3,0)</f>
        <v>#N/A</v>
      </c>
      <c r="C290" s="71" t="e">
        <f>VLOOKUP(F290,'Calendrier fiscal'!$A$5:$D$3781,4,0)</f>
        <v>#N/A</v>
      </c>
      <c r="D290" s="73" t="s">
        <v>353</v>
      </c>
      <c r="E290" s="79"/>
      <c r="F290" s="60"/>
      <c r="G290" s="57"/>
      <c r="H290" s="57"/>
      <c r="I290" s="57"/>
      <c r="J290" s="57"/>
      <c r="K290" s="57"/>
      <c r="L290" s="57"/>
      <c r="M290" s="57"/>
      <c r="N290" s="57"/>
      <c r="O290" s="57"/>
      <c r="P290" s="57"/>
      <c r="Q290" s="57"/>
      <c r="R290" s="55">
        <f t="shared" si="7"/>
        <v>0</v>
      </c>
      <c r="S290" s="57"/>
      <c r="T290" s="79"/>
    </row>
    <row r="291" spans="1:20" s="80" customFormat="1" ht="41.25" hidden="1" customHeight="1" x14ac:dyDescent="0.2">
      <c r="A291" s="70">
        <v>2016</v>
      </c>
      <c r="B291" s="70" t="e">
        <f>VLOOKUP(F291,'Calendrier fiscal'!$A$5:$D$3781,3,0)</f>
        <v>#N/A</v>
      </c>
      <c r="C291" s="71" t="e">
        <f>VLOOKUP(F291,'Calendrier fiscal'!$A$5:$D$3781,4,0)</f>
        <v>#N/A</v>
      </c>
      <c r="D291" s="73" t="s">
        <v>354</v>
      </c>
      <c r="E291" s="79"/>
      <c r="F291" s="60"/>
      <c r="G291" s="57"/>
      <c r="H291" s="57"/>
      <c r="I291" s="57"/>
      <c r="J291" s="57"/>
      <c r="K291" s="57"/>
      <c r="L291" s="57"/>
      <c r="M291" s="57"/>
      <c r="N291" s="57"/>
      <c r="O291" s="57"/>
      <c r="P291" s="57"/>
      <c r="Q291" s="57"/>
      <c r="R291" s="57">
        <f t="shared" si="7"/>
        <v>0</v>
      </c>
      <c r="S291" s="57"/>
      <c r="T291" s="79"/>
    </row>
    <row r="292" spans="1:20" s="80" customFormat="1" ht="41.25" hidden="1" customHeight="1" x14ac:dyDescent="0.2">
      <c r="A292" s="70">
        <v>2016</v>
      </c>
      <c r="B292" s="70" t="e">
        <f>VLOOKUP(F292,'Calendrier fiscal'!$A$5:$D$3781,3,0)</f>
        <v>#N/A</v>
      </c>
      <c r="C292" s="71" t="e">
        <f>VLOOKUP(F292,'Calendrier fiscal'!$A$5:$D$3781,4,0)</f>
        <v>#N/A</v>
      </c>
      <c r="D292" s="73" t="s">
        <v>355</v>
      </c>
      <c r="E292" s="79"/>
      <c r="F292" s="60"/>
      <c r="G292" s="57"/>
      <c r="H292" s="57"/>
      <c r="I292" s="57"/>
      <c r="J292" s="57"/>
      <c r="K292" s="57"/>
      <c r="L292" s="57"/>
      <c r="M292" s="57"/>
      <c r="N292" s="57"/>
      <c r="O292" s="57"/>
      <c r="P292" s="57"/>
      <c r="Q292" s="57"/>
      <c r="R292" s="55">
        <f t="shared" si="7"/>
        <v>0</v>
      </c>
      <c r="S292" s="57"/>
      <c r="T292" s="79"/>
    </row>
    <row r="293" spans="1:20" s="80" customFormat="1" ht="41.25" hidden="1" customHeight="1" x14ac:dyDescent="0.2">
      <c r="A293" s="70">
        <v>2016</v>
      </c>
      <c r="B293" s="70" t="e">
        <f>VLOOKUP(F293,'Calendrier fiscal'!$A$5:$D$3781,3,0)</f>
        <v>#N/A</v>
      </c>
      <c r="C293" s="71" t="e">
        <f>VLOOKUP(F293,'Calendrier fiscal'!$A$5:$D$3781,4,0)</f>
        <v>#N/A</v>
      </c>
      <c r="D293" s="73" t="s">
        <v>356</v>
      </c>
      <c r="E293" s="79"/>
      <c r="F293" s="60"/>
      <c r="G293" s="57"/>
      <c r="H293" s="57"/>
      <c r="I293" s="57"/>
      <c r="J293" s="57"/>
      <c r="K293" s="57"/>
      <c r="L293" s="57"/>
      <c r="M293" s="57"/>
      <c r="N293" s="57"/>
      <c r="O293" s="57"/>
      <c r="P293" s="57"/>
      <c r="Q293" s="57"/>
      <c r="R293" s="57">
        <f t="shared" si="7"/>
        <v>0</v>
      </c>
      <c r="S293" s="57"/>
      <c r="T293" s="79"/>
    </row>
    <row r="294" spans="1:20" s="80" customFormat="1" ht="41.25" hidden="1" customHeight="1" x14ac:dyDescent="0.2">
      <c r="A294" s="70">
        <v>2016</v>
      </c>
      <c r="B294" s="70" t="e">
        <f>VLOOKUP(F294,'Calendrier fiscal'!$A$5:$D$3781,3,0)</f>
        <v>#N/A</v>
      </c>
      <c r="C294" s="71" t="e">
        <f>VLOOKUP(F294,'Calendrier fiscal'!$A$5:$D$3781,4,0)</f>
        <v>#N/A</v>
      </c>
      <c r="D294" s="73" t="s">
        <v>357</v>
      </c>
      <c r="E294" s="79"/>
      <c r="F294" s="60"/>
      <c r="G294" s="57"/>
      <c r="H294" s="57"/>
      <c r="I294" s="57"/>
      <c r="J294" s="57"/>
      <c r="K294" s="57"/>
      <c r="L294" s="57"/>
      <c r="M294" s="57"/>
      <c r="N294" s="57"/>
      <c r="O294" s="57"/>
      <c r="P294" s="57"/>
      <c r="Q294" s="57"/>
      <c r="R294" s="55">
        <f t="shared" si="7"/>
        <v>0</v>
      </c>
      <c r="S294" s="57"/>
      <c r="T294" s="79"/>
    </row>
    <row r="295" spans="1:20" s="80" customFormat="1" ht="41.25" hidden="1" customHeight="1" x14ac:dyDescent="0.2">
      <c r="A295" s="70">
        <v>2016</v>
      </c>
      <c r="B295" s="70" t="e">
        <f>VLOOKUP(F295,'Calendrier fiscal'!$A$5:$D$3781,3,0)</f>
        <v>#N/A</v>
      </c>
      <c r="C295" s="71" t="e">
        <f>VLOOKUP(F295,'Calendrier fiscal'!$A$5:$D$3781,4,0)</f>
        <v>#N/A</v>
      </c>
      <c r="D295" s="73" t="s">
        <v>358</v>
      </c>
      <c r="E295" s="79"/>
      <c r="F295" s="60"/>
      <c r="G295" s="57"/>
      <c r="H295" s="57"/>
      <c r="I295" s="57"/>
      <c r="J295" s="57"/>
      <c r="K295" s="57"/>
      <c r="L295" s="57"/>
      <c r="M295" s="57"/>
      <c r="N295" s="57"/>
      <c r="O295" s="57"/>
      <c r="P295" s="57"/>
      <c r="Q295" s="57"/>
      <c r="R295" s="57">
        <f t="shared" si="7"/>
        <v>0</v>
      </c>
      <c r="S295" s="57"/>
      <c r="T295" s="79"/>
    </row>
    <row r="296" spans="1:20" s="80" customFormat="1" ht="41.25" hidden="1" customHeight="1" x14ac:dyDescent="0.2">
      <c r="A296" s="70">
        <v>2016</v>
      </c>
      <c r="B296" s="70" t="e">
        <f>VLOOKUP(F296,'Calendrier fiscal'!$A$5:$D$3781,3,0)</f>
        <v>#N/A</v>
      </c>
      <c r="C296" s="71" t="e">
        <f>VLOOKUP(F296,'Calendrier fiscal'!$A$5:$D$3781,4,0)</f>
        <v>#N/A</v>
      </c>
      <c r="D296" s="73" t="s">
        <v>359</v>
      </c>
      <c r="E296" s="79"/>
      <c r="F296" s="60"/>
      <c r="G296" s="57"/>
      <c r="H296" s="57"/>
      <c r="I296" s="57"/>
      <c r="J296" s="57"/>
      <c r="K296" s="57"/>
      <c r="L296" s="57"/>
      <c r="M296" s="57"/>
      <c r="N296" s="57"/>
      <c r="O296" s="57"/>
      <c r="P296" s="57"/>
      <c r="Q296" s="57"/>
      <c r="R296" s="55">
        <f t="shared" si="7"/>
        <v>0</v>
      </c>
      <c r="S296" s="57"/>
      <c r="T296" s="79"/>
    </row>
    <row r="297" spans="1:20" s="80" customFormat="1" ht="41.25" hidden="1" customHeight="1" x14ac:dyDescent="0.2">
      <c r="A297" s="70">
        <v>2016</v>
      </c>
      <c r="B297" s="70" t="e">
        <f>VLOOKUP(F297,'Calendrier fiscal'!$A$5:$D$3781,3,0)</f>
        <v>#N/A</v>
      </c>
      <c r="C297" s="71" t="e">
        <f>VLOOKUP(F297,'Calendrier fiscal'!$A$5:$D$3781,4,0)</f>
        <v>#N/A</v>
      </c>
      <c r="D297" s="73" t="s">
        <v>360</v>
      </c>
      <c r="E297" s="79"/>
      <c r="F297" s="60"/>
      <c r="G297" s="57"/>
      <c r="H297" s="57"/>
      <c r="I297" s="57"/>
      <c r="J297" s="57"/>
      <c r="K297" s="57"/>
      <c r="L297" s="57"/>
      <c r="M297" s="57"/>
      <c r="N297" s="57"/>
      <c r="O297" s="57"/>
      <c r="P297" s="57"/>
      <c r="Q297" s="57"/>
      <c r="R297" s="57">
        <f t="shared" si="7"/>
        <v>0</v>
      </c>
      <c r="S297" s="57"/>
      <c r="T297" s="79"/>
    </row>
    <row r="298" spans="1:20" s="80" customFormat="1" ht="41.25" hidden="1" customHeight="1" x14ac:dyDescent="0.2">
      <c r="A298" s="70">
        <v>2016</v>
      </c>
      <c r="B298" s="70" t="e">
        <f>VLOOKUP(F298,'Calendrier fiscal'!$A$5:$D$3781,3,0)</f>
        <v>#N/A</v>
      </c>
      <c r="C298" s="71" t="e">
        <f>VLOOKUP(F298,'Calendrier fiscal'!$A$5:$D$3781,4,0)</f>
        <v>#N/A</v>
      </c>
      <c r="D298" s="73" t="s">
        <v>361</v>
      </c>
      <c r="E298" s="79"/>
      <c r="F298" s="60"/>
      <c r="G298" s="57"/>
      <c r="H298" s="57"/>
      <c r="I298" s="57"/>
      <c r="J298" s="57"/>
      <c r="K298" s="57"/>
      <c r="L298" s="57"/>
      <c r="M298" s="57"/>
      <c r="N298" s="57"/>
      <c r="O298" s="57"/>
      <c r="P298" s="57"/>
      <c r="Q298" s="57"/>
      <c r="R298" s="55">
        <f t="shared" si="7"/>
        <v>0</v>
      </c>
      <c r="S298" s="57"/>
      <c r="T298" s="79"/>
    </row>
    <row r="299" spans="1:20" s="80" customFormat="1" ht="41.25" hidden="1" customHeight="1" x14ac:dyDescent="0.2">
      <c r="A299" s="70">
        <v>2016</v>
      </c>
      <c r="B299" s="70" t="e">
        <f>VLOOKUP(F299,'Calendrier fiscal'!$A$5:$D$3781,3,0)</f>
        <v>#N/A</v>
      </c>
      <c r="C299" s="71" t="e">
        <f>VLOOKUP(F299,'Calendrier fiscal'!$A$5:$D$3781,4,0)</f>
        <v>#N/A</v>
      </c>
      <c r="D299" s="73" t="s">
        <v>362</v>
      </c>
      <c r="E299" s="79"/>
      <c r="F299" s="60"/>
      <c r="G299" s="57"/>
      <c r="H299" s="57"/>
      <c r="I299" s="57"/>
      <c r="J299" s="57"/>
      <c r="K299" s="57"/>
      <c r="L299" s="57"/>
      <c r="M299" s="57"/>
      <c r="N299" s="57"/>
      <c r="O299" s="57"/>
      <c r="P299" s="57"/>
      <c r="Q299" s="57"/>
      <c r="R299" s="57">
        <f t="shared" si="7"/>
        <v>0</v>
      </c>
      <c r="S299" s="57"/>
      <c r="T299" s="79"/>
    </row>
    <row r="300" spans="1:20" s="80" customFormat="1" ht="41.25" hidden="1" customHeight="1" x14ac:dyDescent="0.2">
      <c r="A300" s="70">
        <v>2016</v>
      </c>
      <c r="B300" s="70" t="e">
        <f>VLOOKUP(F300,'Calendrier fiscal'!$A$5:$D$3781,3,0)</f>
        <v>#N/A</v>
      </c>
      <c r="C300" s="71" t="e">
        <f>VLOOKUP(F300,'Calendrier fiscal'!$A$5:$D$3781,4,0)</f>
        <v>#N/A</v>
      </c>
      <c r="D300" s="73" t="s">
        <v>363</v>
      </c>
      <c r="E300" s="79"/>
      <c r="F300" s="60"/>
      <c r="G300" s="57"/>
      <c r="H300" s="57"/>
      <c r="I300" s="57"/>
      <c r="J300" s="57"/>
      <c r="K300" s="57"/>
      <c r="L300" s="57"/>
      <c r="M300" s="57"/>
      <c r="N300" s="57"/>
      <c r="O300" s="57"/>
      <c r="P300" s="57"/>
      <c r="Q300" s="57"/>
      <c r="R300" s="55">
        <f t="shared" si="7"/>
        <v>0</v>
      </c>
      <c r="S300" s="57"/>
      <c r="T300" s="79"/>
    </row>
    <row r="301" spans="1:20" s="80" customFormat="1" ht="41.25" hidden="1" customHeight="1" x14ac:dyDescent="0.2">
      <c r="A301" s="70">
        <v>2016</v>
      </c>
      <c r="B301" s="70" t="e">
        <f>VLOOKUP(F301,'Calendrier fiscal'!$A$5:$D$3781,3,0)</f>
        <v>#N/A</v>
      </c>
      <c r="C301" s="71" t="e">
        <f>VLOOKUP(F301,'Calendrier fiscal'!$A$5:$D$3781,4,0)</f>
        <v>#N/A</v>
      </c>
      <c r="D301" s="73" t="s">
        <v>364</v>
      </c>
      <c r="E301" s="79"/>
      <c r="F301" s="60"/>
      <c r="G301" s="57"/>
      <c r="H301" s="57"/>
      <c r="I301" s="57"/>
      <c r="J301" s="57"/>
      <c r="K301" s="57"/>
      <c r="L301" s="57"/>
      <c r="M301" s="57"/>
      <c r="N301" s="57"/>
      <c r="O301" s="57"/>
      <c r="P301" s="57"/>
      <c r="Q301" s="57"/>
      <c r="R301" s="57">
        <f t="shared" si="7"/>
        <v>0</v>
      </c>
      <c r="S301" s="57"/>
      <c r="T301" s="79"/>
    </row>
    <row r="302" spans="1:20" s="80" customFormat="1" ht="41.25" hidden="1" customHeight="1" x14ac:dyDescent="0.2">
      <c r="A302" s="70">
        <v>2016</v>
      </c>
      <c r="B302" s="70" t="e">
        <f>VLOOKUP(F302,'Calendrier fiscal'!$A$5:$D$3781,3,0)</f>
        <v>#N/A</v>
      </c>
      <c r="C302" s="71" t="e">
        <f>VLOOKUP(F302,'Calendrier fiscal'!$A$5:$D$3781,4,0)</f>
        <v>#N/A</v>
      </c>
      <c r="D302" s="73" t="s">
        <v>365</v>
      </c>
      <c r="E302" s="79"/>
      <c r="F302" s="60"/>
      <c r="G302" s="57"/>
      <c r="H302" s="57"/>
      <c r="I302" s="57"/>
      <c r="J302" s="57"/>
      <c r="K302" s="57"/>
      <c r="L302" s="57"/>
      <c r="M302" s="57"/>
      <c r="N302" s="57"/>
      <c r="O302" s="57"/>
      <c r="P302" s="57"/>
      <c r="Q302" s="57"/>
      <c r="R302" s="55">
        <f t="shared" si="7"/>
        <v>0</v>
      </c>
      <c r="S302" s="57"/>
      <c r="T302" s="79"/>
    </row>
    <row r="303" spans="1:20" s="80" customFormat="1" ht="41.25" hidden="1" customHeight="1" x14ac:dyDescent="0.2">
      <c r="A303" s="70">
        <v>2016</v>
      </c>
      <c r="B303" s="70" t="e">
        <f>VLOOKUP(F303,'Calendrier fiscal'!$A$5:$D$3781,3,0)</f>
        <v>#N/A</v>
      </c>
      <c r="C303" s="71" t="e">
        <f>VLOOKUP(F303,'Calendrier fiscal'!$A$5:$D$3781,4,0)</f>
        <v>#N/A</v>
      </c>
      <c r="D303" s="73" t="s">
        <v>366</v>
      </c>
      <c r="E303" s="79"/>
      <c r="F303" s="60"/>
      <c r="G303" s="57"/>
      <c r="H303" s="57"/>
      <c r="I303" s="57"/>
      <c r="J303" s="57"/>
      <c r="K303" s="57"/>
      <c r="L303" s="57"/>
      <c r="M303" s="57"/>
      <c r="N303" s="57"/>
      <c r="O303" s="57"/>
      <c r="P303" s="57"/>
      <c r="Q303" s="57"/>
      <c r="R303" s="57">
        <f t="shared" si="7"/>
        <v>0</v>
      </c>
      <c r="S303" s="57"/>
      <c r="T303" s="79"/>
    </row>
    <row r="304" spans="1:20" s="80" customFormat="1" ht="41.25" hidden="1" customHeight="1" x14ac:dyDescent="0.2">
      <c r="A304" s="70">
        <v>2016</v>
      </c>
      <c r="B304" s="70" t="e">
        <f>VLOOKUP(F304,'Calendrier fiscal'!$A$5:$D$3781,3,0)</f>
        <v>#N/A</v>
      </c>
      <c r="C304" s="71" t="e">
        <f>VLOOKUP(F304,'Calendrier fiscal'!$A$5:$D$3781,4,0)</f>
        <v>#N/A</v>
      </c>
      <c r="D304" s="73" t="s">
        <v>367</v>
      </c>
      <c r="E304" s="79"/>
      <c r="F304" s="60"/>
      <c r="G304" s="57"/>
      <c r="H304" s="57"/>
      <c r="I304" s="57"/>
      <c r="J304" s="57"/>
      <c r="K304" s="57"/>
      <c r="L304" s="57"/>
      <c r="M304" s="57"/>
      <c r="N304" s="57"/>
      <c r="O304" s="57"/>
      <c r="P304" s="57"/>
      <c r="Q304" s="57"/>
      <c r="R304" s="55">
        <f t="shared" si="7"/>
        <v>0</v>
      </c>
      <c r="S304" s="57"/>
      <c r="T304" s="79"/>
    </row>
    <row r="305" spans="1:20" s="80" customFormat="1" ht="41.25" hidden="1" customHeight="1" x14ac:dyDescent="0.2">
      <c r="A305" s="70">
        <v>2016</v>
      </c>
      <c r="B305" s="70" t="e">
        <f>VLOOKUP(F305,'Calendrier fiscal'!$A$5:$D$3781,3,0)</f>
        <v>#N/A</v>
      </c>
      <c r="C305" s="71" t="e">
        <f>VLOOKUP(F305,'Calendrier fiscal'!$A$5:$D$3781,4,0)</f>
        <v>#N/A</v>
      </c>
      <c r="D305" s="73" t="s">
        <v>368</v>
      </c>
      <c r="E305" s="79"/>
      <c r="F305" s="60"/>
      <c r="G305" s="57"/>
      <c r="H305" s="57"/>
      <c r="I305" s="57"/>
      <c r="J305" s="57"/>
      <c r="K305" s="57"/>
      <c r="L305" s="57"/>
      <c r="M305" s="57"/>
      <c r="N305" s="57"/>
      <c r="O305" s="57"/>
      <c r="P305" s="57"/>
      <c r="Q305" s="57"/>
      <c r="R305" s="57">
        <f t="shared" si="7"/>
        <v>0</v>
      </c>
      <c r="S305" s="57"/>
      <c r="T305" s="79"/>
    </row>
    <row r="306" spans="1:20" s="80" customFormat="1" ht="41.25" hidden="1" customHeight="1" x14ac:dyDescent="0.2">
      <c r="A306" s="70">
        <v>2016</v>
      </c>
      <c r="B306" s="70" t="e">
        <f>VLOOKUP(F306,'Calendrier fiscal'!$A$5:$D$3781,3,0)</f>
        <v>#N/A</v>
      </c>
      <c r="C306" s="71" t="e">
        <f>VLOOKUP(F306,'Calendrier fiscal'!$A$5:$D$3781,4,0)</f>
        <v>#N/A</v>
      </c>
      <c r="D306" s="73" t="s">
        <v>369</v>
      </c>
      <c r="E306" s="79"/>
      <c r="F306" s="60"/>
      <c r="G306" s="57"/>
      <c r="H306" s="57"/>
      <c r="I306" s="57"/>
      <c r="J306" s="57"/>
      <c r="K306" s="57"/>
      <c r="L306" s="57"/>
      <c r="M306" s="57"/>
      <c r="N306" s="57"/>
      <c r="O306" s="57"/>
      <c r="P306" s="57"/>
      <c r="Q306" s="57"/>
      <c r="R306" s="55">
        <f t="shared" si="7"/>
        <v>0</v>
      </c>
      <c r="S306" s="57"/>
      <c r="T306" s="79"/>
    </row>
    <row r="307" spans="1:20" s="80" customFormat="1" ht="41.25" hidden="1" customHeight="1" x14ac:dyDescent="0.2">
      <c r="A307" s="70">
        <v>2016</v>
      </c>
      <c r="B307" s="70" t="e">
        <f>VLOOKUP(F307,'Calendrier fiscal'!$A$5:$D$3781,3,0)</f>
        <v>#N/A</v>
      </c>
      <c r="C307" s="71" t="e">
        <f>VLOOKUP(F307,'Calendrier fiscal'!$A$5:$D$3781,4,0)</f>
        <v>#N/A</v>
      </c>
      <c r="D307" s="73" t="s">
        <v>370</v>
      </c>
      <c r="E307" s="79"/>
      <c r="F307" s="60"/>
      <c r="G307" s="57"/>
      <c r="H307" s="57"/>
      <c r="I307" s="57"/>
      <c r="J307" s="57"/>
      <c r="K307" s="57"/>
      <c r="L307" s="57"/>
      <c r="M307" s="57"/>
      <c r="N307" s="57"/>
      <c r="O307" s="57"/>
      <c r="P307" s="57"/>
      <c r="Q307" s="57"/>
      <c r="R307" s="57">
        <f t="shared" si="7"/>
        <v>0</v>
      </c>
      <c r="S307" s="57"/>
      <c r="T307" s="79"/>
    </row>
    <row r="308" spans="1:20" s="80" customFormat="1" ht="41.25" hidden="1" customHeight="1" x14ac:dyDescent="0.2">
      <c r="A308" s="70">
        <v>2016</v>
      </c>
      <c r="B308" s="70" t="e">
        <f>VLOOKUP(F308,'Calendrier fiscal'!$A$5:$D$3781,3,0)</f>
        <v>#N/A</v>
      </c>
      <c r="C308" s="71" t="e">
        <f>VLOOKUP(F308,'Calendrier fiscal'!$A$5:$D$3781,4,0)</f>
        <v>#N/A</v>
      </c>
      <c r="D308" s="73" t="s">
        <v>371</v>
      </c>
      <c r="E308" s="79"/>
      <c r="F308" s="60"/>
      <c r="G308" s="57"/>
      <c r="H308" s="57"/>
      <c r="I308" s="57"/>
      <c r="J308" s="57"/>
      <c r="K308" s="57"/>
      <c r="L308" s="57"/>
      <c r="M308" s="57"/>
      <c r="N308" s="57"/>
      <c r="O308" s="57"/>
      <c r="P308" s="57"/>
      <c r="Q308" s="57"/>
      <c r="R308" s="55">
        <f t="shared" si="7"/>
        <v>0</v>
      </c>
      <c r="S308" s="57"/>
      <c r="T308" s="79"/>
    </row>
    <row r="309" spans="1:20" s="80" customFormat="1" ht="41.25" hidden="1" customHeight="1" x14ac:dyDescent="0.2">
      <c r="A309" s="70">
        <v>2016</v>
      </c>
      <c r="B309" s="70" t="e">
        <f>VLOOKUP(F309,'Calendrier fiscal'!$A$5:$D$3781,3,0)</f>
        <v>#N/A</v>
      </c>
      <c r="C309" s="71" t="e">
        <f>VLOOKUP(F309,'Calendrier fiscal'!$A$5:$D$3781,4,0)</f>
        <v>#N/A</v>
      </c>
      <c r="D309" s="73" t="s">
        <v>372</v>
      </c>
      <c r="E309" s="79"/>
      <c r="F309" s="60"/>
      <c r="G309" s="57"/>
      <c r="H309" s="57"/>
      <c r="I309" s="57"/>
      <c r="J309" s="57"/>
      <c r="K309" s="57"/>
      <c r="L309" s="57"/>
      <c r="M309" s="57"/>
      <c r="N309" s="57"/>
      <c r="O309" s="57"/>
      <c r="P309" s="57"/>
      <c r="Q309" s="57"/>
      <c r="R309" s="57">
        <f t="shared" si="7"/>
        <v>0</v>
      </c>
      <c r="S309" s="57"/>
      <c r="T309" s="79"/>
    </row>
    <row r="310" spans="1:20" s="80" customFormat="1" ht="41.25" hidden="1" customHeight="1" x14ac:dyDescent="0.2">
      <c r="A310" s="70">
        <v>2016</v>
      </c>
      <c r="B310" s="70" t="e">
        <f>VLOOKUP(F310,'Calendrier fiscal'!$A$5:$D$3781,3,0)</f>
        <v>#N/A</v>
      </c>
      <c r="C310" s="71" t="e">
        <f>VLOOKUP(F310,'Calendrier fiscal'!$A$5:$D$3781,4,0)</f>
        <v>#N/A</v>
      </c>
      <c r="D310" s="73" t="s">
        <v>373</v>
      </c>
      <c r="E310" s="79"/>
      <c r="F310" s="60"/>
      <c r="G310" s="57"/>
      <c r="H310" s="57"/>
      <c r="I310" s="57"/>
      <c r="J310" s="57"/>
      <c r="K310" s="57"/>
      <c r="L310" s="57"/>
      <c r="M310" s="57"/>
      <c r="N310" s="57"/>
      <c r="O310" s="57"/>
      <c r="P310" s="57"/>
      <c r="Q310" s="57"/>
      <c r="R310" s="55">
        <f t="shared" si="7"/>
        <v>0</v>
      </c>
      <c r="S310" s="57"/>
      <c r="T310" s="79"/>
    </row>
    <row r="311" spans="1:20" s="80" customFormat="1" ht="41.25" hidden="1" customHeight="1" x14ac:dyDescent="0.2">
      <c r="A311" s="70">
        <v>2016</v>
      </c>
      <c r="B311" s="70" t="e">
        <f>VLOOKUP(F311,'Calendrier fiscal'!$A$5:$D$3781,3,0)</f>
        <v>#N/A</v>
      </c>
      <c r="C311" s="71" t="e">
        <f>VLOOKUP(F311,'Calendrier fiscal'!$A$5:$D$3781,4,0)</f>
        <v>#N/A</v>
      </c>
      <c r="D311" s="73" t="s">
        <v>374</v>
      </c>
      <c r="E311" s="79"/>
      <c r="F311" s="60"/>
      <c r="G311" s="57"/>
      <c r="H311" s="57"/>
      <c r="I311" s="57"/>
      <c r="J311" s="57"/>
      <c r="K311" s="57"/>
      <c r="L311" s="57"/>
      <c r="M311" s="57"/>
      <c r="N311" s="57"/>
      <c r="O311" s="57"/>
      <c r="P311" s="57"/>
      <c r="Q311" s="57"/>
      <c r="R311" s="57">
        <f t="shared" si="7"/>
        <v>0</v>
      </c>
      <c r="S311" s="57"/>
      <c r="T311" s="79"/>
    </row>
    <row r="312" spans="1:20" s="80" customFormat="1" ht="41.25" hidden="1" customHeight="1" x14ac:dyDescent="0.2">
      <c r="A312" s="70">
        <v>2016</v>
      </c>
      <c r="B312" s="70" t="e">
        <f>VLOOKUP(F312,'Calendrier fiscal'!$A$5:$D$3781,3,0)</f>
        <v>#N/A</v>
      </c>
      <c r="C312" s="71" t="e">
        <f>VLOOKUP(F312,'Calendrier fiscal'!$A$5:$D$3781,4,0)</f>
        <v>#N/A</v>
      </c>
      <c r="D312" s="73" t="s">
        <v>375</v>
      </c>
      <c r="E312" s="79"/>
      <c r="F312" s="60"/>
      <c r="G312" s="57"/>
      <c r="H312" s="57"/>
      <c r="I312" s="57"/>
      <c r="J312" s="57"/>
      <c r="K312" s="57"/>
      <c r="L312" s="57"/>
      <c r="M312" s="57"/>
      <c r="N312" s="57"/>
      <c r="O312" s="57"/>
      <c r="P312" s="57"/>
      <c r="Q312" s="57"/>
      <c r="R312" s="55">
        <f t="shared" si="7"/>
        <v>0</v>
      </c>
      <c r="S312" s="57"/>
      <c r="T312" s="79"/>
    </row>
    <row r="313" spans="1:20" s="80" customFormat="1" ht="41.25" hidden="1" customHeight="1" x14ac:dyDescent="0.2">
      <c r="A313" s="70">
        <v>2016</v>
      </c>
      <c r="B313" s="70" t="e">
        <f>VLOOKUP(F313,'Calendrier fiscal'!$A$5:$D$3781,3,0)</f>
        <v>#N/A</v>
      </c>
      <c r="C313" s="71" t="e">
        <f>VLOOKUP(F313,'Calendrier fiscal'!$A$5:$D$3781,4,0)</f>
        <v>#N/A</v>
      </c>
      <c r="D313" s="73" t="s">
        <v>376</v>
      </c>
      <c r="E313" s="79"/>
      <c r="F313" s="60"/>
      <c r="G313" s="57"/>
      <c r="H313" s="57"/>
      <c r="I313" s="57"/>
      <c r="J313" s="57"/>
      <c r="K313" s="57"/>
      <c r="L313" s="57"/>
      <c r="M313" s="57"/>
      <c r="N313" s="57"/>
      <c r="O313" s="57"/>
      <c r="P313" s="57"/>
      <c r="Q313" s="57"/>
      <c r="R313" s="57">
        <f t="shared" si="7"/>
        <v>0</v>
      </c>
      <c r="S313" s="57"/>
      <c r="T313" s="79"/>
    </row>
    <row r="314" spans="1:20" s="80" customFormat="1" ht="41.25" hidden="1" customHeight="1" x14ac:dyDescent="0.2">
      <c r="A314" s="70">
        <v>2016</v>
      </c>
      <c r="B314" s="70" t="e">
        <f>VLOOKUP(F314,'Calendrier fiscal'!$A$5:$D$3781,3,0)</f>
        <v>#N/A</v>
      </c>
      <c r="C314" s="71" t="e">
        <f>VLOOKUP(F314,'Calendrier fiscal'!$A$5:$D$3781,4,0)</f>
        <v>#N/A</v>
      </c>
      <c r="D314" s="73" t="s">
        <v>377</v>
      </c>
      <c r="E314" s="79"/>
      <c r="F314" s="60"/>
      <c r="G314" s="57"/>
      <c r="H314" s="57"/>
      <c r="I314" s="57"/>
      <c r="J314" s="57"/>
      <c r="K314" s="57"/>
      <c r="L314" s="57"/>
      <c r="M314" s="57"/>
      <c r="N314" s="57"/>
      <c r="O314" s="57"/>
      <c r="P314" s="57"/>
      <c r="Q314" s="57"/>
      <c r="R314" s="55">
        <f t="shared" si="7"/>
        <v>0</v>
      </c>
      <c r="S314" s="57"/>
      <c r="T314" s="79"/>
    </row>
    <row r="315" spans="1:20" s="80" customFormat="1" ht="41.25" hidden="1" customHeight="1" x14ac:dyDescent="0.2">
      <c r="A315" s="70">
        <v>2016</v>
      </c>
      <c r="B315" s="70" t="e">
        <f>VLOOKUP(F315,'Calendrier fiscal'!$A$5:$D$3781,3,0)</f>
        <v>#N/A</v>
      </c>
      <c r="C315" s="71" t="e">
        <f>VLOOKUP(F315,'Calendrier fiscal'!$A$5:$D$3781,4,0)</f>
        <v>#N/A</v>
      </c>
      <c r="D315" s="73" t="s">
        <v>378</v>
      </c>
      <c r="E315" s="79"/>
      <c r="F315" s="60"/>
      <c r="G315" s="57"/>
      <c r="H315" s="57"/>
      <c r="I315" s="57"/>
      <c r="J315" s="57"/>
      <c r="K315" s="57"/>
      <c r="L315" s="57"/>
      <c r="M315" s="57"/>
      <c r="N315" s="57"/>
      <c r="O315" s="57"/>
      <c r="P315" s="57"/>
      <c r="Q315" s="57"/>
      <c r="R315" s="57">
        <f t="shared" si="7"/>
        <v>0</v>
      </c>
      <c r="S315" s="57"/>
      <c r="T315" s="79"/>
    </row>
    <row r="316" spans="1:20" s="80" customFormat="1" ht="41.25" hidden="1" customHeight="1" x14ac:dyDescent="0.2">
      <c r="A316" s="70">
        <v>2016</v>
      </c>
      <c r="B316" s="70" t="e">
        <f>VLOOKUP(F316,'Calendrier fiscal'!$A$5:$D$3781,3,0)</f>
        <v>#N/A</v>
      </c>
      <c r="C316" s="71" t="e">
        <f>VLOOKUP(F316,'Calendrier fiscal'!$A$5:$D$3781,4,0)</f>
        <v>#N/A</v>
      </c>
      <c r="D316" s="73" t="s">
        <v>379</v>
      </c>
      <c r="E316" s="79"/>
      <c r="F316" s="60"/>
      <c r="G316" s="57"/>
      <c r="H316" s="57"/>
      <c r="I316" s="57"/>
      <c r="J316" s="57"/>
      <c r="K316" s="57"/>
      <c r="L316" s="57"/>
      <c r="M316" s="57"/>
      <c r="N316" s="57"/>
      <c r="O316" s="57"/>
      <c r="P316" s="57"/>
      <c r="Q316" s="57"/>
      <c r="R316" s="55">
        <f t="shared" si="7"/>
        <v>0</v>
      </c>
      <c r="S316" s="57"/>
      <c r="T316" s="79"/>
    </row>
    <row r="317" spans="1:20" s="80" customFormat="1" ht="41.25" hidden="1" customHeight="1" x14ac:dyDescent="0.2">
      <c r="A317" s="70">
        <v>2016</v>
      </c>
      <c r="B317" s="70" t="e">
        <f>VLOOKUP(F317,'Calendrier fiscal'!$A$5:$D$3781,3,0)</f>
        <v>#N/A</v>
      </c>
      <c r="C317" s="71" t="e">
        <f>VLOOKUP(F317,'Calendrier fiscal'!$A$5:$D$3781,4,0)</f>
        <v>#N/A</v>
      </c>
      <c r="D317" s="73" t="s">
        <v>380</v>
      </c>
      <c r="E317" s="79"/>
      <c r="F317" s="60"/>
      <c r="G317" s="57"/>
      <c r="H317" s="57"/>
      <c r="I317" s="57"/>
      <c r="J317" s="57"/>
      <c r="K317" s="57"/>
      <c r="L317" s="57"/>
      <c r="M317" s="57"/>
      <c r="N317" s="57"/>
      <c r="O317" s="57"/>
      <c r="P317" s="57"/>
      <c r="Q317" s="57"/>
      <c r="R317" s="57">
        <f t="shared" si="7"/>
        <v>0</v>
      </c>
      <c r="S317" s="57"/>
      <c r="T317" s="79"/>
    </row>
    <row r="318" spans="1:20" s="80" customFormat="1" ht="41.25" hidden="1" customHeight="1" x14ac:dyDescent="0.2">
      <c r="A318" s="70">
        <v>2016</v>
      </c>
      <c r="B318" s="70" t="e">
        <f>VLOOKUP(F318,'Calendrier fiscal'!$A$5:$D$3781,3,0)</f>
        <v>#N/A</v>
      </c>
      <c r="C318" s="71" t="e">
        <f>VLOOKUP(F318,'Calendrier fiscal'!$A$5:$D$3781,4,0)</f>
        <v>#N/A</v>
      </c>
      <c r="D318" s="73" t="s">
        <v>381</v>
      </c>
      <c r="E318" s="79"/>
      <c r="F318" s="60"/>
      <c r="G318" s="57"/>
      <c r="H318" s="57"/>
      <c r="I318" s="57"/>
      <c r="J318" s="57"/>
      <c r="K318" s="57"/>
      <c r="L318" s="57"/>
      <c r="M318" s="57"/>
      <c r="N318" s="57"/>
      <c r="O318" s="57"/>
      <c r="P318" s="57"/>
      <c r="Q318" s="57"/>
      <c r="R318" s="55">
        <f t="shared" si="7"/>
        <v>0</v>
      </c>
      <c r="S318" s="57"/>
      <c r="T318" s="79"/>
    </row>
    <row r="319" spans="1:20" s="80" customFormat="1" ht="41.25" hidden="1" customHeight="1" x14ac:dyDescent="0.2">
      <c r="A319" s="70">
        <v>2016</v>
      </c>
      <c r="B319" s="70" t="e">
        <f>VLOOKUP(F319,'Calendrier fiscal'!$A$5:$D$3781,3,0)</f>
        <v>#N/A</v>
      </c>
      <c r="C319" s="71" t="e">
        <f>VLOOKUP(F319,'Calendrier fiscal'!$A$5:$D$3781,4,0)</f>
        <v>#N/A</v>
      </c>
      <c r="D319" s="73" t="s">
        <v>382</v>
      </c>
      <c r="E319" s="79"/>
      <c r="F319" s="60"/>
      <c r="G319" s="57"/>
      <c r="H319" s="57"/>
      <c r="I319" s="57"/>
      <c r="J319" s="57"/>
      <c r="K319" s="57"/>
      <c r="L319" s="57"/>
      <c r="M319" s="57"/>
      <c r="N319" s="57"/>
      <c r="O319" s="57"/>
      <c r="P319" s="57"/>
      <c r="Q319" s="57"/>
      <c r="R319" s="57">
        <f t="shared" si="7"/>
        <v>0</v>
      </c>
      <c r="S319" s="57"/>
      <c r="T319" s="79"/>
    </row>
    <row r="320" spans="1:20" s="80" customFormat="1" ht="41.25" hidden="1" customHeight="1" x14ac:dyDescent="0.2">
      <c r="A320" s="70">
        <v>2016</v>
      </c>
      <c r="B320" s="70" t="e">
        <f>VLOOKUP(F320,'Calendrier fiscal'!$A$5:$D$3781,3,0)</f>
        <v>#N/A</v>
      </c>
      <c r="C320" s="71" t="e">
        <f>VLOOKUP(F320,'Calendrier fiscal'!$A$5:$D$3781,4,0)</f>
        <v>#N/A</v>
      </c>
      <c r="D320" s="73" t="s">
        <v>383</v>
      </c>
      <c r="E320" s="79"/>
      <c r="F320" s="60"/>
      <c r="G320" s="57"/>
      <c r="H320" s="57"/>
      <c r="I320" s="57"/>
      <c r="J320" s="57"/>
      <c r="K320" s="57"/>
      <c r="L320" s="57"/>
      <c r="M320" s="57"/>
      <c r="N320" s="57"/>
      <c r="O320" s="57"/>
      <c r="P320" s="57"/>
      <c r="Q320" s="57"/>
      <c r="R320" s="55">
        <f t="shared" si="7"/>
        <v>0</v>
      </c>
      <c r="S320" s="57"/>
      <c r="T320" s="79"/>
    </row>
    <row r="321" spans="1:20" s="80" customFormat="1" ht="41.25" hidden="1" customHeight="1" x14ac:dyDescent="0.2">
      <c r="A321" s="70">
        <v>2016</v>
      </c>
      <c r="B321" s="70" t="e">
        <f>VLOOKUP(F321,'Calendrier fiscal'!$A$5:$D$3781,3,0)</f>
        <v>#N/A</v>
      </c>
      <c r="C321" s="71" t="e">
        <f>VLOOKUP(F321,'Calendrier fiscal'!$A$5:$D$3781,4,0)</f>
        <v>#N/A</v>
      </c>
      <c r="D321" s="73" t="s">
        <v>384</v>
      </c>
      <c r="E321" s="79"/>
      <c r="F321" s="60"/>
      <c r="G321" s="57"/>
      <c r="H321" s="57"/>
      <c r="I321" s="57"/>
      <c r="J321" s="57"/>
      <c r="K321" s="57"/>
      <c r="L321" s="57"/>
      <c r="M321" s="57"/>
      <c r="N321" s="57"/>
      <c r="O321" s="57"/>
      <c r="P321" s="57"/>
      <c r="Q321" s="57"/>
      <c r="R321" s="57">
        <f t="shared" si="7"/>
        <v>0</v>
      </c>
      <c r="S321" s="57"/>
      <c r="T321" s="79"/>
    </row>
    <row r="322" spans="1:20" s="80" customFormat="1" ht="41.25" hidden="1" customHeight="1" x14ac:dyDescent="0.2">
      <c r="A322" s="70">
        <v>2016</v>
      </c>
      <c r="B322" s="70" t="e">
        <f>VLOOKUP(F322,'Calendrier fiscal'!$A$5:$D$3781,3,0)</f>
        <v>#N/A</v>
      </c>
      <c r="C322" s="71" t="e">
        <f>VLOOKUP(F322,'Calendrier fiscal'!$A$5:$D$3781,4,0)</f>
        <v>#N/A</v>
      </c>
      <c r="D322" s="73" t="s">
        <v>385</v>
      </c>
      <c r="E322" s="79"/>
      <c r="F322" s="60"/>
      <c r="G322" s="57"/>
      <c r="H322" s="57"/>
      <c r="I322" s="57"/>
      <c r="J322" s="57"/>
      <c r="K322" s="57"/>
      <c r="L322" s="57"/>
      <c r="M322" s="57"/>
      <c r="N322" s="57"/>
      <c r="O322" s="57"/>
      <c r="P322" s="57"/>
      <c r="Q322" s="57"/>
      <c r="R322" s="55">
        <f t="shared" si="7"/>
        <v>0</v>
      </c>
      <c r="S322" s="57"/>
      <c r="T322" s="79"/>
    </row>
    <row r="323" spans="1:20" s="80" customFormat="1" ht="41.25" hidden="1" customHeight="1" x14ac:dyDescent="0.2">
      <c r="A323" s="70">
        <v>2016</v>
      </c>
      <c r="B323" s="70" t="e">
        <f>VLOOKUP(F323,'Calendrier fiscal'!$A$5:$D$3781,3,0)</f>
        <v>#N/A</v>
      </c>
      <c r="C323" s="71" t="e">
        <f>VLOOKUP(F323,'Calendrier fiscal'!$A$5:$D$3781,4,0)</f>
        <v>#N/A</v>
      </c>
      <c r="D323" s="73" t="s">
        <v>386</v>
      </c>
      <c r="E323" s="79"/>
      <c r="F323" s="60"/>
      <c r="G323" s="57"/>
      <c r="H323" s="57"/>
      <c r="I323" s="57"/>
      <c r="J323" s="57"/>
      <c r="K323" s="57"/>
      <c r="L323" s="57"/>
      <c r="M323" s="57"/>
      <c r="N323" s="57"/>
      <c r="O323" s="57"/>
      <c r="P323" s="57"/>
      <c r="Q323" s="57"/>
      <c r="R323" s="57">
        <f t="shared" si="7"/>
        <v>0</v>
      </c>
      <c r="S323" s="57"/>
      <c r="T323" s="79"/>
    </row>
    <row r="324" spans="1:20" s="80" customFormat="1" ht="41.25" hidden="1" customHeight="1" x14ac:dyDescent="0.2">
      <c r="A324" s="70">
        <v>2016</v>
      </c>
      <c r="B324" s="70" t="e">
        <f>VLOOKUP(F324,'Calendrier fiscal'!$A$5:$D$3781,3,0)</f>
        <v>#N/A</v>
      </c>
      <c r="C324" s="71" t="e">
        <f>VLOOKUP(F324,'Calendrier fiscal'!$A$5:$D$3781,4,0)</f>
        <v>#N/A</v>
      </c>
      <c r="D324" s="73" t="s">
        <v>387</v>
      </c>
      <c r="E324" s="79"/>
      <c r="F324" s="60"/>
      <c r="G324" s="57"/>
      <c r="H324" s="57"/>
      <c r="I324" s="57"/>
      <c r="J324" s="57"/>
      <c r="K324" s="57"/>
      <c r="L324" s="57"/>
      <c r="M324" s="57"/>
      <c r="N324" s="57"/>
      <c r="O324" s="57"/>
      <c r="P324" s="57"/>
      <c r="Q324" s="57"/>
      <c r="R324" s="55">
        <f t="shared" ref="R324:R369" si="8">ABS((DAY(F324)-DAY(N324)))</f>
        <v>0</v>
      </c>
      <c r="S324" s="57"/>
      <c r="T324" s="79"/>
    </row>
    <row r="325" spans="1:20" s="80" customFormat="1" ht="41.25" hidden="1" customHeight="1" x14ac:dyDescent="0.2">
      <c r="A325" s="70">
        <v>2016</v>
      </c>
      <c r="B325" s="70" t="e">
        <f>VLOOKUP(F325,'Calendrier fiscal'!$A$5:$D$3781,3,0)</f>
        <v>#N/A</v>
      </c>
      <c r="C325" s="71" t="e">
        <f>VLOOKUP(F325,'Calendrier fiscal'!$A$5:$D$3781,4,0)</f>
        <v>#N/A</v>
      </c>
      <c r="D325" s="73" t="s">
        <v>388</v>
      </c>
      <c r="E325" s="79"/>
      <c r="F325" s="60"/>
      <c r="G325" s="57"/>
      <c r="H325" s="57"/>
      <c r="I325" s="57"/>
      <c r="J325" s="57"/>
      <c r="K325" s="57"/>
      <c r="L325" s="57"/>
      <c r="M325" s="57"/>
      <c r="N325" s="57"/>
      <c r="O325" s="57"/>
      <c r="P325" s="57"/>
      <c r="Q325" s="57"/>
      <c r="R325" s="57">
        <f t="shared" si="8"/>
        <v>0</v>
      </c>
      <c r="S325" s="57"/>
      <c r="T325" s="79"/>
    </row>
    <row r="326" spans="1:20" s="80" customFormat="1" ht="41.25" hidden="1" customHeight="1" x14ac:dyDescent="0.2">
      <c r="A326" s="70">
        <v>2016</v>
      </c>
      <c r="B326" s="70" t="e">
        <f>VLOOKUP(F326,'Calendrier fiscal'!$A$5:$D$3781,3,0)</f>
        <v>#N/A</v>
      </c>
      <c r="C326" s="71" t="e">
        <f>VLOOKUP(F326,'Calendrier fiscal'!$A$5:$D$3781,4,0)</f>
        <v>#N/A</v>
      </c>
      <c r="D326" s="73" t="s">
        <v>389</v>
      </c>
      <c r="E326" s="79"/>
      <c r="F326" s="60"/>
      <c r="G326" s="57"/>
      <c r="H326" s="57"/>
      <c r="I326" s="57"/>
      <c r="J326" s="57"/>
      <c r="K326" s="57"/>
      <c r="L326" s="57"/>
      <c r="M326" s="57"/>
      <c r="N326" s="57"/>
      <c r="O326" s="57"/>
      <c r="P326" s="57"/>
      <c r="Q326" s="57"/>
      <c r="R326" s="55">
        <f t="shared" si="8"/>
        <v>0</v>
      </c>
      <c r="S326" s="57"/>
      <c r="T326" s="79"/>
    </row>
    <row r="327" spans="1:20" s="80" customFormat="1" ht="41.25" hidden="1" customHeight="1" x14ac:dyDescent="0.2">
      <c r="A327" s="70">
        <v>2016</v>
      </c>
      <c r="B327" s="70" t="e">
        <f>VLOOKUP(F327,'Calendrier fiscal'!$A$5:$D$3781,3,0)</f>
        <v>#N/A</v>
      </c>
      <c r="C327" s="71" t="e">
        <f>VLOOKUP(F327,'Calendrier fiscal'!$A$5:$D$3781,4,0)</f>
        <v>#N/A</v>
      </c>
      <c r="D327" s="73" t="s">
        <v>390</v>
      </c>
      <c r="E327" s="79"/>
      <c r="F327" s="60"/>
      <c r="G327" s="57"/>
      <c r="H327" s="57"/>
      <c r="I327" s="57"/>
      <c r="J327" s="57"/>
      <c r="K327" s="57"/>
      <c r="L327" s="57"/>
      <c r="M327" s="57"/>
      <c r="N327" s="57"/>
      <c r="O327" s="57"/>
      <c r="P327" s="57"/>
      <c r="Q327" s="57"/>
      <c r="R327" s="57">
        <f t="shared" si="8"/>
        <v>0</v>
      </c>
      <c r="S327" s="57"/>
      <c r="T327" s="79"/>
    </row>
    <row r="328" spans="1:20" s="80" customFormat="1" ht="41.25" hidden="1" customHeight="1" x14ac:dyDescent="0.2">
      <c r="A328" s="70">
        <v>2016</v>
      </c>
      <c r="B328" s="70" t="e">
        <f>VLOOKUP(F328,'Calendrier fiscal'!$A$5:$D$3781,3,0)</f>
        <v>#N/A</v>
      </c>
      <c r="C328" s="71" t="e">
        <f>VLOOKUP(F328,'Calendrier fiscal'!$A$5:$D$3781,4,0)</f>
        <v>#N/A</v>
      </c>
      <c r="D328" s="73" t="s">
        <v>391</v>
      </c>
      <c r="E328" s="79"/>
      <c r="F328" s="60"/>
      <c r="G328" s="57"/>
      <c r="H328" s="57"/>
      <c r="I328" s="57"/>
      <c r="J328" s="57"/>
      <c r="K328" s="57"/>
      <c r="L328" s="57"/>
      <c r="M328" s="57"/>
      <c r="N328" s="57"/>
      <c r="O328" s="57"/>
      <c r="P328" s="57"/>
      <c r="Q328" s="57"/>
      <c r="R328" s="55">
        <f t="shared" si="8"/>
        <v>0</v>
      </c>
      <c r="S328" s="57"/>
      <c r="T328" s="79"/>
    </row>
    <row r="329" spans="1:20" s="80" customFormat="1" ht="41.25" hidden="1" customHeight="1" x14ac:dyDescent="0.2">
      <c r="A329" s="70">
        <v>2016</v>
      </c>
      <c r="B329" s="70" t="e">
        <f>VLOOKUP(F329,'Calendrier fiscal'!$A$5:$D$3781,3,0)</f>
        <v>#N/A</v>
      </c>
      <c r="C329" s="71" t="e">
        <f>VLOOKUP(F329,'Calendrier fiscal'!$A$5:$D$3781,4,0)</f>
        <v>#N/A</v>
      </c>
      <c r="D329" s="73" t="s">
        <v>392</v>
      </c>
      <c r="E329" s="79"/>
      <c r="F329" s="60"/>
      <c r="G329" s="57"/>
      <c r="H329" s="57"/>
      <c r="I329" s="57"/>
      <c r="J329" s="57"/>
      <c r="K329" s="57"/>
      <c r="L329" s="57"/>
      <c r="M329" s="57"/>
      <c r="N329" s="57"/>
      <c r="O329" s="57"/>
      <c r="P329" s="57"/>
      <c r="Q329" s="57"/>
      <c r="R329" s="57">
        <f t="shared" si="8"/>
        <v>0</v>
      </c>
      <c r="S329" s="57"/>
      <c r="T329" s="79"/>
    </row>
    <row r="330" spans="1:20" s="80" customFormat="1" ht="41.25" hidden="1" customHeight="1" x14ac:dyDescent="0.2">
      <c r="A330" s="70">
        <v>2016</v>
      </c>
      <c r="B330" s="70" t="e">
        <f>VLOOKUP(F330,'Calendrier fiscal'!$A$5:$D$3781,3,0)</f>
        <v>#N/A</v>
      </c>
      <c r="C330" s="71" t="e">
        <f>VLOOKUP(F330,'Calendrier fiscal'!$A$5:$D$3781,4,0)</f>
        <v>#N/A</v>
      </c>
      <c r="D330" s="73" t="s">
        <v>393</v>
      </c>
      <c r="E330" s="79"/>
      <c r="F330" s="60"/>
      <c r="G330" s="57"/>
      <c r="H330" s="57"/>
      <c r="I330" s="57"/>
      <c r="J330" s="57"/>
      <c r="K330" s="57"/>
      <c r="L330" s="57"/>
      <c r="M330" s="57"/>
      <c r="N330" s="57"/>
      <c r="O330" s="57"/>
      <c r="P330" s="57"/>
      <c r="Q330" s="57"/>
      <c r="R330" s="55">
        <f t="shared" si="8"/>
        <v>0</v>
      </c>
      <c r="S330" s="57"/>
      <c r="T330" s="79"/>
    </row>
    <row r="331" spans="1:20" s="80" customFormat="1" ht="41.25" hidden="1" customHeight="1" x14ac:dyDescent="0.2">
      <c r="A331" s="70">
        <v>2016</v>
      </c>
      <c r="B331" s="70" t="e">
        <f>VLOOKUP(F331,'Calendrier fiscal'!$A$5:$D$3781,3,0)</f>
        <v>#N/A</v>
      </c>
      <c r="C331" s="71" t="e">
        <f>VLOOKUP(F331,'Calendrier fiscal'!$A$5:$D$3781,4,0)</f>
        <v>#N/A</v>
      </c>
      <c r="D331" s="73" t="s">
        <v>394</v>
      </c>
      <c r="E331" s="79"/>
      <c r="F331" s="60"/>
      <c r="G331" s="57"/>
      <c r="H331" s="57"/>
      <c r="I331" s="57"/>
      <c r="J331" s="57"/>
      <c r="K331" s="57"/>
      <c r="L331" s="57"/>
      <c r="M331" s="57"/>
      <c r="N331" s="57"/>
      <c r="O331" s="57"/>
      <c r="P331" s="57"/>
      <c r="Q331" s="57"/>
      <c r="R331" s="57">
        <f t="shared" si="8"/>
        <v>0</v>
      </c>
      <c r="S331" s="57"/>
      <c r="T331" s="79"/>
    </row>
    <row r="332" spans="1:20" s="80" customFormat="1" ht="41.25" hidden="1" customHeight="1" x14ac:dyDescent="0.2">
      <c r="A332" s="70">
        <v>2016</v>
      </c>
      <c r="B332" s="70" t="e">
        <f>VLOOKUP(F332,'Calendrier fiscal'!$A$5:$D$3781,3,0)</f>
        <v>#N/A</v>
      </c>
      <c r="C332" s="71" t="e">
        <f>VLOOKUP(F332,'Calendrier fiscal'!$A$5:$D$3781,4,0)</f>
        <v>#N/A</v>
      </c>
      <c r="D332" s="73" t="s">
        <v>395</v>
      </c>
      <c r="E332" s="79"/>
      <c r="F332" s="60"/>
      <c r="G332" s="57"/>
      <c r="H332" s="57"/>
      <c r="I332" s="57"/>
      <c r="J332" s="57"/>
      <c r="K332" s="57"/>
      <c r="L332" s="57"/>
      <c r="M332" s="57"/>
      <c r="N332" s="57"/>
      <c r="O332" s="57"/>
      <c r="P332" s="57"/>
      <c r="Q332" s="57"/>
      <c r="R332" s="55">
        <f t="shared" si="8"/>
        <v>0</v>
      </c>
      <c r="S332" s="57"/>
      <c r="T332" s="79"/>
    </row>
    <row r="333" spans="1:20" s="80" customFormat="1" ht="41.25" hidden="1" customHeight="1" x14ac:dyDescent="0.2">
      <c r="A333" s="70">
        <v>2016</v>
      </c>
      <c r="B333" s="70" t="e">
        <f>VLOOKUP(F333,'Calendrier fiscal'!$A$5:$D$3781,3,0)</f>
        <v>#N/A</v>
      </c>
      <c r="C333" s="71" t="e">
        <f>VLOOKUP(F333,'Calendrier fiscal'!$A$5:$D$3781,4,0)</f>
        <v>#N/A</v>
      </c>
      <c r="D333" s="73" t="s">
        <v>396</v>
      </c>
      <c r="E333" s="79"/>
      <c r="F333" s="60"/>
      <c r="G333" s="57"/>
      <c r="H333" s="57"/>
      <c r="I333" s="57"/>
      <c r="J333" s="57"/>
      <c r="K333" s="57"/>
      <c r="L333" s="57"/>
      <c r="M333" s="57"/>
      <c r="N333" s="57"/>
      <c r="O333" s="57"/>
      <c r="P333" s="57"/>
      <c r="Q333" s="57"/>
      <c r="R333" s="57">
        <f t="shared" si="8"/>
        <v>0</v>
      </c>
      <c r="S333" s="57"/>
      <c r="T333" s="79"/>
    </row>
    <row r="334" spans="1:20" s="80" customFormat="1" ht="41.25" hidden="1" customHeight="1" x14ac:dyDescent="0.2">
      <c r="A334" s="70">
        <v>2016</v>
      </c>
      <c r="B334" s="70" t="e">
        <f>VLOOKUP(F334,'Calendrier fiscal'!$A$5:$D$3781,3,0)</f>
        <v>#N/A</v>
      </c>
      <c r="C334" s="71" t="e">
        <f>VLOOKUP(F334,'Calendrier fiscal'!$A$5:$D$3781,4,0)</f>
        <v>#N/A</v>
      </c>
      <c r="D334" s="73" t="s">
        <v>397</v>
      </c>
      <c r="E334" s="79"/>
      <c r="F334" s="60"/>
      <c r="G334" s="57"/>
      <c r="H334" s="57"/>
      <c r="I334" s="57"/>
      <c r="J334" s="57"/>
      <c r="K334" s="57"/>
      <c r="L334" s="57"/>
      <c r="M334" s="57"/>
      <c r="N334" s="57"/>
      <c r="O334" s="57"/>
      <c r="P334" s="57"/>
      <c r="Q334" s="57"/>
      <c r="R334" s="55">
        <f t="shared" si="8"/>
        <v>0</v>
      </c>
      <c r="S334" s="57"/>
      <c r="T334" s="79"/>
    </row>
    <row r="335" spans="1:20" s="80" customFormat="1" ht="41.25" hidden="1" customHeight="1" x14ac:dyDescent="0.2">
      <c r="A335" s="70">
        <v>2016</v>
      </c>
      <c r="B335" s="70" t="e">
        <f>VLOOKUP(F335,'Calendrier fiscal'!$A$5:$D$3781,3,0)</f>
        <v>#N/A</v>
      </c>
      <c r="C335" s="71" t="e">
        <f>VLOOKUP(F335,'Calendrier fiscal'!$A$5:$D$3781,4,0)</f>
        <v>#N/A</v>
      </c>
      <c r="D335" s="73" t="s">
        <v>398</v>
      </c>
      <c r="E335" s="79"/>
      <c r="F335" s="60"/>
      <c r="G335" s="57"/>
      <c r="H335" s="57"/>
      <c r="I335" s="57"/>
      <c r="J335" s="57"/>
      <c r="K335" s="57"/>
      <c r="L335" s="57"/>
      <c r="M335" s="57"/>
      <c r="N335" s="57"/>
      <c r="O335" s="57"/>
      <c r="P335" s="57"/>
      <c r="Q335" s="57"/>
      <c r="R335" s="57">
        <f t="shared" si="8"/>
        <v>0</v>
      </c>
      <c r="S335" s="57"/>
      <c r="T335" s="79"/>
    </row>
    <row r="336" spans="1:20" s="80" customFormat="1" ht="41.25" hidden="1" customHeight="1" x14ac:dyDescent="0.2">
      <c r="A336" s="70">
        <v>2016</v>
      </c>
      <c r="B336" s="70" t="e">
        <f>VLOOKUP(F336,'Calendrier fiscal'!$A$5:$D$3781,3,0)</f>
        <v>#N/A</v>
      </c>
      <c r="C336" s="71" t="e">
        <f>VLOOKUP(F336,'Calendrier fiscal'!$A$5:$D$3781,4,0)</f>
        <v>#N/A</v>
      </c>
      <c r="D336" s="73" t="s">
        <v>399</v>
      </c>
      <c r="E336" s="79"/>
      <c r="F336" s="60"/>
      <c r="G336" s="57"/>
      <c r="H336" s="57"/>
      <c r="I336" s="57"/>
      <c r="J336" s="57"/>
      <c r="K336" s="57"/>
      <c r="L336" s="57"/>
      <c r="M336" s="57"/>
      <c r="N336" s="57"/>
      <c r="O336" s="57"/>
      <c r="P336" s="57"/>
      <c r="Q336" s="57"/>
      <c r="R336" s="55">
        <f t="shared" si="8"/>
        <v>0</v>
      </c>
      <c r="S336" s="57"/>
      <c r="T336" s="79"/>
    </row>
    <row r="337" spans="1:20" s="80" customFormat="1" ht="41.25" hidden="1" customHeight="1" x14ac:dyDescent="0.2">
      <c r="A337" s="70">
        <v>2016</v>
      </c>
      <c r="B337" s="70" t="e">
        <f>VLOOKUP(F337,'Calendrier fiscal'!$A$5:$D$3781,3,0)</f>
        <v>#N/A</v>
      </c>
      <c r="C337" s="71" t="e">
        <f>VLOOKUP(F337,'Calendrier fiscal'!$A$5:$D$3781,4,0)</f>
        <v>#N/A</v>
      </c>
      <c r="D337" s="73" t="s">
        <v>400</v>
      </c>
      <c r="E337" s="79"/>
      <c r="F337" s="60"/>
      <c r="G337" s="57"/>
      <c r="H337" s="57"/>
      <c r="I337" s="57"/>
      <c r="J337" s="57"/>
      <c r="K337" s="57"/>
      <c r="L337" s="57"/>
      <c r="M337" s="57"/>
      <c r="N337" s="57"/>
      <c r="O337" s="57"/>
      <c r="P337" s="57"/>
      <c r="Q337" s="57"/>
      <c r="R337" s="57">
        <f t="shared" si="8"/>
        <v>0</v>
      </c>
      <c r="S337" s="57"/>
      <c r="T337" s="79"/>
    </row>
    <row r="338" spans="1:20" s="80" customFormat="1" ht="41.25" hidden="1" customHeight="1" x14ac:dyDescent="0.2">
      <c r="A338" s="70">
        <v>2016</v>
      </c>
      <c r="B338" s="70" t="e">
        <f>VLOOKUP(F338,'Calendrier fiscal'!$A$5:$D$3781,3,0)</f>
        <v>#N/A</v>
      </c>
      <c r="C338" s="71" t="e">
        <f>VLOOKUP(F338,'Calendrier fiscal'!$A$5:$D$3781,4,0)</f>
        <v>#N/A</v>
      </c>
      <c r="D338" s="73" t="s">
        <v>401</v>
      </c>
      <c r="E338" s="79"/>
      <c r="F338" s="60"/>
      <c r="G338" s="57"/>
      <c r="H338" s="57"/>
      <c r="I338" s="57"/>
      <c r="J338" s="57"/>
      <c r="K338" s="57"/>
      <c r="L338" s="57"/>
      <c r="M338" s="57"/>
      <c r="N338" s="57"/>
      <c r="O338" s="57"/>
      <c r="P338" s="57"/>
      <c r="Q338" s="57"/>
      <c r="R338" s="55">
        <f t="shared" si="8"/>
        <v>0</v>
      </c>
      <c r="S338" s="57"/>
      <c r="T338" s="79"/>
    </row>
    <row r="339" spans="1:20" s="80" customFormat="1" ht="41.25" hidden="1" customHeight="1" x14ac:dyDescent="0.2">
      <c r="A339" s="70">
        <v>2016</v>
      </c>
      <c r="B339" s="70" t="e">
        <f>VLOOKUP(F339,'Calendrier fiscal'!$A$5:$D$3781,3,0)</f>
        <v>#N/A</v>
      </c>
      <c r="C339" s="71" t="e">
        <f>VLOOKUP(F339,'Calendrier fiscal'!$A$5:$D$3781,4,0)</f>
        <v>#N/A</v>
      </c>
      <c r="D339" s="73" t="s">
        <v>402</v>
      </c>
      <c r="E339" s="79"/>
      <c r="F339" s="60"/>
      <c r="G339" s="57"/>
      <c r="H339" s="57"/>
      <c r="I339" s="57"/>
      <c r="J339" s="57"/>
      <c r="K339" s="57"/>
      <c r="L339" s="57"/>
      <c r="M339" s="57"/>
      <c r="N339" s="57"/>
      <c r="O339" s="57"/>
      <c r="P339" s="57"/>
      <c r="Q339" s="57"/>
      <c r="R339" s="57">
        <f t="shared" si="8"/>
        <v>0</v>
      </c>
      <c r="S339" s="57"/>
      <c r="T339" s="79"/>
    </row>
    <row r="340" spans="1:20" s="80" customFormat="1" ht="41.25" hidden="1" customHeight="1" x14ac:dyDescent="0.2">
      <c r="A340" s="70">
        <v>2016</v>
      </c>
      <c r="B340" s="70" t="e">
        <f>VLOOKUP(F340,'Calendrier fiscal'!$A$5:$D$3781,3,0)</f>
        <v>#N/A</v>
      </c>
      <c r="C340" s="71" t="e">
        <f>VLOOKUP(F340,'Calendrier fiscal'!$A$5:$D$3781,4,0)</f>
        <v>#N/A</v>
      </c>
      <c r="D340" s="73" t="s">
        <v>403</v>
      </c>
      <c r="E340" s="79"/>
      <c r="F340" s="60"/>
      <c r="G340" s="57"/>
      <c r="H340" s="57"/>
      <c r="I340" s="57"/>
      <c r="J340" s="57"/>
      <c r="K340" s="57"/>
      <c r="L340" s="57"/>
      <c r="M340" s="57"/>
      <c r="N340" s="57"/>
      <c r="O340" s="57"/>
      <c r="P340" s="57"/>
      <c r="Q340" s="57"/>
      <c r="R340" s="55">
        <f t="shared" si="8"/>
        <v>0</v>
      </c>
      <c r="S340" s="57"/>
      <c r="T340" s="79"/>
    </row>
    <row r="341" spans="1:20" s="80" customFormat="1" ht="41.25" hidden="1" customHeight="1" x14ac:dyDescent="0.2">
      <c r="A341" s="70">
        <v>2016</v>
      </c>
      <c r="B341" s="70" t="e">
        <f>VLOOKUP(F341,'Calendrier fiscal'!$A$5:$D$3781,3,0)</f>
        <v>#N/A</v>
      </c>
      <c r="C341" s="71" t="e">
        <f>VLOOKUP(F341,'Calendrier fiscal'!$A$5:$D$3781,4,0)</f>
        <v>#N/A</v>
      </c>
      <c r="D341" s="73" t="s">
        <v>404</v>
      </c>
      <c r="E341" s="79"/>
      <c r="F341" s="60"/>
      <c r="G341" s="57"/>
      <c r="H341" s="57"/>
      <c r="I341" s="57"/>
      <c r="J341" s="57"/>
      <c r="K341" s="57"/>
      <c r="L341" s="57"/>
      <c r="M341" s="57"/>
      <c r="N341" s="57"/>
      <c r="O341" s="57"/>
      <c r="P341" s="57"/>
      <c r="Q341" s="57"/>
      <c r="R341" s="57">
        <f t="shared" si="8"/>
        <v>0</v>
      </c>
      <c r="S341" s="57"/>
      <c r="T341" s="79"/>
    </row>
    <row r="342" spans="1:20" s="80" customFormat="1" ht="41.25" hidden="1" customHeight="1" x14ac:dyDescent="0.2">
      <c r="A342" s="70">
        <v>2016</v>
      </c>
      <c r="B342" s="70" t="e">
        <f>VLOOKUP(F342,'Calendrier fiscal'!$A$5:$D$3781,3,0)</f>
        <v>#N/A</v>
      </c>
      <c r="C342" s="71" t="e">
        <f>VLOOKUP(F342,'Calendrier fiscal'!$A$5:$D$3781,4,0)</f>
        <v>#N/A</v>
      </c>
      <c r="D342" s="73" t="s">
        <v>405</v>
      </c>
      <c r="E342" s="79"/>
      <c r="F342" s="60"/>
      <c r="G342" s="57"/>
      <c r="H342" s="57"/>
      <c r="I342" s="57"/>
      <c r="J342" s="57"/>
      <c r="K342" s="57"/>
      <c r="L342" s="57"/>
      <c r="M342" s="57"/>
      <c r="N342" s="57"/>
      <c r="O342" s="57"/>
      <c r="P342" s="57"/>
      <c r="Q342" s="57"/>
      <c r="R342" s="55">
        <f t="shared" si="8"/>
        <v>0</v>
      </c>
      <c r="S342" s="57"/>
      <c r="T342" s="79"/>
    </row>
    <row r="343" spans="1:20" s="80" customFormat="1" ht="41.25" hidden="1" customHeight="1" x14ac:dyDescent="0.2">
      <c r="A343" s="70">
        <v>2016</v>
      </c>
      <c r="B343" s="70" t="e">
        <f>VLOOKUP(F343,'Calendrier fiscal'!$A$5:$D$3781,3,0)</f>
        <v>#N/A</v>
      </c>
      <c r="C343" s="71" t="e">
        <f>VLOOKUP(F343,'Calendrier fiscal'!$A$5:$D$3781,4,0)</f>
        <v>#N/A</v>
      </c>
      <c r="D343" s="73" t="s">
        <v>406</v>
      </c>
      <c r="E343" s="79"/>
      <c r="F343" s="60"/>
      <c r="G343" s="57"/>
      <c r="H343" s="57"/>
      <c r="I343" s="57"/>
      <c r="J343" s="57"/>
      <c r="K343" s="57"/>
      <c r="L343" s="57"/>
      <c r="M343" s="57"/>
      <c r="N343" s="57"/>
      <c r="O343" s="57"/>
      <c r="P343" s="57"/>
      <c r="Q343" s="57"/>
      <c r="R343" s="57">
        <f t="shared" si="8"/>
        <v>0</v>
      </c>
      <c r="S343" s="57"/>
      <c r="T343" s="79"/>
    </row>
    <row r="344" spans="1:20" s="80" customFormat="1" ht="41.25" hidden="1" customHeight="1" x14ac:dyDescent="0.2">
      <c r="A344" s="70">
        <v>2016</v>
      </c>
      <c r="B344" s="70" t="e">
        <f>VLOOKUP(F344,'Calendrier fiscal'!$A$5:$D$3781,3,0)</f>
        <v>#N/A</v>
      </c>
      <c r="C344" s="71" t="e">
        <f>VLOOKUP(F344,'Calendrier fiscal'!$A$5:$D$3781,4,0)</f>
        <v>#N/A</v>
      </c>
      <c r="D344" s="73" t="s">
        <v>407</v>
      </c>
      <c r="E344" s="79"/>
      <c r="F344" s="60"/>
      <c r="G344" s="57"/>
      <c r="H344" s="57"/>
      <c r="I344" s="57"/>
      <c r="J344" s="57"/>
      <c r="K344" s="57"/>
      <c r="L344" s="57"/>
      <c r="M344" s="57"/>
      <c r="N344" s="57"/>
      <c r="O344" s="57"/>
      <c r="P344" s="57"/>
      <c r="Q344" s="57"/>
      <c r="R344" s="55">
        <f t="shared" si="8"/>
        <v>0</v>
      </c>
      <c r="S344" s="57"/>
      <c r="T344" s="79"/>
    </row>
    <row r="345" spans="1:20" s="80" customFormat="1" ht="41.25" hidden="1" customHeight="1" x14ac:dyDescent="0.2">
      <c r="A345" s="70">
        <v>2016</v>
      </c>
      <c r="B345" s="70" t="e">
        <f>VLOOKUP(F345,'Calendrier fiscal'!$A$5:$D$3781,3,0)</f>
        <v>#N/A</v>
      </c>
      <c r="C345" s="71" t="e">
        <f>VLOOKUP(F345,'Calendrier fiscal'!$A$5:$D$3781,4,0)</f>
        <v>#N/A</v>
      </c>
      <c r="D345" s="73" t="s">
        <v>408</v>
      </c>
      <c r="E345" s="79"/>
      <c r="F345" s="60"/>
      <c r="G345" s="57"/>
      <c r="H345" s="57"/>
      <c r="I345" s="57"/>
      <c r="J345" s="57"/>
      <c r="K345" s="57"/>
      <c r="L345" s="57"/>
      <c r="M345" s="57"/>
      <c r="N345" s="57"/>
      <c r="O345" s="57"/>
      <c r="P345" s="57"/>
      <c r="Q345" s="57"/>
      <c r="R345" s="57">
        <f t="shared" si="8"/>
        <v>0</v>
      </c>
      <c r="S345" s="57"/>
      <c r="T345" s="79"/>
    </row>
    <row r="346" spans="1:20" s="80" customFormat="1" ht="41.25" hidden="1" customHeight="1" x14ac:dyDescent="0.2">
      <c r="A346" s="70">
        <v>2016</v>
      </c>
      <c r="B346" s="70" t="e">
        <f>VLOOKUP(F346,'Calendrier fiscal'!$A$5:$D$3781,3,0)</f>
        <v>#N/A</v>
      </c>
      <c r="C346" s="71" t="e">
        <f>VLOOKUP(F346,'Calendrier fiscal'!$A$5:$D$3781,4,0)</f>
        <v>#N/A</v>
      </c>
      <c r="D346" s="73" t="s">
        <v>409</v>
      </c>
      <c r="E346" s="79"/>
      <c r="F346" s="60"/>
      <c r="G346" s="57"/>
      <c r="H346" s="57"/>
      <c r="I346" s="57"/>
      <c r="J346" s="57"/>
      <c r="K346" s="57"/>
      <c r="L346" s="57"/>
      <c r="M346" s="57"/>
      <c r="N346" s="57"/>
      <c r="O346" s="57"/>
      <c r="P346" s="57"/>
      <c r="Q346" s="57"/>
      <c r="R346" s="55">
        <f t="shared" si="8"/>
        <v>0</v>
      </c>
      <c r="S346" s="57"/>
      <c r="T346" s="79"/>
    </row>
    <row r="347" spans="1:20" s="80" customFormat="1" ht="41.25" hidden="1" customHeight="1" x14ac:dyDescent="0.2">
      <c r="A347" s="70">
        <v>2016</v>
      </c>
      <c r="B347" s="70" t="e">
        <f>VLOOKUP(F347,'Calendrier fiscal'!$A$5:$D$3781,3,0)</f>
        <v>#N/A</v>
      </c>
      <c r="C347" s="71" t="e">
        <f>VLOOKUP(F347,'Calendrier fiscal'!$A$5:$D$3781,4,0)</f>
        <v>#N/A</v>
      </c>
      <c r="D347" s="73" t="s">
        <v>410</v>
      </c>
      <c r="E347" s="79"/>
      <c r="F347" s="60"/>
      <c r="G347" s="57"/>
      <c r="H347" s="57"/>
      <c r="I347" s="57"/>
      <c r="J347" s="57"/>
      <c r="K347" s="57"/>
      <c r="L347" s="57"/>
      <c r="M347" s="57"/>
      <c r="N347" s="57"/>
      <c r="O347" s="57"/>
      <c r="P347" s="57"/>
      <c r="Q347" s="57"/>
      <c r="R347" s="57">
        <f t="shared" si="8"/>
        <v>0</v>
      </c>
      <c r="S347" s="57"/>
      <c r="T347" s="79"/>
    </row>
    <row r="348" spans="1:20" s="80" customFormat="1" ht="41.25" hidden="1" customHeight="1" x14ac:dyDescent="0.2">
      <c r="A348" s="70">
        <v>2016</v>
      </c>
      <c r="B348" s="70" t="e">
        <f>VLOOKUP(F348,'Calendrier fiscal'!$A$5:$D$3781,3,0)</f>
        <v>#N/A</v>
      </c>
      <c r="C348" s="71" t="e">
        <f>VLOOKUP(F348,'Calendrier fiscal'!$A$5:$D$3781,4,0)</f>
        <v>#N/A</v>
      </c>
      <c r="D348" s="73" t="s">
        <v>411</v>
      </c>
      <c r="E348" s="79"/>
      <c r="F348" s="60"/>
      <c r="G348" s="57"/>
      <c r="H348" s="57"/>
      <c r="I348" s="57"/>
      <c r="J348" s="57"/>
      <c r="K348" s="57"/>
      <c r="L348" s="57"/>
      <c r="M348" s="57"/>
      <c r="N348" s="57"/>
      <c r="O348" s="57"/>
      <c r="P348" s="57"/>
      <c r="Q348" s="57"/>
      <c r="R348" s="55">
        <f t="shared" si="8"/>
        <v>0</v>
      </c>
      <c r="S348" s="57"/>
      <c r="T348" s="79"/>
    </row>
    <row r="349" spans="1:20" s="80" customFormat="1" ht="41.25" hidden="1" customHeight="1" x14ac:dyDescent="0.2">
      <c r="A349" s="70">
        <v>2016</v>
      </c>
      <c r="B349" s="70" t="e">
        <f>VLOOKUP(F349,'Calendrier fiscal'!$A$5:$D$3781,3,0)</f>
        <v>#N/A</v>
      </c>
      <c r="C349" s="71" t="e">
        <f>VLOOKUP(F349,'Calendrier fiscal'!$A$5:$D$3781,4,0)</f>
        <v>#N/A</v>
      </c>
      <c r="D349" s="73" t="s">
        <v>412</v>
      </c>
      <c r="E349" s="79"/>
      <c r="F349" s="60"/>
      <c r="G349" s="57"/>
      <c r="H349" s="57"/>
      <c r="I349" s="57"/>
      <c r="J349" s="57"/>
      <c r="K349" s="57"/>
      <c r="L349" s="57"/>
      <c r="M349" s="57"/>
      <c r="N349" s="57"/>
      <c r="O349" s="57"/>
      <c r="P349" s="57"/>
      <c r="Q349" s="57"/>
      <c r="R349" s="57">
        <f t="shared" si="8"/>
        <v>0</v>
      </c>
      <c r="S349" s="57"/>
      <c r="T349" s="79"/>
    </row>
    <row r="350" spans="1:20" s="80" customFormat="1" ht="41.25" hidden="1" customHeight="1" x14ac:dyDescent="0.2">
      <c r="A350" s="70">
        <v>2016</v>
      </c>
      <c r="B350" s="70" t="e">
        <f>VLOOKUP(F350,'Calendrier fiscal'!$A$5:$D$3781,3,0)</f>
        <v>#N/A</v>
      </c>
      <c r="C350" s="71" t="e">
        <f>VLOOKUP(F350,'Calendrier fiscal'!$A$5:$D$3781,4,0)</f>
        <v>#N/A</v>
      </c>
      <c r="D350" s="73" t="s">
        <v>413</v>
      </c>
      <c r="E350" s="79"/>
      <c r="F350" s="60"/>
      <c r="G350" s="57"/>
      <c r="H350" s="57"/>
      <c r="I350" s="57"/>
      <c r="J350" s="57"/>
      <c r="K350" s="57"/>
      <c r="L350" s="57"/>
      <c r="M350" s="57"/>
      <c r="N350" s="57"/>
      <c r="O350" s="57"/>
      <c r="P350" s="57"/>
      <c r="Q350" s="57"/>
      <c r="R350" s="55">
        <f t="shared" si="8"/>
        <v>0</v>
      </c>
      <c r="S350" s="57"/>
      <c r="T350" s="79"/>
    </row>
    <row r="351" spans="1:20" s="80" customFormat="1" ht="41.25" hidden="1" customHeight="1" x14ac:dyDescent="0.2">
      <c r="A351" s="70">
        <v>2016</v>
      </c>
      <c r="B351" s="70" t="e">
        <f>VLOOKUP(F351,'Calendrier fiscal'!$A$5:$D$3781,3,0)</f>
        <v>#N/A</v>
      </c>
      <c r="C351" s="71" t="e">
        <f>VLOOKUP(F351,'Calendrier fiscal'!$A$5:$D$3781,4,0)</f>
        <v>#N/A</v>
      </c>
      <c r="D351" s="73" t="s">
        <v>414</v>
      </c>
      <c r="E351" s="79"/>
      <c r="F351" s="60"/>
      <c r="G351" s="57"/>
      <c r="H351" s="57"/>
      <c r="I351" s="57"/>
      <c r="J351" s="57"/>
      <c r="K351" s="57"/>
      <c r="L351" s="57"/>
      <c r="M351" s="57"/>
      <c r="N351" s="57"/>
      <c r="O351" s="57"/>
      <c r="P351" s="57"/>
      <c r="Q351" s="57"/>
      <c r="R351" s="57">
        <f t="shared" si="8"/>
        <v>0</v>
      </c>
      <c r="S351" s="57"/>
      <c r="T351" s="79"/>
    </row>
    <row r="352" spans="1:20" s="80" customFormat="1" ht="41.25" hidden="1" customHeight="1" x14ac:dyDescent="0.2">
      <c r="A352" s="70">
        <v>2016</v>
      </c>
      <c r="B352" s="70" t="e">
        <f>VLOOKUP(F352,'Calendrier fiscal'!$A$5:$D$3781,3,0)</f>
        <v>#N/A</v>
      </c>
      <c r="C352" s="71" t="e">
        <f>VLOOKUP(F352,'Calendrier fiscal'!$A$5:$D$3781,4,0)</f>
        <v>#N/A</v>
      </c>
      <c r="D352" s="73" t="s">
        <v>415</v>
      </c>
      <c r="E352" s="79"/>
      <c r="F352" s="60"/>
      <c r="G352" s="57"/>
      <c r="H352" s="57"/>
      <c r="I352" s="57"/>
      <c r="J352" s="57"/>
      <c r="K352" s="57"/>
      <c r="L352" s="57"/>
      <c r="M352" s="57"/>
      <c r="N352" s="57"/>
      <c r="O352" s="57"/>
      <c r="P352" s="57"/>
      <c r="Q352" s="57"/>
      <c r="R352" s="55">
        <f t="shared" si="8"/>
        <v>0</v>
      </c>
      <c r="S352" s="57"/>
      <c r="T352" s="79"/>
    </row>
    <row r="353" spans="1:20" s="80" customFormat="1" ht="41.25" hidden="1" customHeight="1" x14ac:dyDescent="0.2">
      <c r="A353" s="70">
        <v>2016</v>
      </c>
      <c r="B353" s="70" t="e">
        <f>VLOOKUP(F353,'Calendrier fiscal'!$A$5:$D$3781,3,0)</f>
        <v>#N/A</v>
      </c>
      <c r="C353" s="71" t="e">
        <f>VLOOKUP(F353,'Calendrier fiscal'!$A$5:$D$3781,4,0)</f>
        <v>#N/A</v>
      </c>
      <c r="D353" s="73" t="s">
        <v>416</v>
      </c>
      <c r="E353" s="79"/>
      <c r="F353" s="60"/>
      <c r="G353" s="57"/>
      <c r="H353" s="57"/>
      <c r="I353" s="57"/>
      <c r="J353" s="57"/>
      <c r="K353" s="57"/>
      <c r="L353" s="57"/>
      <c r="M353" s="57"/>
      <c r="N353" s="57"/>
      <c r="O353" s="57"/>
      <c r="P353" s="57"/>
      <c r="Q353" s="57"/>
      <c r="R353" s="57">
        <f t="shared" si="8"/>
        <v>0</v>
      </c>
      <c r="S353" s="57"/>
      <c r="T353" s="79"/>
    </row>
    <row r="354" spans="1:20" s="80" customFormat="1" ht="41.25" hidden="1" customHeight="1" x14ac:dyDescent="0.2">
      <c r="A354" s="70">
        <v>2016</v>
      </c>
      <c r="B354" s="70" t="e">
        <f>VLOOKUP(F354,'Calendrier fiscal'!$A$5:$D$3781,3,0)</f>
        <v>#N/A</v>
      </c>
      <c r="C354" s="71" t="e">
        <f>VLOOKUP(F354,'Calendrier fiscal'!$A$5:$D$3781,4,0)</f>
        <v>#N/A</v>
      </c>
      <c r="D354" s="73" t="s">
        <v>417</v>
      </c>
      <c r="E354" s="79"/>
      <c r="F354" s="60"/>
      <c r="G354" s="57"/>
      <c r="H354" s="57"/>
      <c r="I354" s="57"/>
      <c r="J354" s="57"/>
      <c r="K354" s="57"/>
      <c r="L354" s="57"/>
      <c r="M354" s="57"/>
      <c r="N354" s="57"/>
      <c r="O354" s="57"/>
      <c r="P354" s="57"/>
      <c r="Q354" s="57"/>
      <c r="R354" s="55">
        <f t="shared" si="8"/>
        <v>0</v>
      </c>
      <c r="S354" s="57"/>
      <c r="T354" s="79"/>
    </row>
    <row r="355" spans="1:20" s="80" customFormat="1" ht="41.25" hidden="1" customHeight="1" x14ac:dyDescent="0.2">
      <c r="A355" s="70">
        <v>2016</v>
      </c>
      <c r="B355" s="70" t="e">
        <f>VLOOKUP(F355,'Calendrier fiscal'!$A$5:$D$3781,3,0)</f>
        <v>#N/A</v>
      </c>
      <c r="C355" s="71" t="e">
        <f>VLOOKUP(F355,'Calendrier fiscal'!$A$5:$D$3781,4,0)</f>
        <v>#N/A</v>
      </c>
      <c r="D355" s="73" t="s">
        <v>418</v>
      </c>
      <c r="E355" s="79"/>
      <c r="F355" s="60"/>
      <c r="G355" s="57"/>
      <c r="H355" s="57"/>
      <c r="I355" s="57"/>
      <c r="J355" s="57"/>
      <c r="K355" s="57"/>
      <c r="L355" s="57"/>
      <c r="M355" s="57"/>
      <c r="N355" s="57"/>
      <c r="O355" s="57"/>
      <c r="P355" s="57"/>
      <c r="Q355" s="57"/>
      <c r="R355" s="57">
        <f t="shared" si="8"/>
        <v>0</v>
      </c>
      <c r="S355" s="57"/>
      <c r="T355" s="79"/>
    </row>
    <row r="356" spans="1:20" s="80" customFormat="1" ht="41.25" hidden="1" customHeight="1" x14ac:dyDescent="0.2">
      <c r="A356" s="70">
        <v>2016</v>
      </c>
      <c r="B356" s="70" t="e">
        <f>VLOOKUP(F356,'Calendrier fiscal'!$A$5:$D$3781,3,0)</f>
        <v>#N/A</v>
      </c>
      <c r="C356" s="71" t="e">
        <f>VLOOKUP(F356,'Calendrier fiscal'!$A$5:$D$3781,4,0)</f>
        <v>#N/A</v>
      </c>
      <c r="D356" s="73" t="s">
        <v>419</v>
      </c>
      <c r="E356" s="79"/>
      <c r="F356" s="60"/>
      <c r="G356" s="57"/>
      <c r="H356" s="57"/>
      <c r="I356" s="57"/>
      <c r="J356" s="57"/>
      <c r="K356" s="57"/>
      <c r="L356" s="57"/>
      <c r="M356" s="57"/>
      <c r="N356" s="57"/>
      <c r="O356" s="57"/>
      <c r="P356" s="57"/>
      <c r="Q356" s="57"/>
      <c r="R356" s="55">
        <f t="shared" si="8"/>
        <v>0</v>
      </c>
      <c r="S356" s="57"/>
      <c r="T356" s="79"/>
    </row>
    <row r="357" spans="1:20" s="80" customFormat="1" ht="41.25" hidden="1" customHeight="1" x14ac:dyDescent="0.2">
      <c r="A357" s="70">
        <v>2016</v>
      </c>
      <c r="B357" s="70" t="e">
        <f>VLOOKUP(F357,'Calendrier fiscal'!$A$5:$D$3781,3,0)</f>
        <v>#N/A</v>
      </c>
      <c r="C357" s="71" t="e">
        <f>VLOOKUP(F357,'Calendrier fiscal'!$A$5:$D$3781,4,0)</f>
        <v>#N/A</v>
      </c>
      <c r="D357" s="73" t="s">
        <v>420</v>
      </c>
      <c r="E357" s="79"/>
      <c r="F357" s="60"/>
      <c r="G357" s="57"/>
      <c r="H357" s="57"/>
      <c r="I357" s="57"/>
      <c r="J357" s="57"/>
      <c r="K357" s="57"/>
      <c r="L357" s="57"/>
      <c r="M357" s="57"/>
      <c r="N357" s="57"/>
      <c r="O357" s="57"/>
      <c r="P357" s="57"/>
      <c r="Q357" s="57"/>
      <c r="R357" s="57">
        <f t="shared" si="8"/>
        <v>0</v>
      </c>
      <c r="S357" s="57"/>
      <c r="T357" s="79"/>
    </row>
    <row r="358" spans="1:20" s="80" customFormat="1" ht="41.25" hidden="1" customHeight="1" x14ac:dyDescent="0.2">
      <c r="A358" s="70">
        <v>2016</v>
      </c>
      <c r="B358" s="70" t="e">
        <f>VLOOKUP(F358,'Calendrier fiscal'!$A$5:$D$3781,3,0)</f>
        <v>#N/A</v>
      </c>
      <c r="C358" s="71" t="e">
        <f>VLOOKUP(F358,'Calendrier fiscal'!$A$5:$D$3781,4,0)</f>
        <v>#N/A</v>
      </c>
      <c r="D358" s="73" t="s">
        <v>421</v>
      </c>
      <c r="E358" s="79"/>
      <c r="F358" s="60"/>
      <c r="G358" s="57"/>
      <c r="H358" s="57"/>
      <c r="I358" s="57"/>
      <c r="J358" s="57"/>
      <c r="K358" s="57"/>
      <c r="L358" s="57"/>
      <c r="M358" s="57"/>
      <c r="N358" s="57"/>
      <c r="O358" s="57"/>
      <c r="P358" s="57"/>
      <c r="Q358" s="57"/>
      <c r="R358" s="55">
        <f t="shared" si="8"/>
        <v>0</v>
      </c>
      <c r="S358" s="57"/>
      <c r="T358" s="79"/>
    </row>
    <row r="359" spans="1:20" s="80" customFormat="1" ht="41.25" hidden="1" customHeight="1" x14ac:dyDescent="0.2">
      <c r="A359" s="70">
        <v>2016</v>
      </c>
      <c r="B359" s="70" t="e">
        <f>VLOOKUP(F359,'Calendrier fiscal'!$A$5:$D$3781,3,0)</f>
        <v>#N/A</v>
      </c>
      <c r="C359" s="71" t="e">
        <f>VLOOKUP(F359,'Calendrier fiscal'!$A$5:$D$3781,4,0)</f>
        <v>#N/A</v>
      </c>
      <c r="D359" s="73" t="s">
        <v>422</v>
      </c>
      <c r="E359" s="79"/>
      <c r="F359" s="60"/>
      <c r="G359" s="57"/>
      <c r="H359" s="57"/>
      <c r="I359" s="57"/>
      <c r="J359" s="57"/>
      <c r="K359" s="57"/>
      <c r="L359" s="57"/>
      <c r="M359" s="57"/>
      <c r="N359" s="57"/>
      <c r="O359" s="57"/>
      <c r="P359" s="57"/>
      <c r="Q359" s="57"/>
      <c r="R359" s="57">
        <f t="shared" si="8"/>
        <v>0</v>
      </c>
      <c r="S359" s="57"/>
      <c r="T359" s="79"/>
    </row>
    <row r="360" spans="1:20" s="80" customFormat="1" ht="41.25" hidden="1" customHeight="1" x14ac:dyDescent="0.2">
      <c r="A360" s="70">
        <v>2016</v>
      </c>
      <c r="B360" s="70" t="e">
        <f>VLOOKUP(F360,'Calendrier fiscal'!$A$5:$D$3781,3,0)</f>
        <v>#N/A</v>
      </c>
      <c r="C360" s="71" t="e">
        <f>VLOOKUP(F360,'Calendrier fiscal'!$A$5:$D$3781,4,0)</f>
        <v>#N/A</v>
      </c>
      <c r="D360" s="73" t="s">
        <v>423</v>
      </c>
      <c r="E360" s="79"/>
      <c r="F360" s="60"/>
      <c r="G360" s="57"/>
      <c r="H360" s="57"/>
      <c r="I360" s="57"/>
      <c r="J360" s="57"/>
      <c r="K360" s="57"/>
      <c r="L360" s="57"/>
      <c r="M360" s="57"/>
      <c r="N360" s="57"/>
      <c r="O360" s="57"/>
      <c r="P360" s="57"/>
      <c r="Q360" s="57"/>
      <c r="R360" s="55">
        <f t="shared" si="8"/>
        <v>0</v>
      </c>
      <c r="S360" s="57"/>
      <c r="T360" s="79"/>
    </row>
    <row r="361" spans="1:20" s="80" customFormat="1" ht="41.25" hidden="1" customHeight="1" x14ac:dyDescent="0.2">
      <c r="A361" s="70">
        <v>2016</v>
      </c>
      <c r="B361" s="70" t="e">
        <f>VLOOKUP(F361,'Calendrier fiscal'!$A$5:$D$3781,3,0)</f>
        <v>#N/A</v>
      </c>
      <c r="C361" s="71" t="e">
        <f>VLOOKUP(F361,'Calendrier fiscal'!$A$5:$D$3781,4,0)</f>
        <v>#N/A</v>
      </c>
      <c r="D361" s="73" t="s">
        <v>424</v>
      </c>
      <c r="E361" s="79"/>
      <c r="F361" s="60"/>
      <c r="G361" s="57"/>
      <c r="H361" s="57"/>
      <c r="I361" s="57"/>
      <c r="J361" s="57"/>
      <c r="K361" s="57"/>
      <c r="L361" s="57"/>
      <c r="M361" s="57"/>
      <c r="N361" s="57"/>
      <c r="O361" s="57"/>
      <c r="P361" s="57"/>
      <c r="Q361" s="57"/>
      <c r="R361" s="57">
        <f t="shared" si="8"/>
        <v>0</v>
      </c>
      <c r="S361" s="57"/>
      <c r="T361" s="79"/>
    </row>
    <row r="362" spans="1:20" s="80" customFormat="1" ht="41.25" hidden="1" customHeight="1" x14ac:dyDescent="0.2">
      <c r="A362" s="70">
        <v>2016</v>
      </c>
      <c r="B362" s="70" t="e">
        <f>VLOOKUP(F362,'Calendrier fiscal'!$A$5:$D$3781,3,0)</f>
        <v>#N/A</v>
      </c>
      <c r="C362" s="71" t="e">
        <f>VLOOKUP(F362,'Calendrier fiscal'!$A$5:$D$3781,4,0)</f>
        <v>#N/A</v>
      </c>
      <c r="D362" s="73" t="s">
        <v>425</v>
      </c>
      <c r="E362" s="79"/>
      <c r="F362" s="60"/>
      <c r="G362" s="57"/>
      <c r="H362" s="57"/>
      <c r="I362" s="57"/>
      <c r="J362" s="57"/>
      <c r="K362" s="57"/>
      <c r="L362" s="57"/>
      <c r="M362" s="57"/>
      <c r="N362" s="57"/>
      <c r="O362" s="57"/>
      <c r="P362" s="57"/>
      <c r="Q362" s="57"/>
      <c r="R362" s="55">
        <f t="shared" si="8"/>
        <v>0</v>
      </c>
      <c r="S362" s="57"/>
      <c r="T362" s="79"/>
    </row>
    <row r="363" spans="1:20" s="80" customFormat="1" ht="41.25" hidden="1" customHeight="1" x14ac:dyDescent="0.2">
      <c r="A363" s="70">
        <v>2016</v>
      </c>
      <c r="B363" s="70" t="e">
        <f>VLOOKUP(F363,'Calendrier fiscal'!$A$5:$D$3781,3,0)</f>
        <v>#N/A</v>
      </c>
      <c r="C363" s="71" t="e">
        <f>VLOOKUP(F363,'Calendrier fiscal'!$A$5:$D$3781,4,0)</f>
        <v>#N/A</v>
      </c>
      <c r="D363" s="73" t="s">
        <v>426</v>
      </c>
      <c r="E363" s="79"/>
      <c r="F363" s="60"/>
      <c r="G363" s="57"/>
      <c r="H363" s="57"/>
      <c r="I363" s="57"/>
      <c r="J363" s="57"/>
      <c r="K363" s="57"/>
      <c r="L363" s="57"/>
      <c r="M363" s="57"/>
      <c r="N363" s="57"/>
      <c r="O363" s="57"/>
      <c r="P363" s="57"/>
      <c r="Q363" s="57"/>
      <c r="R363" s="57">
        <f t="shared" si="8"/>
        <v>0</v>
      </c>
      <c r="S363" s="57"/>
      <c r="T363" s="79"/>
    </row>
    <row r="364" spans="1:20" s="80" customFormat="1" ht="41.25" hidden="1" customHeight="1" x14ac:dyDescent="0.2">
      <c r="A364" s="70">
        <v>2016</v>
      </c>
      <c r="B364" s="70" t="e">
        <f>VLOOKUP(F364,'Calendrier fiscal'!$A$5:$D$3781,3,0)</f>
        <v>#N/A</v>
      </c>
      <c r="C364" s="71" t="e">
        <f>VLOOKUP(F364,'Calendrier fiscal'!$A$5:$D$3781,4,0)</f>
        <v>#N/A</v>
      </c>
      <c r="D364" s="73" t="s">
        <v>427</v>
      </c>
      <c r="E364" s="79"/>
      <c r="F364" s="60"/>
      <c r="G364" s="57"/>
      <c r="H364" s="57"/>
      <c r="I364" s="57"/>
      <c r="J364" s="57"/>
      <c r="K364" s="57"/>
      <c r="L364" s="57"/>
      <c r="M364" s="57"/>
      <c r="N364" s="57"/>
      <c r="O364" s="57"/>
      <c r="P364" s="57"/>
      <c r="Q364" s="57"/>
      <c r="R364" s="55">
        <f t="shared" si="8"/>
        <v>0</v>
      </c>
      <c r="S364" s="57"/>
      <c r="T364" s="79"/>
    </row>
    <row r="365" spans="1:20" s="80" customFormat="1" ht="41.25" hidden="1" customHeight="1" x14ac:dyDescent="0.2">
      <c r="A365" s="70">
        <v>2016</v>
      </c>
      <c r="B365" s="70" t="e">
        <f>VLOOKUP(F365,'Calendrier fiscal'!$A$5:$D$3781,3,0)</f>
        <v>#N/A</v>
      </c>
      <c r="C365" s="71" t="e">
        <f>VLOOKUP(F365,'Calendrier fiscal'!$A$5:$D$3781,4,0)</f>
        <v>#N/A</v>
      </c>
      <c r="D365" s="73" t="s">
        <v>428</v>
      </c>
      <c r="E365" s="79"/>
      <c r="F365" s="60"/>
      <c r="G365" s="57"/>
      <c r="H365" s="57"/>
      <c r="I365" s="57"/>
      <c r="J365" s="57"/>
      <c r="K365" s="57"/>
      <c r="L365" s="57"/>
      <c r="M365" s="57"/>
      <c r="N365" s="57"/>
      <c r="O365" s="57"/>
      <c r="P365" s="57"/>
      <c r="Q365" s="57"/>
      <c r="R365" s="57">
        <f t="shared" si="8"/>
        <v>0</v>
      </c>
      <c r="S365" s="57"/>
      <c r="T365" s="79"/>
    </row>
    <row r="366" spans="1:20" s="80" customFormat="1" ht="41.25" hidden="1" customHeight="1" x14ac:dyDescent="0.2">
      <c r="A366" s="70">
        <v>2016</v>
      </c>
      <c r="B366" s="70" t="e">
        <f>VLOOKUP(F366,'Calendrier fiscal'!$A$5:$D$3781,3,0)</f>
        <v>#N/A</v>
      </c>
      <c r="C366" s="71" t="e">
        <f>VLOOKUP(F366,'Calendrier fiscal'!$A$5:$D$3781,4,0)</f>
        <v>#N/A</v>
      </c>
      <c r="D366" s="73" t="s">
        <v>429</v>
      </c>
      <c r="E366" s="79"/>
      <c r="F366" s="60"/>
      <c r="G366" s="57"/>
      <c r="H366" s="57"/>
      <c r="I366" s="57"/>
      <c r="J366" s="57"/>
      <c r="K366" s="57"/>
      <c r="L366" s="57"/>
      <c r="M366" s="57"/>
      <c r="N366" s="57"/>
      <c r="O366" s="57"/>
      <c r="P366" s="57"/>
      <c r="Q366" s="57"/>
      <c r="R366" s="55">
        <f t="shared" si="8"/>
        <v>0</v>
      </c>
      <c r="S366" s="57"/>
      <c r="T366" s="79"/>
    </row>
    <row r="367" spans="1:20" s="80" customFormat="1" ht="41.25" hidden="1" customHeight="1" x14ac:dyDescent="0.2">
      <c r="A367" s="70">
        <v>2016</v>
      </c>
      <c r="B367" s="70" t="e">
        <f>VLOOKUP(F367,'Calendrier fiscal'!$A$5:$D$3781,3,0)</f>
        <v>#N/A</v>
      </c>
      <c r="C367" s="71" t="e">
        <f>VLOOKUP(F367,'Calendrier fiscal'!$A$5:$D$3781,4,0)</f>
        <v>#N/A</v>
      </c>
      <c r="D367" s="73" t="s">
        <v>430</v>
      </c>
      <c r="E367" s="79"/>
      <c r="F367" s="60"/>
      <c r="G367" s="57"/>
      <c r="H367" s="57"/>
      <c r="I367" s="57"/>
      <c r="J367" s="57"/>
      <c r="K367" s="57"/>
      <c r="L367" s="57"/>
      <c r="M367" s="57"/>
      <c r="N367" s="57"/>
      <c r="O367" s="57"/>
      <c r="P367" s="57"/>
      <c r="Q367" s="57"/>
      <c r="R367" s="57">
        <f t="shared" si="8"/>
        <v>0</v>
      </c>
      <c r="S367" s="57"/>
      <c r="T367" s="79"/>
    </row>
    <row r="368" spans="1:20" s="78" customFormat="1" ht="43.5" hidden="1" customHeight="1" x14ac:dyDescent="0.2">
      <c r="A368" s="70">
        <v>2016</v>
      </c>
      <c r="B368" s="70" t="e">
        <f>VLOOKUP(F368,'Calendrier fiscal'!$A$5:$D$3781,3,0)</f>
        <v>#N/A</v>
      </c>
      <c r="C368" s="71" t="e">
        <f>VLOOKUP(F368,'Calendrier fiscal'!$A$5:$D$3781,4,0)</f>
        <v>#N/A</v>
      </c>
      <c r="D368" s="73" t="s">
        <v>431</v>
      </c>
      <c r="E368" s="77"/>
      <c r="F368" s="59"/>
      <c r="G368" s="55"/>
      <c r="H368" s="55"/>
      <c r="I368" s="55"/>
      <c r="J368" s="55"/>
      <c r="K368" s="55"/>
      <c r="L368" s="55"/>
      <c r="M368" s="55"/>
      <c r="N368" s="55"/>
      <c r="O368" s="55"/>
      <c r="P368" s="55"/>
      <c r="Q368" s="55"/>
      <c r="R368" s="55">
        <f t="shared" si="8"/>
        <v>0</v>
      </c>
      <c r="S368" s="55"/>
      <c r="T368" s="77"/>
    </row>
    <row r="369" spans="1:20" s="80" customFormat="1" ht="41.25" hidden="1" customHeight="1" x14ac:dyDescent="0.2">
      <c r="A369" s="70">
        <v>2016</v>
      </c>
      <c r="B369" s="70" t="e">
        <f>VLOOKUP(F369,'Calendrier fiscal'!$A$5:$D$3781,3,0)</f>
        <v>#N/A</v>
      </c>
      <c r="C369" s="71" t="e">
        <f>VLOOKUP(F369,'Calendrier fiscal'!$A$5:$D$3781,4,0)</f>
        <v>#N/A</v>
      </c>
      <c r="D369" s="73" t="s">
        <v>432</v>
      </c>
      <c r="E369" s="79"/>
      <c r="F369" s="60"/>
      <c r="G369" s="57"/>
      <c r="H369" s="57"/>
      <c r="I369" s="57"/>
      <c r="J369" s="57"/>
      <c r="K369" s="57"/>
      <c r="L369" s="57"/>
      <c r="M369" s="57"/>
      <c r="N369" s="57"/>
      <c r="O369" s="57"/>
      <c r="P369" s="57"/>
      <c r="Q369" s="57"/>
      <c r="R369" s="57">
        <f t="shared" si="8"/>
        <v>0</v>
      </c>
      <c r="S369" s="57"/>
      <c r="T369" s="79"/>
    </row>
    <row r="370" spans="1:20" s="83" customFormat="1" ht="43.5" hidden="1" customHeight="1" x14ac:dyDescent="0.2">
      <c r="A370" s="81"/>
      <c r="B370" s="81"/>
      <c r="C370" s="82"/>
      <c r="D370" s="157" t="s">
        <v>162</v>
      </c>
      <c r="E370" s="158"/>
      <c r="F370" s="158"/>
      <c r="G370" s="158"/>
      <c r="H370" s="158"/>
      <c r="I370" s="158"/>
      <c r="J370" s="158"/>
      <c r="K370" s="158"/>
      <c r="L370" s="158"/>
      <c r="M370" s="158"/>
      <c r="N370" s="158"/>
      <c r="O370" s="158"/>
      <c r="P370" s="158"/>
      <c r="Q370" s="158"/>
      <c r="R370" s="158"/>
      <c r="S370" s="159"/>
      <c r="T370" s="81"/>
    </row>
  </sheetData>
  <sheetProtection password="DA4E" sheet="1" objects="1" scenarios="1"/>
  <protectedRanges>
    <protectedRange sqref="C3:S3" name="Plage2"/>
    <protectedRange sqref="F4:S369" name="Plage1"/>
  </protectedRanges>
  <autoFilter ref="A3:T370">
    <filterColumn colId="6">
      <filters>
        <filter val="AS"/>
      </filters>
    </filterColumn>
  </autoFilter>
  <customSheetViews>
    <customSheetView guid="{47D62885-BF5E-4554-92D4-C5C924C272C2}" scale="70" filter="1" showAutoFilter="1" hiddenColumns="1">
      <pane ySplit="1" topLeftCell="A2" activePane="bottomLeft" state="frozen"/>
      <selection pane="bottomLeft" activeCell="N586" sqref="N586"/>
      <pageMargins left="0.75" right="0.75" top="1" bottom="1" header="0.5" footer="0.5"/>
      <pageSetup orientation="portrait" horizontalDpi="4294967293" r:id="rId1"/>
      <autoFilter ref="A1:Q5401">
        <filterColumn colId="3">
          <filters>
            <dateGroupItem year="2015" month="10" day="21" dateTimeGrouping="day"/>
          </filters>
        </filterColumn>
      </autoFilter>
    </customSheetView>
  </customSheetViews>
  <mergeCells count="1">
    <mergeCell ref="D370:S370"/>
  </mergeCells>
  <pageMargins left="0.75" right="0.75" top="1" bottom="1" header="0.5" footer="0.5"/>
  <pageSetup orientation="portrait" horizont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99" r:id="rId5" name="Button 83">
              <controlPr defaultSize="0" print="0" autoFill="0" autoPict="0" macro="[0]!aa">
                <anchor moveWithCells="1" sizeWithCells="1">
                  <from>
                    <xdr:col>0</xdr:col>
                    <xdr:colOff>28575</xdr:colOff>
                    <xdr:row>0</xdr:row>
                    <xdr:rowOff>0</xdr:rowOff>
                  </from>
                  <to>
                    <xdr:col>5</xdr:col>
                    <xdr:colOff>1171575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Listes!$B$3:$B$18</xm:f>
          </x14:formula1>
          <xm:sqref>I4:I369</xm:sqref>
        </x14:dataValidation>
        <x14:dataValidation type="list" allowBlank="1" showInputMessage="1" showErrorMessage="1">
          <x14:formula1>
            <xm:f>Listes!$E$3:$E$35</xm:f>
          </x14:formula1>
          <xm:sqref>L4:L369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E110"/>
  <sheetViews>
    <sheetView topLeftCell="D1" zoomScale="85" zoomScaleNormal="85" zoomScaleSheetLayoutView="100" workbookViewId="0">
      <pane ySplit="1" topLeftCell="A2" activePane="bottomLeft" state="frozen"/>
      <selection pane="bottomLeft" activeCell="D29" sqref="D29"/>
    </sheetView>
  </sheetViews>
  <sheetFormatPr baseColWidth="10" defaultColWidth="11.42578125" defaultRowHeight="12.75" x14ac:dyDescent="0.2"/>
  <cols>
    <col min="1" max="1" width="20.85546875" customWidth="1"/>
    <col min="2" max="2" width="37.5703125" style="1" customWidth="1"/>
    <col min="3" max="3" width="25" customWidth="1"/>
    <col min="4" max="5" width="25.28515625" customWidth="1"/>
    <col min="6" max="6" width="4.28515625" customWidth="1"/>
    <col min="21" max="21" width="4.7109375" customWidth="1"/>
  </cols>
  <sheetData>
    <row r="1" spans="1:5" x14ac:dyDescent="0.2">
      <c r="B1"/>
    </row>
    <row r="2" spans="1:5" x14ac:dyDescent="0.2">
      <c r="A2" s="2" t="s">
        <v>69</v>
      </c>
      <c r="B2" t="s">
        <v>29</v>
      </c>
    </row>
    <row r="4" spans="1:5" x14ac:dyDescent="0.2">
      <c r="A4" s="2" t="s">
        <v>5</v>
      </c>
      <c r="B4" s="1" t="s">
        <v>82</v>
      </c>
    </row>
    <row r="5" spans="1:5" x14ac:dyDescent="0.2">
      <c r="A5" s="3" t="s">
        <v>161</v>
      </c>
      <c r="B5" s="49"/>
    </row>
    <row r="6" spans="1:5" x14ac:dyDescent="0.2">
      <c r="A6" s="28">
        <v>42302</v>
      </c>
      <c r="B6" s="49"/>
    </row>
    <row r="7" spans="1:5" x14ac:dyDescent="0.2">
      <c r="A7" s="3" t="s">
        <v>437</v>
      </c>
      <c r="B7" s="49"/>
    </row>
    <row r="8" spans="1:5" x14ac:dyDescent="0.2">
      <c r="A8" s="3" t="s">
        <v>28</v>
      </c>
      <c r="B8" s="49"/>
    </row>
    <row r="9" spans="1:5" x14ac:dyDescent="0.2">
      <c r="B9"/>
    </row>
    <row r="10" spans="1:5" x14ac:dyDescent="0.2">
      <c r="B10"/>
    </row>
    <row r="11" spans="1:5" x14ac:dyDescent="0.2">
      <c r="B11"/>
    </row>
    <row r="12" spans="1:5" x14ac:dyDescent="0.2">
      <c r="B12"/>
      <c r="D12" s="27"/>
      <c r="E12" s="27"/>
    </row>
    <row r="13" spans="1:5" x14ac:dyDescent="0.2">
      <c r="B13"/>
      <c r="D13" s="27"/>
      <c r="E13" s="27"/>
    </row>
    <row r="14" spans="1:5" x14ac:dyDescent="0.2">
      <c r="B14"/>
    </row>
    <row r="15" spans="1:5" x14ac:dyDescent="0.2">
      <c r="B15"/>
    </row>
    <row r="16" spans="1:5" x14ac:dyDescent="0.2">
      <c r="B16"/>
    </row>
    <row r="17" spans="2:4" x14ac:dyDescent="0.2">
      <c r="B17"/>
    </row>
    <row r="18" spans="2:4" x14ac:dyDescent="0.2">
      <c r="B18"/>
    </row>
    <row r="19" spans="2:4" x14ac:dyDescent="0.2">
      <c r="B19"/>
    </row>
    <row r="20" spans="2:4" x14ac:dyDescent="0.2">
      <c r="B20"/>
    </row>
    <row r="21" spans="2:4" x14ac:dyDescent="0.2">
      <c r="B21"/>
    </row>
    <row r="22" spans="2:4" x14ac:dyDescent="0.2">
      <c r="B22"/>
      <c r="D22" s="29"/>
    </row>
    <row r="23" spans="2:4" x14ac:dyDescent="0.2">
      <c r="B23"/>
    </row>
    <row r="24" spans="2:4" x14ac:dyDescent="0.2">
      <c r="B24"/>
    </row>
    <row r="25" spans="2:4" x14ac:dyDescent="0.2">
      <c r="B25"/>
    </row>
    <row r="26" spans="2:4" x14ac:dyDescent="0.2">
      <c r="B26"/>
    </row>
    <row r="27" spans="2:4" x14ac:dyDescent="0.2">
      <c r="B27"/>
    </row>
    <row r="28" spans="2:4" x14ac:dyDescent="0.2">
      <c r="B28"/>
    </row>
    <row r="29" spans="2:4" x14ac:dyDescent="0.2">
      <c r="B29"/>
    </row>
    <row r="30" spans="2:4" x14ac:dyDescent="0.2">
      <c r="B30"/>
    </row>
    <row r="31" spans="2:4" x14ac:dyDescent="0.2">
      <c r="B31"/>
    </row>
    <row r="32" spans="2:4" x14ac:dyDescent="0.2">
      <c r="B32"/>
    </row>
    <row r="33" spans="1:2" x14ac:dyDescent="0.2">
      <c r="B33"/>
    </row>
    <row r="34" spans="1:2" x14ac:dyDescent="0.2">
      <c r="B34"/>
    </row>
    <row r="35" spans="1:2" x14ac:dyDescent="0.2">
      <c r="B35"/>
    </row>
    <row r="36" spans="1:2" x14ac:dyDescent="0.2">
      <c r="B36"/>
    </row>
    <row r="37" spans="1:2" x14ac:dyDescent="0.2">
      <c r="B37"/>
    </row>
    <row r="38" spans="1:2" x14ac:dyDescent="0.2">
      <c r="A38" s="2" t="s">
        <v>69</v>
      </c>
      <c r="B38" t="s">
        <v>29</v>
      </c>
    </row>
    <row r="39" spans="1:2" x14ac:dyDescent="0.2">
      <c r="B39"/>
    </row>
    <row r="40" spans="1:2" x14ac:dyDescent="0.2">
      <c r="A40" s="2" t="s">
        <v>27</v>
      </c>
      <c r="B40" t="s">
        <v>83</v>
      </c>
    </row>
    <row r="41" spans="1:2" x14ac:dyDescent="0.2">
      <c r="A41" s="3" t="s">
        <v>161</v>
      </c>
      <c r="B41" s="48"/>
    </row>
    <row r="42" spans="1:2" x14ac:dyDescent="0.2">
      <c r="A42" s="28">
        <v>42302</v>
      </c>
      <c r="B42" s="48">
        <v>2</v>
      </c>
    </row>
    <row r="43" spans="1:2" x14ac:dyDescent="0.2">
      <c r="A43" s="3" t="s">
        <v>437</v>
      </c>
      <c r="B43" s="48"/>
    </row>
    <row r="44" spans="1:2" x14ac:dyDescent="0.2">
      <c r="A44" s="3" t="s">
        <v>28</v>
      </c>
      <c r="B44" s="48">
        <v>2</v>
      </c>
    </row>
    <row r="45" spans="1:2" x14ac:dyDescent="0.2">
      <c r="B45"/>
    </row>
    <row r="46" spans="1:2" x14ac:dyDescent="0.2">
      <c r="B46"/>
    </row>
    <row r="47" spans="1:2" x14ac:dyDescent="0.2">
      <c r="B47"/>
    </row>
    <row r="48" spans="1:2" x14ac:dyDescent="0.2">
      <c r="B48"/>
    </row>
    <row r="68" spans="2:4" x14ac:dyDescent="0.2">
      <c r="B68"/>
    </row>
    <row r="71" spans="2:4" x14ac:dyDescent="0.2">
      <c r="D71" s="29"/>
    </row>
    <row r="79" spans="2:4" x14ac:dyDescent="0.2">
      <c r="B79"/>
    </row>
    <row r="80" spans="2:4" x14ac:dyDescent="0.2">
      <c r="B80"/>
    </row>
    <row r="81" spans="2:2" x14ac:dyDescent="0.2">
      <c r="B81"/>
    </row>
    <row r="82" spans="2:2" x14ac:dyDescent="0.2">
      <c r="B82"/>
    </row>
    <row r="83" spans="2:2" x14ac:dyDescent="0.2">
      <c r="B83"/>
    </row>
    <row r="84" spans="2:2" x14ac:dyDescent="0.2">
      <c r="B84"/>
    </row>
    <row r="85" spans="2:2" x14ac:dyDescent="0.2">
      <c r="B85"/>
    </row>
    <row r="86" spans="2:2" x14ac:dyDescent="0.2">
      <c r="B86"/>
    </row>
    <row r="87" spans="2:2" x14ac:dyDescent="0.2">
      <c r="B87"/>
    </row>
    <row r="88" spans="2:2" x14ac:dyDescent="0.2">
      <c r="B88"/>
    </row>
    <row r="89" spans="2:2" x14ac:dyDescent="0.2">
      <c r="B89"/>
    </row>
    <row r="90" spans="2:2" x14ac:dyDescent="0.2">
      <c r="B90"/>
    </row>
    <row r="91" spans="2:2" x14ac:dyDescent="0.2">
      <c r="B91"/>
    </row>
    <row r="92" spans="2:2" x14ac:dyDescent="0.2">
      <c r="B92"/>
    </row>
    <row r="93" spans="2:2" x14ac:dyDescent="0.2">
      <c r="B93"/>
    </row>
    <row r="94" spans="2:2" x14ac:dyDescent="0.2">
      <c r="B94"/>
    </row>
    <row r="95" spans="2:2" x14ac:dyDescent="0.2">
      <c r="B95"/>
    </row>
    <row r="96" spans="2:2" x14ac:dyDescent="0.2">
      <c r="B96"/>
    </row>
    <row r="97" spans="2:2" x14ac:dyDescent="0.2">
      <c r="B97"/>
    </row>
    <row r="98" spans="2:2" x14ac:dyDescent="0.2">
      <c r="B98"/>
    </row>
    <row r="99" spans="2:2" x14ac:dyDescent="0.2">
      <c r="B99"/>
    </row>
    <row r="100" spans="2:2" x14ac:dyDescent="0.2">
      <c r="B100"/>
    </row>
    <row r="101" spans="2:2" x14ac:dyDescent="0.2">
      <c r="B101"/>
    </row>
    <row r="102" spans="2:2" x14ac:dyDescent="0.2">
      <c r="B102"/>
    </row>
    <row r="103" spans="2:2" x14ac:dyDescent="0.2">
      <c r="B103"/>
    </row>
    <row r="104" spans="2:2" x14ac:dyDescent="0.2">
      <c r="B104"/>
    </row>
    <row r="105" spans="2:2" x14ac:dyDescent="0.2">
      <c r="B105"/>
    </row>
    <row r="106" spans="2:2" x14ac:dyDescent="0.2">
      <c r="B106"/>
    </row>
    <row r="107" spans="2:2" x14ac:dyDescent="0.2">
      <c r="B107"/>
    </row>
    <row r="108" spans="2:2" x14ac:dyDescent="0.2">
      <c r="B108"/>
    </row>
    <row r="109" spans="2:2" x14ac:dyDescent="0.2">
      <c r="B109"/>
    </row>
    <row r="110" spans="2:2" x14ac:dyDescent="0.2">
      <c r="B110"/>
    </row>
  </sheetData>
  <protectedRanges>
    <protectedRange sqref="F1:U1048576" name="Plage1"/>
  </protectedRanges>
  <printOptions horizontalCentered="1" verticalCentered="1"/>
  <pageMargins left="0.23622047244094491" right="0.23622047244094491" top="0" bottom="0" header="0" footer="0"/>
  <pageSetup scale="79" orientation="landscape" horizontalDpi="4294967293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2D050"/>
    <pageSetUpPr fitToPage="1"/>
  </sheetPr>
  <dimension ref="A2:E45"/>
  <sheetViews>
    <sheetView zoomScale="70" zoomScaleNormal="70" zoomScaleSheetLayoutView="85" zoomScalePageLayoutView="85" workbookViewId="0">
      <pane ySplit="1" topLeftCell="A2" activePane="bottomLeft" state="frozen"/>
      <selection pane="bottomLeft" activeCell="A10" sqref="A10:E10"/>
    </sheetView>
  </sheetViews>
  <sheetFormatPr baseColWidth="10" defaultColWidth="11.42578125" defaultRowHeight="12.75" x14ac:dyDescent="0.2"/>
  <cols>
    <col min="1" max="1" width="25.28515625" bestFit="1" customWidth="1"/>
    <col min="2" max="2" width="28.85546875" bestFit="1" customWidth="1"/>
    <col min="3" max="3" width="7.7109375" bestFit="1" customWidth="1"/>
    <col min="4" max="4" width="8.7109375" bestFit="1" customWidth="1"/>
    <col min="5" max="5" width="15.28515625" bestFit="1" customWidth="1"/>
    <col min="6" max="6" width="20.140625" customWidth="1"/>
    <col min="7" max="7" width="27.42578125" customWidth="1"/>
    <col min="8" max="8" width="17.7109375" customWidth="1"/>
    <col min="9" max="9" width="25.28515625" customWidth="1"/>
    <col min="10" max="10" width="17.7109375" customWidth="1"/>
    <col min="11" max="11" width="25.28515625" customWidth="1"/>
    <col min="12" max="12" width="17.7109375" customWidth="1"/>
    <col min="13" max="13" width="25.28515625" customWidth="1"/>
    <col min="14" max="14" width="17.7109375" customWidth="1"/>
    <col min="15" max="15" width="25.28515625" customWidth="1"/>
    <col min="16" max="16" width="17.7109375" customWidth="1"/>
    <col min="17" max="17" width="25.28515625" customWidth="1"/>
    <col min="18" max="18" width="17.7109375" customWidth="1"/>
    <col min="19" max="19" width="25.28515625" customWidth="1"/>
    <col min="20" max="20" width="24" customWidth="1"/>
    <col min="21" max="21" width="31.5703125" customWidth="1"/>
  </cols>
  <sheetData>
    <row r="2" spans="1:5" x14ac:dyDescent="0.2">
      <c r="A2" s="2" t="s">
        <v>2</v>
      </c>
      <c r="B2" t="s">
        <v>29</v>
      </c>
    </row>
    <row r="4" spans="1:5" x14ac:dyDescent="0.2">
      <c r="A4" s="2" t="s">
        <v>26</v>
      </c>
      <c r="B4" s="2" t="s">
        <v>31</v>
      </c>
    </row>
    <row r="5" spans="1:5" x14ac:dyDescent="0.2">
      <c r="A5" s="2" t="s">
        <v>27</v>
      </c>
      <c r="B5" t="s">
        <v>24</v>
      </c>
      <c r="C5" s="46" t="s">
        <v>25</v>
      </c>
      <c r="D5" t="s">
        <v>30</v>
      </c>
      <c r="E5" t="s">
        <v>28</v>
      </c>
    </row>
    <row r="6" spans="1:5" x14ac:dyDescent="0.2">
      <c r="A6" s="28">
        <v>42274</v>
      </c>
      <c r="B6" s="38" t="e">
        <v>#DIV/0!</v>
      </c>
      <c r="C6" s="38" t="e">
        <v>#DIV/0!</v>
      </c>
      <c r="D6" s="38" t="e">
        <v>#DIV/0!</v>
      </c>
      <c r="E6" s="38" t="e">
        <v>#DIV/0!</v>
      </c>
    </row>
    <row r="7" spans="1:5" x14ac:dyDescent="0.2">
      <c r="A7" s="28">
        <v>42281</v>
      </c>
      <c r="B7" s="38" t="e">
        <v>#DIV/0!</v>
      </c>
      <c r="C7" s="38" t="e">
        <v>#DIV/0!</v>
      </c>
      <c r="D7" s="38" t="e">
        <v>#DIV/0!</v>
      </c>
      <c r="E7" s="38" t="e">
        <v>#DIV/0!</v>
      </c>
    </row>
    <row r="8" spans="1:5" x14ac:dyDescent="0.2">
      <c r="A8" s="28">
        <v>42288</v>
      </c>
      <c r="B8" s="38">
        <v>0.45844799119427626</v>
      </c>
      <c r="C8" s="38">
        <v>0.89914836396234876</v>
      </c>
      <c r="D8" s="38" t="e">
        <v>#DIV/0!</v>
      </c>
      <c r="E8" s="38">
        <v>0.70133399209486169</v>
      </c>
    </row>
    <row r="9" spans="1:5" x14ac:dyDescent="0.2">
      <c r="A9" s="28">
        <v>42295</v>
      </c>
      <c r="B9" s="38">
        <v>0.72836761163609409</v>
      </c>
      <c r="C9" s="38">
        <v>0.41499513145082767</v>
      </c>
      <c r="D9" s="38" t="e">
        <v>#DIV/0!</v>
      </c>
      <c r="E9" s="38">
        <v>0.57557918723889101</v>
      </c>
    </row>
    <row r="10" spans="1:5" x14ac:dyDescent="0.2">
      <c r="A10" s="28">
        <v>42302</v>
      </c>
      <c r="B10" s="38">
        <v>0.78400445351642234</v>
      </c>
      <c r="C10" s="38">
        <v>0.6383429672447013</v>
      </c>
      <c r="D10" s="38" t="e">
        <v>#DIV/0!</v>
      </c>
      <c r="E10" s="38">
        <v>0.71254371868796673</v>
      </c>
    </row>
    <row r="11" spans="1:5" x14ac:dyDescent="0.2">
      <c r="A11" s="28">
        <v>42309</v>
      </c>
      <c r="B11" s="38">
        <v>0.74022125642038716</v>
      </c>
      <c r="C11" s="38">
        <v>0.52866370609608393</v>
      </c>
      <c r="D11" s="38" t="e">
        <v>#DIV/0!</v>
      </c>
      <c r="E11" s="38">
        <v>0.63558306709265178</v>
      </c>
    </row>
    <row r="12" spans="1:5" x14ac:dyDescent="0.2">
      <c r="A12" s="28">
        <v>42316</v>
      </c>
      <c r="B12" s="38">
        <v>0.76278695126862661</v>
      </c>
      <c r="C12" s="38">
        <v>0.52761325436209383</v>
      </c>
      <c r="D12" s="38" t="e">
        <v>#DIV/0!</v>
      </c>
      <c r="E12" s="38">
        <v>0.63176669936680641</v>
      </c>
    </row>
    <row r="13" spans="1:5" x14ac:dyDescent="0.2">
      <c r="A13" s="28">
        <v>42323</v>
      </c>
      <c r="B13" s="38">
        <v>0.64539792387543249</v>
      </c>
      <c r="C13" s="38">
        <v>0.70907390084190836</v>
      </c>
      <c r="D13" s="38" t="e">
        <v>#DIV/0!</v>
      </c>
      <c r="E13" s="38">
        <v>0.68176421702481305</v>
      </c>
    </row>
    <row r="14" spans="1:5" x14ac:dyDescent="0.2">
      <c r="A14" s="28">
        <v>42330</v>
      </c>
      <c r="B14" s="38">
        <v>0.7576008273009307</v>
      </c>
      <c r="C14" s="38">
        <v>0.60475555016377536</v>
      </c>
      <c r="D14" s="38" t="e">
        <v>#DIV/0!</v>
      </c>
      <c r="E14" s="38">
        <v>0.66126319009022783</v>
      </c>
    </row>
    <row r="15" spans="1:5" x14ac:dyDescent="0.2">
      <c r="A15" s="28">
        <v>42337</v>
      </c>
      <c r="B15" s="38">
        <v>0.60296296296296292</v>
      </c>
      <c r="C15" s="38">
        <v>0.69248476641841572</v>
      </c>
      <c r="D15" s="38" t="e">
        <v>#DIV/0!</v>
      </c>
      <c r="E15" s="38">
        <v>0.65467344544387951</v>
      </c>
    </row>
    <row r="16" spans="1:5" x14ac:dyDescent="0.2">
      <c r="A16" s="28">
        <v>42344</v>
      </c>
      <c r="B16" s="38">
        <v>0.83182897862232774</v>
      </c>
      <c r="C16" s="38">
        <v>0.58644897959183673</v>
      </c>
      <c r="D16" s="38" t="e">
        <v>#DIV/0!</v>
      </c>
      <c r="E16" s="38">
        <v>0.68640541848089021</v>
      </c>
    </row>
    <row r="17" spans="1:5" x14ac:dyDescent="0.2">
      <c r="A17" s="28">
        <v>42351</v>
      </c>
      <c r="B17" s="38">
        <v>0.61658653846153844</v>
      </c>
      <c r="C17" s="38" t="e">
        <v>#DIV/0!</v>
      </c>
      <c r="D17" s="38" t="e">
        <v>#DIV/0!</v>
      </c>
      <c r="E17" s="38">
        <v>0.61658653846153844</v>
      </c>
    </row>
    <row r="18" spans="1:5" x14ac:dyDescent="0.2">
      <c r="A18" s="28">
        <v>42358</v>
      </c>
      <c r="B18" s="38" t="e">
        <v>#DIV/0!</v>
      </c>
      <c r="C18" s="38" t="e">
        <v>#DIV/0!</v>
      </c>
      <c r="D18" s="38" t="e">
        <v>#DIV/0!</v>
      </c>
      <c r="E18" s="38" t="e">
        <v>#DIV/0!</v>
      </c>
    </row>
    <row r="19" spans="1:5" x14ac:dyDescent="0.2">
      <c r="A19" s="28">
        <v>42365</v>
      </c>
      <c r="B19" s="38" t="e">
        <v>#DIV/0!</v>
      </c>
      <c r="C19" s="38" t="e">
        <v>#DIV/0!</v>
      </c>
      <c r="D19" s="38" t="e">
        <v>#DIV/0!</v>
      </c>
      <c r="E19" s="38" t="e">
        <v>#DIV/0!</v>
      </c>
    </row>
    <row r="20" spans="1:5" x14ac:dyDescent="0.2">
      <c r="A20" s="28">
        <v>42372</v>
      </c>
      <c r="B20" s="38">
        <v>0.53786441262722096</v>
      </c>
      <c r="C20" s="38">
        <v>0.53875782378430426</v>
      </c>
      <c r="D20" s="38" t="e">
        <v>#DIV/0!</v>
      </c>
      <c r="E20" s="38">
        <v>0.53823736307908754</v>
      </c>
    </row>
    <row r="21" spans="1:5" x14ac:dyDescent="0.2">
      <c r="A21" s="28">
        <v>42379</v>
      </c>
      <c r="B21" s="38">
        <v>0.82911516578379441</v>
      </c>
      <c r="C21" s="38">
        <v>0.60053301747112819</v>
      </c>
      <c r="D21" s="38" t="e">
        <v>#DIV/0!</v>
      </c>
      <c r="E21" s="38">
        <v>0.73802218550861454</v>
      </c>
    </row>
    <row r="22" spans="1:5" x14ac:dyDescent="0.2">
      <c r="A22" s="28">
        <v>42386</v>
      </c>
      <c r="B22" s="38">
        <v>0.63531669865642992</v>
      </c>
      <c r="C22" s="38">
        <v>0.23710292249047013</v>
      </c>
      <c r="D22" s="38" t="e">
        <v>#DIV/0!</v>
      </c>
      <c r="E22" s="38">
        <v>0.48898020171834145</v>
      </c>
    </row>
    <row r="23" spans="1:5" x14ac:dyDescent="0.2">
      <c r="A23" s="28">
        <v>42393</v>
      </c>
      <c r="B23" s="38">
        <v>0.72967244701348744</v>
      </c>
      <c r="C23" s="38">
        <v>0.60809248554913298</v>
      </c>
      <c r="D23" s="38" t="e">
        <v>#DIV/0!</v>
      </c>
      <c r="E23" s="38">
        <v>0.66888246628131021</v>
      </c>
    </row>
    <row r="24" spans="1:5" x14ac:dyDescent="0.2">
      <c r="A24" s="28">
        <v>42400</v>
      </c>
      <c r="B24" s="38">
        <v>0.94489402697495184</v>
      </c>
      <c r="C24" s="38">
        <v>0.68998194945848379</v>
      </c>
      <c r="D24" s="38">
        <v>0.16022850924918389</v>
      </c>
      <c r="E24" s="38">
        <v>0.47113801452784504</v>
      </c>
    </row>
    <row r="25" spans="1:5" x14ac:dyDescent="0.2">
      <c r="A25" s="28">
        <v>42407</v>
      </c>
      <c r="B25" s="38">
        <v>0.57645079899074858</v>
      </c>
      <c r="C25" s="38">
        <v>0.48599556295063784</v>
      </c>
      <c r="D25" s="38">
        <v>0.54627976190476191</v>
      </c>
      <c r="E25" s="38">
        <v>0.53667706884235067</v>
      </c>
    </row>
    <row r="26" spans="1:5" x14ac:dyDescent="0.2">
      <c r="A26" s="28">
        <v>42414</v>
      </c>
      <c r="B26" s="38">
        <v>1.0464354527938342</v>
      </c>
      <c r="C26" s="38">
        <v>0.56248157972295898</v>
      </c>
      <c r="D26" s="38">
        <v>0.68424985056784215</v>
      </c>
      <c r="E26" s="38">
        <v>0.725788643533123</v>
      </c>
    </row>
    <row r="27" spans="1:5" x14ac:dyDescent="0.2">
      <c r="A27" s="28">
        <v>42421</v>
      </c>
      <c r="B27" s="38">
        <v>0.44408048666354705</v>
      </c>
      <c r="C27" s="38">
        <v>0.47302546396201983</v>
      </c>
      <c r="D27" s="38">
        <v>0.36329352608422377</v>
      </c>
      <c r="E27" s="38">
        <v>0.41478017500974246</v>
      </c>
    </row>
    <row r="28" spans="1:5" x14ac:dyDescent="0.2">
      <c r="A28" s="28">
        <v>42428</v>
      </c>
      <c r="B28" s="38">
        <v>0.69574666252716544</v>
      </c>
      <c r="C28" s="38">
        <v>0.61139304744988576</v>
      </c>
      <c r="D28" s="38">
        <v>0.75608635737253105</v>
      </c>
      <c r="E28" s="38">
        <v>0.70024830205214339</v>
      </c>
    </row>
    <row r="29" spans="1:5" x14ac:dyDescent="0.2">
      <c r="A29" s="28">
        <v>42435</v>
      </c>
      <c r="B29" s="38">
        <v>0.90895953757225434</v>
      </c>
      <c r="C29" s="38">
        <v>0.7748951374864067</v>
      </c>
      <c r="D29" s="38">
        <v>0.66566985645933019</v>
      </c>
      <c r="E29" s="38">
        <v>0.74252007356569327</v>
      </c>
    </row>
    <row r="30" spans="1:5" x14ac:dyDescent="0.2">
      <c r="A30" s="28">
        <v>42442</v>
      </c>
      <c r="B30" s="38">
        <v>0.50147425720117944</v>
      </c>
      <c r="C30" s="38">
        <v>0.65259009009009006</v>
      </c>
      <c r="D30" s="38">
        <v>0.94788519637462232</v>
      </c>
      <c r="E30" s="38">
        <v>0.76576076175362029</v>
      </c>
    </row>
    <row r="31" spans="1:5" x14ac:dyDescent="0.2">
      <c r="A31" s="28">
        <v>42449</v>
      </c>
      <c r="B31" s="38">
        <v>0.8282942238267148</v>
      </c>
      <c r="C31" s="38">
        <v>0.5891524520255863</v>
      </c>
      <c r="D31" s="38">
        <v>0.34751867662753466</v>
      </c>
      <c r="E31" s="38">
        <v>0.46209040204508484</v>
      </c>
    </row>
    <row r="32" spans="1:5" x14ac:dyDescent="0.2">
      <c r="A32" s="28">
        <v>42456</v>
      </c>
      <c r="B32" s="38" t="e">
        <v>#DIV/0!</v>
      </c>
      <c r="C32" s="38" t="e">
        <v>#DIV/0!</v>
      </c>
      <c r="D32" s="38" t="e">
        <v>#DIV/0!</v>
      </c>
      <c r="E32" s="38" t="e">
        <v>#DIV/0!</v>
      </c>
    </row>
    <row r="33" spans="1:5" x14ac:dyDescent="0.2">
      <c r="A33" s="28">
        <v>42463</v>
      </c>
      <c r="B33" s="38" t="e">
        <v>#DIV/0!</v>
      </c>
      <c r="C33" s="38" t="e">
        <v>#DIV/0!</v>
      </c>
      <c r="D33" s="38" t="e">
        <v>#DIV/0!</v>
      </c>
      <c r="E33" s="38" t="e">
        <v>#DIV/0!</v>
      </c>
    </row>
    <row r="34" spans="1:5" x14ac:dyDescent="0.2">
      <c r="A34" s="28">
        <v>42470</v>
      </c>
      <c r="B34" s="38" t="e">
        <v>#DIV/0!</v>
      </c>
      <c r="C34" s="38" t="e">
        <v>#DIV/0!</v>
      </c>
      <c r="D34" s="38" t="e">
        <v>#DIV/0!</v>
      </c>
      <c r="E34" s="38" t="e">
        <v>#DIV/0!</v>
      </c>
    </row>
    <row r="35" spans="1:5" x14ac:dyDescent="0.2">
      <c r="A35" s="28">
        <v>42477</v>
      </c>
      <c r="B35" s="38" t="e">
        <v>#DIV/0!</v>
      </c>
      <c r="C35" s="38" t="e">
        <v>#DIV/0!</v>
      </c>
      <c r="D35" s="38" t="e">
        <v>#DIV/0!</v>
      </c>
      <c r="E35" s="38" t="e">
        <v>#DIV/0!</v>
      </c>
    </row>
    <row r="36" spans="1:5" x14ac:dyDescent="0.2">
      <c r="A36" s="28">
        <v>42484</v>
      </c>
      <c r="B36" s="38" t="e">
        <v>#DIV/0!</v>
      </c>
      <c r="C36" s="38" t="e">
        <v>#DIV/0!</v>
      </c>
      <c r="D36" s="38" t="e">
        <v>#DIV/0!</v>
      </c>
      <c r="E36" s="38" t="e">
        <v>#DIV/0!</v>
      </c>
    </row>
    <row r="37" spans="1:5" x14ac:dyDescent="0.2">
      <c r="A37" s="28">
        <v>42491</v>
      </c>
      <c r="B37" s="38" t="e">
        <v>#DIV/0!</v>
      </c>
      <c r="C37" s="38" t="e">
        <v>#DIV/0!</v>
      </c>
      <c r="D37" s="38" t="e">
        <v>#DIV/0!</v>
      </c>
      <c r="E37" s="38" t="e">
        <v>#DIV/0!</v>
      </c>
    </row>
    <row r="38" spans="1:5" x14ac:dyDescent="0.2">
      <c r="A38" s="28">
        <v>42498</v>
      </c>
      <c r="B38" s="38" t="e">
        <v>#DIV/0!</v>
      </c>
      <c r="C38" s="38" t="e">
        <v>#DIV/0!</v>
      </c>
      <c r="D38" s="38" t="e">
        <v>#DIV/0!</v>
      </c>
      <c r="E38" s="38" t="e">
        <v>#DIV/0!</v>
      </c>
    </row>
    <row r="39" spans="1:5" x14ac:dyDescent="0.2">
      <c r="A39" s="28">
        <v>42505</v>
      </c>
      <c r="B39" s="38" t="e">
        <v>#DIV/0!</v>
      </c>
      <c r="C39" s="38" t="e">
        <v>#DIV/0!</v>
      </c>
      <c r="D39" s="38" t="e">
        <v>#DIV/0!</v>
      </c>
      <c r="E39" s="38" t="e">
        <v>#DIV/0!</v>
      </c>
    </row>
    <row r="40" spans="1:5" x14ac:dyDescent="0.2">
      <c r="A40" s="28">
        <v>42512</v>
      </c>
      <c r="B40" s="38" t="e">
        <v>#DIV/0!</v>
      </c>
      <c r="C40" s="38" t="e">
        <v>#DIV/0!</v>
      </c>
      <c r="D40" s="38" t="e">
        <v>#DIV/0!</v>
      </c>
      <c r="E40" s="38" t="e">
        <v>#DIV/0!</v>
      </c>
    </row>
    <row r="41" spans="1:5" x14ac:dyDescent="0.2">
      <c r="A41" s="28">
        <v>42519</v>
      </c>
      <c r="B41" s="38" t="e">
        <v>#DIV/0!</v>
      </c>
      <c r="C41" s="38" t="e">
        <v>#DIV/0!</v>
      </c>
      <c r="D41" s="38" t="e">
        <v>#DIV/0!</v>
      </c>
      <c r="E41" s="38" t="e">
        <v>#DIV/0!</v>
      </c>
    </row>
    <row r="42" spans="1:5" x14ac:dyDescent="0.2">
      <c r="A42" s="28">
        <v>42526</v>
      </c>
      <c r="B42" s="38" t="e">
        <v>#DIV/0!</v>
      </c>
      <c r="C42" s="38" t="e">
        <v>#DIV/0!</v>
      </c>
      <c r="D42" s="38" t="e">
        <v>#DIV/0!</v>
      </c>
      <c r="E42" s="38" t="e">
        <v>#DIV/0!</v>
      </c>
    </row>
    <row r="43" spans="1:5" x14ac:dyDescent="0.2">
      <c r="A43" s="28">
        <v>42533</v>
      </c>
      <c r="B43" s="38" t="e">
        <v>#DIV/0!</v>
      </c>
      <c r="C43" s="38" t="e">
        <v>#DIV/0!</v>
      </c>
      <c r="D43" s="38" t="e">
        <v>#DIV/0!</v>
      </c>
      <c r="E43" s="38" t="e">
        <v>#DIV/0!</v>
      </c>
    </row>
    <row r="44" spans="1:5" x14ac:dyDescent="0.2">
      <c r="A44" s="28">
        <v>42540</v>
      </c>
      <c r="B44" s="38" t="e">
        <v>#DIV/0!</v>
      </c>
      <c r="C44" s="38" t="e">
        <v>#DIV/0!</v>
      </c>
      <c r="D44" s="38" t="e">
        <v>#DIV/0!</v>
      </c>
      <c r="E44" s="38" t="e">
        <v>#DIV/0!</v>
      </c>
    </row>
    <row r="45" spans="1:5" x14ac:dyDescent="0.2">
      <c r="A45" s="3" t="s">
        <v>28</v>
      </c>
      <c r="B45" s="38">
        <v>0.70116662461830237</v>
      </c>
      <c r="C45" s="38">
        <v>0.59899156046794055</v>
      </c>
      <c r="D45" s="38">
        <v>0.54367198177676535</v>
      </c>
      <c r="E45" s="38" t="e">
        <v>#DIV/0!</v>
      </c>
    </row>
  </sheetData>
  <printOptions horizontalCentered="1" verticalCentered="1"/>
  <pageMargins left="0" right="0" top="0" bottom="0" header="0" footer="0"/>
  <pageSetup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  <pageSetUpPr fitToPage="1"/>
  </sheetPr>
  <dimension ref="A2:E45"/>
  <sheetViews>
    <sheetView zoomScale="70" zoomScaleNormal="70" zoomScaleSheetLayoutView="85" zoomScalePageLayoutView="85" workbookViewId="0">
      <pane ySplit="1" topLeftCell="A2" activePane="bottomLeft" state="frozen"/>
      <selection pane="bottomLeft" activeCell="A10" sqref="A10:E10"/>
    </sheetView>
  </sheetViews>
  <sheetFormatPr baseColWidth="10" defaultColWidth="11.42578125" defaultRowHeight="12.75" x14ac:dyDescent="0.2"/>
  <cols>
    <col min="1" max="1" width="25.28515625" bestFit="1" customWidth="1"/>
    <col min="2" max="2" width="28.85546875" bestFit="1" customWidth="1"/>
    <col min="3" max="3" width="7.7109375" bestFit="1" customWidth="1"/>
    <col min="4" max="4" width="8.7109375" bestFit="1" customWidth="1"/>
    <col min="5" max="5" width="15.28515625" bestFit="1" customWidth="1"/>
    <col min="6" max="6" width="20.140625" customWidth="1"/>
    <col min="7" max="7" width="27.42578125" customWidth="1"/>
    <col min="8" max="8" width="17.7109375" customWidth="1"/>
    <col min="9" max="9" width="25.28515625" customWidth="1"/>
    <col min="10" max="10" width="17.7109375" customWidth="1"/>
    <col min="11" max="11" width="25.28515625" customWidth="1"/>
    <col min="12" max="12" width="17.7109375" customWidth="1"/>
    <col min="13" max="13" width="25.28515625" customWidth="1"/>
    <col min="14" max="14" width="17.7109375" customWidth="1"/>
    <col min="15" max="15" width="25.28515625" customWidth="1"/>
    <col min="16" max="16" width="17.7109375" customWidth="1"/>
    <col min="17" max="17" width="25.28515625" customWidth="1"/>
    <col min="18" max="18" width="17.7109375" customWidth="1"/>
    <col min="19" max="19" width="25.28515625" customWidth="1"/>
    <col min="20" max="20" width="24" customWidth="1"/>
    <col min="21" max="21" width="31.5703125" customWidth="1"/>
  </cols>
  <sheetData>
    <row r="2" spans="1:5" x14ac:dyDescent="0.2">
      <c r="A2" s="2" t="s">
        <v>2</v>
      </c>
      <c r="B2" t="s">
        <v>29</v>
      </c>
    </row>
    <row r="4" spans="1:5" x14ac:dyDescent="0.2">
      <c r="A4" s="2" t="s">
        <v>26</v>
      </c>
      <c r="B4" s="2" t="s">
        <v>31</v>
      </c>
    </row>
    <row r="5" spans="1:5" x14ac:dyDescent="0.2">
      <c r="A5" s="2" t="s">
        <v>27</v>
      </c>
      <c r="B5" t="s">
        <v>24</v>
      </c>
      <c r="C5" s="46" t="s">
        <v>25</v>
      </c>
      <c r="D5" t="s">
        <v>30</v>
      </c>
      <c r="E5" t="s">
        <v>28</v>
      </c>
    </row>
    <row r="6" spans="1:5" x14ac:dyDescent="0.2">
      <c r="A6" s="28">
        <v>42274</v>
      </c>
      <c r="B6" s="38" t="e">
        <v>#DIV/0!</v>
      </c>
      <c r="C6" s="38" t="e">
        <v>#DIV/0!</v>
      </c>
      <c r="D6" s="38" t="e">
        <v>#DIV/0!</v>
      </c>
      <c r="E6" s="38" t="e">
        <v>#DIV/0!</v>
      </c>
    </row>
    <row r="7" spans="1:5" x14ac:dyDescent="0.2">
      <c r="A7" s="28">
        <v>42281</v>
      </c>
      <c r="B7" s="38" t="e">
        <v>#DIV/0!</v>
      </c>
      <c r="C7" s="38" t="e">
        <v>#DIV/0!</v>
      </c>
      <c r="D7" s="38" t="e">
        <v>#DIV/0!</v>
      </c>
      <c r="E7" s="38" t="e">
        <v>#DIV/0!</v>
      </c>
    </row>
    <row r="8" spans="1:5" x14ac:dyDescent="0.2">
      <c r="A8" s="28">
        <v>42288</v>
      </c>
      <c r="B8" s="38">
        <v>0.45844799119427626</v>
      </c>
      <c r="C8" s="38">
        <v>0.89914836396234876</v>
      </c>
      <c r="D8" s="38" t="e">
        <v>#DIV/0!</v>
      </c>
      <c r="E8" s="38">
        <v>0.70133399209486169</v>
      </c>
    </row>
    <row r="9" spans="1:5" x14ac:dyDescent="0.2">
      <c r="A9" s="28">
        <v>42295</v>
      </c>
      <c r="B9" s="38">
        <v>0.72836761163609409</v>
      </c>
      <c r="C9" s="38">
        <v>0.41499513145082767</v>
      </c>
      <c r="D9" s="38" t="e">
        <v>#DIV/0!</v>
      </c>
      <c r="E9" s="38">
        <v>0.57557918723889101</v>
      </c>
    </row>
    <row r="10" spans="1:5" x14ac:dyDescent="0.2">
      <c r="A10" s="28">
        <v>42302</v>
      </c>
      <c r="B10" s="38">
        <v>0.78400445351642234</v>
      </c>
      <c r="C10" s="38">
        <v>0.6383429672447013</v>
      </c>
      <c r="D10" s="38" t="e">
        <v>#DIV/0!</v>
      </c>
      <c r="E10" s="38">
        <v>0.71254371868796673</v>
      </c>
    </row>
    <row r="11" spans="1:5" x14ac:dyDescent="0.2">
      <c r="A11" s="28">
        <v>42309</v>
      </c>
      <c r="B11" s="38">
        <v>0.74022125642038716</v>
      </c>
      <c r="C11" s="38">
        <v>0.52866370609608393</v>
      </c>
      <c r="D11" s="38" t="e">
        <v>#DIV/0!</v>
      </c>
      <c r="E11" s="38">
        <v>0.63558306709265178</v>
      </c>
    </row>
    <row r="12" spans="1:5" x14ac:dyDescent="0.2">
      <c r="A12" s="28">
        <v>42316</v>
      </c>
      <c r="B12" s="38">
        <v>0.76278695126862661</v>
      </c>
      <c r="C12" s="38">
        <v>0.52761325436209383</v>
      </c>
      <c r="D12" s="38" t="e">
        <v>#DIV/0!</v>
      </c>
      <c r="E12" s="38">
        <v>0.63176669936680641</v>
      </c>
    </row>
    <row r="13" spans="1:5" x14ac:dyDescent="0.2">
      <c r="A13" s="28">
        <v>42323</v>
      </c>
      <c r="B13" s="38">
        <v>0.64539792387543249</v>
      </c>
      <c r="C13" s="38">
        <v>0.70907390084190836</v>
      </c>
      <c r="D13" s="38" t="e">
        <v>#DIV/0!</v>
      </c>
      <c r="E13" s="38">
        <v>0.68176421702481305</v>
      </c>
    </row>
    <row r="14" spans="1:5" x14ac:dyDescent="0.2">
      <c r="A14" s="28">
        <v>42330</v>
      </c>
      <c r="B14" s="38">
        <v>0.7576008273009307</v>
      </c>
      <c r="C14" s="38">
        <v>0.60475555016377536</v>
      </c>
      <c r="D14" s="38" t="e">
        <v>#DIV/0!</v>
      </c>
      <c r="E14" s="38">
        <v>0.66126319009022783</v>
      </c>
    </row>
    <row r="15" spans="1:5" x14ac:dyDescent="0.2">
      <c r="A15" s="28">
        <v>42337</v>
      </c>
      <c r="B15" s="38">
        <v>0.60296296296296292</v>
      </c>
      <c r="C15" s="38">
        <v>0.69248476641841572</v>
      </c>
      <c r="D15" s="38" t="e">
        <v>#DIV/0!</v>
      </c>
      <c r="E15" s="38">
        <v>0.65467344544387951</v>
      </c>
    </row>
    <row r="16" spans="1:5" x14ac:dyDescent="0.2">
      <c r="A16" s="28">
        <v>42344</v>
      </c>
      <c r="B16" s="38">
        <v>0.83182897862232774</v>
      </c>
      <c r="C16" s="38">
        <v>0.58644897959183673</v>
      </c>
      <c r="D16" s="38" t="e">
        <v>#DIV/0!</v>
      </c>
      <c r="E16" s="38">
        <v>0.68640541848089021</v>
      </c>
    </row>
    <row r="17" spans="1:5" x14ac:dyDescent="0.2">
      <c r="A17" s="28">
        <v>42351</v>
      </c>
      <c r="B17" s="38">
        <v>0.61658653846153844</v>
      </c>
      <c r="C17" s="38" t="e">
        <v>#DIV/0!</v>
      </c>
      <c r="D17" s="38" t="e">
        <v>#DIV/0!</v>
      </c>
      <c r="E17" s="38">
        <v>0.61658653846153844</v>
      </c>
    </row>
    <row r="18" spans="1:5" x14ac:dyDescent="0.2">
      <c r="A18" s="28">
        <v>42358</v>
      </c>
      <c r="B18" s="38" t="e">
        <v>#DIV/0!</v>
      </c>
      <c r="C18" s="38" t="e">
        <v>#DIV/0!</v>
      </c>
      <c r="D18" s="38" t="e">
        <v>#DIV/0!</v>
      </c>
      <c r="E18" s="38" t="e">
        <v>#DIV/0!</v>
      </c>
    </row>
    <row r="19" spans="1:5" x14ac:dyDescent="0.2">
      <c r="A19" s="28">
        <v>42365</v>
      </c>
      <c r="B19" s="38" t="e">
        <v>#DIV/0!</v>
      </c>
      <c r="C19" s="38" t="e">
        <v>#DIV/0!</v>
      </c>
      <c r="D19" s="38" t="e">
        <v>#DIV/0!</v>
      </c>
      <c r="E19" s="38" t="e">
        <v>#DIV/0!</v>
      </c>
    </row>
    <row r="20" spans="1:5" x14ac:dyDescent="0.2">
      <c r="A20" s="28">
        <v>42372</v>
      </c>
      <c r="B20" s="38">
        <v>0.53786441262722096</v>
      </c>
      <c r="C20" s="38">
        <v>0.53875782378430426</v>
      </c>
      <c r="D20" s="38" t="e">
        <v>#DIV/0!</v>
      </c>
      <c r="E20" s="38">
        <v>0.53823736307908754</v>
      </c>
    </row>
    <row r="21" spans="1:5" x14ac:dyDescent="0.2">
      <c r="A21" s="28">
        <v>42379</v>
      </c>
      <c r="B21" s="38">
        <v>0.82911516578379441</v>
      </c>
      <c r="C21" s="38">
        <v>0.60053301747112819</v>
      </c>
      <c r="D21" s="38" t="e">
        <v>#DIV/0!</v>
      </c>
      <c r="E21" s="38">
        <v>0.73802218550861454</v>
      </c>
    </row>
    <row r="22" spans="1:5" x14ac:dyDescent="0.2">
      <c r="A22" s="28">
        <v>42386</v>
      </c>
      <c r="B22" s="38">
        <v>0.63531669865642992</v>
      </c>
      <c r="C22" s="38">
        <v>0.23710292249047013</v>
      </c>
      <c r="D22" s="38" t="e">
        <v>#DIV/0!</v>
      </c>
      <c r="E22" s="38">
        <v>0.48898020171834145</v>
      </c>
    </row>
    <row r="23" spans="1:5" x14ac:dyDescent="0.2">
      <c r="A23" s="28">
        <v>42393</v>
      </c>
      <c r="B23" s="38">
        <v>0.72967244701348744</v>
      </c>
      <c r="C23" s="38">
        <v>0.60809248554913298</v>
      </c>
      <c r="D23" s="38" t="e">
        <v>#DIV/0!</v>
      </c>
      <c r="E23" s="38">
        <v>0.66888246628131021</v>
      </c>
    </row>
    <row r="24" spans="1:5" x14ac:dyDescent="0.2">
      <c r="A24" s="28">
        <v>42400</v>
      </c>
      <c r="B24" s="38">
        <v>0.94489402697495184</v>
      </c>
      <c r="C24" s="38">
        <v>0.68998194945848379</v>
      </c>
      <c r="D24" s="38">
        <v>0.16022850924918389</v>
      </c>
      <c r="E24" s="38">
        <v>0.47113801452784504</v>
      </c>
    </row>
    <row r="25" spans="1:5" x14ac:dyDescent="0.2">
      <c r="A25" s="28">
        <v>42407</v>
      </c>
      <c r="B25" s="38">
        <v>0.57645079899074858</v>
      </c>
      <c r="C25" s="38">
        <v>0.48599556295063784</v>
      </c>
      <c r="D25" s="38">
        <v>0.54627976190476191</v>
      </c>
      <c r="E25" s="38">
        <v>0.53667706884235067</v>
      </c>
    </row>
    <row r="26" spans="1:5" x14ac:dyDescent="0.2">
      <c r="A26" s="28">
        <v>42414</v>
      </c>
      <c r="B26" s="38">
        <v>1.0464354527938342</v>
      </c>
      <c r="C26" s="38">
        <v>0.56248157972295898</v>
      </c>
      <c r="D26" s="38">
        <v>0.68424985056784215</v>
      </c>
      <c r="E26" s="38">
        <v>0.725788643533123</v>
      </c>
    </row>
    <row r="27" spans="1:5" x14ac:dyDescent="0.2">
      <c r="A27" s="28">
        <v>42421</v>
      </c>
      <c r="B27" s="38">
        <v>0.44408048666354705</v>
      </c>
      <c r="C27" s="38">
        <v>0.47302546396201983</v>
      </c>
      <c r="D27" s="38">
        <v>0.36329352608422377</v>
      </c>
      <c r="E27" s="38">
        <v>0.41478017500974246</v>
      </c>
    </row>
    <row r="28" spans="1:5" x14ac:dyDescent="0.2">
      <c r="A28" s="28">
        <v>42428</v>
      </c>
      <c r="B28" s="38">
        <v>0.69574666252716544</v>
      </c>
      <c r="C28" s="38">
        <v>0.61139304744988576</v>
      </c>
      <c r="D28" s="38">
        <v>0.75608635737253105</v>
      </c>
      <c r="E28" s="38">
        <v>0.70024830205214339</v>
      </c>
    </row>
    <row r="29" spans="1:5" x14ac:dyDescent="0.2">
      <c r="A29" s="28">
        <v>42435</v>
      </c>
      <c r="B29" s="38">
        <v>0.90895953757225434</v>
      </c>
      <c r="C29" s="38">
        <v>0.7748951374864067</v>
      </c>
      <c r="D29" s="38">
        <v>0.66566985645933019</v>
      </c>
      <c r="E29" s="38">
        <v>0.74252007356569327</v>
      </c>
    </row>
    <row r="30" spans="1:5" x14ac:dyDescent="0.2">
      <c r="A30" s="28">
        <v>42442</v>
      </c>
      <c r="B30" s="38">
        <v>0.50147425720117944</v>
      </c>
      <c r="C30" s="38">
        <v>0.65259009009009006</v>
      </c>
      <c r="D30" s="38">
        <v>0.94788519637462232</v>
      </c>
      <c r="E30" s="38">
        <v>0.76576076175362029</v>
      </c>
    </row>
    <row r="31" spans="1:5" x14ac:dyDescent="0.2">
      <c r="A31" s="28">
        <v>42449</v>
      </c>
      <c r="B31" s="38">
        <v>0.8282942238267148</v>
      </c>
      <c r="C31" s="38">
        <v>0.5891524520255863</v>
      </c>
      <c r="D31" s="38">
        <v>0.34751867662753466</v>
      </c>
      <c r="E31" s="38">
        <v>0.46209040204508484</v>
      </c>
    </row>
    <row r="32" spans="1:5" x14ac:dyDescent="0.2">
      <c r="A32" s="28">
        <v>42456</v>
      </c>
      <c r="B32" s="38" t="e">
        <v>#DIV/0!</v>
      </c>
      <c r="C32" s="38" t="e">
        <v>#DIV/0!</v>
      </c>
      <c r="D32" s="38" t="e">
        <v>#DIV/0!</v>
      </c>
      <c r="E32" s="38" t="e">
        <v>#DIV/0!</v>
      </c>
    </row>
    <row r="33" spans="1:5" x14ac:dyDescent="0.2">
      <c r="A33" s="28">
        <v>42463</v>
      </c>
      <c r="B33" s="38" t="e">
        <v>#DIV/0!</v>
      </c>
      <c r="C33" s="38" t="e">
        <v>#DIV/0!</v>
      </c>
      <c r="D33" s="38" t="e">
        <v>#DIV/0!</v>
      </c>
      <c r="E33" s="38" t="e">
        <v>#DIV/0!</v>
      </c>
    </row>
    <row r="34" spans="1:5" x14ac:dyDescent="0.2">
      <c r="A34" s="28">
        <v>42470</v>
      </c>
      <c r="B34" s="38" t="e">
        <v>#DIV/0!</v>
      </c>
      <c r="C34" s="38" t="e">
        <v>#DIV/0!</v>
      </c>
      <c r="D34" s="38" t="e">
        <v>#DIV/0!</v>
      </c>
      <c r="E34" s="38" t="e">
        <v>#DIV/0!</v>
      </c>
    </row>
    <row r="35" spans="1:5" x14ac:dyDescent="0.2">
      <c r="A35" s="28">
        <v>42477</v>
      </c>
      <c r="B35" s="38" t="e">
        <v>#DIV/0!</v>
      </c>
      <c r="C35" s="38" t="e">
        <v>#DIV/0!</v>
      </c>
      <c r="D35" s="38" t="e">
        <v>#DIV/0!</v>
      </c>
      <c r="E35" s="38" t="e">
        <v>#DIV/0!</v>
      </c>
    </row>
    <row r="36" spans="1:5" x14ac:dyDescent="0.2">
      <c r="A36" s="28">
        <v>42484</v>
      </c>
      <c r="B36" s="38" t="e">
        <v>#DIV/0!</v>
      </c>
      <c r="C36" s="38" t="e">
        <v>#DIV/0!</v>
      </c>
      <c r="D36" s="38" t="e">
        <v>#DIV/0!</v>
      </c>
      <c r="E36" s="38" t="e">
        <v>#DIV/0!</v>
      </c>
    </row>
    <row r="37" spans="1:5" x14ac:dyDescent="0.2">
      <c r="A37" s="28">
        <v>42491</v>
      </c>
      <c r="B37" s="38" t="e">
        <v>#DIV/0!</v>
      </c>
      <c r="C37" s="38" t="e">
        <v>#DIV/0!</v>
      </c>
      <c r="D37" s="38" t="e">
        <v>#DIV/0!</v>
      </c>
      <c r="E37" s="38" t="e">
        <v>#DIV/0!</v>
      </c>
    </row>
    <row r="38" spans="1:5" x14ac:dyDescent="0.2">
      <c r="A38" s="28">
        <v>42498</v>
      </c>
      <c r="B38" s="38" t="e">
        <v>#DIV/0!</v>
      </c>
      <c r="C38" s="38" t="e">
        <v>#DIV/0!</v>
      </c>
      <c r="D38" s="38" t="e">
        <v>#DIV/0!</v>
      </c>
      <c r="E38" s="38" t="e">
        <v>#DIV/0!</v>
      </c>
    </row>
    <row r="39" spans="1:5" x14ac:dyDescent="0.2">
      <c r="A39" s="28">
        <v>42505</v>
      </c>
      <c r="B39" s="38" t="e">
        <v>#DIV/0!</v>
      </c>
      <c r="C39" s="38" t="e">
        <v>#DIV/0!</v>
      </c>
      <c r="D39" s="38" t="e">
        <v>#DIV/0!</v>
      </c>
      <c r="E39" s="38" t="e">
        <v>#DIV/0!</v>
      </c>
    </row>
    <row r="40" spans="1:5" x14ac:dyDescent="0.2">
      <c r="A40" s="28">
        <v>42512</v>
      </c>
      <c r="B40" s="38" t="e">
        <v>#DIV/0!</v>
      </c>
      <c r="C40" s="38" t="e">
        <v>#DIV/0!</v>
      </c>
      <c r="D40" s="38" t="e">
        <v>#DIV/0!</v>
      </c>
      <c r="E40" s="38" t="e">
        <v>#DIV/0!</v>
      </c>
    </row>
    <row r="41" spans="1:5" x14ac:dyDescent="0.2">
      <c r="A41" s="28">
        <v>42519</v>
      </c>
      <c r="B41" s="38" t="e">
        <v>#DIV/0!</v>
      </c>
      <c r="C41" s="38" t="e">
        <v>#DIV/0!</v>
      </c>
      <c r="D41" s="38" t="e">
        <v>#DIV/0!</v>
      </c>
      <c r="E41" s="38" t="e">
        <v>#DIV/0!</v>
      </c>
    </row>
    <row r="42" spans="1:5" x14ac:dyDescent="0.2">
      <c r="A42" s="28">
        <v>42526</v>
      </c>
      <c r="B42" s="38" t="e">
        <v>#DIV/0!</v>
      </c>
      <c r="C42" s="38" t="e">
        <v>#DIV/0!</v>
      </c>
      <c r="D42" s="38" t="e">
        <v>#DIV/0!</v>
      </c>
      <c r="E42" s="38" t="e">
        <v>#DIV/0!</v>
      </c>
    </row>
    <row r="43" spans="1:5" x14ac:dyDescent="0.2">
      <c r="A43" s="28">
        <v>42533</v>
      </c>
      <c r="B43" s="38" t="e">
        <v>#DIV/0!</v>
      </c>
      <c r="C43" s="38" t="e">
        <v>#DIV/0!</v>
      </c>
      <c r="D43" s="38" t="e">
        <v>#DIV/0!</v>
      </c>
      <c r="E43" s="38" t="e">
        <v>#DIV/0!</v>
      </c>
    </row>
    <row r="44" spans="1:5" x14ac:dyDescent="0.2">
      <c r="A44" s="28">
        <v>42540</v>
      </c>
      <c r="B44" s="38" t="e">
        <v>#DIV/0!</v>
      </c>
      <c r="C44" s="38" t="e">
        <v>#DIV/0!</v>
      </c>
      <c r="D44" s="38" t="e">
        <v>#DIV/0!</v>
      </c>
      <c r="E44" s="38" t="e">
        <v>#DIV/0!</v>
      </c>
    </row>
    <row r="45" spans="1:5" x14ac:dyDescent="0.2">
      <c r="A45" s="3" t="s">
        <v>28</v>
      </c>
      <c r="B45" s="38">
        <v>0.70116662461830237</v>
      </c>
      <c r="C45" s="38">
        <v>0.59899156046794055</v>
      </c>
      <c r="D45" s="38">
        <v>0.54367198177676535</v>
      </c>
      <c r="E45" s="38" t="e">
        <v>#DIV/0!</v>
      </c>
    </row>
  </sheetData>
  <printOptions horizontalCentered="1" verticalCentered="1"/>
  <pageMargins left="0" right="0" top="0" bottom="0" header="0" footer="0"/>
  <pageSetup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/>
    <pageSetUpPr fitToPage="1"/>
  </sheetPr>
  <dimension ref="A1:E110"/>
  <sheetViews>
    <sheetView topLeftCell="F1" zoomScale="85" zoomScaleNormal="85" zoomScaleSheetLayoutView="100" workbookViewId="0">
      <pane ySplit="1" topLeftCell="A2" activePane="bottomLeft" state="frozen"/>
      <selection pane="bottomLeft" activeCell="A5" sqref="A5:A6"/>
    </sheetView>
  </sheetViews>
  <sheetFormatPr baseColWidth="10" defaultColWidth="11.42578125" defaultRowHeight="12.75" x14ac:dyDescent="0.2"/>
  <cols>
    <col min="1" max="1" width="36.140625" customWidth="1"/>
    <col min="2" max="2" width="31" style="1" customWidth="1"/>
    <col min="3" max="3" width="25" customWidth="1"/>
    <col min="4" max="5" width="25.28515625" customWidth="1"/>
    <col min="6" max="6" width="4.28515625" customWidth="1"/>
    <col min="21" max="21" width="4.7109375" customWidth="1"/>
  </cols>
  <sheetData>
    <row r="1" spans="1:5" x14ac:dyDescent="0.2">
      <c r="B1"/>
    </row>
    <row r="2" spans="1:5" x14ac:dyDescent="0.2">
      <c r="A2" s="2" t="s">
        <v>73</v>
      </c>
      <c r="B2" t="s">
        <v>437</v>
      </c>
    </row>
    <row r="4" spans="1:5" x14ac:dyDescent="0.2">
      <c r="A4" s="2" t="s">
        <v>5</v>
      </c>
      <c r="B4" s="1" t="s">
        <v>82</v>
      </c>
    </row>
    <row r="5" spans="1:5" x14ac:dyDescent="0.2">
      <c r="A5" s="3" t="s">
        <v>161</v>
      </c>
      <c r="B5" s="49"/>
    </row>
    <row r="6" spans="1:5" x14ac:dyDescent="0.2">
      <c r="A6" s="28">
        <v>42302</v>
      </c>
      <c r="B6" s="49"/>
    </row>
    <row r="7" spans="1:5" x14ac:dyDescent="0.2">
      <c r="A7" s="3" t="s">
        <v>437</v>
      </c>
      <c r="B7" s="49"/>
    </row>
    <row r="8" spans="1:5" x14ac:dyDescent="0.2">
      <c r="A8" s="3" t="s">
        <v>28</v>
      </c>
      <c r="B8" s="49"/>
    </row>
    <row r="9" spans="1:5" x14ac:dyDescent="0.2">
      <c r="B9"/>
    </row>
    <row r="10" spans="1:5" x14ac:dyDescent="0.2">
      <c r="B10"/>
    </row>
    <row r="11" spans="1:5" x14ac:dyDescent="0.2">
      <c r="B11"/>
    </row>
    <row r="12" spans="1:5" x14ac:dyDescent="0.2">
      <c r="B12"/>
      <c r="D12" s="27"/>
      <c r="E12" s="27"/>
    </row>
    <row r="13" spans="1:5" x14ac:dyDescent="0.2">
      <c r="B13"/>
      <c r="D13" s="27"/>
      <c r="E13" s="27"/>
    </row>
    <row r="14" spans="1:5" x14ac:dyDescent="0.2">
      <c r="B14"/>
    </row>
    <row r="15" spans="1:5" x14ac:dyDescent="0.2">
      <c r="B15"/>
    </row>
    <row r="16" spans="1:5" x14ac:dyDescent="0.2">
      <c r="B16"/>
    </row>
    <row r="17" spans="2:4" x14ac:dyDescent="0.2">
      <c r="B17"/>
    </row>
    <row r="18" spans="2:4" x14ac:dyDescent="0.2">
      <c r="B18"/>
    </row>
    <row r="19" spans="2:4" x14ac:dyDescent="0.2">
      <c r="B19"/>
    </row>
    <row r="20" spans="2:4" x14ac:dyDescent="0.2">
      <c r="B20"/>
    </row>
    <row r="21" spans="2:4" x14ac:dyDescent="0.2">
      <c r="B21"/>
    </row>
    <row r="22" spans="2:4" x14ac:dyDescent="0.2">
      <c r="B22"/>
      <c r="D22" s="29"/>
    </row>
    <row r="23" spans="2:4" x14ac:dyDescent="0.2">
      <c r="B23"/>
    </row>
    <row r="24" spans="2:4" x14ac:dyDescent="0.2">
      <c r="B24"/>
    </row>
    <row r="25" spans="2:4" x14ac:dyDescent="0.2">
      <c r="B25"/>
    </row>
    <row r="26" spans="2:4" x14ac:dyDescent="0.2">
      <c r="B26"/>
    </row>
    <row r="27" spans="2:4" x14ac:dyDescent="0.2">
      <c r="B27"/>
    </row>
    <row r="28" spans="2:4" x14ac:dyDescent="0.2">
      <c r="B28"/>
    </row>
    <row r="29" spans="2:4" x14ac:dyDescent="0.2">
      <c r="B29"/>
    </row>
    <row r="30" spans="2:4" x14ac:dyDescent="0.2">
      <c r="B30"/>
    </row>
    <row r="31" spans="2:4" x14ac:dyDescent="0.2">
      <c r="B31"/>
    </row>
    <row r="32" spans="2:4" x14ac:dyDescent="0.2">
      <c r="B32"/>
    </row>
    <row r="33" spans="1:2" x14ac:dyDescent="0.2">
      <c r="B33"/>
    </row>
    <row r="34" spans="1:2" x14ac:dyDescent="0.2">
      <c r="B34"/>
    </row>
    <row r="35" spans="1:2" x14ac:dyDescent="0.2">
      <c r="B35"/>
    </row>
    <row r="36" spans="1:2" x14ac:dyDescent="0.2">
      <c r="B36"/>
    </row>
    <row r="37" spans="1:2" x14ac:dyDescent="0.2">
      <c r="B37"/>
    </row>
    <row r="38" spans="1:2" x14ac:dyDescent="0.2">
      <c r="A38" s="2" t="s">
        <v>73</v>
      </c>
      <c r="B38" t="s">
        <v>437</v>
      </c>
    </row>
    <row r="39" spans="1:2" x14ac:dyDescent="0.2">
      <c r="B39"/>
    </row>
    <row r="40" spans="1:2" x14ac:dyDescent="0.2">
      <c r="A40" s="2" t="s">
        <v>27</v>
      </c>
      <c r="B40" t="s">
        <v>83</v>
      </c>
    </row>
    <row r="41" spans="1:2" x14ac:dyDescent="0.2">
      <c r="A41" s="3" t="s">
        <v>161</v>
      </c>
      <c r="B41" s="48"/>
    </row>
    <row r="42" spans="1:2" x14ac:dyDescent="0.2">
      <c r="A42" s="28">
        <v>42302</v>
      </c>
      <c r="B42" s="48">
        <v>2</v>
      </c>
    </row>
    <row r="43" spans="1:2" x14ac:dyDescent="0.2">
      <c r="A43" s="3" t="s">
        <v>437</v>
      </c>
      <c r="B43" s="48"/>
    </row>
    <row r="44" spans="1:2" x14ac:dyDescent="0.2">
      <c r="A44" s="3" t="s">
        <v>28</v>
      </c>
      <c r="B44" s="48">
        <v>2</v>
      </c>
    </row>
    <row r="45" spans="1:2" x14ac:dyDescent="0.2">
      <c r="B45"/>
    </row>
    <row r="46" spans="1:2" x14ac:dyDescent="0.2">
      <c r="B46"/>
    </row>
    <row r="47" spans="1:2" x14ac:dyDescent="0.2">
      <c r="B47"/>
    </row>
    <row r="48" spans="1:2" x14ac:dyDescent="0.2">
      <c r="B48"/>
    </row>
    <row r="68" spans="2:4" x14ac:dyDescent="0.2">
      <c r="B68"/>
    </row>
    <row r="71" spans="2:4" x14ac:dyDescent="0.2">
      <c r="D71" s="29"/>
    </row>
    <row r="79" spans="2:4" x14ac:dyDescent="0.2">
      <c r="B79"/>
    </row>
    <row r="80" spans="2:4" x14ac:dyDescent="0.2">
      <c r="B80"/>
    </row>
    <row r="81" spans="2:2" x14ac:dyDescent="0.2">
      <c r="B81"/>
    </row>
    <row r="82" spans="2:2" x14ac:dyDescent="0.2">
      <c r="B82"/>
    </row>
    <row r="83" spans="2:2" x14ac:dyDescent="0.2">
      <c r="B83"/>
    </row>
    <row r="84" spans="2:2" x14ac:dyDescent="0.2">
      <c r="B84"/>
    </row>
    <row r="85" spans="2:2" x14ac:dyDescent="0.2">
      <c r="B85"/>
    </row>
    <row r="86" spans="2:2" x14ac:dyDescent="0.2">
      <c r="B86"/>
    </row>
    <row r="87" spans="2:2" x14ac:dyDescent="0.2">
      <c r="B87"/>
    </row>
    <row r="88" spans="2:2" x14ac:dyDescent="0.2">
      <c r="B88"/>
    </row>
    <row r="89" spans="2:2" x14ac:dyDescent="0.2">
      <c r="B89"/>
    </row>
    <row r="90" spans="2:2" x14ac:dyDescent="0.2">
      <c r="B90"/>
    </row>
    <row r="91" spans="2:2" x14ac:dyDescent="0.2">
      <c r="B91"/>
    </row>
    <row r="92" spans="2:2" x14ac:dyDescent="0.2">
      <c r="B92"/>
    </row>
    <row r="93" spans="2:2" x14ac:dyDescent="0.2">
      <c r="B93"/>
    </row>
    <row r="94" spans="2:2" x14ac:dyDescent="0.2">
      <c r="B94"/>
    </row>
    <row r="95" spans="2:2" x14ac:dyDescent="0.2">
      <c r="B95"/>
    </row>
    <row r="96" spans="2:2" x14ac:dyDescent="0.2">
      <c r="B96"/>
    </row>
    <row r="97" spans="2:2" x14ac:dyDescent="0.2">
      <c r="B97"/>
    </row>
    <row r="98" spans="2:2" x14ac:dyDescent="0.2">
      <c r="B98"/>
    </row>
    <row r="99" spans="2:2" x14ac:dyDescent="0.2">
      <c r="B99"/>
    </row>
    <row r="100" spans="2:2" x14ac:dyDescent="0.2">
      <c r="B100"/>
    </row>
    <row r="101" spans="2:2" x14ac:dyDescent="0.2">
      <c r="B101"/>
    </row>
    <row r="102" spans="2:2" x14ac:dyDescent="0.2">
      <c r="B102"/>
    </row>
    <row r="103" spans="2:2" x14ac:dyDescent="0.2">
      <c r="B103"/>
    </row>
    <row r="104" spans="2:2" x14ac:dyDescent="0.2">
      <c r="B104"/>
    </row>
    <row r="105" spans="2:2" x14ac:dyDescent="0.2">
      <c r="B105"/>
    </row>
    <row r="106" spans="2:2" x14ac:dyDescent="0.2">
      <c r="B106"/>
    </row>
    <row r="107" spans="2:2" x14ac:dyDescent="0.2">
      <c r="B107"/>
    </row>
    <row r="108" spans="2:2" x14ac:dyDescent="0.2">
      <c r="B108"/>
    </row>
    <row r="109" spans="2:2" x14ac:dyDescent="0.2">
      <c r="B109"/>
    </row>
    <row r="110" spans="2:2" x14ac:dyDescent="0.2">
      <c r="B110"/>
    </row>
  </sheetData>
  <protectedRanges>
    <protectedRange sqref="F1:U1048576" name="Plage1"/>
  </protectedRanges>
  <printOptions horizontalCentered="1" verticalCentered="1"/>
  <pageMargins left="0.23622047244094491" right="0.23622047244094491" top="0" bottom="0" header="0" footer="0"/>
  <pageSetup scale="79" orientation="landscape" horizontalDpi="4294967293" r:id="rId3"/>
  <drawing r:id="rId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369"/>
  <sheetViews>
    <sheetView workbookViewId="0">
      <selection activeCell="G30" sqref="G30"/>
    </sheetView>
  </sheetViews>
  <sheetFormatPr baseColWidth="10" defaultColWidth="11.42578125" defaultRowHeight="12.75" x14ac:dyDescent="0.2"/>
  <cols>
    <col min="1" max="1" width="19.85546875" style="3" customWidth="1"/>
    <col min="2" max="4" width="11.42578125" style="3"/>
  </cols>
  <sheetData>
    <row r="1" spans="1:4" x14ac:dyDescent="0.2">
      <c r="A1" s="51"/>
    </row>
    <row r="2" spans="1:4" x14ac:dyDescent="0.2">
      <c r="A2" s="51"/>
    </row>
    <row r="3" spans="1:4" x14ac:dyDescent="0.2">
      <c r="A3" s="51" t="s">
        <v>84</v>
      </c>
    </row>
    <row r="4" spans="1:4" x14ac:dyDescent="0.2">
      <c r="A4" s="51"/>
    </row>
    <row r="5" spans="1:4" x14ac:dyDescent="0.2">
      <c r="A5" s="51" t="s">
        <v>86</v>
      </c>
      <c r="B5" s="3" t="s">
        <v>87</v>
      </c>
      <c r="C5" s="3" t="s">
        <v>85</v>
      </c>
      <c r="D5" s="3" t="s">
        <v>1</v>
      </c>
    </row>
    <row r="6" spans="1:4" s="46" customFormat="1" ht="14.25" x14ac:dyDescent="0.2">
      <c r="A6" s="53">
        <v>42274</v>
      </c>
      <c r="B6" s="50">
        <v>2016</v>
      </c>
      <c r="C6" s="50" t="s">
        <v>80</v>
      </c>
      <c r="D6" s="54">
        <f>A6</f>
        <v>42274</v>
      </c>
    </row>
    <row r="7" spans="1:4" ht="14.25" x14ac:dyDescent="0.2">
      <c r="A7" s="52">
        <v>42275</v>
      </c>
      <c r="B7" s="3">
        <v>2016</v>
      </c>
      <c r="C7" s="3" t="str">
        <f>C6</f>
        <v>P1</v>
      </c>
      <c r="D7" s="28">
        <f>D6</f>
        <v>42274</v>
      </c>
    </row>
    <row r="8" spans="1:4" ht="14.25" x14ac:dyDescent="0.2">
      <c r="A8" s="52">
        <v>42276</v>
      </c>
      <c r="B8" s="3">
        <v>2016</v>
      </c>
      <c r="C8" s="3" t="str">
        <f t="shared" ref="C8:C15" si="0">C7</f>
        <v>P1</v>
      </c>
      <c r="D8" s="28">
        <f t="shared" ref="D8:D12" si="1">D7</f>
        <v>42274</v>
      </c>
    </row>
    <row r="9" spans="1:4" ht="14.25" x14ac:dyDescent="0.2">
      <c r="A9" s="52">
        <v>42277</v>
      </c>
      <c r="B9" s="3">
        <v>2016</v>
      </c>
      <c r="C9" s="3" t="str">
        <f t="shared" si="0"/>
        <v>P1</v>
      </c>
      <c r="D9" s="28">
        <f t="shared" si="1"/>
        <v>42274</v>
      </c>
    </row>
    <row r="10" spans="1:4" ht="14.25" x14ac:dyDescent="0.2">
      <c r="A10" s="52">
        <v>42278</v>
      </c>
      <c r="B10" s="3">
        <v>2016</v>
      </c>
      <c r="C10" s="3" t="str">
        <f t="shared" si="0"/>
        <v>P1</v>
      </c>
      <c r="D10" s="28">
        <f t="shared" si="1"/>
        <v>42274</v>
      </c>
    </row>
    <row r="11" spans="1:4" ht="14.25" x14ac:dyDescent="0.2">
      <c r="A11" s="52">
        <v>42279</v>
      </c>
      <c r="B11" s="3">
        <v>2016</v>
      </c>
      <c r="C11" s="3" t="str">
        <f t="shared" si="0"/>
        <v>P1</v>
      </c>
      <c r="D11" s="28">
        <f t="shared" si="1"/>
        <v>42274</v>
      </c>
    </row>
    <row r="12" spans="1:4" ht="14.25" x14ac:dyDescent="0.2">
      <c r="A12" s="52">
        <v>42280</v>
      </c>
      <c r="B12" s="3">
        <v>2016</v>
      </c>
      <c r="C12" s="3" t="str">
        <f t="shared" si="0"/>
        <v>P1</v>
      </c>
      <c r="D12" s="28">
        <f t="shared" si="1"/>
        <v>42274</v>
      </c>
    </row>
    <row r="13" spans="1:4" s="46" customFormat="1" ht="14.25" x14ac:dyDescent="0.2">
      <c r="A13" s="53">
        <f>A6+7</f>
        <v>42281</v>
      </c>
      <c r="B13" s="50">
        <v>2016</v>
      </c>
      <c r="C13" s="50" t="str">
        <f t="shared" si="0"/>
        <v>P1</v>
      </c>
      <c r="D13" s="54">
        <f>A13</f>
        <v>42281</v>
      </c>
    </row>
    <row r="14" spans="1:4" ht="14.25" x14ac:dyDescent="0.2">
      <c r="A14" s="52">
        <f>A13+1</f>
        <v>42282</v>
      </c>
      <c r="B14" s="3">
        <v>2016</v>
      </c>
      <c r="C14" s="3" t="str">
        <f t="shared" si="0"/>
        <v>P1</v>
      </c>
      <c r="D14" s="28">
        <f>D13</f>
        <v>42281</v>
      </c>
    </row>
    <row r="15" spans="1:4" ht="14.25" x14ac:dyDescent="0.2">
      <c r="A15" s="52">
        <f t="shared" ref="A15:A19" si="2">A14+1</f>
        <v>42283</v>
      </c>
      <c r="B15" s="3">
        <v>2016</v>
      </c>
      <c r="C15" s="3" t="str">
        <f t="shared" si="0"/>
        <v>P1</v>
      </c>
      <c r="D15" s="28">
        <f>D14</f>
        <v>42281</v>
      </c>
    </row>
    <row r="16" spans="1:4" ht="14.25" x14ac:dyDescent="0.2">
      <c r="A16" s="52">
        <f t="shared" si="2"/>
        <v>42284</v>
      </c>
      <c r="B16" s="3">
        <v>2016</v>
      </c>
      <c r="C16" s="3" t="str">
        <f t="shared" ref="C16:C22" si="3">C15</f>
        <v>P1</v>
      </c>
      <c r="D16" s="28">
        <f t="shared" ref="D16:D19" si="4">D15</f>
        <v>42281</v>
      </c>
    </row>
    <row r="17" spans="1:4" ht="14.25" x14ac:dyDescent="0.2">
      <c r="A17" s="52">
        <f t="shared" si="2"/>
        <v>42285</v>
      </c>
      <c r="B17" s="3">
        <v>2016</v>
      </c>
      <c r="C17" s="3" t="str">
        <f t="shared" si="3"/>
        <v>P1</v>
      </c>
      <c r="D17" s="28">
        <f t="shared" si="4"/>
        <v>42281</v>
      </c>
    </row>
    <row r="18" spans="1:4" ht="14.25" x14ac:dyDescent="0.2">
      <c r="A18" s="52">
        <f t="shared" si="2"/>
        <v>42286</v>
      </c>
      <c r="B18" s="3">
        <v>2016</v>
      </c>
      <c r="C18" s="3" t="str">
        <f t="shared" si="3"/>
        <v>P1</v>
      </c>
      <c r="D18" s="28">
        <f t="shared" si="4"/>
        <v>42281</v>
      </c>
    </row>
    <row r="19" spans="1:4" ht="14.25" x14ac:dyDescent="0.2">
      <c r="A19" s="52">
        <f t="shared" si="2"/>
        <v>42287</v>
      </c>
      <c r="B19" s="3">
        <v>2016</v>
      </c>
      <c r="C19" s="3" t="str">
        <f t="shared" si="3"/>
        <v>P1</v>
      </c>
      <c r="D19" s="28">
        <f t="shared" si="4"/>
        <v>42281</v>
      </c>
    </row>
    <row r="20" spans="1:4" s="46" customFormat="1" ht="14.25" x14ac:dyDescent="0.2">
      <c r="A20" s="53">
        <f>A13+7</f>
        <v>42288</v>
      </c>
      <c r="B20" s="50">
        <v>2016</v>
      </c>
      <c r="C20" s="50" t="str">
        <f t="shared" si="3"/>
        <v>P1</v>
      </c>
      <c r="D20" s="54">
        <f>A20</f>
        <v>42288</v>
      </c>
    </row>
    <row r="21" spans="1:4" ht="14.25" x14ac:dyDescent="0.2">
      <c r="A21" s="52">
        <f>A20+1</f>
        <v>42289</v>
      </c>
      <c r="B21" s="3">
        <v>2016</v>
      </c>
      <c r="C21" s="3" t="str">
        <f t="shared" si="3"/>
        <v>P1</v>
      </c>
      <c r="D21" s="28">
        <f>D20</f>
        <v>42288</v>
      </c>
    </row>
    <row r="22" spans="1:4" ht="14.25" x14ac:dyDescent="0.2">
      <c r="A22" s="52">
        <f t="shared" ref="A22:A26" si="5">A21+1</f>
        <v>42290</v>
      </c>
      <c r="B22" s="3">
        <v>2016</v>
      </c>
      <c r="C22" s="3" t="str">
        <f t="shared" si="3"/>
        <v>P1</v>
      </c>
      <c r="D22" s="28">
        <f>D21</f>
        <v>42288</v>
      </c>
    </row>
    <row r="23" spans="1:4" ht="14.25" x14ac:dyDescent="0.2">
      <c r="A23" s="52">
        <f t="shared" si="5"/>
        <v>42291</v>
      </c>
      <c r="B23" s="3">
        <v>2016</v>
      </c>
      <c r="C23" s="3" t="str">
        <f t="shared" ref="C23:D26" si="6">C22</f>
        <v>P1</v>
      </c>
      <c r="D23" s="28">
        <f t="shared" si="6"/>
        <v>42288</v>
      </c>
    </row>
    <row r="24" spans="1:4" ht="14.25" x14ac:dyDescent="0.2">
      <c r="A24" s="52">
        <f t="shared" si="5"/>
        <v>42292</v>
      </c>
      <c r="B24" s="3">
        <v>2016</v>
      </c>
      <c r="C24" s="3" t="str">
        <f t="shared" ref="C24" si="7">C23</f>
        <v>P1</v>
      </c>
      <c r="D24" s="28">
        <f t="shared" si="6"/>
        <v>42288</v>
      </c>
    </row>
    <row r="25" spans="1:4" ht="14.25" x14ac:dyDescent="0.2">
      <c r="A25" s="52">
        <f t="shared" si="5"/>
        <v>42293</v>
      </c>
      <c r="B25" s="3">
        <v>2016</v>
      </c>
      <c r="C25" s="3" t="str">
        <f t="shared" ref="C25" si="8">C24</f>
        <v>P1</v>
      </c>
      <c r="D25" s="28">
        <f t="shared" si="6"/>
        <v>42288</v>
      </c>
    </row>
    <row r="26" spans="1:4" ht="14.25" x14ac:dyDescent="0.2">
      <c r="A26" s="52">
        <f t="shared" si="5"/>
        <v>42294</v>
      </c>
      <c r="B26" s="3">
        <v>2016</v>
      </c>
      <c r="C26" s="3" t="str">
        <f t="shared" ref="C26:C29" si="9">C25</f>
        <v>P1</v>
      </c>
      <c r="D26" s="28">
        <f t="shared" si="6"/>
        <v>42288</v>
      </c>
    </row>
    <row r="27" spans="1:4" s="46" customFormat="1" ht="14.25" x14ac:dyDescent="0.2">
      <c r="A27" s="53">
        <f>A20+7</f>
        <v>42295</v>
      </c>
      <c r="B27" s="50">
        <v>2016</v>
      </c>
      <c r="C27" s="50" t="str">
        <f t="shared" si="9"/>
        <v>P1</v>
      </c>
      <c r="D27" s="54">
        <f>A27</f>
        <v>42295</v>
      </c>
    </row>
    <row r="28" spans="1:4" ht="14.25" x14ac:dyDescent="0.2">
      <c r="A28" s="52">
        <f>A27+1</f>
        <v>42296</v>
      </c>
      <c r="B28" s="3">
        <v>2016</v>
      </c>
      <c r="C28" s="3" t="str">
        <f t="shared" si="9"/>
        <v>P1</v>
      </c>
      <c r="D28" s="28">
        <f>D27</f>
        <v>42295</v>
      </c>
    </row>
    <row r="29" spans="1:4" ht="14.25" x14ac:dyDescent="0.2">
      <c r="A29" s="52">
        <f t="shared" ref="A29:A33" si="10">A28+1</f>
        <v>42297</v>
      </c>
      <c r="B29" s="3">
        <v>2016</v>
      </c>
      <c r="C29" s="3" t="str">
        <f t="shared" si="9"/>
        <v>P1</v>
      </c>
      <c r="D29" s="28">
        <f>D28</f>
        <v>42295</v>
      </c>
    </row>
    <row r="30" spans="1:4" ht="14.25" x14ac:dyDescent="0.2">
      <c r="A30" s="52">
        <f t="shared" si="10"/>
        <v>42298</v>
      </c>
      <c r="B30" s="3">
        <v>2016</v>
      </c>
      <c r="C30" s="3" t="str">
        <f t="shared" ref="C30:D33" si="11">C29</f>
        <v>P1</v>
      </c>
      <c r="D30" s="28">
        <f t="shared" si="11"/>
        <v>42295</v>
      </c>
    </row>
    <row r="31" spans="1:4" ht="14.25" x14ac:dyDescent="0.2">
      <c r="A31" s="52">
        <f t="shared" si="10"/>
        <v>42299</v>
      </c>
      <c r="B31" s="3">
        <v>2016</v>
      </c>
      <c r="C31" s="3" t="str">
        <f t="shared" ref="C31" si="12">C30</f>
        <v>P1</v>
      </c>
      <c r="D31" s="28">
        <f t="shared" si="11"/>
        <v>42295</v>
      </c>
    </row>
    <row r="32" spans="1:4" ht="14.25" x14ac:dyDescent="0.2">
      <c r="A32" s="52">
        <f t="shared" si="10"/>
        <v>42300</v>
      </c>
      <c r="B32" s="3">
        <v>2016</v>
      </c>
      <c r="C32" s="3" t="str">
        <f t="shared" ref="C32" si="13">C31</f>
        <v>P1</v>
      </c>
      <c r="D32" s="28">
        <f t="shared" si="11"/>
        <v>42295</v>
      </c>
    </row>
    <row r="33" spans="1:4" ht="14.25" x14ac:dyDescent="0.2">
      <c r="A33" s="52">
        <f t="shared" si="10"/>
        <v>42301</v>
      </c>
      <c r="B33" s="3">
        <v>2016</v>
      </c>
      <c r="C33" s="3" t="str">
        <f t="shared" ref="C33:C36" si="14">C32</f>
        <v>P1</v>
      </c>
      <c r="D33" s="28">
        <f t="shared" si="11"/>
        <v>42295</v>
      </c>
    </row>
    <row r="34" spans="1:4" s="46" customFormat="1" ht="14.25" x14ac:dyDescent="0.2">
      <c r="A34" s="53">
        <f>A27+7</f>
        <v>42302</v>
      </c>
      <c r="B34" s="50">
        <v>2016</v>
      </c>
      <c r="C34" s="50" t="s">
        <v>88</v>
      </c>
      <c r="D34" s="54">
        <f>A34</f>
        <v>42302</v>
      </c>
    </row>
    <row r="35" spans="1:4" ht="14.25" x14ac:dyDescent="0.2">
      <c r="A35" s="52">
        <f>A34+1</f>
        <v>42303</v>
      </c>
      <c r="B35" s="3">
        <v>2016</v>
      </c>
      <c r="C35" s="3" t="str">
        <f t="shared" si="14"/>
        <v>P2</v>
      </c>
      <c r="D35" s="28">
        <f>D34</f>
        <v>42302</v>
      </c>
    </row>
    <row r="36" spans="1:4" ht="14.25" x14ac:dyDescent="0.2">
      <c r="A36" s="52">
        <f t="shared" ref="A36:A40" si="15">A35+1</f>
        <v>42304</v>
      </c>
      <c r="B36" s="3">
        <v>2016</v>
      </c>
      <c r="C36" s="3" t="str">
        <f t="shared" si="14"/>
        <v>P2</v>
      </c>
      <c r="D36" s="28">
        <f>D35</f>
        <v>42302</v>
      </c>
    </row>
    <row r="37" spans="1:4" ht="14.25" x14ac:dyDescent="0.2">
      <c r="A37" s="52">
        <f t="shared" si="15"/>
        <v>42305</v>
      </c>
      <c r="B37" s="3">
        <v>2016</v>
      </c>
      <c r="C37" s="3" t="str">
        <f t="shared" ref="C37:D40" si="16">C36</f>
        <v>P2</v>
      </c>
      <c r="D37" s="28">
        <f t="shared" si="16"/>
        <v>42302</v>
      </c>
    </row>
    <row r="38" spans="1:4" ht="14.25" x14ac:dyDescent="0.2">
      <c r="A38" s="52">
        <f t="shared" si="15"/>
        <v>42306</v>
      </c>
      <c r="B38" s="3">
        <v>2016</v>
      </c>
      <c r="C38" s="3" t="str">
        <f t="shared" ref="C38" si="17">C37</f>
        <v>P2</v>
      </c>
      <c r="D38" s="28">
        <f t="shared" si="16"/>
        <v>42302</v>
      </c>
    </row>
    <row r="39" spans="1:4" ht="14.25" x14ac:dyDescent="0.2">
      <c r="A39" s="52">
        <f t="shared" si="15"/>
        <v>42307</v>
      </c>
      <c r="B39" s="3">
        <v>2016</v>
      </c>
      <c r="C39" s="3" t="str">
        <f t="shared" ref="C39" si="18">C38</f>
        <v>P2</v>
      </c>
      <c r="D39" s="28">
        <f t="shared" si="16"/>
        <v>42302</v>
      </c>
    </row>
    <row r="40" spans="1:4" ht="14.25" x14ac:dyDescent="0.2">
      <c r="A40" s="52">
        <f t="shared" si="15"/>
        <v>42308</v>
      </c>
      <c r="B40" s="3">
        <v>2016</v>
      </c>
      <c r="C40" s="3" t="str">
        <f t="shared" ref="C40" si="19">C39</f>
        <v>P2</v>
      </c>
      <c r="D40" s="28">
        <f t="shared" si="16"/>
        <v>42302</v>
      </c>
    </row>
    <row r="41" spans="1:4" s="46" customFormat="1" ht="14.25" x14ac:dyDescent="0.2">
      <c r="A41" s="53">
        <f>A34+7</f>
        <v>42309</v>
      </c>
      <c r="B41" s="50">
        <v>2016</v>
      </c>
      <c r="C41" s="50" t="s">
        <v>88</v>
      </c>
      <c r="D41" s="54">
        <f>A41</f>
        <v>42309</v>
      </c>
    </row>
    <row r="42" spans="1:4" ht="14.25" x14ac:dyDescent="0.2">
      <c r="A42" s="52">
        <f>A41+1</f>
        <v>42310</v>
      </c>
      <c r="B42" s="3">
        <v>2016</v>
      </c>
      <c r="C42" s="3" t="str">
        <f t="shared" ref="C42" si="20">C41</f>
        <v>P2</v>
      </c>
      <c r="D42" s="28">
        <f>D41</f>
        <v>42309</v>
      </c>
    </row>
    <row r="43" spans="1:4" ht="14.25" x14ac:dyDescent="0.2">
      <c r="A43" s="52">
        <f t="shared" ref="A43:A47" si="21">A42+1</f>
        <v>42311</v>
      </c>
      <c r="B43" s="3">
        <v>2016</v>
      </c>
      <c r="C43" s="3" t="str">
        <f t="shared" ref="C43" si="22">C42</f>
        <v>P2</v>
      </c>
      <c r="D43" s="28">
        <f>D42</f>
        <v>42309</v>
      </c>
    </row>
    <row r="44" spans="1:4" ht="14.25" x14ac:dyDescent="0.2">
      <c r="A44" s="52">
        <f t="shared" si="21"/>
        <v>42312</v>
      </c>
      <c r="B44" s="3">
        <v>2016</v>
      </c>
      <c r="C44" s="3" t="str">
        <f t="shared" ref="C44:D44" si="23">C43</f>
        <v>P2</v>
      </c>
      <c r="D44" s="28">
        <f t="shared" si="23"/>
        <v>42309</v>
      </c>
    </row>
    <row r="45" spans="1:4" ht="14.25" x14ac:dyDescent="0.2">
      <c r="A45" s="52">
        <f t="shared" si="21"/>
        <v>42313</v>
      </c>
      <c r="B45" s="3">
        <v>2016</v>
      </c>
      <c r="C45" s="3" t="str">
        <f t="shared" ref="C45:D45" si="24">C44</f>
        <v>P2</v>
      </c>
      <c r="D45" s="28">
        <f t="shared" si="24"/>
        <v>42309</v>
      </c>
    </row>
    <row r="46" spans="1:4" ht="14.25" x14ac:dyDescent="0.2">
      <c r="A46" s="52">
        <f t="shared" si="21"/>
        <v>42314</v>
      </c>
      <c r="B46" s="3">
        <v>2016</v>
      </c>
      <c r="C46" s="3" t="str">
        <f t="shared" ref="C46:D46" si="25">C45</f>
        <v>P2</v>
      </c>
      <c r="D46" s="28">
        <f t="shared" si="25"/>
        <v>42309</v>
      </c>
    </row>
    <row r="47" spans="1:4" ht="14.25" x14ac:dyDescent="0.2">
      <c r="A47" s="52">
        <f t="shared" si="21"/>
        <v>42315</v>
      </c>
      <c r="B47" s="3">
        <v>2016</v>
      </c>
      <c r="C47" s="3" t="str">
        <f t="shared" ref="C47:D47" si="26">C46</f>
        <v>P2</v>
      </c>
      <c r="D47" s="28">
        <f t="shared" si="26"/>
        <v>42309</v>
      </c>
    </row>
    <row r="48" spans="1:4" s="46" customFormat="1" ht="14.25" x14ac:dyDescent="0.2">
      <c r="A48" s="53">
        <f>A41+7</f>
        <v>42316</v>
      </c>
      <c r="B48" s="50">
        <v>2016</v>
      </c>
      <c r="C48" s="50" t="s">
        <v>88</v>
      </c>
      <c r="D48" s="54">
        <f>A48</f>
        <v>42316</v>
      </c>
    </row>
    <row r="49" spans="1:4" ht="14.25" x14ac:dyDescent="0.2">
      <c r="A49" s="52">
        <f>A48+1</f>
        <v>42317</v>
      </c>
      <c r="B49" s="3">
        <v>2016</v>
      </c>
      <c r="C49" s="3" t="str">
        <f t="shared" ref="C49" si="27">C48</f>
        <v>P2</v>
      </c>
      <c r="D49" s="28">
        <f>D48</f>
        <v>42316</v>
      </c>
    </row>
    <row r="50" spans="1:4" ht="14.25" x14ac:dyDescent="0.2">
      <c r="A50" s="52">
        <f t="shared" ref="A50:A54" si="28">A49+1</f>
        <v>42318</v>
      </c>
      <c r="B50" s="3">
        <v>2016</v>
      </c>
      <c r="C50" s="3" t="str">
        <f t="shared" ref="C50" si="29">C49</f>
        <v>P2</v>
      </c>
      <c r="D50" s="28">
        <f>D49</f>
        <v>42316</v>
      </c>
    </row>
    <row r="51" spans="1:4" ht="14.25" x14ac:dyDescent="0.2">
      <c r="A51" s="52">
        <f t="shared" si="28"/>
        <v>42319</v>
      </c>
      <c r="B51" s="3">
        <v>2016</v>
      </c>
      <c r="C51" s="3" t="str">
        <f t="shared" ref="C51:D51" si="30">C50</f>
        <v>P2</v>
      </c>
      <c r="D51" s="28">
        <f t="shared" si="30"/>
        <v>42316</v>
      </c>
    </row>
    <row r="52" spans="1:4" ht="14.25" x14ac:dyDescent="0.2">
      <c r="A52" s="52">
        <f t="shared" si="28"/>
        <v>42320</v>
      </c>
      <c r="B52" s="3">
        <v>2016</v>
      </c>
      <c r="C52" s="3" t="str">
        <f t="shared" ref="C52:D52" si="31">C51</f>
        <v>P2</v>
      </c>
      <c r="D52" s="28">
        <f t="shared" si="31"/>
        <v>42316</v>
      </c>
    </row>
    <row r="53" spans="1:4" ht="14.25" x14ac:dyDescent="0.2">
      <c r="A53" s="52">
        <f t="shared" si="28"/>
        <v>42321</v>
      </c>
      <c r="B53" s="3">
        <v>2016</v>
      </c>
      <c r="C53" s="3" t="str">
        <f t="shared" ref="C53:D53" si="32">C52</f>
        <v>P2</v>
      </c>
      <c r="D53" s="28">
        <f t="shared" si="32"/>
        <v>42316</v>
      </c>
    </row>
    <row r="54" spans="1:4" ht="14.25" x14ac:dyDescent="0.2">
      <c r="A54" s="52">
        <f t="shared" si="28"/>
        <v>42322</v>
      </c>
      <c r="B54" s="3">
        <v>2016</v>
      </c>
      <c r="C54" s="3" t="str">
        <f t="shared" ref="C54:D54" si="33">C53</f>
        <v>P2</v>
      </c>
      <c r="D54" s="28">
        <f t="shared" si="33"/>
        <v>42316</v>
      </c>
    </row>
    <row r="55" spans="1:4" s="46" customFormat="1" ht="14.25" x14ac:dyDescent="0.2">
      <c r="A55" s="53">
        <f>A48+7</f>
        <v>42323</v>
      </c>
      <c r="B55" s="50">
        <v>2016</v>
      </c>
      <c r="C55" s="50" t="s">
        <v>88</v>
      </c>
      <c r="D55" s="54">
        <f>A55</f>
        <v>42323</v>
      </c>
    </row>
    <row r="56" spans="1:4" ht="14.25" x14ac:dyDescent="0.2">
      <c r="A56" s="52">
        <f>A55+1</f>
        <v>42324</v>
      </c>
      <c r="B56" s="3">
        <v>2016</v>
      </c>
      <c r="C56" s="3" t="str">
        <f t="shared" ref="C56" si="34">C55</f>
        <v>P2</v>
      </c>
      <c r="D56" s="28">
        <f>D55</f>
        <v>42323</v>
      </c>
    </row>
    <row r="57" spans="1:4" ht="14.25" x14ac:dyDescent="0.2">
      <c r="A57" s="52">
        <f t="shared" ref="A57:A61" si="35">A56+1</f>
        <v>42325</v>
      </c>
      <c r="B57" s="3">
        <v>2016</v>
      </c>
      <c r="C57" s="3" t="str">
        <f t="shared" ref="C57" si="36">C56</f>
        <v>P2</v>
      </c>
      <c r="D57" s="28">
        <f>D56</f>
        <v>42323</v>
      </c>
    </row>
    <row r="58" spans="1:4" ht="14.25" x14ac:dyDescent="0.2">
      <c r="A58" s="52">
        <f t="shared" si="35"/>
        <v>42326</v>
      </c>
      <c r="B58" s="3">
        <v>2016</v>
      </c>
      <c r="C58" s="3" t="str">
        <f t="shared" ref="C58:D58" si="37">C57</f>
        <v>P2</v>
      </c>
      <c r="D58" s="28">
        <f t="shared" si="37"/>
        <v>42323</v>
      </c>
    </row>
    <row r="59" spans="1:4" ht="14.25" x14ac:dyDescent="0.2">
      <c r="A59" s="52">
        <f t="shared" si="35"/>
        <v>42327</v>
      </c>
      <c r="B59" s="3">
        <v>2016</v>
      </c>
      <c r="C59" s="3" t="str">
        <f t="shared" ref="C59:D59" si="38">C58</f>
        <v>P2</v>
      </c>
      <c r="D59" s="28">
        <f t="shared" si="38"/>
        <v>42323</v>
      </c>
    </row>
    <row r="60" spans="1:4" ht="14.25" x14ac:dyDescent="0.2">
      <c r="A60" s="52">
        <f t="shared" si="35"/>
        <v>42328</v>
      </c>
      <c r="B60" s="3">
        <v>2016</v>
      </c>
      <c r="C60" s="3" t="str">
        <f t="shared" ref="C60:D60" si="39">C59</f>
        <v>P2</v>
      </c>
      <c r="D60" s="28">
        <f t="shared" si="39"/>
        <v>42323</v>
      </c>
    </row>
    <row r="61" spans="1:4" ht="14.25" x14ac:dyDescent="0.2">
      <c r="A61" s="52">
        <f t="shared" si="35"/>
        <v>42329</v>
      </c>
      <c r="B61" s="3">
        <v>2016</v>
      </c>
      <c r="C61" s="3" t="str">
        <f t="shared" ref="C61:D61" si="40">C60</f>
        <v>P2</v>
      </c>
      <c r="D61" s="28">
        <f t="shared" si="40"/>
        <v>42323</v>
      </c>
    </row>
    <row r="62" spans="1:4" s="46" customFormat="1" ht="14.25" x14ac:dyDescent="0.2">
      <c r="A62" s="53">
        <f>A55+7</f>
        <v>42330</v>
      </c>
      <c r="B62" s="50">
        <v>2016</v>
      </c>
      <c r="C62" s="50" t="s">
        <v>89</v>
      </c>
      <c r="D62" s="54">
        <f>A62</f>
        <v>42330</v>
      </c>
    </row>
    <row r="63" spans="1:4" ht="14.25" x14ac:dyDescent="0.2">
      <c r="A63" s="52">
        <f>A62+1</f>
        <v>42331</v>
      </c>
      <c r="B63" s="3">
        <v>2016</v>
      </c>
      <c r="C63" s="3" t="str">
        <f t="shared" ref="C63" si="41">C62</f>
        <v>P3</v>
      </c>
      <c r="D63" s="28">
        <f>D62</f>
        <v>42330</v>
      </c>
    </row>
    <row r="64" spans="1:4" ht="14.25" x14ac:dyDescent="0.2">
      <c r="A64" s="52">
        <f t="shared" ref="A64:A68" si="42">A63+1</f>
        <v>42332</v>
      </c>
      <c r="B64" s="3">
        <v>2016</v>
      </c>
      <c r="C64" s="3" t="str">
        <f t="shared" ref="C64" si="43">C63</f>
        <v>P3</v>
      </c>
      <c r="D64" s="28">
        <f>D63</f>
        <v>42330</v>
      </c>
    </row>
    <row r="65" spans="1:4" ht="14.25" x14ac:dyDescent="0.2">
      <c r="A65" s="52">
        <f t="shared" si="42"/>
        <v>42333</v>
      </c>
      <c r="B65" s="3">
        <v>2016</v>
      </c>
      <c r="C65" s="3" t="str">
        <f t="shared" ref="C65:D65" si="44">C64</f>
        <v>P3</v>
      </c>
      <c r="D65" s="28">
        <f t="shared" si="44"/>
        <v>42330</v>
      </c>
    </row>
    <row r="66" spans="1:4" ht="14.25" x14ac:dyDescent="0.2">
      <c r="A66" s="52">
        <f t="shared" si="42"/>
        <v>42334</v>
      </c>
      <c r="B66" s="3">
        <v>2016</v>
      </c>
      <c r="C66" s="3" t="str">
        <f t="shared" ref="C66:D66" si="45">C65</f>
        <v>P3</v>
      </c>
      <c r="D66" s="28">
        <f t="shared" si="45"/>
        <v>42330</v>
      </c>
    </row>
    <row r="67" spans="1:4" ht="14.25" x14ac:dyDescent="0.2">
      <c r="A67" s="52">
        <f t="shared" si="42"/>
        <v>42335</v>
      </c>
      <c r="B67" s="3">
        <v>2016</v>
      </c>
      <c r="C67" s="3" t="str">
        <f t="shared" ref="C67:D67" si="46">C66</f>
        <v>P3</v>
      </c>
      <c r="D67" s="28">
        <f t="shared" si="46"/>
        <v>42330</v>
      </c>
    </row>
    <row r="68" spans="1:4" ht="14.25" x14ac:dyDescent="0.2">
      <c r="A68" s="52">
        <f t="shared" si="42"/>
        <v>42336</v>
      </c>
      <c r="B68" s="3">
        <v>2016</v>
      </c>
      <c r="C68" s="3" t="str">
        <f t="shared" ref="C68:D68" si="47">C67</f>
        <v>P3</v>
      </c>
      <c r="D68" s="28">
        <f t="shared" si="47"/>
        <v>42330</v>
      </c>
    </row>
    <row r="69" spans="1:4" s="46" customFormat="1" ht="14.25" x14ac:dyDescent="0.2">
      <c r="A69" s="53">
        <f>A62+7</f>
        <v>42337</v>
      </c>
      <c r="B69" s="50">
        <v>2016</v>
      </c>
      <c r="C69" s="50" t="s">
        <v>89</v>
      </c>
      <c r="D69" s="54">
        <f>A69</f>
        <v>42337</v>
      </c>
    </row>
    <row r="70" spans="1:4" ht="14.25" x14ac:dyDescent="0.2">
      <c r="A70" s="52">
        <f>A69+1</f>
        <v>42338</v>
      </c>
      <c r="B70" s="3">
        <v>2016</v>
      </c>
      <c r="C70" s="3" t="str">
        <f t="shared" ref="C70" si="48">C69</f>
        <v>P3</v>
      </c>
      <c r="D70" s="28">
        <f>D69</f>
        <v>42337</v>
      </c>
    </row>
    <row r="71" spans="1:4" ht="14.25" x14ac:dyDescent="0.2">
      <c r="A71" s="52">
        <f t="shared" ref="A71:A75" si="49">A70+1</f>
        <v>42339</v>
      </c>
      <c r="B71" s="3">
        <v>2016</v>
      </c>
      <c r="C71" s="3" t="str">
        <f t="shared" ref="C71" si="50">C70</f>
        <v>P3</v>
      </c>
      <c r="D71" s="28">
        <f>D70</f>
        <v>42337</v>
      </c>
    </row>
    <row r="72" spans="1:4" ht="14.25" x14ac:dyDescent="0.2">
      <c r="A72" s="52">
        <f t="shared" si="49"/>
        <v>42340</v>
      </c>
      <c r="B72" s="3">
        <v>2016</v>
      </c>
      <c r="C72" s="3" t="str">
        <f t="shared" ref="C72:D72" si="51">C71</f>
        <v>P3</v>
      </c>
      <c r="D72" s="28">
        <f t="shared" si="51"/>
        <v>42337</v>
      </c>
    </row>
    <row r="73" spans="1:4" ht="14.25" x14ac:dyDescent="0.2">
      <c r="A73" s="52">
        <f t="shared" si="49"/>
        <v>42341</v>
      </c>
      <c r="B73" s="3">
        <v>2016</v>
      </c>
      <c r="C73" s="3" t="str">
        <f t="shared" ref="C73:D73" si="52">C72</f>
        <v>P3</v>
      </c>
      <c r="D73" s="28">
        <f t="shared" si="52"/>
        <v>42337</v>
      </c>
    </row>
    <row r="74" spans="1:4" ht="14.25" x14ac:dyDescent="0.2">
      <c r="A74" s="52">
        <f t="shared" si="49"/>
        <v>42342</v>
      </c>
      <c r="B74" s="3">
        <v>2016</v>
      </c>
      <c r="C74" s="3" t="str">
        <f t="shared" ref="C74:D74" si="53">C73</f>
        <v>P3</v>
      </c>
      <c r="D74" s="28">
        <f t="shared" si="53"/>
        <v>42337</v>
      </c>
    </row>
    <row r="75" spans="1:4" ht="14.25" x14ac:dyDescent="0.2">
      <c r="A75" s="52">
        <f t="shared" si="49"/>
        <v>42343</v>
      </c>
      <c r="B75" s="3">
        <v>2016</v>
      </c>
      <c r="C75" s="3" t="str">
        <f t="shared" ref="C75:D75" si="54">C74</f>
        <v>P3</v>
      </c>
      <c r="D75" s="28">
        <f t="shared" si="54"/>
        <v>42337</v>
      </c>
    </row>
    <row r="76" spans="1:4" s="46" customFormat="1" ht="14.25" x14ac:dyDescent="0.2">
      <c r="A76" s="53">
        <f>A69+7</f>
        <v>42344</v>
      </c>
      <c r="B76" s="50">
        <v>2016</v>
      </c>
      <c r="C76" s="50" t="s">
        <v>89</v>
      </c>
      <c r="D76" s="54">
        <f>A76</f>
        <v>42344</v>
      </c>
    </row>
    <row r="77" spans="1:4" ht="14.25" x14ac:dyDescent="0.2">
      <c r="A77" s="52">
        <f>A76+1</f>
        <v>42345</v>
      </c>
      <c r="B77" s="3">
        <v>2016</v>
      </c>
      <c r="C77" s="3" t="str">
        <f t="shared" ref="C77" si="55">C76</f>
        <v>P3</v>
      </c>
      <c r="D77" s="28">
        <f>D76</f>
        <v>42344</v>
      </c>
    </row>
    <row r="78" spans="1:4" ht="14.25" x14ac:dyDescent="0.2">
      <c r="A78" s="52">
        <f t="shared" ref="A78:A82" si="56">A77+1</f>
        <v>42346</v>
      </c>
      <c r="B78" s="3">
        <v>2016</v>
      </c>
      <c r="C78" s="3" t="str">
        <f t="shared" ref="C78" si="57">C77</f>
        <v>P3</v>
      </c>
      <c r="D78" s="28">
        <f>D77</f>
        <v>42344</v>
      </c>
    </row>
    <row r="79" spans="1:4" ht="14.25" x14ac:dyDescent="0.2">
      <c r="A79" s="52">
        <f t="shared" si="56"/>
        <v>42347</v>
      </c>
      <c r="B79" s="3">
        <v>2016</v>
      </c>
      <c r="C79" s="3" t="str">
        <f t="shared" ref="C79:D79" si="58">C78</f>
        <v>P3</v>
      </c>
      <c r="D79" s="28">
        <f t="shared" si="58"/>
        <v>42344</v>
      </c>
    </row>
    <row r="80" spans="1:4" ht="14.25" x14ac:dyDescent="0.2">
      <c r="A80" s="52">
        <f t="shared" si="56"/>
        <v>42348</v>
      </c>
      <c r="B80" s="3">
        <v>2016</v>
      </c>
      <c r="C80" s="3" t="str">
        <f t="shared" ref="C80:D80" si="59">C79</f>
        <v>P3</v>
      </c>
      <c r="D80" s="28">
        <f t="shared" si="59"/>
        <v>42344</v>
      </c>
    </row>
    <row r="81" spans="1:4" ht="14.25" x14ac:dyDescent="0.2">
      <c r="A81" s="52">
        <f t="shared" si="56"/>
        <v>42349</v>
      </c>
      <c r="B81" s="3">
        <v>2016</v>
      </c>
      <c r="C81" s="3" t="str">
        <f t="shared" ref="C81:D81" si="60">C80</f>
        <v>P3</v>
      </c>
      <c r="D81" s="28">
        <f t="shared" si="60"/>
        <v>42344</v>
      </c>
    </row>
    <row r="82" spans="1:4" ht="14.25" x14ac:dyDescent="0.2">
      <c r="A82" s="52">
        <f t="shared" si="56"/>
        <v>42350</v>
      </c>
      <c r="B82" s="3">
        <v>2016</v>
      </c>
      <c r="C82" s="3" t="str">
        <f t="shared" ref="C82:D82" si="61">C81</f>
        <v>P3</v>
      </c>
      <c r="D82" s="28">
        <f t="shared" si="61"/>
        <v>42344</v>
      </c>
    </row>
    <row r="83" spans="1:4" s="46" customFormat="1" ht="14.25" x14ac:dyDescent="0.2">
      <c r="A83" s="53">
        <f>A76+7</f>
        <v>42351</v>
      </c>
      <c r="B83" s="50">
        <v>2016</v>
      </c>
      <c r="C83" s="50" t="s">
        <v>89</v>
      </c>
      <c r="D83" s="54">
        <f>A83</f>
        <v>42351</v>
      </c>
    </row>
    <row r="84" spans="1:4" ht="14.25" x14ac:dyDescent="0.2">
      <c r="A84" s="52">
        <f>A83+1</f>
        <v>42352</v>
      </c>
      <c r="B84" s="3">
        <v>2016</v>
      </c>
      <c r="C84" s="3" t="str">
        <f t="shared" ref="C84" si="62">C83</f>
        <v>P3</v>
      </c>
      <c r="D84" s="28">
        <f>D83</f>
        <v>42351</v>
      </c>
    </row>
    <row r="85" spans="1:4" ht="14.25" x14ac:dyDescent="0.2">
      <c r="A85" s="52">
        <f t="shared" ref="A85:A89" si="63">A84+1</f>
        <v>42353</v>
      </c>
      <c r="B85" s="3">
        <v>2016</v>
      </c>
      <c r="C85" s="3" t="str">
        <f t="shared" ref="C85" si="64">C84</f>
        <v>P3</v>
      </c>
      <c r="D85" s="28">
        <f>D84</f>
        <v>42351</v>
      </c>
    </row>
    <row r="86" spans="1:4" ht="14.25" x14ac:dyDescent="0.2">
      <c r="A86" s="52">
        <f t="shared" si="63"/>
        <v>42354</v>
      </c>
      <c r="B86" s="3">
        <v>2016</v>
      </c>
      <c r="C86" s="3" t="str">
        <f t="shared" ref="C86:D86" si="65">C85</f>
        <v>P3</v>
      </c>
      <c r="D86" s="28">
        <f t="shared" si="65"/>
        <v>42351</v>
      </c>
    </row>
    <row r="87" spans="1:4" ht="14.25" x14ac:dyDescent="0.2">
      <c r="A87" s="52">
        <f t="shared" si="63"/>
        <v>42355</v>
      </c>
      <c r="B87" s="3">
        <v>2016</v>
      </c>
      <c r="C87" s="3" t="str">
        <f t="shared" ref="C87:D87" si="66">C86</f>
        <v>P3</v>
      </c>
      <c r="D87" s="28">
        <f t="shared" si="66"/>
        <v>42351</v>
      </c>
    </row>
    <row r="88" spans="1:4" ht="14.25" x14ac:dyDescent="0.2">
      <c r="A88" s="52">
        <f t="shared" si="63"/>
        <v>42356</v>
      </c>
      <c r="B88" s="3">
        <v>2016</v>
      </c>
      <c r="C88" s="3" t="str">
        <f t="shared" ref="C88:D88" si="67">C87</f>
        <v>P3</v>
      </c>
      <c r="D88" s="28">
        <f t="shared" si="67"/>
        <v>42351</v>
      </c>
    </row>
    <row r="89" spans="1:4" ht="14.25" x14ac:dyDescent="0.2">
      <c r="A89" s="52">
        <f t="shared" si="63"/>
        <v>42357</v>
      </c>
      <c r="B89" s="3">
        <v>2016</v>
      </c>
      <c r="C89" s="3" t="str">
        <f t="shared" ref="C89:D89" si="68">C88</f>
        <v>P3</v>
      </c>
      <c r="D89" s="28">
        <f t="shared" si="68"/>
        <v>42351</v>
      </c>
    </row>
    <row r="90" spans="1:4" s="46" customFormat="1" ht="14.25" x14ac:dyDescent="0.2">
      <c r="A90" s="53">
        <f>A83+7</f>
        <v>42358</v>
      </c>
      <c r="B90" s="50">
        <v>2016</v>
      </c>
      <c r="C90" s="50" t="s">
        <v>89</v>
      </c>
      <c r="D90" s="54">
        <f>A90</f>
        <v>42358</v>
      </c>
    </row>
    <row r="91" spans="1:4" ht="14.25" x14ac:dyDescent="0.2">
      <c r="A91" s="52">
        <f>A90+1</f>
        <v>42359</v>
      </c>
      <c r="B91" s="3">
        <v>2016</v>
      </c>
      <c r="C91" s="3" t="str">
        <f t="shared" ref="C91" si="69">C90</f>
        <v>P3</v>
      </c>
      <c r="D91" s="28">
        <f>D90</f>
        <v>42358</v>
      </c>
    </row>
    <row r="92" spans="1:4" ht="14.25" x14ac:dyDescent="0.2">
      <c r="A92" s="52">
        <f t="shared" ref="A92:A96" si="70">A91+1</f>
        <v>42360</v>
      </c>
      <c r="B92" s="3">
        <v>2016</v>
      </c>
      <c r="C92" s="3" t="str">
        <f t="shared" ref="C92" si="71">C91</f>
        <v>P3</v>
      </c>
      <c r="D92" s="28">
        <f>D91</f>
        <v>42358</v>
      </c>
    </row>
    <row r="93" spans="1:4" ht="14.25" x14ac:dyDescent="0.2">
      <c r="A93" s="52">
        <f t="shared" si="70"/>
        <v>42361</v>
      </c>
      <c r="B93" s="3">
        <v>2016</v>
      </c>
      <c r="C93" s="3" t="str">
        <f t="shared" ref="C93:D93" si="72">C92</f>
        <v>P3</v>
      </c>
      <c r="D93" s="28">
        <f t="shared" si="72"/>
        <v>42358</v>
      </c>
    </row>
    <row r="94" spans="1:4" ht="14.25" x14ac:dyDescent="0.2">
      <c r="A94" s="52">
        <f t="shared" si="70"/>
        <v>42362</v>
      </c>
      <c r="B94" s="3">
        <v>2016</v>
      </c>
      <c r="C94" s="3" t="str">
        <f t="shared" ref="C94:D94" si="73">C93</f>
        <v>P3</v>
      </c>
      <c r="D94" s="28">
        <f t="shared" si="73"/>
        <v>42358</v>
      </c>
    </row>
    <row r="95" spans="1:4" ht="14.25" x14ac:dyDescent="0.2">
      <c r="A95" s="52">
        <f t="shared" si="70"/>
        <v>42363</v>
      </c>
      <c r="B95" s="3">
        <v>2016</v>
      </c>
      <c r="C95" s="3" t="str">
        <f t="shared" ref="C95:D95" si="74">C94</f>
        <v>P3</v>
      </c>
      <c r="D95" s="28">
        <f t="shared" si="74"/>
        <v>42358</v>
      </c>
    </row>
    <row r="96" spans="1:4" ht="14.25" x14ac:dyDescent="0.2">
      <c r="A96" s="52">
        <f t="shared" si="70"/>
        <v>42364</v>
      </c>
      <c r="B96" s="3">
        <v>2016</v>
      </c>
      <c r="C96" s="3" t="str">
        <f t="shared" ref="C96:D96" si="75">C95</f>
        <v>P3</v>
      </c>
      <c r="D96" s="28">
        <f t="shared" si="75"/>
        <v>42358</v>
      </c>
    </row>
    <row r="97" spans="1:4" s="46" customFormat="1" ht="14.25" x14ac:dyDescent="0.2">
      <c r="A97" s="53">
        <f>A90+7</f>
        <v>42365</v>
      </c>
      <c r="B97" s="50">
        <v>2016</v>
      </c>
      <c r="C97" s="50" t="s">
        <v>152</v>
      </c>
      <c r="D97" s="54">
        <f>A97</f>
        <v>42365</v>
      </c>
    </row>
    <row r="98" spans="1:4" ht="14.25" x14ac:dyDescent="0.2">
      <c r="A98" s="52">
        <f>A97+1</f>
        <v>42366</v>
      </c>
      <c r="B98" s="3">
        <v>2016</v>
      </c>
      <c r="C98" s="3" t="str">
        <f t="shared" ref="C98" si="76">C97</f>
        <v>P4</v>
      </c>
      <c r="D98" s="28">
        <f>D97</f>
        <v>42365</v>
      </c>
    </row>
    <row r="99" spans="1:4" ht="14.25" x14ac:dyDescent="0.2">
      <c r="A99" s="52">
        <f t="shared" ref="A99:A103" si="77">A98+1</f>
        <v>42367</v>
      </c>
      <c r="B99" s="3">
        <v>2016</v>
      </c>
      <c r="C99" s="3" t="str">
        <f t="shared" ref="C99" si="78">C98</f>
        <v>P4</v>
      </c>
      <c r="D99" s="28">
        <f>D98</f>
        <v>42365</v>
      </c>
    </row>
    <row r="100" spans="1:4" ht="14.25" x14ac:dyDescent="0.2">
      <c r="A100" s="52">
        <f t="shared" si="77"/>
        <v>42368</v>
      </c>
      <c r="B100" s="3">
        <v>2016</v>
      </c>
      <c r="C100" s="3" t="str">
        <f t="shared" ref="C100:D100" si="79">C99</f>
        <v>P4</v>
      </c>
      <c r="D100" s="28">
        <f t="shared" si="79"/>
        <v>42365</v>
      </c>
    </row>
    <row r="101" spans="1:4" ht="14.25" x14ac:dyDescent="0.2">
      <c r="A101" s="52">
        <f t="shared" si="77"/>
        <v>42369</v>
      </c>
      <c r="B101" s="3">
        <v>2016</v>
      </c>
      <c r="C101" s="3" t="str">
        <f t="shared" ref="C101:D101" si="80">C100</f>
        <v>P4</v>
      </c>
      <c r="D101" s="28">
        <f t="shared" si="80"/>
        <v>42365</v>
      </c>
    </row>
    <row r="102" spans="1:4" ht="14.25" x14ac:dyDescent="0.2">
      <c r="A102" s="52">
        <f t="shared" si="77"/>
        <v>42370</v>
      </c>
      <c r="B102" s="3">
        <v>2016</v>
      </c>
      <c r="C102" s="3" t="str">
        <f t="shared" ref="C102:D102" si="81">C101</f>
        <v>P4</v>
      </c>
      <c r="D102" s="28">
        <f t="shared" si="81"/>
        <v>42365</v>
      </c>
    </row>
    <row r="103" spans="1:4" ht="14.25" x14ac:dyDescent="0.2">
      <c r="A103" s="52">
        <f t="shared" si="77"/>
        <v>42371</v>
      </c>
      <c r="B103" s="3">
        <v>2016</v>
      </c>
      <c r="C103" s="3" t="str">
        <f t="shared" ref="C103:D103" si="82">C102</f>
        <v>P4</v>
      </c>
      <c r="D103" s="28">
        <f t="shared" si="82"/>
        <v>42365</v>
      </c>
    </row>
    <row r="104" spans="1:4" s="46" customFormat="1" ht="14.25" x14ac:dyDescent="0.2">
      <c r="A104" s="53">
        <f>A97+7</f>
        <v>42372</v>
      </c>
      <c r="B104" s="50">
        <v>2016</v>
      </c>
      <c r="C104" s="50" t="s">
        <v>152</v>
      </c>
      <c r="D104" s="54">
        <f>A104</f>
        <v>42372</v>
      </c>
    </row>
    <row r="105" spans="1:4" ht="14.25" x14ac:dyDescent="0.2">
      <c r="A105" s="52">
        <f>A104+1</f>
        <v>42373</v>
      </c>
      <c r="B105" s="3">
        <v>2016</v>
      </c>
      <c r="C105" s="3" t="str">
        <f t="shared" ref="C105" si="83">C104</f>
        <v>P4</v>
      </c>
      <c r="D105" s="28">
        <f>D104</f>
        <v>42372</v>
      </c>
    </row>
    <row r="106" spans="1:4" ht="14.25" x14ac:dyDescent="0.2">
      <c r="A106" s="52">
        <f t="shared" ref="A106:A110" si="84">A105+1</f>
        <v>42374</v>
      </c>
      <c r="B106" s="3">
        <v>2016</v>
      </c>
      <c r="C106" s="3" t="str">
        <f t="shared" ref="C106" si="85">C105</f>
        <v>P4</v>
      </c>
      <c r="D106" s="28">
        <f>D105</f>
        <v>42372</v>
      </c>
    </row>
    <row r="107" spans="1:4" ht="14.25" x14ac:dyDescent="0.2">
      <c r="A107" s="52">
        <f t="shared" si="84"/>
        <v>42375</v>
      </c>
      <c r="B107" s="3">
        <v>2016</v>
      </c>
      <c r="C107" s="3" t="str">
        <f t="shared" ref="C107:D107" si="86">C106</f>
        <v>P4</v>
      </c>
      <c r="D107" s="28">
        <f t="shared" si="86"/>
        <v>42372</v>
      </c>
    </row>
    <row r="108" spans="1:4" ht="14.25" x14ac:dyDescent="0.2">
      <c r="A108" s="52">
        <f t="shared" si="84"/>
        <v>42376</v>
      </c>
      <c r="B108" s="3">
        <v>2016</v>
      </c>
      <c r="C108" s="3" t="str">
        <f t="shared" ref="C108:D108" si="87">C107</f>
        <v>P4</v>
      </c>
      <c r="D108" s="28">
        <f t="shared" si="87"/>
        <v>42372</v>
      </c>
    </row>
    <row r="109" spans="1:4" ht="14.25" x14ac:dyDescent="0.2">
      <c r="A109" s="52">
        <f t="shared" si="84"/>
        <v>42377</v>
      </c>
      <c r="B109" s="3">
        <v>2016</v>
      </c>
      <c r="C109" s="3" t="str">
        <f t="shared" ref="C109:D109" si="88">C108</f>
        <v>P4</v>
      </c>
      <c r="D109" s="28">
        <f t="shared" si="88"/>
        <v>42372</v>
      </c>
    </row>
    <row r="110" spans="1:4" ht="14.25" x14ac:dyDescent="0.2">
      <c r="A110" s="52">
        <f t="shared" si="84"/>
        <v>42378</v>
      </c>
      <c r="B110" s="3">
        <v>2016</v>
      </c>
      <c r="C110" s="3" t="str">
        <f t="shared" ref="C110:D110" si="89">C109</f>
        <v>P4</v>
      </c>
      <c r="D110" s="28">
        <f t="shared" si="89"/>
        <v>42372</v>
      </c>
    </row>
    <row r="111" spans="1:4" s="46" customFormat="1" ht="14.25" x14ac:dyDescent="0.2">
      <c r="A111" s="53">
        <f>A104+7</f>
        <v>42379</v>
      </c>
      <c r="B111" s="50">
        <v>2016</v>
      </c>
      <c r="C111" s="50" t="s">
        <v>152</v>
      </c>
      <c r="D111" s="54">
        <f>A111</f>
        <v>42379</v>
      </c>
    </row>
    <row r="112" spans="1:4" ht="14.25" x14ac:dyDescent="0.2">
      <c r="A112" s="52">
        <f>A111+1</f>
        <v>42380</v>
      </c>
      <c r="B112" s="3">
        <v>2016</v>
      </c>
      <c r="C112" s="3" t="str">
        <f t="shared" ref="C112" si="90">C111</f>
        <v>P4</v>
      </c>
      <c r="D112" s="28">
        <f>D111</f>
        <v>42379</v>
      </c>
    </row>
    <row r="113" spans="1:4" ht="14.25" x14ac:dyDescent="0.2">
      <c r="A113" s="52">
        <f t="shared" ref="A113:A117" si="91">A112+1</f>
        <v>42381</v>
      </c>
      <c r="B113" s="3">
        <v>2016</v>
      </c>
      <c r="C113" s="3" t="str">
        <f t="shared" ref="C113" si="92">C112</f>
        <v>P4</v>
      </c>
      <c r="D113" s="28">
        <f>D112</f>
        <v>42379</v>
      </c>
    </row>
    <row r="114" spans="1:4" ht="14.25" x14ac:dyDescent="0.2">
      <c r="A114" s="52">
        <f t="shared" si="91"/>
        <v>42382</v>
      </c>
      <c r="B114" s="3">
        <v>2016</v>
      </c>
      <c r="C114" s="3" t="str">
        <f t="shared" ref="C114:D114" si="93">C113</f>
        <v>P4</v>
      </c>
      <c r="D114" s="28">
        <f t="shared" si="93"/>
        <v>42379</v>
      </c>
    </row>
    <row r="115" spans="1:4" ht="14.25" x14ac:dyDescent="0.2">
      <c r="A115" s="52">
        <f t="shared" si="91"/>
        <v>42383</v>
      </c>
      <c r="B115" s="3">
        <v>2016</v>
      </c>
      <c r="C115" s="3" t="str">
        <f t="shared" ref="C115:D115" si="94">C114</f>
        <v>P4</v>
      </c>
      <c r="D115" s="28">
        <f t="shared" si="94"/>
        <v>42379</v>
      </c>
    </row>
    <row r="116" spans="1:4" ht="14.25" x14ac:dyDescent="0.2">
      <c r="A116" s="52">
        <f t="shared" si="91"/>
        <v>42384</v>
      </c>
      <c r="B116" s="3">
        <v>2016</v>
      </c>
      <c r="C116" s="3" t="str">
        <f t="shared" ref="C116:D116" si="95">C115</f>
        <v>P4</v>
      </c>
      <c r="D116" s="28">
        <f t="shared" si="95"/>
        <v>42379</v>
      </c>
    </row>
    <row r="117" spans="1:4" ht="14.25" x14ac:dyDescent="0.2">
      <c r="A117" s="52">
        <f t="shared" si="91"/>
        <v>42385</v>
      </c>
      <c r="B117" s="3">
        <v>2016</v>
      </c>
      <c r="C117" s="3" t="str">
        <f t="shared" ref="C117:D117" si="96">C116</f>
        <v>P4</v>
      </c>
      <c r="D117" s="28">
        <f t="shared" si="96"/>
        <v>42379</v>
      </c>
    </row>
    <row r="118" spans="1:4" s="46" customFormat="1" ht="14.25" x14ac:dyDescent="0.2">
      <c r="A118" s="53">
        <f>A111+7</f>
        <v>42386</v>
      </c>
      <c r="B118" s="50">
        <v>2016</v>
      </c>
      <c r="C118" s="50" t="s">
        <v>152</v>
      </c>
      <c r="D118" s="54">
        <f>A118</f>
        <v>42386</v>
      </c>
    </row>
    <row r="119" spans="1:4" ht="14.25" x14ac:dyDescent="0.2">
      <c r="A119" s="52">
        <f>A118+1</f>
        <v>42387</v>
      </c>
      <c r="B119" s="3">
        <v>2016</v>
      </c>
      <c r="C119" s="3" t="str">
        <f t="shared" ref="C119" si="97">C118</f>
        <v>P4</v>
      </c>
      <c r="D119" s="28">
        <f>D118</f>
        <v>42386</v>
      </c>
    </row>
    <row r="120" spans="1:4" ht="14.25" x14ac:dyDescent="0.2">
      <c r="A120" s="52">
        <f t="shared" ref="A120:A124" si="98">A119+1</f>
        <v>42388</v>
      </c>
      <c r="B120" s="3">
        <v>2016</v>
      </c>
      <c r="C120" s="3" t="str">
        <f t="shared" ref="C120" si="99">C119</f>
        <v>P4</v>
      </c>
      <c r="D120" s="28">
        <f>D119</f>
        <v>42386</v>
      </c>
    </row>
    <row r="121" spans="1:4" ht="14.25" x14ac:dyDescent="0.2">
      <c r="A121" s="52">
        <f t="shared" si="98"/>
        <v>42389</v>
      </c>
      <c r="B121" s="3">
        <v>2016</v>
      </c>
      <c r="C121" s="3" t="str">
        <f t="shared" ref="C121:D121" si="100">C120</f>
        <v>P4</v>
      </c>
      <c r="D121" s="28">
        <f t="shared" si="100"/>
        <v>42386</v>
      </c>
    </row>
    <row r="122" spans="1:4" ht="14.25" x14ac:dyDescent="0.2">
      <c r="A122" s="52">
        <f t="shared" si="98"/>
        <v>42390</v>
      </c>
      <c r="B122" s="3">
        <v>2016</v>
      </c>
      <c r="C122" s="3" t="str">
        <f t="shared" ref="C122:D122" si="101">C121</f>
        <v>P4</v>
      </c>
      <c r="D122" s="28">
        <f t="shared" si="101"/>
        <v>42386</v>
      </c>
    </row>
    <row r="123" spans="1:4" ht="14.25" x14ac:dyDescent="0.2">
      <c r="A123" s="52">
        <f t="shared" si="98"/>
        <v>42391</v>
      </c>
      <c r="B123" s="3">
        <v>2016</v>
      </c>
      <c r="C123" s="3" t="str">
        <f t="shared" ref="C123:D123" si="102">C122</f>
        <v>P4</v>
      </c>
      <c r="D123" s="28">
        <f t="shared" si="102"/>
        <v>42386</v>
      </c>
    </row>
    <row r="124" spans="1:4" ht="14.25" x14ac:dyDescent="0.2">
      <c r="A124" s="52">
        <f t="shared" si="98"/>
        <v>42392</v>
      </c>
      <c r="B124" s="3">
        <v>2016</v>
      </c>
      <c r="C124" s="3" t="str">
        <f t="shared" ref="C124:D124" si="103">C123</f>
        <v>P4</v>
      </c>
      <c r="D124" s="28">
        <f t="shared" si="103"/>
        <v>42386</v>
      </c>
    </row>
    <row r="125" spans="1:4" s="46" customFormat="1" ht="14.25" x14ac:dyDescent="0.2">
      <c r="A125" s="53">
        <f>A118+7</f>
        <v>42393</v>
      </c>
      <c r="B125" s="50">
        <v>2016</v>
      </c>
      <c r="C125" s="50" t="s">
        <v>153</v>
      </c>
      <c r="D125" s="54">
        <f>A125</f>
        <v>42393</v>
      </c>
    </row>
    <row r="126" spans="1:4" ht="14.25" x14ac:dyDescent="0.2">
      <c r="A126" s="52">
        <f>A125+1</f>
        <v>42394</v>
      </c>
      <c r="B126" s="3">
        <v>2016</v>
      </c>
      <c r="C126" s="3" t="str">
        <f t="shared" ref="C126" si="104">C125</f>
        <v>P5</v>
      </c>
      <c r="D126" s="28">
        <f>D125</f>
        <v>42393</v>
      </c>
    </row>
    <row r="127" spans="1:4" ht="14.25" x14ac:dyDescent="0.2">
      <c r="A127" s="52">
        <f t="shared" ref="A127:A131" si="105">A126+1</f>
        <v>42395</v>
      </c>
      <c r="B127" s="3">
        <v>2016</v>
      </c>
      <c r="C127" s="3" t="str">
        <f t="shared" ref="C127" si="106">C126</f>
        <v>P5</v>
      </c>
      <c r="D127" s="28">
        <f>D126</f>
        <v>42393</v>
      </c>
    </row>
    <row r="128" spans="1:4" ht="14.25" x14ac:dyDescent="0.2">
      <c r="A128" s="52">
        <f t="shared" si="105"/>
        <v>42396</v>
      </c>
      <c r="B128" s="3">
        <v>2016</v>
      </c>
      <c r="C128" s="3" t="str">
        <f t="shared" ref="C128:D128" si="107">C127</f>
        <v>P5</v>
      </c>
      <c r="D128" s="28">
        <f t="shared" si="107"/>
        <v>42393</v>
      </c>
    </row>
    <row r="129" spans="1:4" ht="14.25" x14ac:dyDescent="0.2">
      <c r="A129" s="52">
        <f t="shared" si="105"/>
        <v>42397</v>
      </c>
      <c r="B129" s="3">
        <v>2016</v>
      </c>
      <c r="C129" s="3" t="str">
        <f t="shared" ref="C129:D129" si="108">C128</f>
        <v>P5</v>
      </c>
      <c r="D129" s="28">
        <f t="shared" si="108"/>
        <v>42393</v>
      </c>
    </row>
    <row r="130" spans="1:4" ht="14.25" x14ac:dyDescent="0.2">
      <c r="A130" s="52">
        <f t="shared" si="105"/>
        <v>42398</v>
      </c>
      <c r="B130" s="3">
        <v>2016</v>
      </c>
      <c r="C130" s="3" t="str">
        <f t="shared" ref="C130:D130" si="109">C129</f>
        <v>P5</v>
      </c>
      <c r="D130" s="28">
        <f t="shared" si="109"/>
        <v>42393</v>
      </c>
    </row>
    <row r="131" spans="1:4" ht="14.25" x14ac:dyDescent="0.2">
      <c r="A131" s="52">
        <f t="shared" si="105"/>
        <v>42399</v>
      </c>
      <c r="B131" s="3">
        <v>2016</v>
      </c>
      <c r="C131" s="3" t="str">
        <f t="shared" ref="C131:D131" si="110">C130</f>
        <v>P5</v>
      </c>
      <c r="D131" s="28">
        <f t="shared" si="110"/>
        <v>42393</v>
      </c>
    </row>
    <row r="132" spans="1:4" s="46" customFormat="1" ht="14.25" x14ac:dyDescent="0.2">
      <c r="A132" s="53">
        <f>A125+7</f>
        <v>42400</v>
      </c>
      <c r="B132" s="50">
        <v>2016</v>
      </c>
      <c r="C132" s="50" t="s">
        <v>153</v>
      </c>
      <c r="D132" s="54">
        <f>A132</f>
        <v>42400</v>
      </c>
    </row>
    <row r="133" spans="1:4" ht="14.25" x14ac:dyDescent="0.2">
      <c r="A133" s="52">
        <f>A132+1</f>
        <v>42401</v>
      </c>
      <c r="B133" s="3">
        <v>2016</v>
      </c>
      <c r="C133" s="3" t="str">
        <f t="shared" ref="C133" si="111">C132</f>
        <v>P5</v>
      </c>
      <c r="D133" s="28">
        <f>D132</f>
        <v>42400</v>
      </c>
    </row>
    <row r="134" spans="1:4" ht="14.25" x14ac:dyDescent="0.2">
      <c r="A134" s="52">
        <f t="shared" ref="A134:A138" si="112">A133+1</f>
        <v>42402</v>
      </c>
      <c r="B134" s="3">
        <v>2016</v>
      </c>
      <c r="C134" s="3" t="str">
        <f t="shared" ref="C134" si="113">C133</f>
        <v>P5</v>
      </c>
      <c r="D134" s="28">
        <f>D133</f>
        <v>42400</v>
      </c>
    </row>
    <row r="135" spans="1:4" ht="14.25" x14ac:dyDescent="0.2">
      <c r="A135" s="52">
        <f t="shared" si="112"/>
        <v>42403</v>
      </c>
      <c r="B135" s="3">
        <v>2016</v>
      </c>
      <c r="C135" s="3" t="str">
        <f t="shared" ref="C135:D135" si="114">C134</f>
        <v>P5</v>
      </c>
      <c r="D135" s="28">
        <f t="shared" si="114"/>
        <v>42400</v>
      </c>
    </row>
    <row r="136" spans="1:4" ht="14.25" x14ac:dyDescent="0.2">
      <c r="A136" s="52">
        <f t="shared" si="112"/>
        <v>42404</v>
      </c>
      <c r="B136" s="3">
        <v>2016</v>
      </c>
      <c r="C136" s="3" t="str">
        <f t="shared" ref="C136:D136" si="115">C135</f>
        <v>P5</v>
      </c>
      <c r="D136" s="28">
        <f t="shared" si="115"/>
        <v>42400</v>
      </c>
    </row>
    <row r="137" spans="1:4" ht="14.25" x14ac:dyDescent="0.2">
      <c r="A137" s="52">
        <f t="shared" si="112"/>
        <v>42405</v>
      </c>
      <c r="B137" s="3">
        <v>2016</v>
      </c>
      <c r="C137" s="3" t="str">
        <f t="shared" ref="C137:D137" si="116">C136</f>
        <v>P5</v>
      </c>
      <c r="D137" s="28">
        <f t="shared" si="116"/>
        <v>42400</v>
      </c>
    </row>
    <row r="138" spans="1:4" ht="14.25" x14ac:dyDescent="0.2">
      <c r="A138" s="52">
        <f t="shared" si="112"/>
        <v>42406</v>
      </c>
      <c r="B138" s="3">
        <v>2016</v>
      </c>
      <c r="C138" s="3" t="str">
        <f t="shared" ref="C138:D138" si="117">C137</f>
        <v>P5</v>
      </c>
      <c r="D138" s="28">
        <f t="shared" si="117"/>
        <v>42400</v>
      </c>
    </row>
    <row r="139" spans="1:4" s="46" customFormat="1" ht="14.25" x14ac:dyDescent="0.2">
      <c r="A139" s="53">
        <f>A132+7</f>
        <v>42407</v>
      </c>
      <c r="B139" s="50">
        <v>2016</v>
      </c>
      <c r="C139" s="50" t="s">
        <v>153</v>
      </c>
      <c r="D139" s="54">
        <f>A139</f>
        <v>42407</v>
      </c>
    </row>
    <row r="140" spans="1:4" ht="14.25" x14ac:dyDescent="0.2">
      <c r="A140" s="52">
        <f>A139+1</f>
        <v>42408</v>
      </c>
      <c r="B140" s="3">
        <v>2016</v>
      </c>
      <c r="C140" s="3" t="str">
        <f t="shared" ref="C140" si="118">C139</f>
        <v>P5</v>
      </c>
      <c r="D140" s="28">
        <f>D139</f>
        <v>42407</v>
      </c>
    </row>
    <row r="141" spans="1:4" ht="14.25" x14ac:dyDescent="0.2">
      <c r="A141" s="52">
        <f t="shared" ref="A141:A145" si="119">A140+1</f>
        <v>42409</v>
      </c>
      <c r="B141" s="3">
        <v>2016</v>
      </c>
      <c r="C141" s="3" t="str">
        <f t="shared" ref="C141" si="120">C140</f>
        <v>P5</v>
      </c>
      <c r="D141" s="28">
        <f>D140</f>
        <v>42407</v>
      </c>
    </row>
    <row r="142" spans="1:4" ht="14.25" x14ac:dyDescent="0.2">
      <c r="A142" s="52">
        <f t="shared" si="119"/>
        <v>42410</v>
      </c>
      <c r="B142" s="3">
        <v>2016</v>
      </c>
      <c r="C142" s="3" t="str">
        <f t="shared" ref="C142:D142" si="121">C141</f>
        <v>P5</v>
      </c>
      <c r="D142" s="28">
        <f t="shared" si="121"/>
        <v>42407</v>
      </c>
    </row>
    <row r="143" spans="1:4" ht="14.25" x14ac:dyDescent="0.2">
      <c r="A143" s="52">
        <f t="shared" si="119"/>
        <v>42411</v>
      </c>
      <c r="B143" s="3">
        <v>2016</v>
      </c>
      <c r="C143" s="3" t="str">
        <f t="shared" ref="C143:D143" si="122">C142</f>
        <v>P5</v>
      </c>
      <c r="D143" s="28">
        <f t="shared" si="122"/>
        <v>42407</v>
      </c>
    </row>
    <row r="144" spans="1:4" ht="14.25" x14ac:dyDescent="0.2">
      <c r="A144" s="52">
        <f t="shared" si="119"/>
        <v>42412</v>
      </c>
      <c r="B144" s="3">
        <v>2016</v>
      </c>
      <c r="C144" s="3" t="str">
        <f t="shared" ref="C144:D144" si="123">C143</f>
        <v>P5</v>
      </c>
      <c r="D144" s="28">
        <f t="shared" si="123"/>
        <v>42407</v>
      </c>
    </row>
    <row r="145" spans="1:4" ht="14.25" x14ac:dyDescent="0.2">
      <c r="A145" s="52">
        <f t="shared" si="119"/>
        <v>42413</v>
      </c>
      <c r="B145" s="3">
        <v>2016</v>
      </c>
      <c r="C145" s="3" t="str">
        <f t="shared" ref="C145:D145" si="124">C144</f>
        <v>P5</v>
      </c>
      <c r="D145" s="28">
        <f t="shared" si="124"/>
        <v>42407</v>
      </c>
    </row>
    <row r="146" spans="1:4" s="46" customFormat="1" ht="14.25" x14ac:dyDescent="0.2">
      <c r="A146" s="53">
        <f>A139+7</f>
        <v>42414</v>
      </c>
      <c r="B146" s="50">
        <v>2016</v>
      </c>
      <c r="C146" s="50" t="s">
        <v>153</v>
      </c>
      <c r="D146" s="54">
        <f>A146</f>
        <v>42414</v>
      </c>
    </row>
    <row r="147" spans="1:4" ht="14.25" x14ac:dyDescent="0.2">
      <c r="A147" s="52">
        <f>A146+1</f>
        <v>42415</v>
      </c>
      <c r="B147" s="3">
        <v>2016</v>
      </c>
      <c r="C147" s="3" t="str">
        <f t="shared" ref="C147" si="125">C146</f>
        <v>P5</v>
      </c>
      <c r="D147" s="28">
        <f>D146</f>
        <v>42414</v>
      </c>
    </row>
    <row r="148" spans="1:4" ht="14.25" x14ac:dyDescent="0.2">
      <c r="A148" s="52">
        <f t="shared" ref="A148:A152" si="126">A147+1</f>
        <v>42416</v>
      </c>
      <c r="B148" s="3">
        <v>2016</v>
      </c>
      <c r="C148" s="3" t="str">
        <f t="shared" ref="C148" si="127">C147</f>
        <v>P5</v>
      </c>
      <c r="D148" s="28">
        <f>D147</f>
        <v>42414</v>
      </c>
    </row>
    <row r="149" spans="1:4" ht="14.25" x14ac:dyDescent="0.2">
      <c r="A149" s="52">
        <f t="shared" si="126"/>
        <v>42417</v>
      </c>
      <c r="B149" s="3">
        <v>2016</v>
      </c>
      <c r="C149" s="3" t="str">
        <f t="shared" ref="C149:D149" si="128">C148</f>
        <v>P5</v>
      </c>
      <c r="D149" s="28">
        <f t="shared" si="128"/>
        <v>42414</v>
      </c>
    </row>
    <row r="150" spans="1:4" ht="14.25" x14ac:dyDescent="0.2">
      <c r="A150" s="52">
        <f t="shared" si="126"/>
        <v>42418</v>
      </c>
      <c r="B150" s="3">
        <v>2016</v>
      </c>
      <c r="C150" s="3" t="str">
        <f t="shared" ref="C150:D150" si="129">C149</f>
        <v>P5</v>
      </c>
      <c r="D150" s="28">
        <f t="shared" si="129"/>
        <v>42414</v>
      </c>
    </row>
    <row r="151" spans="1:4" ht="14.25" x14ac:dyDescent="0.2">
      <c r="A151" s="52">
        <f t="shared" si="126"/>
        <v>42419</v>
      </c>
      <c r="B151" s="3">
        <v>2016</v>
      </c>
      <c r="C151" s="3" t="str">
        <f t="shared" ref="C151:D151" si="130">C150</f>
        <v>P5</v>
      </c>
      <c r="D151" s="28">
        <f t="shared" si="130"/>
        <v>42414</v>
      </c>
    </row>
    <row r="152" spans="1:4" ht="14.25" x14ac:dyDescent="0.2">
      <c r="A152" s="52">
        <f t="shared" si="126"/>
        <v>42420</v>
      </c>
      <c r="B152" s="3">
        <v>2016</v>
      </c>
      <c r="C152" s="3" t="str">
        <f t="shared" ref="C152:D152" si="131">C151</f>
        <v>P5</v>
      </c>
      <c r="D152" s="28">
        <f t="shared" si="131"/>
        <v>42414</v>
      </c>
    </row>
    <row r="153" spans="1:4" s="46" customFormat="1" ht="14.25" x14ac:dyDescent="0.2">
      <c r="A153" s="53">
        <f>A146+7</f>
        <v>42421</v>
      </c>
      <c r="B153" s="50">
        <v>2016</v>
      </c>
      <c r="C153" s="50" t="s">
        <v>154</v>
      </c>
      <c r="D153" s="54">
        <f>A153</f>
        <v>42421</v>
      </c>
    </row>
    <row r="154" spans="1:4" ht="14.25" x14ac:dyDescent="0.2">
      <c r="A154" s="52">
        <f>A153+1</f>
        <v>42422</v>
      </c>
      <c r="B154" s="3">
        <v>2016</v>
      </c>
      <c r="C154" s="3" t="str">
        <f t="shared" ref="C154" si="132">C153</f>
        <v>P6</v>
      </c>
      <c r="D154" s="28">
        <f>D153</f>
        <v>42421</v>
      </c>
    </row>
    <row r="155" spans="1:4" ht="14.25" x14ac:dyDescent="0.2">
      <c r="A155" s="52">
        <f t="shared" ref="A155:A159" si="133">A154+1</f>
        <v>42423</v>
      </c>
      <c r="B155" s="3">
        <v>2016</v>
      </c>
      <c r="C155" s="3" t="str">
        <f t="shared" ref="C155" si="134">C154</f>
        <v>P6</v>
      </c>
      <c r="D155" s="28">
        <f>D154</f>
        <v>42421</v>
      </c>
    </row>
    <row r="156" spans="1:4" ht="14.25" x14ac:dyDescent="0.2">
      <c r="A156" s="52">
        <f t="shared" si="133"/>
        <v>42424</v>
      </c>
      <c r="B156" s="3">
        <v>2016</v>
      </c>
      <c r="C156" s="3" t="str">
        <f t="shared" ref="C156:D156" si="135">C155</f>
        <v>P6</v>
      </c>
      <c r="D156" s="28">
        <f t="shared" si="135"/>
        <v>42421</v>
      </c>
    </row>
    <row r="157" spans="1:4" ht="14.25" x14ac:dyDescent="0.2">
      <c r="A157" s="52">
        <f t="shared" si="133"/>
        <v>42425</v>
      </c>
      <c r="B157" s="3">
        <v>2016</v>
      </c>
      <c r="C157" s="3" t="str">
        <f t="shared" ref="C157:D157" si="136">C156</f>
        <v>P6</v>
      </c>
      <c r="D157" s="28">
        <f t="shared" si="136"/>
        <v>42421</v>
      </c>
    </row>
    <row r="158" spans="1:4" ht="14.25" x14ac:dyDescent="0.2">
      <c r="A158" s="52">
        <f t="shared" si="133"/>
        <v>42426</v>
      </c>
      <c r="B158" s="3">
        <v>2016</v>
      </c>
      <c r="C158" s="3" t="str">
        <f t="shared" ref="C158:D158" si="137">C157</f>
        <v>P6</v>
      </c>
      <c r="D158" s="28">
        <f t="shared" si="137"/>
        <v>42421</v>
      </c>
    </row>
    <row r="159" spans="1:4" ht="14.25" x14ac:dyDescent="0.2">
      <c r="A159" s="52">
        <f t="shared" si="133"/>
        <v>42427</v>
      </c>
      <c r="B159" s="3">
        <v>2016</v>
      </c>
      <c r="C159" s="3" t="str">
        <f t="shared" ref="C159:D159" si="138">C158</f>
        <v>P6</v>
      </c>
      <c r="D159" s="28">
        <f t="shared" si="138"/>
        <v>42421</v>
      </c>
    </row>
    <row r="160" spans="1:4" s="46" customFormat="1" ht="14.25" x14ac:dyDescent="0.2">
      <c r="A160" s="53">
        <f>A153+7</f>
        <v>42428</v>
      </c>
      <c r="B160" s="50">
        <v>2016</v>
      </c>
      <c r="C160" s="50" t="s">
        <v>154</v>
      </c>
      <c r="D160" s="54">
        <f>A160</f>
        <v>42428</v>
      </c>
    </row>
    <row r="161" spans="1:4" ht="14.25" x14ac:dyDescent="0.2">
      <c r="A161" s="52">
        <f>A160+1</f>
        <v>42429</v>
      </c>
      <c r="B161" s="3">
        <v>2016</v>
      </c>
      <c r="C161" s="3" t="str">
        <f t="shared" ref="C161" si="139">C160</f>
        <v>P6</v>
      </c>
      <c r="D161" s="28">
        <f>D160</f>
        <v>42428</v>
      </c>
    </row>
    <row r="162" spans="1:4" ht="14.25" x14ac:dyDescent="0.2">
      <c r="A162" s="52">
        <f t="shared" ref="A162:A166" si="140">A161+1</f>
        <v>42430</v>
      </c>
      <c r="B162" s="3">
        <v>2016</v>
      </c>
      <c r="C162" s="3" t="str">
        <f t="shared" ref="C162" si="141">C161</f>
        <v>P6</v>
      </c>
      <c r="D162" s="28">
        <f>D161</f>
        <v>42428</v>
      </c>
    </row>
    <row r="163" spans="1:4" ht="14.25" x14ac:dyDescent="0.2">
      <c r="A163" s="52">
        <f t="shared" si="140"/>
        <v>42431</v>
      </c>
      <c r="B163" s="3">
        <v>2016</v>
      </c>
      <c r="C163" s="3" t="str">
        <f t="shared" ref="C163:D163" si="142">C162</f>
        <v>P6</v>
      </c>
      <c r="D163" s="28">
        <f t="shared" si="142"/>
        <v>42428</v>
      </c>
    </row>
    <row r="164" spans="1:4" ht="14.25" x14ac:dyDescent="0.2">
      <c r="A164" s="52">
        <f t="shared" si="140"/>
        <v>42432</v>
      </c>
      <c r="B164" s="3">
        <v>2016</v>
      </c>
      <c r="C164" s="3" t="str">
        <f t="shared" ref="C164:D164" si="143">C163</f>
        <v>P6</v>
      </c>
      <c r="D164" s="28">
        <f t="shared" si="143"/>
        <v>42428</v>
      </c>
    </row>
    <row r="165" spans="1:4" ht="14.25" x14ac:dyDescent="0.2">
      <c r="A165" s="52">
        <f t="shared" si="140"/>
        <v>42433</v>
      </c>
      <c r="B165" s="3">
        <v>2016</v>
      </c>
      <c r="C165" s="3" t="str">
        <f t="shared" ref="C165:D165" si="144">C164</f>
        <v>P6</v>
      </c>
      <c r="D165" s="28">
        <f t="shared" si="144"/>
        <v>42428</v>
      </c>
    </row>
    <row r="166" spans="1:4" ht="14.25" x14ac:dyDescent="0.2">
      <c r="A166" s="52">
        <f t="shared" si="140"/>
        <v>42434</v>
      </c>
      <c r="B166" s="3">
        <v>2016</v>
      </c>
      <c r="C166" s="3" t="str">
        <f t="shared" ref="C166:D166" si="145">C165</f>
        <v>P6</v>
      </c>
      <c r="D166" s="28">
        <f t="shared" si="145"/>
        <v>42428</v>
      </c>
    </row>
    <row r="167" spans="1:4" s="46" customFormat="1" ht="14.25" x14ac:dyDescent="0.2">
      <c r="A167" s="53">
        <f>A160+7</f>
        <v>42435</v>
      </c>
      <c r="B167" s="50">
        <v>2016</v>
      </c>
      <c r="C167" s="50" t="s">
        <v>154</v>
      </c>
      <c r="D167" s="54">
        <f>A167</f>
        <v>42435</v>
      </c>
    </row>
    <row r="168" spans="1:4" ht="14.25" x14ac:dyDescent="0.2">
      <c r="A168" s="52">
        <f>A167+1</f>
        <v>42436</v>
      </c>
      <c r="B168" s="3">
        <v>2016</v>
      </c>
      <c r="C168" s="3" t="str">
        <f t="shared" ref="C168" si="146">C167</f>
        <v>P6</v>
      </c>
      <c r="D168" s="28">
        <f>D167</f>
        <v>42435</v>
      </c>
    </row>
    <row r="169" spans="1:4" ht="14.25" x14ac:dyDescent="0.2">
      <c r="A169" s="52">
        <f t="shared" ref="A169:A173" si="147">A168+1</f>
        <v>42437</v>
      </c>
      <c r="B169" s="3">
        <v>2016</v>
      </c>
      <c r="C169" s="3" t="str">
        <f t="shared" ref="C169" si="148">C168</f>
        <v>P6</v>
      </c>
      <c r="D169" s="28">
        <f>D168</f>
        <v>42435</v>
      </c>
    </row>
    <row r="170" spans="1:4" ht="14.25" x14ac:dyDescent="0.2">
      <c r="A170" s="52">
        <f t="shared" si="147"/>
        <v>42438</v>
      </c>
      <c r="B170" s="3">
        <v>2016</v>
      </c>
      <c r="C170" s="3" t="str">
        <f t="shared" ref="C170:D170" si="149">C169</f>
        <v>P6</v>
      </c>
      <c r="D170" s="28">
        <f t="shared" si="149"/>
        <v>42435</v>
      </c>
    </row>
    <row r="171" spans="1:4" ht="14.25" x14ac:dyDescent="0.2">
      <c r="A171" s="52">
        <f t="shared" si="147"/>
        <v>42439</v>
      </c>
      <c r="B171" s="3">
        <v>2016</v>
      </c>
      <c r="C171" s="3" t="str">
        <f t="shared" ref="C171:D171" si="150">C170</f>
        <v>P6</v>
      </c>
      <c r="D171" s="28">
        <f t="shared" si="150"/>
        <v>42435</v>
      </c>
    </row>
    <row r="172" spans="1:4" ht="14.25" x14ac:dyDescent="0.2">
      <c r="A172" s="52">
        <f t="shared" si="147"/>
        <v>42440</v>
      </c>
      <c r="B172" s="3">
        <v>2016</v>
      </c>
      <c r="C172" s="3" t="str">
        <f t="shared" ref="C172:D172" si="151">C171</f>
        <v>P6</v>
      </c>
      <c r="D172" s="28">
        <f t="shared" si="151"/>
        <v>42435</v>
      </c>
    </row>
    <row r="173" spans="1:4" ht="14.25" x14ac:dyDescent="0.2">
      <c r="A173" s="52">
        <f t="shared" si="147"/>
        <v>42441</v>
      </c>
      <c r="B173" s="3">
        <v>2016</v>
      </c>
      <c r="C173" s="3" t="str">
        <f t="shared" ref="C173:D173" si="152">C172</f>
        <v>P6</v>
      </c>
      <c r="D173" s="28">
        <f t="shared" si="152"/>
        <v>42435</v>
      </c>
    </row>
    <row r="174" spans="1:4" s="46" customFormat="1" ht="14.25" x14ac:dyDescent="0.2">
      <c r="A174" s="53">
        <f>A167+7</f>
        <v>42442</v>
      </c>
      <c r="B174" s="50">
        <v>2016</v>
      </c>
      <c r="C174" s="50" t="s">
        <v>154</v>
      </c>
      <c r="D174" s="54">
        <f>A174</f>
        <v>42442</v>
      </c>
    </row>
    <row r="175" spans="1:4" ht="14.25" x14ac:dyDescent="0.2">
      <c r="A175" s="52">
        <f>A174+1</f>
        <v>42443</v>
      </c>
      <c r="B175" s="3">
        <v>2016</v>
      </c>
      <c r="C175" s="3" t="str">
        <f t="shared" ref="C175" si="153">C174</f>
        <v>P6</v>
      </c>
      <c r="D175" s="28">
        <f>D174</f>
        <v>42442</v>
      </c>
    </row>
    <row r="176" spans="1:4" ht="14.25" x14ac:dyDescent="0.2">
      <c r="A176" s="52">
        <f t="shared" ref="A176:A180" si="154">A175+1</f>
        <v>42444</v>
      </c>
      <c r="B176" s="3">
        <v>2016</v>
      </c>
      <c r="C176" s="3" t="str">
        <f t="shared" ref="C176" si="155">C175</f>
        <v>P6</v>
      </c>
      <c r="D176" s="28">
        <f>D175</f>
        <v>42442</v>
      </c>
    </row>
    <row r="177" spans="1:4" ht="14.25" x14ac:dyDescent="0.2">
      <c r="A177" s="52">
        <f t="shared" si="154"/>
        <v>42445</v>
      </c>
      <c r="B177" s="3">
        <v>2016</v>
      </c>
      <c r="C177" s="3" t="str">
        <f t="shared" ref="C177:D177" si="156">C176</f>
        <v>P6</v>
      </c>
      <c r="D177" s="28">
        <f t="shared" si="156"/>
        <v>42442</v>
      </c>
    </row>
    <row r="178" spans="1:4" ht="14.25" x14ac:dyDescent="0.2">
      <c r="A178" s="52">
        <f t="shared" si="154"/>
        <v>42446</v>
      </c>
      <c r="B178" s="3">
        <v>2016</v>
      </c>
      <c r="C178" s="3" t="str">
        <f t="shared" ref="C178:D178" si="157">C177</f>
        <v>P6</v>
      </c>
      <c r="D178" s="28">
        <f t="shared" si="157"/>
        <v>42442</v>
      </c>
    </row>
    <row r="179" spans="1:4" ht="14.25" x14ac:dyDescent="0.2">
      <c r="A179" s="52">
        <f t="shared" si="154"/>
        <v>42447</v>
      </c>
      <c r="B179" s="3">
        <v>2016</v>
      </c>
      <c r="C179" s="3" t="str">
        <f t="shared" ref="C179:D179" si="158">C178</f>
        <v>P6</v>
      </c>
      <c r="D179" s="28">
        <f t="shared" si="158"/>
        <v>42442</v>
      </c>
    </row>
    <row r="180" spans="1:4" ht="14.25" x14ac:dyDescent="0.2">
      <c r="A180" s="52">
        <f t="shared" si="154"/>
        <v>42448</v>
      </c>
      <c r="B180" s="3">
        <v>2016</v>
      </c>
      <c r="C180" s="3" t="str">
        <f t="shared" ref="C180:D180" si="159">C179</f>
        <v>P6</v>
      </c>
      <c r="D180" s="28">
        <f t="shared" si="159"/>
        <v>42442</v>
      </c>
    </row>
    <row r="181" spans="1:4" s="46" customFormat="1" ht="14.25" x14ac:dyDescent="0.2">
      <c r="A181" s="53">
        <f>A174+7</f>
        <v>42449</v>
      </c>
      <c r="B181" s="50">
        <v>2016</v>
      </c>
      <c r="C181" s="50" t="s">
        <v>154</v>
      </c>
      <c r="D181" s="54">
        <f>A181</f>
        <v>42449</v>
      </c>
    </row>
    <row r="182" spans="1:4" ht="14.25" x14ac:dyDescent="0.2">
      <c r="A182" s="52">
        <f>A181+1</f>
        <v>42450</v>
      </c>
      <c r="B182" s="3">
        <v>2016</v>
      </c>
      <c r="C182" s="3" t="str">
        <f t="shared" ref="C182" si="160">C181</f>
        <v>P6</v>
      </c>
      <c r="D182" s="28">
        <f>D181</f>
        <v>42449</v>
      </c>
    </row>
    <row r="183" spans="1:4" ht="14.25" x14ac:dyDescent="0.2">
      <c r="A183" s="52">
        <f t="shared" ref="A183:A187" si="161">A182+1</f>
        <v>42451</v>
      </c>
      <c r="B183" s="3">
        <v>2016</v>
      </c>
      <c r="C183" s="3" t="str">
        <f t="shared" ref="C183" si="162">C182</f>
        <v>P6</v>
      </c>
      <c r="D183" s="28">
        <f>D182</f>
        <v>42449</v>
      </c>
    </row>
    <row r="184" spans="1:4" ht="14.25" x14ac:dyDescent="0.2">
      <c r="A184" s="52">
        <f t="shared" si="161"/>
        <v>42452</v>
      </c>
      <c r="B184" s="3">
        <v>2016</v>
      </c>
      <c r="C184" s="3" t="str">
        <f t="shared" ref="C184:D184" si="163">C183</f>
        <v>P6</v>
      </c>
      <c r="D184" s="28">
        <f t="shared" si="163"/>
        <v>42449</v>
      </c>
    </row>
    <row r="185" spans="1:4" ht="14.25" x14ac:dyDescent="0.2">
      <c r="A185" s="52">
        <f t="shared" si="161"/>
        <v>42453</v>
      </c>
      <c r="B185" s="3">
        <v>2016</v>
      </c>
      <c r="C185" s="3" t="str">
        <f t="shared" ref="C185:D185" si="164">C184</f>
        <v>P6</v>
      </c>
      <c r="D185" s="28">
        <f t="shared" si="164"/>
        <v>42449</v>
      </c>
    </row>
    <row r="186" spans="1:4" ht="14.25" x14ac:dyDescent="0.2">
      <c r="A186" s="52">
        <f t="shared" si="161"/>
        <v>42454</v>
      </c>
      <c r="B186" s="3">
        <v>2016</v>
      </c>
      <c r="C186" s="3" t="str">
        <f t="shared" ref="C186:D186" si="165">C185</f>
        <v>P6</v>
      </c>
      <c r="D186" s="28">
        <f t="shared" si="165"/>
        <v>42449</v>
      </c>
    </row>
    <row r="187" spans="1:4" ht="14.25" x14ac:dyDescent="0.2">
      <c r="A187" s="52">
        <f t="shared" si="161"/>
        <v>42455</v>
      </c>
      <c r="B187" s="3">
        <v>2016</v>
      </c>
      <c r="C187" s="3" t="str">
        <f t="shared" ref="C187:D187" si="166">C186</f>
        <v>P6</v>
      </c>
      <c r="D187" s="28">
        <f t="shared" si="166"/>
        <v>42449</v>
      </c>
    </row>
    <row r="188" spans="1:4" s="46" customFormat="1" ht="14.25" x14ac:dyDescent="0.2">
      <c r="A188" s="53">
        <f>A181+7</f>
        <v>42456</v>
      </c>
      <c r="B188" s="50">
        <v>2016</v>
      </c>
      <c r="C188" s="50" t="s">
        <v>155</v>
      </c>
      <c r="D188" s="54">
        <f>A188</f>
        <v>42456</v>
      </c>
    </row>
    <row r="189" spans="1:4" ht="14.25" x14ac:dyDescent="0.2">
      <c r="A189" s="52">
        <f>A188+1</f>
        <v>42457</v>
      </c>
      <c r="B189" s="3">
        <v>2016</v>
      </c>
      <c r="C189" s="3" t="str">
        <f t="shared" ref="C189" si="167">C188</f>
        <v>P7</v>
      </c>
      <c r="D189" s="28">
        <f>D188</f>
        <v>42456</v>
      </c>
    </row>
    <row r="190" spans="1:4" ht="14.25" x14ac:dyDescent="0.2">
      <c r="A190" s="52">
        <f t="shared" ref="A190:A194" si="168">A189+1</f>
        <v>42458</v>
      </c>
      <c r="B190" s="3">
        <v>2016</v>
      </c>
      <c r="C190" s="3" t="str">
        <f t="shared" ref="C190" si="169">C189</f>
        <v>P7</v>
      </c>
      <c r="D190" s="28">
        <f>D189</f>
        <v>42456</v>
      </c>
    </row>
    <row r="191" spans="1:4" ht="14.25" x14ac:dyDescent="0.2">
      <c r="A191" s="52">
        <f t="shared" si="168"/>
        <v>42459</v>
      </c>
      <c r="B191" s="3">
        <v>2016</v>
      </c>
      <c r="C191" s="3" t="str">
        <f t="shared" ref="C191:D191" si="170">C190</f>
        <v>P7</v>
      </c>
      <c r="D191" s="28">
        <f t="shared" si="170"/>
        <v>42456</v>
      </c>
    </row>
    <row r="192" spans="1:4" ht="14.25" x14ac:dyDescent="0.2">
      <c r="A192" s="52">
        <f t="shared" si="168"/>
        <v>42460</v>
      </c>
      <c r="B192" s="3">
        <v>2016</v>
      </c>
      <c r="C192" s="3" t="str">
        <f t="shared" ref="C192:D192" si="171">C191</f>
        <v>P7</v>
      </c>
      <c r="D192" s="28">
        <f t="shared" si="171"/>
        <v>42456</v>
      </c>
    </row>
    <row r="193" spans="1:4" ht="14.25" x14ac:dyDescent="0.2">
      <c r="A193" s="52">
        <f t="shared" si="168"/>
        <v>42461</v>
      </c>
      <c r="B193" s="3">
        <v>2016</v>
      </c>
      <c r="C193" s="3" t="str">
        <f t="shared" ref="C193:D193" si="172">C192</f>
        <v>P7</v>
      </c>
      <c r="D193" s="28">
        <f t="shared" si="172"/>
        <v>42456</v>
      </c>
    </row>
    <row r="194" spans="1:4" ht="14.25" x14ac:dyDescent="0.2">
      <c r="A194" s="52">
        <f t="shared" si="168"/>
        <v>42462</v>
      </c>
      <c r="B194" s="3">
        <v>2016</v>
      </c>
      <c r="C194" s="3" t="str">
        <f t="shared" ref="C194:D194" si="173">C193</f>
        <v>P7</v>
      </c>
      <c r="D194" s="28">
        <f t="shared" si="173"/>
        <v>42456</v>
      </c>
    </row>
    <row r="195" spans="1:4" s="46" customFormat="1" ht="14.25" x14ac:dyDescent="0.2">
      <c r="A195" s="53">
        <f>A188+7</f>
        <v>42463</v>
      </c>
      <c r="B195" s="50">
        <v>2016</v>
      </c>
      <c r="C195" s="50" t="s">
        <v>155</v>
      </c>
      <c r="D195" s="54">
        <f>A195</f>
        <v>42463</v>
      </c>
    </row>
    <row r="196" spans="1:4" ht="14.25" x14ac:dyDescent="0.2">
      <c r="A196" s="52">
        <f>A195+1</f>
        <v>42464</v>
      </c>
      <c r="B196" s="3">
        <v>2016</v>
      </c>
      <c r="C196" s="3" t="str">
        <f t="shared" ref="C196" si="174">C195</f>
        <v>P7</v>
      </c>
      <c r="D196" s="28">
        <f>D195</f>
        <v>42463</v>
      </c>
    </row>
    <row r="197" spans="1:4" ht="14.25" x14ac:dyDescent="0.2">
      <c r="A197" s="52">
        <f t="shared" ref="A197:A201" si="175">A196+1</f>
        <v>42465</v>
      </c>
      <c r="B197" s="3">
        <v>2016</v>
      </c>
      <c r="C197" s="3" t="str">
        <f t="shared" ref="C197" si="176">C196</f>
        <v>P7</v>
      </c>
      <c r="D197" s="28">
        <f>D196</f>
        <v>42463</v>
      </c>
    </row>
    <row r="198" spans="1:4" ht="14.25" x14ac:dyDescent="0.2">
      <c r="A198" s="52">
        <f t="shared" si="175"/>
        <v>42466</v>
      </c>
      <c r="B198" s="3">
        <v>2016</v>
      </c>
      <c r="C198" s="3" t="str">
        <f t="shared" ref="C198:D198" si="177">C197</f>
        <v>P7</v>
      </c>
      <c r="D198" s="28">
        <f t="shared" si="177"/>
        <v>42463</v>
      </c>
    </row>
    <row r="199" spans="1:4" ht="14.25" x14ac:dyDescent="0.2">
      <c r="A199" s="52">
        <f t="shared" si="175"/>
        <v>42467</v>
      </c>
      <c r="B199" s="3">
        <v>2016</v>
      </c>
      <c r="C199" s="3" t="str">
        <f t="shared" ref="C199:D199" si="178">C198</f>
        <v>P7</v>
      </c>
      <c r="D199" s="28">
        <f t="shared" si="178"/>
        <v>42463</v>
      </c>
    </row>
    <row r="200" spans="1:4" ht="14.25" x14ac:dyDescent="0.2">
      <c r="A200" s="52">
        <f t="shared" si="175"/>
        <v>42468</v>
      </c>
      <c r="B200" s="3">
        <v>2016</v>
      </c>
      <c r="C200" s="3" t="str">
        <f t="shared" ref="C200:D200" si="179">C199</f>
        <v>P7</v>
      </c>
      <c r="D200" s="28">
        <f t="shared" si="179"/>
        <v>42463</v>
      </c>
    </row>
    <row r="201" spans="1:4" ht="14.25" x14ac:dyDescent="0.2">
      <c r="A201" s="52">
        <f t="shared" si="175"/>
        <v>42469</v>
      </c>
      <c r="B201" s="3">
        <v>2016</v>
      </c>
      <c r="C201" s="3" t="str">
        <f t="shared" ref="C201:D201" si="180">C200</f>
        <v>P7</v>
      </c>
      <c r="D201" s="28">
        <f t="shared" si="180"/>
        <v>42463</v>
      </c>
    </row>
    <row r="202" spans="1:4" s="46" customFormat="1" ht="14.25" x14ac:dyDescent="0.2">
      <c r="A202" s="53">
        <f>A195+7</f>
        <v>42470</v>
      </c>
      <c r="B202" s="50">
        <v>2016</v>
      </c>
      <c r="C202" s="50" t="s">
        <v>155</v>
      </c>
      <c r="D202" s="54">
        <f>A202</f>
        <v>42470</v>
      </c>
    </row>
    <row r="203" spans="1:4" ht="14.25" x14ac:dyDescent="0.2">
      <c r="A203" s="52">
        <f>A202+1</f>
        <v>42471</v>
      </c>
      <c r="B203" s="3">
        <v>2016</v>
      </c>
      <c r="C203" s="3" t="str">
        <f t="shared" ref="C203" si="181">C202</f>
        <v>P7</v>
      </c>
      <c r="D203" s="28">
        <f>D202</f>
        <v>42470</v>
      </c>
    </row>
    <row r="204" spans="1:4" ht="14.25" x14ac:dyDescent="0.2">
      <c r="A204" s="52">
        <f t="shared" ref="A204:A208" si="182">A203+1</f>
        <v>42472</v>
      </c>
      <c r="B204" s="3">
        <v>2016</v>
      </c>
      <c r="C204" s="3" t="str">
        <f t="shared" ref="C204" si="183">C203</f>
        <v>P7</v>
      </c>
      <c r="D204" s="28">
        <f>D203</f>
        <v>42470</v>
      </c>
    </row>
    <row r="205" spans="1:4" ht="14.25" x14ac:dyDescent="0.2">
      <c r="A205" s="52">
        <f t="shared" si="182"/>
        <v>42473</v>
      </c>
      <c r="B205" s="3">
        <v>2016</v>
      </c>
      <c r="C205" s="3" t="str">
        <f t="shared" ref="C205:D205" si="184">C204</f>
        <v>P7</v>
      </c>
      <c r="D205" s="28">
        <f t="shared" si="184"/>
        <v>42470</v>
      </c>
    </row>
    <row r="206" spans="1:4" ht="14.25" x14ac:dyDescent="0.2">
      <c r="A206" s="52">
        <f t="shared" si="182"/>
        <v>42474</v>
      </c>
      <c r="B206" s="3">
        <v>2016</v>
      </c>
      <c r="C206" s="3" t="str">
        <f t="shared" ref="C206:D206" si="185">C205</f>
        <v>P7</v>
      </c>
      <c r="D206" s="28">
        <f t="shared" si="185"/>
        <v>42470</v>
      </c>
    </row>
    <row r="207" spans="1:4" ht="14.25" x14ac:dyDescent="0.2">
      <c r="A207" s="52">
        <f t="shared" si="182"/>
        <v>42475</v>
      </c>
      <c r="B207" s="3">
        <v>2016</v>
      </c>
      <c r="C207" s="3" t="str">
        <f t="shared" ref="C207:D207" si="186">C206</f>
        <v>P7</v>
      </c>
      <c r="D207" s="28">
        <f t="shared" si="186"/>
        <v>42470</v>
      </c>
    </row>
    <row r="208" spans="1:4" ht="14.25" x14ac:dyDescent="0.2">
      <c r="A208" s="52">
        <f t="shared" si="182"/>
        <v>42476</v>
      </c>
      <c r="B208" s="3">
        <v>2016</v>
      </c>
      <c r="C208" s="3" t="str">
        <f t="shared" ref="C208:D208" si="187">C207</f>
        <v>P7</v>
      </c>
      <c r="D208" s="28">
        <f t="shared" si="187"/>
        <v>42470</v>
      </c>
    </row>
    <row r="209" spans="1:4" s="46" customFormat="1" ht="14.25" x14ac:dyDescent="0.2">
      <c r="A209" s="53">
        <f>A202+7</f>
        <v>42477</v>
      </c>
      <c r="B209" s="50">
        <v>2016</v>
      </c>
      <c r="C209" s="50" t="s">
        <v>155</v>
      </c>
      <c r="D209" s="54">
        <f>A209</f>
        <v>42477</v>
      </c>
    </row>
    <row r="210" spans="1:4" ht="14.25" x14ac:dyDescent="0.2">
      <c r="A210" s="52">
        <f>A209+1</f>
        <v>42478</v>
      </c>
      <c r="B210" s="3">
        <v>2016</v>
      </c>
      <c r="C210" s="3" t="str">
        <f t="shared" ref="C210" si="188">C209</f>
        <v>P7</v>
      </c>
      <c r="D210" s="28">
        <f>D209</f>
        <v>42477</v>
      </c>
    </row>
    <row r="211" spans="1:4" ht="14.25" x14ac:dyDescent="0.2">
      <c r="A211" s="52">
        <f t="shared" ref="A211:A215" si="189">A210+1</f>
        <v>42479</v>
      </c>
      <c r="B211" s="3">
        <v>2016</v>
      </c>
      <c r="C211" s="3" t="str">
        <f t="shared" ref="C211" si="190">C210</f>
        <v>P7</v>
      </c>
      <c r="D211" s="28">
        <f>D210</f>
        <v>42477</v>
      </c>
    </row>
    <row r="212" spans="1:4" ht="14.25" x14ac:dyDescent="0.2">
      <c r="A212" s="52">
        <f t="shared" si="189"/>
        <v>42480</v>
      </c>
      <c r="B212" s="3">
        <v>2016</v>
      </c>
      <c r="C212" s="3" t="str">
        <f t="shared" ref="C212:D212" si="191">C211</f>
        <v>P7</v>
      </c>
      <c r="D212" s="28">
        <f t="shared" si="191"/>
        <v>42477</v>
      </c>
    </row>
    <row r="213" spans="1:4" ht="14.25" x14ac:dyDescent="0.2">
      <c r="A213" s="52">
        <f t="shared" si="189"/>
        <v>42481</v>
      </c>
      <c r="B213" s="3">
        <v>2016</v>
      </c>
      <c r="C213" s="3" t="str">
        <f t="shared" ref="C213:D213" si="192">C212</f>
        <v>P7</v>
      </c>
      <c r="D213" s="28">
        <f t="shared" si="192"/>
        <v>42477</v>
      </c>
    </row>
    <row r="214" spans="1:4" ht="14.25" x14ac:dyDescent="0.2">
      <c r="A214" s="52">
        <f t="shared" si="189"/>
        <v>42482</v>
      </c>
      <c r="B214" s="3">
        <v>2016</v>
      </c>
      <c r="C214" s="3" t="str">
        <f t="shared" ref="C214:D214" si="193">C213</f>
        <v>P7</v>
      </c>
      <c r="D214" s="28">
        <f t="shared" si="193"/>
        <v>42477</v>
      </c>
    </row>
    <row r="215" spans="1:4" ht="14.25" x14ac:dyDescent="0.2">
      <c r="A215" s="52">
        <f t="shared" si="189"/>
        <v>42483</v>
      </c>
      <c r="B215" s="3">
        <v>2016</v>
      </c>
      <c r="C215" s="3" t="str">
        <f t="shared" ref="C215:D215" si="194">C214</f>
        <v>P7</v>
      </c>
      <c r="D215" s="28">
        <f t="shared" si="194"/>
        <v>42477</v>
      </c>
    </row>
    <row r="216" spans="1:4" s="46" customFormat="1" ht="14.25" x14ac:dyDescent="0.2">
      <c r="A216" s="53">
        <f>A209+7</f>
        <v>42484</v>
      </c>
      <c r="B216" s="50">
        <v>2016</v>
      </c>
      <c r="C216" s="50" t="s">
        <v>156</v>
      </c>
      <c r="D216" s="54">
        <f>A216</f>
        <v>42484</v>
      </c>
    </row>
    <row r="217" spans="1:4" ht="14.25" x14ac:dyDescent="0.2">
      <c r="A217" s="52">
        <f>A216+1</f>
        <v>42485</v>
      </c>
      <c r="B217" s="3">
        <v>2016</v>
      </c>
      <c r="C217" s="3" t="str">
        <f t="shared" ref="C217" si="195">C216</f>
        <v>P8</v>
      </c>
      <c r="D217" s="28">
        <f>D216</f>
        <v>42484</v>
      </c>
    </row>
    <row r="218" spans="1:4" ht="14.25" x14ac:dyDescent="0.2">
      <c r="A218" s="52">
        <f t="shared" ref="A218:A222" si="196">A217+1</f>
        <v>42486</v>
      </c>
      <c r="B218" s="3">
        <v>2016</v>
      </c>
      <c r="C218" s="3" t="str">
        <f t="shared" ref="C218" si="197">C217</f>
        <v>P8</v>
      </c>
      <c r="D218" s="28">
        <f>D217</f>
        <v>42484</v>
      </c>
    </row>
    <row r="219" spans="1:4" ht="14.25" x14ac:dyDescent="0.2">
      <c r="A219" s="52">
        <f t="shared" si="196"/>
        <v>42487</v>
      </c>
      <c r="B219" s="3">
        <v>2016</v>
      </c>
      <c r="C219" s="3" t="str">
        <f t="shared" ref="C219:D219" si="198">C218</f>
        <v>P8</v>
      </c>
      <c r="D219" s="28">
        <f t="shared" si="198"/>
        <v>42484</v>
      </c>
    </row>
    <row r="220" spans="1:4" ht="14.25" x14ac:dyDescent="0.2">
      <c r="A220" s="52">
        <f t="shared" si="196"/>
        <v>42488</v>
      </c>
      <c r="B220" s="3">
        <v>2016</v>
      </c>
      <c r="C220" s="3" t="str">
        <f t="shared" ref="C220:D220" si="199">C219</f>
        <v>P8</v>
      </c>
      <c r="D220" s="28">
        <f t="shared" si="199"/>
        <v>42484</v>
      </c>
    </row>
    <row r="221" spans="1:4" ht="14.25" x14ac:dyDescent="0.2">
      <c r="A221" s="52">
        <f t="shared" si="196"/>
        <v>42489</v>
      </c>
      <c r="B221" s="3">
        <v>2016</v>
      </c>
      <c r="C221" s="3" t="str">
        <f t="shared" ref="C221:D221" si="200">C220</f>
        <v>P8</v>
      </c>
      <c r="D221" s="28">
        <f t="shared" si="200"/>
        <v>42484</v>
      </c>
    </row>
    <row r="222" spans="1:4" ht="14.25" x14ac:dyDescent="0.2">
      <c r="A222" s="52">
        <f t="shared" si="196"/>
        <v>42490</v>
      </c>
      <c r="B222" s="3">
        <v>2016</v>
      </c>
      <c r="C222" s="3" t="str">
        <f t="shared" ref="C222:D222" si="201">C221</f>
        <v>P8</v>
      </c>
      <c r="D222" s="28">
        <f t="shared" si="201"/>
        <v>42484</v>
      </c>
    </row>
    <row r="223" spans="1:4" s="46" customFormat="1" ht="14.25" x14ac:dyDescent="0.2">
      <c r="A223" s="53">
        <f>A216+7</f>
        <v>42491</v>
      </c>
      <c r="B223" s="50">
        <v>2016</v>
      </c>
      <c r="C223" s="50" t="s">
        <v>156</v>
      </c>
      <c r="D223" s="54">
        <f>A223</f>
        <v>42491</v>
      </c>
    </row>
    <row r="224" spans="1:4" ht="14.25" x14ac:dyDescent="0.2">
      <c r="A224" s="52">
        <f>A223+1</f>
        <v>42492</v>
      </c>
      <c r="B224" s="3">
        <v>2016</v>
      </c>
      <c r="C224" s="3" t="str">
        <f t="shared" ref="C224" si="202">C223</f>
        <v>P8</v>
      </c>
      <c r="D224" s="28">
        <f>D223</f>
        <v>42491</v>
      </c>
    </row>
    <row r="225" spans="1:4" ht="14.25" x14ac:dyDescent="0.2">
      <c r="A225" s="52">
        <f t="shared" ref="A225:A229" si="203">A224+1</f>
        <v>42493</v>
      </c>
      <c r="B225" s="3">
        <v>2016</v>
      </c>
      <c r="C225" s="3" t="str">
        <f t="shared" ref="C225" si="204">C224</f>
        <v>P8</v>
      </c>
      <c r="D225" s="28">
        <f>D224</f>
        <v>42491</v>
      </c>
    </row>
    <row r="226" spans="1:4" ht="14.25" x14ac:dyDescent="0.2">
      <c r="A226" s="52">
        <f t="shared" si="203"/>
        <v>42494</v>
      </c>
      <c r="B226" s="3">
        <v>2016</v>
      </c>
      <c r="C226" s="3" t="str">
        <f t="shared" ref="C226:D226" si="205">C225</f>
        <v>P8</v>
      </c>
      <c r="D226" s="28">
        <f t="shared" si="205"/>
        <v>42491</v>
      </c>
    </row>
    <row r="227" spans="1:4" ht="14.25" x14ac:dyDescent="0.2">
      <c r="A227" s="52">
        <f t="shared" si="203"/>
        <v>42495</v>
      </c>
      <c r="B227" s="3">
        <v>2016</v>
      </c>
      <c r="C227" s="3" t="str">
        <f t="shared" ref="C227:D227" si="206">C226</f>
        <v>P8</v>
      </c>
      <c r="D227" s="28">
        <f t="shared" si="206"/>
        <v>42491</v>
      </c>
    </row>
    <row r="228" spans="1:4" ht="14.25" x14ac:dyDescent="0.2">
      <c r="A228" s="52">
        <f t="shared" si="203"/>
        <v>42496</v>
      </c>
      <c r="B228" s="3">
        <v>2016</v>
      </c>
      <c r="C228" s="3" t="str">
        <f t="shared" ref="C228:D228" si="207">C227</f>
        <v>P8</v>
      </c>
      <c r="D228" s="28">
        <f t="shared" si="207"/>
        <v>42491</v>
      </c>
    </row>
    <row r="229" spans="1:4" ht="14.25" x14ac:dyDescent="0.2">
      <c r="A229" s="52">
        <f t="shared" si="203"/>
        <v>42497</v>
      </c>
      <c r="B229" s="3">
        <v>2016</v>
      </c>
      <c r="C229" s="3" t="str">
        <f t="shared" ref="C229:D229" si="208">C228</f>
        <v>P8</v>
      </c>
      <c r="D229" s="28">
        <f t="shared" si="208"/>
        <v>42491</v>
      </c>
    </row>
    <row r="230" spans="1:4" s="46" customFormat="1" ht="14.25" x14ac:dyDescent="0.2">
      <c r="A230" s="53">
        <f>A223+7</f>
        <v>42498</v>
      </c>
      <c r="B230" s="50">
        <v>2016</v>
      </c>
      <c r="C230" s="50" t="s">
        <v>156</v>
      </c>
      <c r="D230" s="54">
        <f>A230</f>
        <v>42498</v>
      </c>
    </row>
    <row r="231" spans="1:4" ht="14.25" x14ac:dyDescent="0.2">
      <c r="A231" s="52">
        <f>A230+1</f>
        <v>42499</v>
      </c>
      <c r="B231" s="3">
        <v>2016</v>
      </c>
      <c r="C231" s="3" t="str">
        <f t="shared" ref="C231" si="209">C230</f>
        <v>P8</v>
      </c>
      <c r="D231" s="28">
        <f>D230</f>
        <v>42498</v>
      </c>
    </row>
    <row r="232" spans="1:4" ht="14.25" x14ac:dyDescent="0.2">
      <c r="A232" s="52">
        <f t="shared" ref="A232:A236" si="210">A231+1</f>
        <v>42500</v>
      </c>
      <c r="B232" s="3">
        <v>2016</v>
      </c>
      <c r="C232" s="3" t="str">
        <f t="shared" ref="C232" si="211">C231</f>
        <v>P8</v>
      </c>
      <c r="D232" s="28">
        <f>D231</f>
        <v>42498</v>
      </c>
    </row>
    <row r="233" spans="1:4" ht="14.25" x14ac:dyDescent="0.2">
      <c r="A233" s="52">
        <f t="shared" si="210"/>
        <v>42501</v>
      </c>
      <c r="B233" s="3">
        <v>2016</v>
      </c>
      <c r="C233" s="3" t="str">
        <f t="shared" ref="C233:D233" si="212">C232</f>
        <v>P8</v>
      </c>
      <c r="D233" s="28">
        <f t="shared" si="212"/>
        <v>42498</v>
      </c>
    </row>
    <row r="234" spans="1:4" ht="14.25" x14ac:dyDescent="0.2">
      <c r="A234" s="52">
        <f t="shared" si="210"/>
        <v>42502</v>
      </c>
      <c r="B234" s="3">
        <v>2016</v>
      </c>
      <c r="C234" s="3" t="str">
        <f t="shared" ref="C234:D234" si="213">C233</f>
        <v>P8</v>
      </c>
      <c r="D234" s="28">
        <f t="shared" si="213"/>
        <v>42498</v>
      </c>
    </row>
    <row r="235" spans="1:4" ht="14.25" x14ac:dyDescent="0.2">
      <c r="A235" s="52">
        <f t="shared" si="210"/>
        <v>42503</v>
      </c>
      <c r="B235" s="3">
        <v>2016</v>
      </c>
      <c r="C235" s="3" t="str">
        <f t="shared" ref="C235:D235" si="214">C234</f>
        <v>P8</v>
      </c>
      <c r="D235" s="28">
        <f t="shared" si="214"/>
        <v>42498</v>
      </c>
    </row>
    <row r="236" spans="1:4" ht="14.25" x14ac:dyDescent="0.2">
      <c r="A236" s="52">
        <f t="shared" si="210"/>
        <v>42504</v>
      </c>
      <c r="B236" s="3">
        <v>2016</v>
      </c>
      <c r="C236" s="3" t="str">
        <f t="shared" ref="C236:D236" si="215">C235</f>
        <v>P8</v>
      </c>
      <c r="D236" s="28">
        <f t="shared" si="215"/>
        <v>42498</v>
      </c>
    </row>
    <row r="237" spans="1:4" s="46" customFormat="1" ht="14.25" x14ac:dyDescent="0.2">
      <c r="A237" s="53">
        <f>A230+7</f>
        <v>42505</v>
      </c>
      <c r="B237" s="50">
        <v>2016</v>
      </c>
      <c r="C237" s="50" t="s">
        <v>156</v>
      </c>
      <c r="D237" s="54">
        <f>A237</f>
        <v>42505</v>
      </c>
    </row>
    <row r="238" spans="1:4" ht="14.25" x14ac:dyDescent="0.2">
      <c r="A238" s="52">
        <f>A237+1</f>
        <v>42506</v>
      </c>
      <c r="B238" s="3">
        <v>2016</v>
      </c>
      <c r="C238" s="3" t="str">
        <f t="shared" ref="C238" si="216">C237</f>
        <v>P8</v>
      </c>
      <c r="D238" s="28">
        <f>D237</f>
        <v>42505</v>
      </c>
    </row>
    <row r="239" spans="1:4" ht="14.25" x14ac:dyDescent="0.2">
      <c r="A239" s="52">
        <f t="shared" ref="A239:A243" si="217">A238+1</f>
        <v>42507</v>
      </c>
      <c r="B239" s="3">
        <v>2016</v>
      </c>
      <c r="C239" s="3" t="str">
        <f t="shared" ref="C239" si="218">C238</f>
        <v>P8</v>
      </c>
      <c r="D239" s="28">
        <f>D238</f>
        <v>42505</v>
      </c>
    </row>
    <row r="240" spans="1:4" ht="14.25" x14ac:dyDescent="0.2">
      <c r="A240" s="52">
        <f t="shared" si="217"/>
        <v>42508</v>
      </c>
      <c r="B240" s="3">
        <v>2016</v>
      </c>
      <c r="C240" s="3" t="str">
        <f t="shared" ref="C240:D240" si="219">C239</f>
        <v>P8</v>
      </c>
      <c r="D240" s="28">
        <f t="shared" si="219"/>
        <v>42505</v>
      </c>
    </row>
    <row r="241" spans="1:4" ht="14.25" x14ac:dyDescent="0.2">
      <c r="A241" s="52">
        <f t="shared" si="217"/>
        <v>42509</v>
      </c>
      <c r="B241" s="3">
        <v>2016</v>
      </c>
      <c r="C241" s="3" t="str">
        <f t="shared" ref="C241:D241" si="220">C240</f>
        <v>P8</v>
      </c>
      <c r="D241" s="28">
        <f t="shared" si="220"/>
        <v>42505</v>
      </c>
    </row>
    <row r="242" spans="1:4" ht="14.25" x14ac:dyDescent="0.2">
      <c r="A242" s="52">
        <f t="shared" si="217"/>
        <v>42510</v>
      </c>
      <c r="B242" s="3">
        <v>2016</v>
      </c>
      <c r="C242" s="3" t="str">
        <f t="shared" ref="C242:D242" si="221">C241</f>
        <v>P8</v>
      </c>
      <c r="D242" s="28">
        <f t="shared" si="221"/>
        <v>42505</v>
      </c>
    </row>
    <row r="243" spans="1:4" ht="14.25" x14ac:dyDescent="0.2">
      <c r="A243" s="52">
        <f t="shared" si="217"/>
        <v>42511</v>
      </c>
      <c r="B243" s="3">
        <v>2016</v>
      </c>
      <c r="C243" s="3" t="str">
        <f t="shared" ref="C243:D243" si="222">C242</f>
        <v>P8</v>
      </c>
      <c r="D243" s="28">
        <f t="shared" si="222"/>
        <v>42505</v>
      </c>
    </row>
    <row r="244" spans="1:4" s="46" customFormat="1" ht="14.25" x14ac:dyDescent="0.2">
      <c r="A244" s="53">
        <f>A237+7</f>
        <v>42512</v>
      </c>
      <c r="B244" s="50">
        <v>2016</v>
      </c>
      <c r="C244" s="50" t="s">
        <v>157</v>
      </c>
      <c r="D244" s="54">
        <f>A244</f>
        <v>42512</v>
      </c>
    </row>
    <row r="245" spans="1:4" ht="14.25" x14ac:dyDescent="0.2">
      <c r="A245" s="52">
        <f>A244+1</f>
        <v>42513</v>
      </c>
      <c r="B245" s="3">
        <v>2016</v>
      </c>
      <c r="C245" s="3" t="str">
        <f t="shared" ref="C245" si="223">C244</f>
        <v>P9</v>
      </c>
      <c r="D245" s="28">
        <f>D244</f>
        <v>42512</v>
      </c>
    </row>
    <row r="246" spans="1:4" ht="14.25" x14ac:dyDescent="0.2">
      <c r="A246" s="52">
        <f t="shared" ref="A246:A250" si="224">A245+1</f>
        <v>42514</v>
      </c>
      <c r="B246" s="3">
        <v>2016</v>
      </c>
      <c r="C246" s="3" t="str">
        <f t="shared" ref="C246" si="225">C245</f>
        <v>P9</v>
      </c>
      <c r="D246" s="28">
        <f>D245</f>
        <v>42512</v>
      </c>
    </row>
    <row r="247" spans="1:4" ht="14.25" x14ac:dyDescent="0.2">
      <c r="A247" s="52">
        <f t="shared" si="224"/>
        <v>42515</v>
      </c>
      <c r="B247" s="3">
        <v>2016</v>
      </c>
      <c r="C247" s="3" t="str">
        <f t="shared" ref="C247:D247" si="226">C246</f>
        <v>P9</v>
      </c>
      <c r="D247" s="28">
        <f t="shared" si="226"/>
        <v>42512</v>
      </c>
    </row>
    <row r="248" spans="1:4" ht="14.25" x14ac:dyDescent="0.2">
      <c r="A248" s="52">
        <f t="shared" si="224"/>
        <v>42516</v>
      </c>
      <c r="B248" s="3">
        <v>2016</v>
      </c>
      <c r="C248" s="3" t="str">
        <f t="shared" ref="C248:D248" si="227">C247</f>
        <v>P9</v>
      </c>
      <c r="D248" s="28">
        <f t="shared" si="227"/>
        <v>42512</v>
      </c>
    </row>
    <row r="249" spans="1:4" ht="14.25" x14ac:dyDescent="0.2">
      <c r="A249" s="52">
        <f t="shared" si="224"/>
        <v>42517</v>
      </c>
      <c r="B249" s="3">
        <v>2016</v>
      </c>
      <c r="C249" s="3" t="str">
        <f t="shared" ref="C249:D249" si="228">C248</f>
        <v>P9</v>
      </c>
      <c r="D249" s="28">
        <f t="shared" si="228"/>
        <v>42512</v>
      </c>
    </row>
    <row r="250" spans="1:4" ht="14.25" x14ac:dyDescent="0.2">
      <c r="A250" s="52">
        <f t="shared" si="224"/>
        <v>42518</v>
      </c>
      <c r="B250" s="3">
        <v>2016</v>
      </c>
      <c r="C250" s="3" t="str">
        <f t="shared" ref="C250:D250" si="229">C249</f>
        <v>P9</v>
      </c>
      <c r="D250" s="28">
        <f t="shared" si="229"/>
        <v>42512</v>
      </c>
    </row>
    <row r="251" spans="1:4" s="46" customFormat="1" ht="14.25" x14ac:dyDescent="0.2">
      <c r="A251" s="53">
        <f>A244+7</f>
        <v>42519</v>
      </c>
      <c r="B251" s="50">
        <v>2016</v>
      </c>
      <c r="C251" s="50" t="s">
        <v>157</v>
      </c>
      <c r="D251" s="54">
        <f>A251</f>
        <v>42519</v>
      </c>
    </row>
    <row r="252" spans="1:4" ht="14.25" x14ac:dyDescent="0.2">
      <c r="A252" s="52">
        <f>A251+1</f>
        <v>42520</v>
      </c>
      <c r="B252" s="3">
        <v>2016</v>
      </c>
      <c r="C252" s="3" t="str">
        <f t="shared" ref="C252" si="230">C251</f>
        <v>P9</v>
      </c>
      <c r="D252" s="28">
        <f>D251</f>
        <v>42519</v>
      </c>
    </row>
    <row r="253" spans="1:4" ht="14.25" x14ac:dyDescent="0.2">
      <c r="A253" s="52">
        <f t="shared" ref="A253:A257" si="231">A252+1</f>
        <v>42521</v>
      </c>
      <c r="B253" s="3">
        <v>2016</v>
      </c>
      <c r="C253" s="3" t="str">
        <f t="shared" ref="C253" si="232">C252</f>
        <v>P9</v>
      </c>
      <c r="D253" s="28">
        <f>D252</f>
        <v>42519</v>
      </c>
    </row>
    <row r="254" spans="1:4" ht="14.25" x14ac:dyDescent="0.2">
      <c r="A254" s="52">
        <f t="shared" si="231"/>
        <v>42522</v>
      </c>
      <c r="B254" s="3">
        <v>2016</v>
      </c>
      <c r="C254" s="3" t="str">
        <f t="shared" ref="C254:D254" si="233">C253</f>
        <v>P9</v>
      </c>
      <c r="D254" s="28">
        <f t="shared" si="233"/>
        <v>42519</v>
      </c>
    </row>
    <row r="255" spans="1:4" ht="14.25" x14ac:dyDescent="0.2">
      <c r="A255" s="52">
        <f t="shared" si="231"/>
        <v>42523</v>
      </c>
      <c r="B255" s="3">
        <v>2016</v>
      </c>
      <c r="C255" s="3" t="str">
        <f t="shared" ref="C255:D255" si="234">C254</f>
        <v>P9</v>
      </c>
      <c r="D255" s="28">
        <f t="shared" si="234"/>
        <v>42519</v>
      </c>
    </row>
    <row r="256" spans="1:4" ht="14.25" x14ac:dyDescent="0.2">
      <c r="A256" s="52">
        <f t="shared" si="231"/>
        <v>42524</v>
      </c>
      <c r="B256" s="3">
        <v>2016</v>
      </c>
      <c r="C256" s="3" t="str">
        <f t="shared" ref="C256:D256" si="235">C255</f>
        <v>P9</v>
      </c>
      <c r="D256" s="28">
        <f t="shared" si="235"/>
        <v>42519</v>
      </c>
    </row>
    <row r="257" spans="1:4" ht="14.25" x14ac:dyDescent="0.2">
      <c r="A257" s="52">
        <f t="shared" si="231"/>
        <v>42525</v>
      </c>
      <c r="B257" s="3">
        <v>2016</v>
      </c>
      <c r="C257" s="3" t="str">
        <f t="shared" ref="C257:D257" si="236">C256</f>
        <v>P9</v>
      </c>
      <c r="D257" s="28">
        <f t="shared" si="236"/>
        <v>42519</v>
      </c>
    </row>
    <row r="258" spans="1:4" s="46" customFormat="1" ht="14.25" x14ac:dyDescent="0.2">
      <c r="A258" s="53">
        <f>A251+7</f>
        <v>42526</v>
      </c>
      <c r="B258" s="50">
        <v>2016</v>
      </c>
      <c r="C258" s="50" t="s">
        <v>157</v>
      </c>
      <c r="D258" s="54">
        <f>A258</f>
        <v>42526</v>
      </c>
    </row>
    <row r="259" spans="1:4" ht="14.25" x14ac:dyDescent="0.2">
      <c r="A259" s="52">
        <f>A258+1</f>
        <v>42527</v>
      </c>
      <c r="B259" s="3">
        <v>2016</v>
      </c>
      <c r="C259" s="3" t="str">
        <f t="shared" ref="C259" si="237">C258</f>
        <v>P9</v>
      </c>
      <c r="D259" s="28">
        <f>D258</f>
        <v>42526</v>
      </c>
    </row>
    <row r="260" spans="1:4" ht="14.25" x14ac:dyDescent="0.2">
      <c r="A260" s="52">
        <f t="shared" ref="A260:A264" si="238">A259+1</f>
        <v>42528</v>
      </c>
      <c r="B260" s="3">
        <v>2016</v>
      </c>
      <c r="C260" s="3" t="str">
        <f t="shared" ref="C260" si="239">C259</f>
        <v>P9</v>
      </c>
      <c r="D260" s="28">
        <f>D259</f>
        <v>42526</v>
      </c>
    </row>
    <row r="261" spans="1:4" ht="14.25" x14ac:dyDescent="0.2">
      <c r="A261" s="52">
        <f t="shared" si="238"/>
        <v>42529</v>
      </c>
      <c r="B261" s="3">
        <v>2016</v>
      </c>
      <c r="C261" s="3" t="str">
        <f t="shared" ref="C261:D261" si="240">C260</f>
        <v>P9</v>
      </c>
      <c r="D261" s="28">
        <f t="shared" si="240"/>
        <v>42526</v>
      </c>
    </row>
    <row r="262" spans="1:4" ht="14.25" x14ac:dyDescent="0.2">
      <c r="A262" s="52">
        <f t="shared" si="238"/>
        <v>42530</v>
      </c>
      <c r="B262" s="3">
        <v>2016</v>
      </c>
      <c r="C262" s="3" t="str">
        <f t="shared" ref="C262:D262" si="241">C261</f>
        <v>P9</v>
      </c>
      <c r="D262" s="28">
        <f t="shared" si="241"/>
        <v>42526</v>
      </c>
    </row>
    <row r="263" spans="1:4" ht="14.25" x14ac:dyDescent="0.2">
      <c r="A263" s="52">
        <f t="shared" si="238"/>
        <v>42531</v>
      </c>
      <c r="B263" s="3">
        <v>2016</v>
      </c>
      <c r="C263" s="3" t="str">
        <f t="shared" ref="C263:D263" si="242">C262</f>
        <v>P9</v>
      </c>
      <c r="D263" s="28">
        <f t="shared" si="242"/>
        <v>42526</v>
      </c>
    </row>
    <row r="264" spans="1:4" ht="14.25" x14ac:dyDescent="0.2">
      <c r="A264" s="52">
        <f t="shared" si="238"/>
        <v>42532</v>
      </c>
      <c r="B264" s="3">
        <v>2016</v>
      </c>
      <c r="C264" s="3" t="str">
        <f t="shared" ref="C264:D264" si="243">C263</f>
        <v>P9</v>
      </c>
      <c r="D264" s="28">
        <f t="shared" si="243"/>
        <v>42526</v>
      </c>
    </row>
    <row r="265" spans="1:4" s="46" customFormat="1" ht="13.5" customHeight="1" x14ac:dyDescent="0.2">
      <c r="A265" s="53">
        <f>A258+7</f>
        <v>42533</v>
      </c>
      <c r="B265" s="50">
        <v>2016</v>
      </c>
      <c r="C265" s="50" t="s">
        <v>157</v>
      </c>
      <c r="D265" s="54">
        <f>A265</f>
        <v>42533</v>
      </c>
    </row>
    <row r="266" spans="1:4" ht="13.5" customHeight="1" x14ac:dyDescent="0.2">
      <c r="A266" s="52">
        <f>A265+1</f>
        <v>42534</v>
      </c>
      <c r="B266" s="3">
        <v>2016</v>
      </c>
      <c r="C266" s="3" t="str">
        <f t="shared" ref="C266" si="244">C265</f>
        <v>P9</v>
      </c>
      <c r="D266" s="28">
        <f>D265</f>
        <v>42533</v>
      </c>
    </row>
    <row r="267" spans="1:4" ht="13.5" customHeight="1" x14ac:dyDescent="0.2">
      <c r="A267" s="52">
        <f t="shared" ref="A267:A271" si="245">A266+1</f>
        <v>42535</v>
      </c>
      <c r="B267" s="3">
        <v>2016</v>
      </c>
      <c r="C267" s="3" t="str">
        <f t="shared" ref="C267" si="246">C266</f>
        <v>P9</v>
      </c>
      <c r="D267" s="28">
        <f>D266</f>
        <v>42533</v>
      </c>
    </row>
    <row r="268" spans="1:4" ht="13.5" customHeight="1" x14ac:dyDescent="0.2">
      <c r="A268" s="52">
        <f t="shared" si="245"/>
        <v>42536</v>
      </c>
      <c r="B268" s="3">
        <v>2016</v>
      </c>
      <c r="C268" s="3" t="str">
        <f t="shared" ref="C268:D268" si="247">C267</f>
        <v>P9</v>
      </c>
      <c r="D268" s="28">
        <f t="shared" si="247"/>
        <v>42533</v>
      </c>
    </row>
    <row r="269" spans="1:4" ht="13.5" customHeight="1" x14ac:dyDescent="0.2">
      <c r="A269" s="52">
        <f t="shared" si="245"/>
        <v>42537</v>
      </c>
      <c r="B269" s="3">
        <v>2016</v>
      </c>
      <c r="C269" s="3" t="str">
        <f t="shared" ref="C269:D269" si="248">C268</f>
        <v>P9</v>
      </c>
      <c r="D269" s="28">
        <f t="shared" si="248"/>
        <v>42533</v>
      </c>
    </row>
    <row r="270" spans="1:4" ht="13.5" customHeight="1" x14ac:dyDescent="0.2">
      <c r="A270" s="52">
        <f t="shared" si="245"/>
        <v>42538</v>
      </c>
      <c r="B270" s="3">
        <v>2016</v>
      </c>
      <c r="C270" s="3" t="str">
        <f t="shared" ref="C270:D270" si="249">C269</f>
        <v>P9</v>
      </c>
      <c r="D270" s="28">
        <f t="shared" si="249"/>
        <v>42533</v>
      </c>
    </row>
    <row r="271" spans="1:4" ht="13.5" customHeight="1" x14ac:dyDescent="0.2">
      <c r="A271" s="52">
        <f t="shared" si="245"/>
        <v>42539</v>
      </c>
      <c r="B271" s="3">
        <v>2016</v>
      </c>
      <c r="C271" s="3" t="str">
        <f t="shared" ref="C271:D271" si="250">C270</f>
        <v>P9</v>
      </c>
      <c r="D271" s="28">
        <f t="shared" si="250"/>
        <v>42533</v>
      </c>
    </row>
    <row r="272" spans="1:4" s="46" customFormat="1" ht="14.25" x14ac:dyDescent="0.2">
      <c r="A272" s="53">
        <f>A265+7</f>
        <v>42540</v>
      </c>
      <c r="B272" s="50">
        <v>2016</v>
      </c>
      <c r="C272" s="50" t="s">
        <v>157</v>
      </c>
      <c r="D272" s="54">
        <f>A272</f>
        <v>42540</v>
      </c>
    </row>
    <row r="273" spans="1:4" ht="14.25" x14ac:dyDescent="0.2">
      <c r="A273" s="52">
        <f>A272+1</f>
        <v>42541</v>
      </c>
      <c r="B273" s="3">
        <v>2016</v>
      </c>
      <c r="C273" s="3" t="str">
        <f t="shared" ref="C273" si="251">C272</f>
        <v>P9</v>
      </c>
      <c r="D273" s="28">
        <f>D272</f>
        <v>42540</v>
      </c>
    </row>
    <row r="274" spans="1:4" ht="14.25" x14ac:dyDescent="0.2">
      <c r="A274" s="52">
        <f t="shared" ref="A274:A278" si="252">A273+1</f>
        <v>42542</v>
      </c>
      <c r="B274" s="3">
        <v>2016</v>
      </c>
      <c r="C274" s="3" t="str">
        <f t="shared" ref="C274" si="253">C273</f>
        <v>P9</v>
      </c>
      <c r="D274" s="28">
        <f>D273</f>
        <v>42540</v>
      </c>
    </row>
    <row r="275" spans="1:4" ht="14.25" x14ac:dyDescent="0.2">
      <c r="A275" s="52">
        <f t="shared" si="252"/>
        <v>42543</v>
      </c>
      <c r="B275" s="3">
        <v>2016</v>
      </c>
      <c r="C275" s="3" t="str">
        <f t="shared" ref="C275:D275" si="254">C274</f>
        <v>P9</v>
      </c>
      <c r="D275" s="28">
        <f t="shared" si="254"/>
        <v>42540</v>
      </c>
    </row>
    <row r="276" spans="1:4" ht="14.25" x14ac:dyDescent="0.2">
      <c r="A276" s="52">
        <f t="shared" si="252"/>
        <v>42544</v>
      </c>
      <c r="B276" s="3">
        <v>2016</v>
      </c>
      <c r="C276" s="3" t="str">
        <f t="shared" ref="C276:D276" si="255">C275</f>
        <v>P9</v>
      </c>
      <c r="D276" s="28">
        <f t="shared" si="255"/>
        <v>42540</v>
      </c>
    </row>
    <row r="277" spans="1:4" ht="14.25" x14ac:dyDescent="0.2">
      <c r="A277" s="52">
        <f t="shared" si="252"/>
        <v>42545</v>
      </c>
      <c r="B277" s="3">
        <v>2016</v>
      </c>
      <c r="C277" s="3" t="str">
        <f t="shared" ref="C277:D277" si="256">C276</f>
        <v>P9</v>
      </c>
      <c r="D277" s="28">
        <f t="shared" si="256"/>
        <v>42540</v>
      </c>
    </row>
    <row r="278" spans="1:4" ht="14.25" x14ac:dyDescent="0.2">
      <c r="A278" s="52">
        <f t="shared" si="252"/>
        <v>42546</v>
      </c>
      <c r="B278" s="3">
        <v>2016</v>
      </c>
      <c r="C278" s="3" t="str">
        <f t="shared" ref="C278:D278" si="257">C277</f>
        <v>P9</v>
      </c>
      <c r="D278" s="28">
        <f t="shared" si="257"/>
        <v>42540</v>
      </c>
    </row>
    <row r="279" spans="1:4" s="46" customFormat="1" ht="14.25" x14ac:dyDescent="0.2">
      <c r="A279" s="53">
        <f>A272+7</f>
        <v>42547</v>
      </c>
      <c r="B279" s="50">
        <v>2016</v>
      </c>
      <c r="C279" s="50" t="s">
        <v>158</v>
      </c>
      <c r="D279" s="54">
        <f>A279</f>
        <v>42547</v>
      </c>
    </row>
    <row r="280" spans="1:4" ht="14.25" x14ac:dyDescent="0.2">
      <c r="A280" s="52">
        <f>A279+1</f>
        <v>42548</v>
      </c>
      <c r="B280" s="3">
        <v>2016</v>
      </c>
      <c r="C280" s="3" t="str">
        <f t="shared" ref="C280" si="258">C279</f>
        <v>P10</v>
      </c>
      <c r="D280" s="28">
        <f>D279</f>
        <v>42547</v>
      </c>
    </row>
    <row r="281" spans="1:4" ht="14.25" x14ac:dyDescent="0.2">
      <c r="A281" s="52">
        <f t="shared" ref="A281:A285" si="259">A280+1</f>
        <v>42549</v>
      </c>
      <c r="B281" s="3">
        <v>2016</v>
      </c>
      <c r="C281" s="3" t="str">
        <f t="shared" ref="C281" si="260">C280</f>
        <v>P10</v>
      </c>
      <c r="D281" s="28">
        <f>D280</f>
        <v>42547</v>
      </c>
    </row>
    <row r="282" spans="1:4" ht="14.25" x14ac:dyDescent="0.2">
      <c r="A282" s="52">
        <f t="shared" si="259"/>
        <v>42550</v>
      </c>
      <c r="B282" s="3">
        <v>2016</v>
      </c>
      <c r="C282" s="3" t="str">
        <f t="shared" ref="C282:D282" si="261">C281</f>
        <v>P10</v>
      </c>
      <c r="D282" s="28">
        <f t="shared" si="261"/>
        <v>42547</v>
      </c>
    </row>
    <row r="283" spans="1:4" ht="14.25" x14ac:dyDescent="0.2">
      <c r="A283" s="52">
        <f t="shared" si="259"/>
        <v>42551</v>
      </c>
      <c r="B283" s="3">
        <v>2016</v>
      </c>
      <c r="C283" s="3" t="str">
        <f t="shared" ref="C283:D283" si="262">C282</f>
        <v>P10</v>
      </c>
      <c r="D283" s="28">
        <f t="shared" si="262"/>
        <v>42547</v>
      </c>
    </row>
    <row r="284" spans="1:4" ht="14.25" x14ac:dyDescent="0.2">
      <c r="A284" s="52">
        <f t="shared" si="259"/>
        <v>42552</v>
      </c>
      <c r="B284" s="3">
        <v>2016</v>
      </c>
      <c r="C284" s="3" t="str">
        <f t="shared" ref="C284:D284" si="263">C283</f>
        <v>P10</v>
      </c>
      <c r="D284" s="28">
        <f t="shared" si="263"/>
        <v>42547</v>
      </c>
    </row>
    <row r="285" spans="1:4" ht="14.25" x14ac:dyDescent="0.2">
      <c r="A285" s="52">
        <f t="shared" si="259"/>
        <v>42553</v>
      </c>
      <c r="B285" s="3">
        <v>2016</v>
      </c>
      <c r="C285" s="3" t="str">
        <f t="shared" ref="C285:D285" si="264">C284</f>
        <v>P10</v>
      </c>
      <c r="D285" s="28">
        <f t="shared" si="264"/>
        <v>42547</v>
      </c>
    </row>
    <row r="286" spans="1:4" s="46" customFormat="1" ht="14.25" x14ac:dyDescent="0.2">
      <c r="A286" s="53">
        <f>A279+7</f>
        <v>42554</v>
      </c>
      <c r="B286" s="50">
        <v>2016</v>
      </c>
      <c r="C286" s="50" t="s">
        <v>158</v>
      </c>
      <c r="D286" s="54">
        <f>A286</f>
        <v>42554</v>
      </c>
    </row>
    <row r="287" spans="1:4" ht="14.25" x14ac:dyDescent="0.2">
      <c r="A287" s="52">
        <f>A286+1</f>
        <v>42555</v>
      </c>
      <c r="B287" s="3">
        <v>2016</v>
      </c>
      <c r="C287" s="3" t="str">
        <f t="shared" ref="C287" si="265">C286</f>
        <v>P10</v>
      </c>
      <c r="D287" s="28">
        <f>D286</f>
        <v>42554</v>
      </c>
    </row>
    <row r="288" spans="1:4" ht="14.25" x14ac:dyDescent="0.2">
      <c r="A288" s="52">
        <f t="shared" ref="A288:A292" si="266">A287+1</f>
        <v>42556</v>
      </c>
      <c r="B288" s="3">
        <v>2016</v>
      </c>
      <c r="C288" s="3" t="str">
        <f t="shared" ref="C288" si="267">C287</f>
        <v>P10</v>
      </c>
      <c r="D288" s="28">
        <f>D287</f>
        <v>42554</v>
      </c>
    </row>
    <row r="289" spans="1:4" ht="14.25" x14ac:dyDescent="0.2">
      <c r="A289" s="52">
        <f t="shared" si="266"/>
        <v>42557</v>
      </c>
      <c r="B289" s="3">
        <v>2016</v>
      </c>
      <c r="C289" s="3" t="str">
        <f t="shared" ref="C289:D289" si="268">C288</f>
        <v>P10</v>
      </c>
      <c r="D289" s="28">
        <f t="shared" si="268"/>
        <v>42554</v>
      </c>
    </row>
    <row r="290" spans="1:4" ht="14.25" x14ac:dyDescent="0.2">
      <c r="A290" s="52">
        <f t="shared" si="266"/>
        <v>42558</v>
      </c>
      <c r="B290" s="3">
        <v>2016</v>
      </c>
      <c r="C290" s="3" t="str">
        <f t="shared" ref="C290:D290" si="269">C289</f>
        <v>P10</v>
      </c>
      <c r="D290" s="28">
        <f t="shared" si="269"/>
        <v>42554</v>
      </c>
    </row>
    <row r="291" spans="1:4" ht="14.25" x14ac:dyDescent="0.2">
      <c r="A291" s="52">
        <f t="shared" si="266"/>
        <v>42559</v>
      </c>
      <c r="B291" s="3">
        <v>2016</v>
      </c>
      <c r="C291" s="3" t="str">
        <f t="shared" ref="C291:D291" si="270">C290</f>
        <v>P10</v>
      </c>
      <c r="D291" s="28">
        <f t="shared" si="270"/>
        <v>42554</v>
      </c>
    </row>
    <row r="292" spans="1:4" ht="14.25" x14ac:dyDescent="0.2">
      <c r="A292" s="52">
        <f t="shared" si="266"/>
        <v>42560</v>
      </c>
      <c r="B292" s="3">
        <v>2016</v>
      </c>
      <c r="C292" s="3" t="str">
        <f t="shared" ref="C292:D292" si="271">C291</f>
        <v>P10</v>
      </c>
      <c r="D292" s="28">
        <f t="shared" si="271"/>
        <v>42554</v>
      </c>
    </row>
    <row r="293" spans="1:4" s="46" customFormat="1" ht="14.25" x14ac:dyDescent="0.2">
      <c r="A293" s="53">
        <f>A286+7</f>
        <v>42561</v>
      </c>
      <c r="B293" s="50">
        <v>2016</v>
      </c>
      <c r="C293" s="50" t="s">
        <v>158</v>
      </c>
      <c r="D293" s="54">
        <f>A293</f>
        <v>42561</v>
      </c>
    </row>
    <row r="294" spans="1:4" ht="14.25" x14ac:dyDescent="0.2">
      <c r="A294" s="52">
        <f>A293+1</f>
        <v>42562</v>
      </c>
      <c r="B294" s="3">
        <v>2016</v>
      </c>
      <c r="C294" s="3" t="str">
        <f t="shared" ref="C294" si="272">C293</f>
        <v>P10</v>
      </c>
      <c r="D294" s="28">
        <f>D293</f>
        <v>42561</v>
      </c>
    </row>
    <row r="295" spans="1:4" ht="14.25" x14ac:dyDescent="0.2">
      <c r="A295" s="52">
        <f t="shared" ref="A295:A299" si="273">A294+1</f>
        <v>42563</v>
      </c>
      <c r="B295" s="3">
        <v>2016</v>
      </c>
      <c r="C295" s="3" t="str">
        <f t="shared" ref="C295" si="274">C294</f>
        <v>P10</v>
      </c>
      <c r="D295" s="28">
        <f>D294</f>
        <v>42561</v>
      </c>
    </row>
    <row r="296" spans="1:4" ht="14.25" x14ac:dyDescent="0.2">
      <c r="A296" s="52">
        <f t="shared" si="273"/>
        <v>42564</v>
      </c>
      <c r="B296" s="3">
        <v>2016</v>
      </c>
      <c r="C296" s="3" t="str">
        <f t="shared" ref="C296:D296" si="275">C295</f>
        <v>P10</v>
      </c>
      <c r="D296" s="28">
        <f t="shared" si="275"/>
        <v>42561</v>
      </c>
    </row>
    <row r="297" spans="1:4" ht="14.25" x14ac:dyDescent="0.2">
      <c r="A297" s="52">
        <f t="shared" si="273"/>
        <v>42565</v>
      </c>
      <c r="B297" s="3">
        <v>2016</v>
      </c>
      <c r="C297" s="3" t="str">
        <f t="shared" ref="C297:D297" si="276">C296</f>
        <v>P10</v>
      </c>
      <c r="D297" s="28">
        <f t="shared" si="276"/>
        <v>42561</v>
      </c>
    </row>
    <row r="298" spans="1:4" ht="14.25" x14ac:dyDescent="0.2">
      <c r="A298" s="52">
        <f t="shared" si="273"/>
        <v>42566</v>
      </c>
      <c r="B298" s="3">
        <v>2016</v>
      </c>
      <c r="C298" s="3" t="str">
        <f t="shared" ref="C298:D298" si="277">C297</f>
        <v>P10</v>
      </c>
      <c r="D298" s="28">
        <f t="shared" si="277"/>
        <v>42561</v>
      </c>
    </row>
    <row r="299" spans="1:4" ht="14.25" x14ac:dyDescent="0.2">
      <c r="A299" s="52">
        <f t="shared" si="273"/>
        <v>42567</v>
      </c>
      <c r="B299" s="3">
        <v>2016</v>
      </c>
      <c r="C299" s="3" t="str">
        <f t="shared" ref="C299:D299" si="278">C298</f>
        <v>P10</v>
      </c>
      <c r="D299" s="28">
        <f t="shared" si="278"/>
        <v>42561</v>
      </c>
    </row>
    <row r="300" spans="1:4" s="46" customFormat="1" ht="14.25" x14ac:dyDescent="0.2">
      <c r="A300" s="53">
        <f>A293+7</f>
        <v>42568</v>
      </c>
      <c r="B300" s="50">
        <v>2016</v>
      </c>
      <c r="C300" s="50" t="s">
        <v>158</v>
      </c>
      <c r="D300" s="54">
        <f>A300</f>
        <v>42568</v>
      </c>
    </row>
    <row r="301" spans="1:4" ht="14.25" x14ac:dyDescent="0.2">
      <c r="A301" s="52">
        <f>A300+1</f>
        <v>42569</v>
      </c>
      <c r="B301" s="3">
        <v>2016</v>
      </c>
      <c r="C301" s="3" t="str">
        <f t="shared" ref="C301" si="279">C300</f>
        <v>P10</v>
      </c>
      <c r="D301" s="28">
        <f>D300</f>
        <v>42568</v>
      </c>
    </row>
    <row r="302" spans="1:4" ht="14.25" x14ac:dyDescent="0.2">
      <c r="A302" s="52">
        <f t="shared" ref="A302:A306" si="280">A301+1</f>
        <v>42570</v>
      </c>
      <c r="B302" s="3">
        <v>2016</v>
      </c>
      <c r="C302" s="3" t="str">
        <f t="shared" ref="C302" si="281">C301</f>
        <v>P10</v>
      </c>
      <c r="D302" s="28">
        <f>D301</f>
        <v>42568</v>
      </c>
    </row>
    <row r="303" spans="1:4" ht="14.25" x14ac:dyDescent="0.2">
      <c r="A303" s="52">
        <f t="shared" si="280"/>
        <v>42571</v>
      </c>
      <c r="B303" s="3">
        <v>2016</v>
      </c>
      <c r="C303" s="3" t="str">
        <f t="shared" ref="C303:D303" si="282">C302</f>
        <v>P10</v>
      </c>
      <c r="D303" s="28">
        <f t="shared" si="282"/>
        <v>42568</v>
      </c>
    </row>
    <row r="304" spans="1:4" ht="14.25" x14ac:dyDescent="0.2">
      <c r="A304" s="52">
        <f t="shared" si="280"/>
        <v>42572</v>
      </c>
      <c r="B304" s="3">
        <v>2016</v>
      </c>
      <c r="C304" s="3" t="str">
        <f t="shared" ref="C304:D304" si="283">C303</f>
        <v>P10</v>
      </c>
      <c r="D304" s="28">
        <f t="shared" si="283"/>
        <v>42568</v>
      </c>
    </row>
    <row r="305" spans="1:4" ht="14.25" x14ac:dyDescent="0.2">
      <c r="A305" s="52">
        <f t="shared" si="280"/>
        <v>42573</v>
      </c>
      <c r="B305" s="3">
        <v>2016</v>
      </c>
      <c r="C305" s="3" t="str">
        <f t="shared" ref="C305:D305" si="284">C304</f>
        <v>P10</v>
      </c>
      <c r="D305" s="28">
        <f t="shared" si="284"/>
        <v>42568</v>
      </c>
    </row>
    <row r="306" spans="1:4" ht="14.25" x14ac:dyDescent="0.2">
      <c r="A306" s="52">
        <f t="shared" si="280"/>
        <v>42574</v>
      </c>
      <c r="B306" s="3">
        <v>2016</v>
      </c>
      <c r="C306" s="3" t="str">
        <f t="shared" ref="C306:D306" si="285">C305</f>
        <v>P10</v>
      </c>
      <c r="D306" s="28">
        <f t="shared" si="285"/>
        <v>42568</v>
      </c>
    </row>
    <row r="307" spans="1:4" s="46" customFormat="1" ht="14.25" x14ac:dyDescent="0.2">
      <c r="A307" s="53">
        <f>A300+7</f>
        <v>42575</v>
      </c>
      <c r="B307" s="50">
        <v>2016</v>
      </c>
      <c r="C307" s="50" t="s">
        <v>159</v>
      </c>
      <c r="D307" s="54">
        <f>A307</f>
        <v>42575</v>
      </c>
    </row>
    <row r="308" spans="1:4" ht="14.25" x14ac:dyDescent="0.2">
      <c r="A308" s="52">
        <f>A307+1</f>
        <v>42576</v>
      </c>
      <c r="B308" s="3">
        <v>2016</v>
      </c>
      <c r="C308" s="3" t="str">
        <f t="shared" ref="C308" si="286">C307</f>
        <v>P11</v>
      </c>
      <c r="D308" s="28">
        <f>D307</f>
        <v>42575</v>
      </c>
    </row>
    <row r="309" spans="1:4" ht="14.25" x14ac:dyDescent="0.2">
      <c r="A309" s="52">
        <f t="shared" ref="A309:A313" si="287">A308+1</f>
        <v>42577</v>
      </c>
      <c r="B309" s="3">
        <v>2016</v>
      </c>
      <c r="C309" s="3" t="str">
        <f t="shared" ref="C309" si="288">C308</f>
        <v>P11</v>
      </c>
      <c r="D309" s="28">
        <f>D308</f>
        <v>42575</v>
      </c>
    </row>
    <row r="310" spans="1:4" ht="14.25" x14ac:dyDescent="0.2">
      <c r="A310" s="52">
        <f t="shared" si="287"/>
        <v>42578</v>
      </c>
      <c r="B310" s="3">
        <v>2016</v>
      </c>
      <c r="C310" s="3" t="str">
        <f t="shared" ref="C310:D310" si="289">C309</f>
        <v>P11</v>
      </c>
      <c r="D310" s="28">
        <f t="shared" si="289"/>
        <v>42575</v>
      </c>
    </row>
    <row r="311" spans="1:4" ht="14.25" x14ac:dyDescent="0.2">
      <c r="A311" s="52">
        <f t="shared" si="287"/>
        <v>42579</v>
      </c>
      <c r="B311" s="3">
        <v>2016</v>
      </c>
      <c r="C311" s="3" t="str">
        <f t="shared" ref="C311:D311" si="290">C310</f>
        <v>P11</v>
      </c>
      <c r="D311" s="28">
        <f t="shared" si="290"/>
        <v>42575</v>
      </c>
    </row>
    <row r="312" spans="1:4" ht="14.25" x14ac:dyDescent="0.2">
      <c r="A312" s="52">
        <f t="shared" si="287"/>
        <v>42580</v>
      </c>
      <c r="B312" s="3">
        <v>2016</v>
      </c>
      <c r="C312" s="3" t="str">
        <f t="shared" ref="C312:D312" si="291">C311</f>
        <v>P11</v>
      </c>
      <c r="D312" s="28">
        <f t="shared" si="291"/>
        <v>42575</v>
      </c>
    </row>
    <row r="313" spans="1:4" ht="14.25" x14ac:dyDescent="0.2">
      <c r="A313" s="52">
        <f t="shared" si="287"/>
        <v>42581</v>
      </c>
      <c r="B313" s="3">
        <v>2016</v>
      </c>
      <c r="C313" s="3" t="str">
        <f t="shared" ref="C313:D313" si="292">C312</f>
        <v>P11</v>
      </c>
      <c r="D313" s="28">
        <f t="shared" si="292"/>
        <v>42575</v>
      </c>
    </row>
    <row r="314" spans="1:4" s="46" customFormat="1" ht="14.25" x14ac:dyDescent="0.2">
      <c r="A314" s="53">
        <f>A307+7</f>
        <v>42582</v>
      </c>
      <c r="B314" s="50">
        <v>2016</v>
      </c>
      <c r="C314" s="50" t="s">
        <v>159</v>
      </c>
      <c r="D314" s="54">
        <f>A314</f>
        <v>42582</v>
      </c>
    </row>
    <row r="315" spans="1:4" ht="14.25" x14ac:dyDescent="0.2">
      <c r="A315" s="52">
        <f>A314+1</f>
        <v>42583</v>
      </c>
      <c r="B315" s="3">
        <v>2016</v>
      </c>
      <c r="C315" s="3" t="str">
        <f t="shared" ref="C315" si="293">C314</f>
        <v>P11</v>
      </c>
      <c r="D315" s="28">
        <f>D314</f>
        <v>42582</v>
      </c>
    </row>
    <row r="316" spans="1:4" ht="14.25" x14ac:dyDescent="0.2">
      <c r="A316" s="52">
        <f t="shared" ref="A316:A320" si="294">A315+1</f>
        <v>42584</v>
      </c>
      <c r="B316" s="3">
        <v>2016</v>
      </c>
      <c r="C316" s="3" t="str">
        <f t="shared" ref="C316" si="295">C315</f>
        <v>P11</v>
      </c>
      <c r="D316" s="28">
        <f>D315</f>
        <v>42582</v>
      </c>
    </row>
    <row r="317" spans="1:4" ht="14.25" x14ac:dyDescent="0.2">
      <c r="A317" s="52">
        <f t="shared" si="294"/>
        <v>42585</v>
      </c>
      <c r="B317" s="3">
        <v>2016</v>
      </c>
      <c r="C317" s="3" t="str">
        <f t="shared" ref="C317:D317" si="296">C316</f>
        <v>P11</v>
      </c>
      <c r="D317" s="28">
        <f t="shared" si="296"/>
        <v>42582</v>
      </c>
    </row>
    <row r="318" spans="1:4" ht="14.25" x14ac:dyDescent="0.2">
      <c r="A318" s="52">
        <f t="shared" si="294"/>
        <v>42586</v>
      </c>
      <c r="B318" s="3">
        <v>2016</v>
      </c>
      <c r="C318" s="3" t="str">
        <f t="shared" ref="C318:D318" si="297">C317</f>
        <v>P11</v>
      </c>
      <c r="D318" s="28">
        <f t="shared" si="297"/>
        <v>42582</v>
      </c>
    </row>
    <row r="319" spans="1:4" ht="14.25" x14ac:dyDescent="0.2">
      <c r="A319" s="52">
        <f t="shared" si="294"/>
        <v>42587</v>
      </c>
      <c r="B319" s="3">
        <v>2016</v>
      </c>
      <c r="C319" s="3" t="str">
        <f t="shared" ref="C319:D319" si="298">C318</f>
        <v>P11</v>
      </c>
      <c r="D319" s="28">
        <f t="shared" si="298"/>
        <v>42582</v>
      </c>
    </row>
    <row r="320" spans="1:4" ht="14.25" x14ac:dyDescent="0.2">
      <c r="A320" s="52">
        <f t="shared" si="294"/>
        <v>42588</v>
      </c>
      <c r="B320" s="3">
        <v>2016</v>
      </c>
      <c r="C320" s="3" t="str">
        <f t="shared" ref="C320:D320" si="299">C319</f>
        <v>P11</v>
      </c>
      <c r="D320" s="28">
        <f t="shared" si="299"/>
        <v>42582</v>
      </c>
    </row>
    <row r="321" spans="1:4" s="46" customFormat="1" ht="14.25" x14ac:dyDescent="0.2">
      <c r="A321" s="53">
        <f>A314+7</f>
        <v>42589</v>
      </c>
      <c r="B321" s="50">
        <v>2016</v>
      </c>
      <c r="C321" s="50" t="s">
        <v>159</v>
      </c>
      <c r="D321" s="54">
        <f>A321</f>
        <v>42589</v>
      </c>
    </row>
    <row r="322" spans="1:4" ht="14.25" x14ac:dyDescent="0.2">
      <c r="A322" s="52">
        <f>A321+1</f>
        <v>42590</v>
      </c>
      <c r="B322" s="3">
        <v>2016</v>
      </c>
      <c r="C322" s="3" t="str">
        <f t="shared" ref="C322" si="300">C321</f>
        <v>P11</v>
      </c>
      <c r="D322" s="28">
        <f>D321</f>
        <v>42589</v>
      </c>
    </row>
    <row r="323" spans="1:4" ht="14.25" x14ac:dyDescent="0.2">
      <c r="A323" s="52">
        <f t="shared" ref="A323:A327" si="301">A322+1</f>
        <v>42591</v>
      </c>
      <c r="B323" s="3">
        <v>2016</v>
      </c>
      <c r="C323" s="3" t="str">
        <f t="shared" ref="C323" si="302">C322</f>
        <v>P11</v>
      </c>
      <c r="D323" s="28">
        <f>D322</f>
        <v>42589</v>
      </c>
    </row>
    <row r="324" spans="1:4" ht="14.25" x14ac:dyDescent="0.2">
      <c r="A324" s="52">
        <f t="shared" si="301"/>
        <v>42592</v>
      </c>
      <c r="B324" s="3">
        <v>2016</v>
      </c>
      <c r="C324" s="3" t="str">
        <f t="shared" ref="C324:D324" si="303">C323</f>
        <v>P11</v>
      </c>
      <c r="D324" s="28">
        <f t="shared" si="303"/>
        <v>42589</v>
      </c>
    </row>
    <row r="325" spans="1:4" ht="14.25" x14ac:dyDescent="0.2">
      <c r="A325" s="52">
        <f t="shared" si="301"/>
        <v>42593</v>
      </c>
      <c r="B325" s="3">
        <v>2016</v>
      </c>
      <c r="C325" s="3" t="str">
        <f t="shared" ref="C325:D325" si="304">C324</f>
        <v>P11</v>
      </c>
      <c r="D325" s="28">
        <f t="shared" si="304"/>
        <v>42589</v>
      </c>
    </row>
    <row r="326" spans="1:4" ht="14.25" x14ac:dyDescent="0.2">
      <c r="A326" s="52">
        <f t="shared" si="301"/>
        <v>42594</v>
      </c>
      <c r="B326" s="3">
        <v>2016</v>
      </c>
      <c r="C326" s="3" t="str">
        <f t="shared" ref="C326:D326" si="305">C325</f>
        <v>P11</v>
      </c>
      <c r="D326" s="28">
        <f t="shared" si="305"/>
        <v>42589</v>
      </c>
    </row>
    <row r="327" spans="1:4" ht="14.25" x14ac:dyDescent="0.2">
      <c r="A327" s="52">
        <f t="shared" si="301"/>
        <v>42595</v>
      </c>
      <c r="B327" s="3">
        <v>2016</v>
      </c>
      <c r="C327" s="3" t="str">
        <f t="shared" ref="C327:D327" si="306">C326</f>
        <v>P11</v>
      </c>
      <c r="D327" s="28">
        <f t="shared" si="306"/>
        <v>42589</v>
      </c>
    </row>
    <row r="328" spans="1:4" s="46" customFormat="1" ht="14.25" x14ac:dyDescent="0.2">
      <c r="A328" s="53">
        <f>A321+7</f>
        <v>42596</v>
      </c>
      <c r="B328" s="50">
        <v>2016</v>
      </c>
      <c r="C328" s="50" t="s">
        <v>159</v>
      </c>
      <c r="D328" s="54">
        <f>A328</f>
        <v>42596</v>
      </c>
    </row>
    <row r="329" spans="1:4" ht="14.25" x14ac:dyDescent="0.2">
      <c r="A329" s="52">
        <f>A328+1</f>
        <v>42597</v>
      </c>
      <c r="B329" s="3">
        <v>2016</v>
      </c>
      <c r="C329" s="3" t="str">
        <f t="shared" ref="C329" si="307">C328</f>
        <v>P11</v>
      </c>
      <c r="D329" s="28">
        <f>D328</f>
        <v>42596</v>
      </c>
    </row>
    <row r="330" spans="1:4" ht="14.25" x14ac:dyDescent="0.2">
      <c r="A330" s="52">
        <f t="shared" ref="A330:A334" si="308">A329+1</f>
        <v>42598</v>
      </c>
      <c r="B330" s="3">
        <v>2016</v>
      </c>
      <c r="C330" s="3" t="str">
        <f t="shared" ref="C330" si="309">C329</f>
        <v>P11</v>
      </c>
      <c r="D330" s="28">
        <f>D329</f>
        <v>42596</v>
      </c>
    </row>
    <row r="331" spans="1:4" ht="14.25" x14ac:dyDescent="0.2">
      <c r="A331" s="52">
        <f t="shared" si="308"/>
        <v>42599</v>
      </c>
      <c r="B331" s="3">
        <v>2016</v>
      </c>
      <c r="C331" s="3" t="str">
        <f t="shared" ref="C331:D331" si="310">C330</f>
        <v>P11</v>
      </c>
      <c r="D331" s="28">
        <f t="shared" si="310"/>
        <v>42596</v>
      </c>
    </row>
    <row r="332" spans="1:4" ht="14.25" x14ac:dyDescent="0.2">
      <c r="A332" s="52">
        <f t="shared" si="308"/>
        <v>42600</v>
      </c>
      <c r="B332" s="3">
        <v>2016</v>
      </c>
      <c r="C332" s="3" t="str">
        <f t="shared" ref="C332:D332" si="311">C331</f>
        <v>P11</v>
      </c>
      <c r="D332" s="28">
        <f t="shared" si="311"/>
        <v>42596</v>
      </c>
    </row>
    <row r="333" spans="1:4" ht="14.25" x14ac:dyDescent="0.2">
      <c r="A333" s="52">
        <f t="shared" si="308"/>
        <v>42601</v>
      </c>
      <c r="B333" s="3">
        <v>2016</v>
      </c>
      <c r="C333" s="3" t="str">
        <f t="shared" ref="C333:D333" si="312">C332</f>
        <v>P11</v>
      </c>
      <c r="D333" s="28">
        <f t="shared" si="312"/>
        <v>42596</v>
      </c>
    </row>
    <row r="334" spans="1:4" ht="14.25" x14ac:dyDescent="0.2">
      <c r="A334" s="52">
        <f t="shared" si="308"/>
        <v>42602</v>
      </c>
      <c r="B334" s="3">
        <v>2016</v>
      </c>
      <c r="C334" s="3" t="str">
        <f t="shared" ref="C334:D334" si="313">C333</f>
        <v>P11</v>
      </c>
      <c r="D334" s="28">
        <f t="shared" si="313"/>
        <v>42596</v>
      </c>
    </row>
    <row r="335" spans="1:4" s="46" customFormat="1" ht="14.25" x14ac:dyDescent="0.2">
      <c r="A335" s="53">
        <f>A328+7</f>
        <v>42603</v>
      </c>
      <c r="B335" s="50">
        <v>2016</v>
      </c>
      <c r="C335" s="50" t="s">
        <v>160</v>
      </c>
      <c r="D335" s="54">
        <f>A335</f>
        <v>42603</v>
      </c>
    </row>
    <row r="336" spans="1:4" ht="14.25" x14ac:dyDescent="0.2">
      <c r="A336" s="52">
        <f>A335+1</f>
        <v>42604</v>
      </c>
      <c r="B336" s="3">
        <v>2016</v>
      </c>
      <c r="C336" s="3" t="str">
        <f t="shared" ref="C336" si="314">C335</f>
        <v>P12</v>
      </c>
      <c r="D336" s="28">
        <f>D335</f>
        <v>42603</v>
      </c>
    </row>
    <row r="337" spans="1:4" ht="14.25" x14ac:dyDescent="0.2">
      <c r="A337" s="52">
        <f t="shared" ref="A337:A341" si="315">A336+1</f>
        <v>42605</v>
      </c>
      <c r="B337" s="3">
        <v>2016</v>
      </c>
      <c r="C337" s="3" t="str">
        <f t="shared" ref="C337" si="316">C336</f>
        <v>P12</v>
      </c>
      <c r="D337" s="28">
        <f>D336</f>
        <v>42603</v>
      </c>
    </row>
    <row r="338" spans="1:4" ht="14.25" x14ac:dyDescent="0.2">
      <c r="A338" s="52">
        <f t="shared" si="315"/>
        <v>42606</v>
      </c>
      <c r="B338" s="3">
        <v>2016</v>
      </c>
      <c r="C338" s="3" t="str">
        <f t="shared" ref="C338:D338" si="317">C337</f>
        <v>P12</v>
      </c>
      <c r="D338" s="28">
        <f t="shared" si="317"/>
        <v>42603</v>
      </c>
    </row>
    <row r="339" spans="1:4" ht="14.25" x14ac:dyDescent="0.2">
      <c r="A339" s="52">
        <f t="shared" si="315"/>
        <v>42607</v>
      </c>
      <c r="B339" s="3">
        <v>2016</v>
      </c>
      <c r="C339" s="3" t="str">
        <f t="shared" ref="C339:D339" si="318">C338</f>
        <v>P12</v>
      </c>
      <c r="D339" s="28">
        <f t="shared" si="318"/>
        <v>42603</v>
      </c>
    </row>
    <row r="340" spans="1:4" ht="14.25" x14ac:dyDescent="0.2">
      <c r="A340" s="52">
        <f t="shared" si="315"/>
        <v>42608</v>
      </c>
      <c r="B340" s="3">
        <v>2016</v>
      </c>
      <c r="C340" s="3" t="str">
        <f t="shared" ref="C340:D340" si="319">C339</f>
        <v>P12</v>
      </c>
      <c r="D340" s="28">
        <f t="shared" si="319"/>
        <v>42603</v>
      </c>
    </row>
    <row r="341" spans="1:4" ht="14.25" x14ac:dyDescent="0.2">
      <c r="A341" s="52">
        <f t="shared" si="315"/>
        <v>42609</v>
      </c>
      <c r="B341" s="3">
        <v>2016</v>
      </c>
      <c r="C341" s="3" t="str">
        <f t="shared" ref="C341:D341" si="320">C340</f>
        <v>P12</v>
      </c>
      <c r="D341" s="28">
        <f t="shared" si="320"/>
        <v>42603</v>
      </c>
    </row>
    <row r="342" spans="1:4" s="46" customFormat="1" ht="14.25" x14ac:dyDescent="0.2">
      <c r="A342" s="53">
        <f>A335+7</f>
        <v>42610</v>
      </c>
      <c r="B342" s="50">
        <v>2016</v>
      </c>
      <c r="C342" s="50" t="s">
        <v>160</v>
      </c>
      <c r="D342" s="54">
        <f>A342</f>
        <v>42610</v>
      </c>
    </row>
    <row r="343" spans="1:4" ht="14.25" x14ac:dyDescent="0.2">
      <c r="A343" s="52">
        <f>A342+1</f>
        <v>42611</v>
      </c>
      <c r="B343" s="3">
        <v>2016</v>
      </c>
      <c r="C343" s="3" t="str">
        <f t="shared" ref="C343" si="321">C342</f>
        <v>P12</v>
      </c>
      <c r="D343" s="28">
        <f>D342</f>
        <v>42610</v>
      </c>
    </row>
    <row r="344" spans="1:4" ht="14.25" x14ac:dyDescent="0.2">
      <c r="A344" s="52">
        <f t="shared" ref="A344:A348" si="322">A343+1</f>
        <v>42612</v>
      </c>
      <c r="B344" s="3">
        <v>2016</v>
      </c>
      <c r="C344" s="3" t="str">
        <f t="shared" ref="C344" si="323">C343</f>
        <v>P12</v>
      </c>
      <c r="D344" s="28">
        <f>D343</f>
        <v>42610</v>
      </c>
    </row>
    <row r="345" spans="1:4" ht="14.25" x14ac:dyDescent="0.2">
      <c r="A345" s="52">
        <f t="shared" si="322"/>
        <v>42613</v>
      </c>
      <c r="B345" s="3">
        <v>2016</v>
      </c>
      <c r="C345" s="3" t="str">
        <f t="shared" ref="C345:D345" si="324">C344</f>
        <v>P12</v>
      </c>
      <c r="D345" s="28">
        <f t="shared" si="324"/>
        <v>42610</v>
      </c>
    </row>
    <row r="346" spans="1:4" ht="14.25" x14ac:dyDescent="0.2">
      <c r="A346" s="52">
        <f t="shared" si="322"/>
        <v>42614</v>
      </c>
      <c r="B346" s="3">
        <v>2016</v>
      </c>
      <c r="C346" s="3" t="str">
        <f t="shared" ref="C346:D346" si="325">C345</f>
        <v>P12</v>
      </c>
      <c r="D346" s="28">
        <f t="shared" si="325"/>
        <v>42610</v>
      </c>
    </row>
    <row r="347" spans="1:4" ht="14.25" x14ac:dyDescent="0.2">
      <c r="A347" s="52">
        <f t="shared" si="322"/>
        <v>42615</v>
      </c>
      <c r="B347" s="3">
        <v>2016</v>
      </c>
      <c r="C347" s="3" t="str">
        <f t="shared" ref="C347:D347" si="326">C346</f>
        <v>P12</v>
      </c>
      <c r="D347" s="28">
        <f t="shared" si="326"/>
        <v>42610</v>
      </c>
    </row>
    <row r="348" spans="1:4" ht="14.25" x14ac:dyDescent="0.2">
      <c r="A348" s="52">
        <f t="shared" si="322"/>
        <v>42616</v>
      </c>
      <c r="B348" s="3">
        <v>2016</v>
      </c>
      <c r="C348" s="3" t="str">
        <f t="shared" ref="C348:D348" si="327">C347</f>
        <v>P12</v>
      </c>
      <c r="D348" s="28">
        <f t="shared" si="327"/>
        <v>42610</v>
      </c>
    </row>
    <row r="349" spans="1:4" s="46" customFormat="1" ht="14.25" x14ac:dyDescent="0.2">
      <c r="A349" s="53">
        <f>A342+7</f>
        <v>42617</v>
      </c>
      <c r="B349" s="50">
        <v>2016</v>
      </c>
      <c r="C349" s="50" t="s">
        <v>160</v>
      </c>
      <c r="D349" s="54">
        <f>A349</f>
        <v>42617</v>
      </c>
    </row>
    <row r="350" spans="1:4" ht="14.25" x14ac:dyDescent="0.2">
      <c r="A350" s="52">
        <f>A349+1</f>
        <v>42618</v>
      </c>
      <c r="B350" s="3">
        <v>2016</v>
      </c>
      <c r="C350" s="3" t="str">
        <f t="shared" ref="C350" si="328">C349</f>
        <v>P12</v>
      </c>
      <c r="D350" s="28">
        <f>D349</f>
        <v>42617</v>
      </c>
    </row>
    <row r="351" spans="1:4" ht="14.25" x14ac:dyDescent="0.2">
      <c r="A351" s="52">
        <f t="shared" ref="A351:A355" si="329">A350+1</f>
        <v>42619</v>
      </c>
      <c r="B351" s="3">
        <v>2016</v>
      </c>
      <c r="C351" s="3" t="str">
        <f t="shared" ref="C351" si="330">C350</f>
        <v>P12</v>
      </c>
      <c r="D351" s="28">
        <f>D350</f>
        <v>42617</v>
      </c>
    </row>
    <row r="352" spans="1:4" ht="14.25" x14ac:dyDescent="0.2">
      <c r="A352" s="52">
        <f t="shared" si="329"/>
        <v>42620</v>
      </c>
      <c r="B352" s="3">
        <v>2016</v>
      </c>
      <c r="C352" s="3" t="str">
        <f t="shared" ref="C352:D352" si="331">C351</f>
        <v>P12</v>
      </c>
      <c r="D352" s="28">
        <f t="shared" si="331"/>
        <v>42617</v>
      </c>
    </row>
    <row r="353" spans="1:4" ht="14.25" x14ac:dyDescent="0.2">
      <c r="A353" s="52">
        <f t="shared" si="329"/>
        <v>42621</v>
      </c>
      <c r="B353" s="3">
        <v>2016</v>
      </c>
      <c r="C353" s="3" t="str">
        <f t="shared" ref="C353:D353" si="332">C352</f>
        <v>P12</v>
      </c>
      <c r="D353" s="28">
        <f t="shared" si="332"/>
        <v>42617</v>
      </c>
    </row>
    <row r="354" spans="1:4" ht="14.25" x14ac:dyDescent="0.2">
      <c r="A354" s="52">
        <f t="shared" si="329"/>
        <v>42622</v>
      </c>
      <c r="B354" s="3">
        <v>2016</v>
      </c>
      <c r="C354" s="3" t="str">
        <f t="shared" ref="C354:D354" si="333">C353</f>
        <v>P12</v>
      </c>
      <c r="D354" s="28">
        <f t="shared" si="333"/>
        <v>42617</v>
      </c>
    </row>
    <row r="355" spans="1:4" ht="14.25" x14ac:dyDescent="0.2">
      <c r="A355" s="52">
        <f t="shared" si="329"/>
        <v>42623</v>
      </c>
      <c r="B355" s="3">
        <v>2016</v>
      </c>
      <c r="C355" s="3" t="str">
        <f t="shared" ref="C355:D355" si="334">C354</f>
        <v>P12</v>
      </c>
      <c r="D355" s="28">
        <f t="shared" si="334"/>
        <v>42617</v>
      </c>
    </row>
    <row r="356" spans="1:4" s="46" customFormat="1" ht="14.25" x14ac:dyDescent="0.2">
      <c r="A356" s="53">
        <f>A349+7</f>
        <v>42624</v>
      </c>
      <c r="B356" s="50">
        <v>2016</v>
      </c>
      <c r="C356" s="50" t="s">
        <v>160</v>
      </c>
      <c r="D356" s="54">
        <f>A356</f>
        <v>42624</v>
      </c>
    </row>
    <row r="357" spans="1:4" ht="14.25" x14ac:dyDescent="0.2">
      <c r="A357" s="52">
        <f>A356+1</f>
        <v>42625</v>
      </c>
      <c r="B357" s="3">
        <v>2016</v>
      </c>
      <c r="C357" s="3" t="str">
        <f t="shared" ref="C357" si="335">C356</f>
        <v>P12</v>
      </c>
      <c r="D357" s="28">
        <f>D356</f>
        <v>42624</v>
      </c>
    </row>
    <row r="358" spans="1:4" ht="14.25" x14ac:dyDescent="0.2">
      <c r="A358" s="52">
        <f t="shared" ref="A358:A362" si="336">A357+1</f>
        <v>42626</v>
      </c>
      <c r="B358" s="3">
        <v>2016</v>
      </c>
      <c r="C358" s="3" t="str">
        <f t="shared" ref="C358" si="337">C357</f>
        <v>P12</v>
      </c>
      <c r="D358" s="28">
        <f>D357</f>
        <v>42624</v>
      </c>
    </row>
    <row r="359" spans="1:4" ht="14.25" x14ac:dyDescent="0.2">
      <c r="A359" s="52">
        <f t="shared" si="336"/>
        <v>42627</v>
      </c>
      <c r="B359" s="3">
        <v>2016</v>
      </c>
      <c r="C359" s="3" t="str">
        <f t="shared" ref="C359:D359" si="338">C358</f>
        <v>P12</v>
      </c>
      <c r="D359" s="28">
        <f t="shared" si="338"/>
        <v>42624</v>
      </c>
    </row>
    <row r="360" spans="1:4" ht="14.25" x14ac:dyDescent="0.2">
      <c r="A360" s="52">
        <f t="shared" si="336"/>
        <v>42628</v>
      </c>
      <c r="B360" s="3">
        <v>2016</v>
      </c>
      <c r="C360" s="3" t="str">
        <f t="shared" ref="C360:D360" si="339">C359</f>
        <v>P12</v>
      </c>
      <c r="D360" s="28">
        <f t="shared" si="339"/>
        <v>42624</v>
      </c>
    </row>
    <row r="361" spans="1:4" ht="14.25" x14ac:dyDescent="0.2">
      <c r="A361" s="52">
        <f t="shared" si="336"/>
        <v>42629</v>
      </c>
      <c r="B361" s="3">
        <v>2016</v>
      </c>
      <c r="C361" s="3" t="str">
        <f t="shared" ref="C361:D361" si="340">C360</f>
        <v>P12</v>
      </c>
      <c r="D361" s="28">
        <f t="shared" si="340"/>
        <v>42624</v>
      </c>
    </row>
    <row r="362" spans="1:4" ht="14.25" x14ac:dyDescent="0.2">
      <c r="A362" s="52">
        <f t="shared" si="336"/>
        <v>42630</v>
      </c>
      <c r="B362" s="3">
        <v>2016</v>
      </c>
      <c r="C362" s="3" t="str">
        <f t="shared" ref="C362:D362" si="341">C361</f>
        <v>P12</v>
      </c>
      <c r="D362" s="28">
        <f t="shared" si="341"/>
        <v>42624</v>
      </c>
    </row>
    <row r="363" spans="1:4" s="46" customFormat="1" ht="14.25" x14ac:dyDescent="0.2">
      <c r="A363" s="53">
        <f>A356+7</f>
        <v>42631</v>
      </c>
      <c r="B363" s="50">
        <v>2016</v>
      </c>
      <c r="C363" s="50" t="s">
        <v>160</v>
      </c>
      <c r="D363" s="54">
        <f>A363</f>
        <v>42631</v>
      </c>
    </row>
    <row r="364" spans="1:4" ht="14.25" x14ac:dyDescent="0.2">
      <c r="A364" s="52">
        <f>A363+1</f>
        <v>42632</v>
      </c>
      <c r="B364" s="3">
        <v>2016</v>
      </c>
      <c r="C364" s="3" t="str">
        <f t="shared" ref="C364" si="342">C363</f>
        <v>P12</v>
      </c>
      <c r="D364" s="28">
        <f>D363</f>
        <v>42631</v>
      </c>
    </row>
    <row r="365" spans="1:4" ht="14.25" x14ac:dyDescent="0.2">
      <c r="A365" s="52">
        <f t="shared" ref="A365:A369" si="343">A364+1</f>
        <v>42633</v>
      </c>
      <c r="B365" s="3">
        <v>2016</v>
      </c>
      <c r="C365" s="3" t="str">
        <f t="shared" ref="C365" si="344">C364</f>
        <v>P12</v>
      </c>
      <c r="D365" s="28">
        <f>D364</f>
        <v>42631</v>
      </c>
    </row>
    <row r="366" spans="1:4" ht="14.25" x14ac:dyDescent="0.2">
      <c r="A366" s="52">
        <f t="shared" si="343"/>
        <v>42634</v>
      </c>
      <c r="B366" s="3">
        <v>2016</v>
      </c>
      <c r="C366" s="3" t="str">
        <f t="shared" ref="C366:D366" si="345">C365</f>
        <v>P12</v>
      </c>
      <c r="D366" s="28">
        <f t="shared" si="345"/>
        <v>42631</v>
      </c>
    </row>
    <row r="367" spans="1:4" ht="14.25" x14ac:dyDescent="0.2">
      <c r="A367" s="52">
        <f t="shared" si="343"/>
        <v>42635</v>
      </c>
      <c r="B367" s="3">
        <v>2016</v>
      </c>
      <c r="C367" s="3" t="str">
        <f t="shared" ref="C367:D367" si="346">C366</f>
        <v>P12</v>
      </c>
      <c r="D367" s="28">
        <f t="shared" si="346"/>
        <v>42631</v>
      </c>
    </row>
    <row r="368" spans="1:4" ht="14.25" x14ac:dyDescent="0.2">
      <c r="A368" s="52">
        <f t="shared" si="343"/>
        <v>42636</v>
      </c>
      <c r="B368" s="3">
        <v>2016</v>
      </c>
      <c r="C368" s="3" t="str">
        <f t="shared" ref="C368:D368" si="347">C367</f>
        <v>P12</v>
      </c>
      <c r="D368" s="28">
        <f t="shared" si="347"/>
        <v>42631</v>
      </c>
    </row>
    <row r="369" spans="1:4" ht="14.25" x14ac:dyDescent="0.2">
      <c r="A369" s="52">
        <f t="shared" si="343"/>
        <v>42637</v>
      </c>
      <c r="B369" s="3">
        <v>2016</v>
      </c>
      <c r="C369" s="3" t="str">
        <f t="shared" ref="C369:D369" si="348">C368</f>
        <v>P12</v>
      </c>
      <c r="D369" s="28">
        <f t="shared" si="348"/>
        <v>42631</v>
      </c>
    </row>
  </sheetData>
  <customSheetViews>
    <customSheetView guid="{47D62885-BF5E-4554-92D4-C5C924C272C2}" topLeftCell="A22">
      <selection activeCell="L40" sqref="A26:L40"/>
      <pageMargins left="0.7" right="0.7" top="0.75" bottom="0.75" header="0.3" footer="0.3"/>
      <pageSetup orientation="portrait" horizontalDpi="4294967293" verticalDpi="0" r:id="rId1"/>
    </customSheetView>
  </customSheetViews>
  <pageMargins left="0.7" right="0.7" top="0.75" bottom="0.75" header="0.3" footer="0.3"/>
  <pageSetup orientation="portrait" horizontalDpi="4294967293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E35"/>
  <sheetViews>
    <sheetView workbookViewId="0">
      <selection activeCell="B29" sqref="B29"/>
    </sheetView>
  </sheetViews>
  <sheetFormatPr baseColWidth="10" defaultColWidth="11.42578125" defaultRowHeight="12.75" x14ac:dyDescent="0.2"/>
  <cols>
    <col min="2" max="2" width="42.42578125" customWidth="1"/>
    <col min="5" max="5" width="32" customWidth="1"/>
  </cols>
  <sheetData>
    <row r="2" spans="2:5" ht="18" x14ac:dyDescent="0.2">
      <c r="B2" s="47"/>
      <c r="E2" s="47"/>
    </row>
    <row r="3" spans="2:5" ht="18" x14ac:dyDescent="0.2">
      <c r="B3" s="55"/>
      <c r="E3" s="55"/>
    </row>
    <row r="4" spans="2:5" ht="18" x14ac:dyDescent="0.2">
      <c r="B4" s="55"/>
      <c r="E4" s="55"/>
    </row>
    <row r="5" spans="2:5" ht="18" x14ac:dyDescent="0.2">
      <c r="B5" s="55"/>
      <c r="E5" s="55"/>
    </row>
    <row r="6" spans="2:5" ht="18" x14ac:dyDescent="0.2">
      <c r="B6" s="55"/>
      <c r="E6" s="55"/>
    </row>
    <row r="7" spans="2:5" ht="18" x14ac:dyDescent="0.2">
      <c r="B7" s="55"/>
      <c r="E7" s="55"/>
    </row>
    <row r="8" spans="2:5" ht="18" x14ac:dyDescent="0.2">
      <c r="B8" s="55"/>
      <c r="E8" s="55"/>
    </row>
    <row r="9" spans="2:5" ht="18" x14ac:dyDescent="0.2">
      <c r="B9" s="55"/>
      <c r="E9" s="55"/>
    </row>
    <row r="10" spans="2:5" ht="18" x14ac:dyDescent="0.2">
      <c r="B10" s="55"/>
      <c r="E10" s="55"/>
    </row>
    <row r="11" spans="2:5" ht="18" x14ac:dyDescent="0.2">
      <c r="B11" s="55"/>
      <c r="E11" s="55"/>
    </row>
    <row r="12" spans="2:5" ht="18" x14ac:dyDescent="0.2">
      <c r="B12" s="55"/>
      <c r="E12" s="55"/>
    </row>
    <row r="13" spans="2:5" ht="18" x14ac:dyDescent="0.2">
      <c r="B13" s="55"/>
      <c r="E13" s="55"/>
    </row>
    <row r="14" spans="2:5" ht="18" x14ac:dyDescent="0.2">
      <c r="B14" s="55"/>
      <c r="E14" s="55"/>
    </row>
    <row r="15" spans="2:5" ht="18" x14ac:dyDescent="0.2">
      <c r="B15" s="55"/>
      <c r="E15" s="55"/>
    </row>
    <row r="16" spans="2:5" ht="18" x14ac:dyDescent="0.2">
      <c r="B16" s="55"/>
      <c r="E16" s="55"/>
    </row>
    <row r="17" spans="2:5" ht="18" x14ac:dyDescent="0.2">
      <c r="B17" s="55"/>
      <c r="E17" s="55"/>
    </row>
    <row r="18" spans="2:5" ht="18" x14ac:dyDescent="0.2">
      <c r="B18" s="55"/>
      <c r="E18" s="55"/>
    </row>
    <row r="19" spans="2:5" ht="18" x14ac:dyDescent="0.2">
      <c r="E19" s="55"/>
    </row>
    <row r="20" spans="2:5" ht="18" x14ac:dyDescent="0.25">
      <c r="B20" s="62"/>
      <c r="E20" s="55"/>
    </row>
    <row r="21" spans="2:5" ht="18" x14ac:dyDescent="0.2">
      <c r="B21" s="61"/>
      <c r="E21" s="55"/>
    </row>
    <row r="22" spans="2:5" ht="18" x14ac:dyDescent="0.2">
      <c r="B22" s="61"/>
      <c r="E22" s="55"/>
    </row>
    <row r="23" spans="2:5" ht="18" x14ac:dyDescent="0.2">
      <c r="B23" s="61"/>
      <c r="E23" s="55"/>
    </row>
    <row r="24" spans="2:5" ht="18" x14ac:dyDescent="0.2">
      <c r="B24" s="61"/>
      <c r="E24" s="55"/>
    </row>
    <row r="25" spans="2:5" ht="18" x14ac:dyDescent="0.2">
      <c r="B25" s="61"/>
      <c r="E25" s="55"/>
    </row>
    <row r="26" spans="2:5" ht="18" x14ac:dyDescent="0.2">
      <c r="B26" s="61"/>
      <c r="E26" s="55"/>
    </row>
    <row r="27" spans="2:5" ht="18" x14ac:dyDescent="0.2">
      <c r="B27" s="61"/>
      <c r="E27" s="55"/>
    </row>
    <row r="28" spans="2:5" ht="18" x14ac:dyDescent="0.2">
      <c r="B28" s="61"/>
      <c r="E28" s="55"/>
    </row>
    <row r="29" spans="2:5" ht="18" x14ac:dyDescent="0.2">
      <c r="B29" s="61"/>
      <c r="E29" s="55"/>
    </row>
    <row r="30" spans="2:5" ht="18" x14ac:dyDescent="0.2">
      <c r="E30" s="55"/>
    </row>
    <row r="31" spans="2:5" ht="18" x14ac:dyDescent="0.2">
      <c r="E31" s="55"/>
    </row>
    <row r="32" spans="2:5" ht="18" x14ac:dyDescent="0.2">
      <c r="E32" s="55"/>
    </row>
    <row r="33" spans="5:5" ht="18" x14ac:dyDescent="0.2">
      <c r="E33" s="55"/>
    </row>
    <row r="34" spans="5:5" ht="18" x14ac:dyDescent="0.2">
      <c r="E34" s="55"/>
    </row>
    <row r="35" spans="5:5" ht="18" x14ac:dyDescent="0.2">
      <c r="E35" s="55"/>
    </row>
  </sheetData>
  <customSheetViews>
    <customSheetView guid="{47D62885-BF5E-4554-92D4-C5C924C272C2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8</vt:i4>
      </vt:variant>
    </vt:vector>
  </HeadingPairs>
  <TitlesOfParts>
    <vt:vector size="17" baseType="lpstr">
      <vt:lpstr>Première Heure Keurig-AVANT</vt:lpstr>
      <vt:lpstr>GRAPH AVANT</vt:lpstr>
      <vt:lpstr>Entree registre cartes DMS</vt:lpstr>
      <vt:lpstr>TOUTES LES CARTES KEURIG</vt:lpstr>
      <vt:lpstr>RÉSUMÉ TRAD DONNÉES (2)</vt:lpstr>
      <vt:lpstr>RÉSUMÉ TRAD DONNÉES (3)</vt:lpstr>
      <vt:lpstr>CARTES SST KEURIG</vt:lpstr>
      <vt:lpstr>Calendrier fiscal</vt:lpstr>
      <vt:lpstr>Listes</vt:lpstr>
      <vt:lpstr>'Calendrier fiscal'!_MailOriginal</vt:lpstr>
      <vt:lpstr>'Première Heure Keurig-AVANT'!Moyenne_Keurig</vt:lpstr>
      <vt:lpstr>'CARTES SST KEURIG'!Zone_d_impression</vt:lpstr>
      <vt:lpstr>'GRAPH AVANT'!Zone_d_impression</vt:lpstr>
      <vt:lpstr>'Première Heure Keurig-AVANT'!Zone_d_impression</vt:lpstr>
      <vt:lpstr>'RÉSUMÉ TRAD DONNÉES (2)'!Zone_d_impression</vt:lpstr>
      <vt:lpstr>'RÉSUMÉ TRAD DONNÉES (3)'!Zone_d_impression</vt:lpstr>
      <vt:lpstr>'TOUTES LES CARTES KEURIG'!Zone_d_impression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Fredy Sinclair Pele Beukam</dc:creator>
  <cp:lastModifiedBy>%USERNAME%</cp:lastModifiedBy>
  <cp:lastPrinted>2016-03-30T18:12:15Z</cp:lastPrinted>
  <dcterms:created xsi:type="dcterms:W3CDTF">2015-09-24T20:33:37Z</dcterms:created>
  <dcterms:modified xsi:type="dcterms:W3CDTF">2016-04-13T18:23:34Z</dcterms:modified>
</cp:coreProperties>
</file>