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bee84b23224ad3/La Table du Boulanger/"/>
    </mc:Choice>
  </mc:AlternateContent>
  <xr:revisionPtr revIDLastSave="24" documentId="8_{AC667EB3-B203-42CF-949B-EBFD19E43C39}" xr6:coauthVersionLast="33" xr6:coauthVersionMax="33" xr10:uidLastSave="{4C356431-F52B-4C8C-A70F-1445ED2532A4}"/>
  <bookViews>
    <workbookView xWindow="0" yWindow="465" windowWidth="22425" windowHeight="7125" activeTab="1" xr2:uid="{00000000-000D-0000-FFFF-FFFF00000000}"/>
  </bookViews>
  <sheets>
    <sheet name="Parametre" sheetId="19" r:id="rId1"/>
    <sheet name="Produits" sheetId="2" r:id="rId2"/>
  </sheets>
  <definedNames>
    <definedName name="ANNEE_">#REF!</definedName>
    <definedName name="c_noms">Produits!$A$2:$A$226</definedName>
    <definedName name="CATEG_">#REF!</definedName>
    <definedName name="d_noms">Produits!$A$2</definedName>
    <definedName name="Date_">#REF!</definedName>
    <definedName name="Date__">#REF!</definedName>
    <definedName name="FOUR_">#REF!</definedName>
    <definedName name="Fournisseurs">#REF!</definedName>
    <definedName name="JOUR_">#REF!</definedName>
    <definedName name="l_noms">OFFSET(d_noms,0,0,COUNTA(c_noms)-1,1)</definedName>
    <definedName name="MOIS_">#REF!</definedName>
    <definedName name="NUM_">#REF!</definedName>
    <definedName name="PRODUIT_">#REF!</definedName>
    <definedName name="Produits__">#REF!</definedName>
    <definedName name="PU_">#REF!</definedName>
    <definedName name="QTE_">#REF!</definedName>
    <definedName name="QTE__">#REF!</definedName>
    <definedName name="S_CATEG_">#REF!</definedName>
    <definedName name="SECTEUR_">#REF!</definedName>
    <definedName name="TARIF_">#REF!</definedName>
    <definedName name="Tarif__">#REF!</definedName>
  </definedNames>
  <calcPr calcId="179017"/>
  <extLs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G3" i="19" l="1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2" i="19"/>
  <c r="C8" i="19" l="1"/>
  <c r="C9" i="19"/>
  <c r="C10" i="19" s="1"/>
  <c r="C11" i="19" s="1"/>
  <c r="C12" i="19" s="1"/>
  <c r="C33" i="19" l="1"/>
  <c r="C17" i="19" l="1"/>
  <c r="C19" i="19" l="1"/>
  <c r="C18" i="19" s="1"/>
  <c r="C20" i="19" l="1"/>
  <c r="C25" i="19" l="1"/>
  <c r="C26" i="19" l="1"/>
  <c r="C27" i="19" s="1"/>
  <c r="C30" i="19" l="1"/>
  <c r="C29" i="19"/>
  <c r="C31" i="19" l="1"/>
  <c r="C5" i="19" l="1"/>
  <c r="C4" i="19" s="1"/>
  <c r="C14" i="19" l="1"/>
  <c r="C2" i="19" l="1"/>
  <c r="C6" i="19"/>
  <c r="C22" i="19"/>
  <c r="C23" i="19"/>
  <c r="C35" i="19"/>
  <c r="I9" i="19"/>
  <c r="K9" i="19" s="1"/>
  <c r="E2" i="19"/>
  <c r="E3" i="19"/>
  <c r="E4" i="19" s="1"/>
  <c r="J11" i="19"/>
  <c r="L11" i="19" s="1"/>
  <c r="J10" i="19"/>
  <c r="L10" i="19" s="1"/>
  <c r="J9" i="19"/>
  <c r="L9" i="19" s="1"/>
  <c r="E5" i="19" l="1"/>
  <c r="E6" i="19"/>
  <c r="I10" i="19"/>
  <c r="K10" i="19" s="1"/>
  <c r="C3" i="19"/>
  <c r="C15" i="19" s="1"/>
  <c r="E7" i="19" l="1"/>
  <c r="E9" i="19" s="1"/>
  <c r="C7" i="19"/>
  <c r="C13" i="19" s="1"/>
  <c r="I11" i="19" s="1"/>
  <c r="K11" i="19" s="1"/>
  <c r="E8" i="19"/>
  <c r="J13" i="19"/>
  <c r="L13" i="19" s="1"/>
  <c r="J14" i="19"/>
  <c r="L14" i="19" s="1"/>
  <c r="J12" i="19"/>
  <c r="L12" i="19" s="1"/>
  <c r="J15" i="19"/>
  <c r="L15" i="19" s="1"/>
  <c r="C16" i="19"/>
  <c r="I12" i="19" s="1"/>
  <c r="K12" i="19" s="1"/>
  <c r="J16" i="19" l="1"/>
  <c r="L16" i="19" s="1"/>
  <c r="E10" i="19"/>
  <c r="C21" i="19"/>
  <c r="I13" i="19" s="1"/>
  <c r="K13" i="19" s="1"/>
  <c r="E11" i="19" l="1"/>
  <c r="J18" i="19"/>
  <c r="L18" i="19" s="1"/>
  <c r="J17" i="19"/>
  <c r="L17" i="19" s="1"/>
  <c r="C24" i="19"/>
  <c r="I14" i="19" s="1"/>
  <c r="K14" i="19" s="1"/>
  <c r="E12" i="19" l="1"/>
  <c r="C28" i="19"/>
  <c r="I15" i="19" s="1"/>
  <c r="K15" i="19" s="1"/>
  <c r="J19" i="19" l="1"/>
  <c r="L19" i="19" s="1"/>
  <c r="E13" i="19"/>
  <c r="C32" i="19"/>
  <c r="C34" i="19" s="1"/>
  <c r="I55" i="19" s="1"/>
  <c r="K55" i="19" s="1"/>
  <c r="I16" i="19"/>
  <c r="K16" i="19" s="1"/>
  <c r="E14" i="19" l="1"/>
  <c r="E15" i="19" s="1"/>
  <c r="E16" i="19" s="1"/>
  <c r="E17" i="19" s="1"/>
  <c r="E18" i="19" s="1"/>
  <c r="E19" i="19" s="1"/>
  <c r="E20" i="19" s="1"/>
  <c r="E21" i="19" s="1"/>
  <c r="E22" i="19" s="1"/>
  <c r="E23" i="19" s="1"/>
  <c r="E24" i="19" s="1"/>
  <c r="E25" i="19" s="1"/>
  <c r="E26" i="19" s="1"/>
  <c r="E27" i="19" s="1"/>
  <c r="E28" i="19" s="1"/>
  <c r="E29" i="19" s="1"/>
  <c r="E30" i="19" s="1"/>
  <c r="E31" i="19" s="1"/>
  <c r="E32" i="19" s="1"/>
  <c r="E33" i="19" s="1"/>
  <c r="E34" i="19" s="1"/>
  <c r="E35" i="19" s="1"/>
  <c r="J48" i="19" s="1"/>
  <c r="L48" i="19" s="1"/>
  <c r="J51" i="19"/>
  <c r="L51" i="19" s="1"/>
  <c r="J99" i="19"/>
  <c r="L99" i="19" s="1"/>
  <c r="J96" i="19"/>
  <c r="L96" i="19" s="1"/>
  <c r="J20" i="19"/>
  <c r="L20" i="19" s="1"/>
  <c r="J93" i="19"/>
  <c r="L93" i="19" s="1"/>
  <c r="J87" i="19"/>
  <c r="L87" i="19" s="1"/>
  <c r="J80" i="19"/>
  <c r="L80" i="19" s="1"/>
  <c r="J53" i="19"/>
  <c r="L53" i="19" s="1"/>
  <c r="J22" i="19"/>
  <c r="L22" i="19" s="1"/>
  <c r="J68" i="19"/>
  <c r="L68" i="19" s="1"/>
  <c r="J75" i="19"/>
  <c r="L75" i="19" s="1"/>
  <c r="J43" i="19"/>
  <c r="L43" i="19" s="1"/>
  <c r="J85" i="19"/>
  <c r="L85" i="19" s="1"/>
  <c r="J21" i="19"/>
  <c r="L21" i="19" s="1"/>
  <c r="J50" i="19"/>
  <c r="L50" i="19" s="1"/>
  <c r="J27" i="19"/>
  <c r="L27" i="19" s="1"/>
  <c r="J95" i="19"/>
  <c r="L95" i="19" s="1"/>
  <c r="J30" i="19"/>
  <c r="L30" i="19" s="1"/>
  <c r="J33" i="19"/>
  <c r="L33" i="19" s="1"/>
  <c r="I53" i="19"/>
  <c r="K53" i="19" s="1"/>
  <c r="I67" i="19"/>
  <c r="K67" i="19" s="1"/>
  <c r="I29" i="19"/>
  <c r="K29" i="19" s="1"/>
  <c r="I47" i="19"/>
  <c r="K47" i="19" s="1"/>
  <c r="I32" i="19"/>
  <c r="K32" i="19" s="1"/>
  <c r="I19" i="19"/>
  <c r="K19" i="19" s="1"/>
  <c r="I94" i="19"/>
  <c r="K94" i="19" s="1"/>
  <c r="I80" i="19"/>
  <c r="K80" i="19" s="1"/>
  <c r="I24" i="19"/>
  <c r="K24" i="19" s="1"/>
  <c r="I79" i="19"/>
  <c r="K79" i="19" s="1"/>
  <c r="I75" i="19"/>
  <c r="K75" i="19" s="1"/>
  <c r="I76" i="19"/>
  <c r="K76" i="19" s="1"/>
  <c r="I54" i="19"/>
  <c r="K54" i="19" s="1"/>
  <c r="I88" i="19"/>
  <c r="K88" i="19" s="1"/>
  <c r="I40" i="19"/>
  <c r="K40" i="19" s="1"/>
  <c r="I64" i="19"/>
  <c r="K64" i="19" s="1"/>
  <c r="I74" i="19"/>
  <c r="K74" i="19" s="1"/>
  <c r="I57" i="19"/>
  <c r="K57" i="19" s="1"/>
  <c r="I71" i="19"/>
  <c r="K71" i="19" s="1"/>
  <c r="I18" i="19"/>
  <c r="K18" i="19" s="1"/>
  <c r="I83" i="19"/>
  <c r="K83" i="19" s="1"/>
  <c r="I82" i="19"/>
  <c r="K82" i="19" s="1"/>
  <c r="I37" i="19"/>
  <c r="K37" i="19" s="1"/>
  <c r="I36" i="19"/>
  <c r="K36" i="19" s="1"/>
  <c r="I98" i="19"/>
  <c r="K98" i="19" s="1"/>
  <c r="I50" i="19"/>
  <c r="K50" i="19" s="1"/>
  <c r="I77" i="19"/>
  <c r="K77" i="19" s="1"/>
  <c r="I35" i="19"/>
  <c r="K35" i="19" s="1"/>
  <c r="I85" i="19"/>
  <c r="K85" i="19" s="1"/>
  <c r="I66" i="19"/>
  <c r="K66" i="19" s="1"/>
  <c r="I84" i="19"/>
  <c r="K84" i="19" s="1"/>
  <c r="I56" i="19"/>
  <c r="K56" i="19" s="1"/>
  <c r="I26" i="19"/>
  <c r="K26" i="19" s="1"/>
  <c r="I48" i="19"/>
  <c r="K48" i="19" s="1"/>
  <c r="I25" i="19"/>
  <c r="K25" i="19" s="1"/>
  <c r="I61" i="19"/>
  <c r="K61" i="19" s="1"/>
  <c r="I72" i="19"/>
  <c r="K72" i="19" s="1"/>
  <c r="I31" i="19"/>
  <c r="K31" i="19" s="1"/>
  <c r="I39" i="19"/>
  <c r="K39" i="19" s="1"/>
  <c r="I27" i="19"/>
  <c r="K27" i="19" s="1"/>
  <c r="I92" i="19"/>
  <c r="K92" i="19" s="1"/>
  <c r="I93" i="19"/>
  <c r="K93" i="19" s="1"/>
  <c r="I70" i="19"/>
  <c r="K70" i="19" s="1"/>
  <c r="I34" i="19"/>
  <c r="K34" i="19" s="1"/>
  <c r="I89" i="19"/>
  <c r="K89" i="19" s="1"/>
  <c r="I81" i="19"/>
  <c r="K81" i="19" s="1"/>
  <c r="I60" i="19"/>
  <c r="K60" i="19" s="1"/>
  <c r="I45" i="19"/>
  <c r="K45" i="19" s="1"/>
  <c r="I95" i="19"/>
  <c r="K95" i="19" s="1"/>
  <c r="I28" i="19"/>
  <c r="K28" i="19" s="1"/>
  <c r="I86" i="19"/>
  <c r="K86" i="19" s="1"/>
  <c r="I49" i="19"/>
  <c r="K49" i="19" s="1"/>
  <c r="I65" i="19"/>
  <c r="K65" i="19" s="1"/>
  <c r="I59" i="19"/>
  <c r="K59" i="19" s="1"/>
  <c r="I20" i="19"/>
  <c r="K20" i="19" s="1"/>
  <c r="I87" i="19"/>
  <c r="K87" i="19" s="1"/>
  <c r="I62" i="19"/>
  <c r="K62" i="19" s="1"/>
  <c r="I38" i="19"/>
  <c r="K38" i="19" s="1"/>
  <c r="I42" i="19"/>
  <c r="K42" i="19" s="1"/>
  <c r="I63" i="19"/>
  <c r="K63" i="19" s="1"/>
  <c r="I51" i="19"/>
  <c r="K51" i="19" s="1"/>
  <c r="I52" i="19"/>
  <c r="K52" i="19" s="1"/>
  <c r="I99" i="19"/>
  <c r="K99" i="19" s="1"/>
  <c r="I23" i="19"/>
  <c r="K23" i="19" s="1"/>
  <c r="I41" i="19"/>
  <c r="K41" i="19" s="1"/>
  <c r="I73" i="19"/>
  <c r="K73" i="19" s="1"/>
  <c r="I21" i="19"/>
  <c r="K21" i="19" s="1"/>
  <c r="I58" i="19"/>
  <c r="K58" i="19" s="1"/>
  <c r="I69" i="19"/>
  <c r="K69" i="19" s="1"/>
  <c r="I46" i="19"/>
  <c r="K46" i="19" s="1"/>
  <c r="I22" i="19"/>
  <c r="K22" i="19" s="1"/>
  <c r="I91" i="19"/>
  <c r="K91" i="19" s="1"/>
  <c r="I100" i="19"/>
  <c r="K100" i="19" s="1"/>
  <c r="I78" i="19"/>
  <c r="K78" i="19" s="1"/>
  <c r="I43" i="19"/>
  <c r="K43" i="19" s="1"/>
  <c r="I97" i="19"/>
  <c r="K97" i="19" s="1"/>
  <c r="I30" i="19"/>
  <c r="K30" i="19" s="1"/>
  <c r="I96" i="19"/>
  <c r="K96" i="19" s="1"/>
  <c r="I68" i="19"/>
  <c r="K68" i="19" s="1"/>
  <c r="I90" i="19"/>
  <c r="K90" i="19" s="1"/>
  <c r="I33" i="19"/>
  <c r="K33" i="19" s="1"/>
  <c r="I44" i="19"/>
  <c r="K44" i="19" s="1"/>
  <c r="I17" i="19"/>
  <c r="K17" i="19" s="1"/>
  <c r="J94" i="19" l="1"/>
  <c r="L94" i="19" s="1"/>
  <c r="J71" i="19"/>
  <c r="L71" i="19" s="1"/>
  <c r="J64" i="19"/>
  <c r="L64" i="19" s="1"/>
  <c r="J76" i="19"/>
  <c r="L76" i="19" s="1"/>
  <c r="J83" i="19"/>
  <c r="L83" i="19" s="1"/>
  <c r="J70" i="19"/>
  <c r="L70" i="19" s="1"/>
  <c r="J56" i="19"/>
  <c r="L56" i="19" s="1"/>
  <c r="J65" i="19"/>
  <c r="L65" i="19" s="1"/>
  <c r="J34" i="19"/>
  <c r="L34" i="19" s="1"/>
  <c r="J73" i="19"/>
  <c r="L73" i="19" s="1"/>
  <c r="J40" i="19"/>
  <c r="L40" i="19" s="1"/>
  <c r="J55" i="19"/>
  <c r="L55" i="19" s="1"/>
  <c r="J36" i="19"/>
  <c r="L36" i="19" s="1"/>
  <c r="J58" i="19"/>
  <c r="L58" i="19" s="1"/>
  <c r="J69" i="19"/>
  <c r="L69" i="19" s="1"/>
  <c r="J92" i="19"/>
  <c r="L92" i="19" s="1"/>
  <c r="J74" i="19"/>
  <c r="L74" i="19" s="1"/>
  <c r="J41" i="19"/>
  <c r="L41" i="19" s="1"/>
  <c r="J47" i="19"/>
  <c r="L47" i="19" s="1"/>
  <c r="J57" i="19"/>
  <c r="L57" i="19" s="1"/>
  <c r="J79" i="19"/>
  <c r="L79" i="19" s="1"/>
  <c r="J49" i="19"/>
  <c r="L49" i="19" s="1"/>
  <c r="J84" i="19"/>
  <c r="L84" i="19" s="1"/>
  <c r="J100" i="19"/>
  <c r="L100" i="19" s="1"/>
  <c r="J54" i="19"/>
  <c r="L54" i="19" s="1"/>
  <c r="J60" i="19"/>
  <c r="L60" i="19" s="1"/>
  <c r="J59" i="19"/>
  <c r="L59" i="19" s="1"/>
  <c r="J32" i="19"/>
  <c r="L32" i="19" s="1"/>
  <c r="J67" i="19"/>
  <c r="L67" i="19" s="1"/>
  <c r="J46" i="19"/>
  <c r="L46" i="19" s="1"/>
  <c r="J62" i="19"/>
  <c r="L62" i="19" s="1"/>
  <c r="J61" i="19"/>
  <c r="L61" i="19" s="1"/>
  <c r="J98" i="19"/>
  <c r="L98" i="19" s="1"/>
  <c r="J23" i="19"/>
  <c r="L23" i="19" s="1"/>
  <c r="J38" i="19"/>
  <c r="L38" i="19" s="1"/>
  <c r="J78" i="19"/>
  <c r="L78" i="19" s="1"/>
  <c r="J88" i="19"/>
  <c r="L88" i="19" s="1"/>
  <c r="J66" i="19"/>
  <c r="L66" i="19" s="1"/>
  <c r="J24" i="19"/>
  <c r="L24" i="19" s="1"/>
  <c r="J31" i="19"/>
  <c r="L31" i="19" s="1"/>
  <c r="J28" i="19"/>
  <c r="L28" i="19" s="1"/>
  <c r="J26" i="19"/>
  <c r="L26" i="19" s="1"/>
  <c r="J52" i="19"/>
  <c r="L52" i="19" s="1"/>
  <c r="J35" i="19"/>
  <c r="L35" i="19" s="1"/>
  <c r="J37" i="19"/>
  <c r="L37" i="19" s="1"/>
  <c r="J81" i="19"/>
  <c r="L81" i="19" s="1"/>
  <c r="J97" i="19"/>
  <c r="L97" i="19" s="1"/>
  <c r="J82" i="19"/>
  <c r="L82" i="19" s="1"/>
  <c r="J29" i="19"/>
  <c r="L29" i="19" s="1"/>
  <c r="J72" i="19"/>
  <c r="L72" i="19" s="1"/>
  <c r="J86" i="19"/>
  <c r="L86" i="19" s="1"/>
  <c r="J39" i="19"/>
  <c r="L39" i="19" s="1"/>
  <c r="J63" i="19"/>
  <c r="L63" i="19" s="1"/>
  <c r="J44" i="19"/>
  <c r="L44" i="19" s="1"/>
  <c r="J25" i="19"/>
  <c r="L25" i="19" s="1"/>
  <c r="J90" i="19"/>
  <c r="L90" i="19" s="1"/>
  <c r="J89" i="19"/>
  <c r="L89" i="19" s="1"/>
  <c r="J45" i="19"/>
  <c r="L45" i="19" s="1"/>
  <c r="J77" i="19"/>
  <c r="L77" i="19" s="1"/>
  <c r="J42" i="19"/>
  <c r="L42" i="19" s="1"/>
  <c r="J91" i="19"/>
  <c r="L91" i="19" s="1"/>
</calcChain>
</file>

<file path=xl/sharedStrings.xml><?xml version="1.0" encoding="utf-8"?>
<sst xmlns="http://schemas.openxmlformats.org/spreadsheetml/2006/main" count="532" uniqueCount="278">
  <si>
    <t>Cuisine</t>
  </si>
  <si>
    <t>Magasin</t>
  </si>
  <si>
    <t>Anis ̩etoilé</t>
  </si>
  <si>
    <t>Baie de genièvre 150g</t>
  </si>
  <si>
    <t>Bavette 5K Linguine</t>
  </si>
  <si>
    <t>Bisque de homard 4/4</t>
  </si>
  <si>
    <t>Blé entier précuit x5 Kg</t>
  </si>
  <si>
    <t>Bouillon de volaille</t>
  </si>
  <si>
    <t>Bouillon volaille granulé 1Kg</t>
  </si>
  <si>
    <t>Buchette sauce salade 10gx100</t>
  </si>
  <si>
    <t>Capres fines 4/4</t>
  </si>
  <si>
    <t>Cèpes  à l'huile</t>
  </si>
  <si>
    <t>Chips Lay's  45g</t>
  </si>
  <si>
    <t>Cognac sel &amp; poivre</t>
  </si>
  <si>
    <t>Cornichons 150 et +</t>
  </si>
  <si>
    <t>Court Bouillon 1,5Kg</t>
  </si>
  <si>
    <t xml:space="preserve">Couscous moyen </t>
  </si>
  <si>
    <t>Creme de vinaigre balsamique Mod̬ne 400ml</t>
  </si>
  <si>
    <t>Creme de vinaigre tomate origan 400ml</t>
  </si>
  <si>
    <t>Cumin moulu 350g</t>
  </si>
  <si>
    <t>Cury Madra Gold 450g</t>
  </si>
  <si>
    <t>Boulangerie</t>
  </si>
  <si>
    <t>Patisserie</t>
  </si>
  <si>
    <t>Epicerie</t>
  </si>
  <si>
    <t>Marée</t>
  </si>
  <si>
    <t>Chocolats</t>
  </si>
  <si>
    <t>Sucres</t>
  </si>
  <si>
    <t xml:space="preserve">Beurre doux </t>
  </si>
  <si>
    <t>Mascarpone 500g</t>
  </si>
  <si>
    <t>Ananas</t>
  </si>
  <si>
    <t>Barquette Kiwi</t>
  </si>
  <si>
    <t>Secteur</t>
  </si>
  <si>
    <t xml:space="preserve">Amande poudre 100% </t>
  </si>
  <si>
    <t>Cerneaux de noix hachés</t>
  </si>
  <si>
    <t xml:space="preserve">Des de figues </t>
  </si>
  <si>
    <t>Categorie</t>
  </si>
  <si>
    <t xml:space="preserve">Cuisse de poulet desjointées </t>
  </si>
  <si>
    <t>Fromage blanc nature 0% scean 5kg</t>
  </si>
  <si>
    <t>Camenbert 22% 250g</t>
  </si>
  <si>
    <t>Emmental rap̩ 29%</t>
  </si>
  <si>
    <t xml:space="preserve">Mozzarela rap̩é 21% </t>
  </si>
  <si>
    <t>Emmental bloc 29%</t>
  </si>
  <si>
    <t>Mimolette jeune 24%</t>
  </si>
  <si>
    <t>Aiguillette poulet VF</t>
  </si>
  <si>
    <t>Coeur de rumsteak boeuf UE</t>
  </si>
  <si>
    <t>Fraise france</t>
  </si>
  <si>
    <t>Chevre long 6x180g</t>
  </si>
  <si>
    <t>Chair à saucisse S/V</t>
  </si>
  <si>
    <t>Chorizo gros fort</t>
  </si>
  <si>
    <t>Carré de porc</t>
  </si>
  <si>
    <t>Beurre micropain 10g x100</t>
  </si>
  <si>
    <t xml:space="preserve">Mozzarella pain 20% </t>
  </si>
  <si>
    <t xml:space="preserve">Baba savarin </t>
  </si>
  <si>
    <t>Banane</t>
  </si>
  <si>
    <t>Etui wraps</t>
  </si>
  <si>
    <t>Creme 35%</t>
  </si>
  <si>
    <t>Blanc d oeufs 1l</t>
  </si>
  <si>
    <t>Beurre tourage</t>
  </si>
  <si>
    <t>Eau cristaline 24x 50cl</t>
  </si>
  <si>
    <t>Cornet Extra D60xH149 ct 256</t>
  </si>
  <si>
    <t>Disque or/noir 24cm x100</t>
  </si>
  <si>
    <t>Disque or/noir 28cm x100</t>
  </si>
  <si>
    <t>Boite patissiere 20x5 x50</t>
  </si>
  <si>
    <t>Boite patissiere 22x8 X50</t>
  </si>
  <si>
    <t>Bombe de démoullage 500 Ml</t>
  </si>
  <si>
    <t>Élastique à sandwich 120 mm 1 kg</t>
  </si>
  <si>
    <t>Tartimalin beurre doux 40%</t>
  </si>
  <si>
    <t>Cure dents ind. x1000</t>
  </si>
  <si>
    <t>Brochette bois (30 cm) x100</t>
  </si>
  <si>
    <t>Roquefort d̩s AOP 32% 500g</t>
  </si>
  <si>
    <t>Extrait Naturel Liquide de vanille bourbon 200g/L Av Grains</t>
  </si>
  <si>
    <t>Coca 50cl</t>
  </si>
  <si>
    <t>Coca cola slim 24x33cl</t>
  </si>
  <si>
    <t>Coca zero 33cl</t>
  </si>
  <si>
    <t>Crème  fraiche épaisse 30% 50cl</t>
  </si>
  <si>
    <t>Cheddar fondu 84 tr 1,084Kg</t>
  </si>
  <si>
    <t>Bacon 2x250g</t>
  </si>
  <si>
    <t>Boite Kraft + couv. 700ml</t>
  </si>
  <si>
    <t>Coca cola light bt 33cl</t>
  </si>
  <si>
    <t>Citron vert</t>
  </si>
  <si>
    <t>Bobine Thermo 80x75x12  X6</t>
  </si>
  <si>
    <t>Bol salade transparent 750 cc D172 H94 X50</t>
  </si>
  <si>
    <t>Caissette Patissiere blanche 220x140x60 X100</t>
  </si>
  <si>
    <t>Coupe  dessert cristal 245cc D92 H68 X50</t>
  </si>
  <si>
    <t>Couvercle pour coupe dessert  X50</t>
  </si>
  <si>
    <t>Artmel maïs 10 kg</t>
  </si>
  <si>
    <t>Eau cristalune 1,5l</t>
  </si>
  <si>
    <t>Blanc d oeufs 2 l</t>
  </si>
  <si>
    <t>Cab̩cou P̩rigord 22% 35g x12</t>
  </si>
  <si>
    <t>Citron jaune</t>
  </si>
  <si>
    <t>Cote de porc VPF échine</t>
  </si>
  <si>
    <t>Bavette Aloyaux boeuf UE</t>
  </si>
  <si>
    <t>Parmesan</t>
  </si>
  <si>
    <t>Cuisse de dinde</t>
  </si>
  <si>
    <t>Basse côte VBF</t>
  </si>
  <si>
    <t>Pomme golden</t>
  </si>
  <si>
    <t>Cacao Poudre Plein Arome sac 2,5</t>
  </si>
  <si>
    <t>Demi poires sirop</t>
  </si>
  <si>
    <t>Fond plié int noir 13x4,5 x 200</t>
  </si>
  <si>
    <t>Compote pomme 33%</t>
  </si>
  <si>
    <t>Amande effilees</t>
  </si>
  <si>
    <t>Colin 140/160g</t>
  </si>
  <si>
    <t>Bacon 1x500g</t>
  </si>
  <si>
    <t>Cuisse pintade déjointée VF 180/220g</t>
  </si>
  <si>
    <t>Boite 25x8 X50</t>
  </si>
  <si>
    <t>Boite 26x5 X50</t>
  </si>
  <si>
    <t>Boite 29x5 X50</t>
  </si>
  <si>
    <t>Boite 33x5 X50</t>
  </si>
  <si>
    <t>Caissette Patissiere blanche 140x100x50 X100</t>
  </si>
  <si>
    <t>Caissette Patissiere déco. 180x100 X50</t>
  </si>
  <si>
    <t>Caissette Patissiere déco. 180x160 X50</t>
  </si>
  <si>
    <t>Carré rainé 13 X250</t>
  </si>
  <si>
    <t>Carré rainé 15 X250</t>
  </si>
  <si>
    <t>Couverture noire sup. 60%</t>
  </si>
  <si>
    <t>Coca cola 1,5l</t>
  </si>
  <si>
    <t>Peches</t>
  </si>
  <si>
    <t>Abricots</t>
  </si>
  <si>
    <t>Melon jaune</t>
  </si>
  <si>
    <t>Coca cola verre 33cl</t>
  </si>
  <si>
    <t>Artmel Décor maïs sac 500g</t>
  </si>
  <si>
    <t>Boite patissiere 20x8</t>
  </si>
  <si>
    <t>Boite patissiere 23x5 x50</t>
  </si>
  <si>
    <t>Cantal jeune AOP</t>
  </si>
  <si>
    <t>Barquette salade 750cc</t>
  </si>
  <si>
    <t>Couvercle verre bodega X60</t>
  </si>
  <si>
    <t>Dos de cabillaud 130/150g</t>
  </si>
  <si>
    <t>Boite patissiere 28x8 X50</t>
  </si>
  <si>
    <t xml:space="preserve">Framboise pépin </t>
  </si>
  <si>
    <t>Cuisses pintades confites SV X12</t>
  </si>
  <si>
    <t>Cuisse canard maigre congelés SV</t>
  </si>
  <si>
    <t>Echine de porc sans os S/V</t>
  </si>
  <si>
    <t>Bib ros̩ 10l</t>
  </si>
  <si>
    <t>Coca cola zero verre 33cl</t>
  </si>
  <si>
    <t>Araignée de porc</t>
  </si>
  <si>
    <t>Poires au sirop 5/1</t>
  </si>
  <si>
    <t>Camenbert président 250g</t>
  </si>
  <si>
    <t>Bloc de dinde</t>
  </si>
  <si>
    <t>Bas carré de veau  rosé</t>
  </si>
  <si>
    <t>Féta AOP mini dés 19%</t>
  </si>
  <si>
    <t>Ameliorant S500 10k</t>
  </si>
  <si>
    <t>Noisettes blanche</t>
  </si>
  <si>
    <t>BIB 9 Clés Syrah 10l VDP</t>
  </si>
  <si>
    <t>Boudin noir oignons 125gx8</t>
  </si>
  <si>
    <t>Caissette patissiere blanche 160x110x50 X100</t>
  </si>
  <si>
    <t>Prune Reine claude</t>
  </si>
  <si>
    <t>Anneau encornet</t>
  </si>
  <si>
    <t>Fond plié int anis 10x4,5 x 200</t>
  </si>
  <si>
    <t>Feuille bistre frise 90x130</t>
  </si>
  <si>
    <t>Couverture chocolat blanc 29%</t>
  </si>
  <si>
    <t>Cacolac</t>
  </si>
  <si>
    <t>Chipolatas 60g S/VX20</t>
  </si>
  <si>
    <t>Chorizo pli fort x200g</t>
  </si>
  <si>
    <t>Grana Padano AOP pétal 28% 500g</t>
  </si>
  <si>
    <t>Figues fraiches</t>
  </si>
  <si>
    <t>Cuisse de canard à confire 300/450g x 10</t>
  </si>
  <si>
    <t>Cote de porc échine 140/160g/5kg ***</t>
  </si>
  <si>
    <t>Crevettes cuite deco 300/500</t>
  </si>
  <si>
    <t>Caissette patissiere blanche 180x120x50 X100</t>
  </si>
  <si>
    <t>Bobine 450f 20x30</t>
  </si>
  <si>
    <t xml:space="preserve">Cote de veau UE 150/180 X 29 </t>
  </si>
  <si>
    <t>Coquelet blanc VF  500/600g X 20</t>
  </si>
  <si>
    <t>Cote d'agneau 60/90g X 5 Kg</t>
  </si>
  <si>
    <t>Beignet de calamar romaine PF</t>
  </si>
  <si>
    <t>Accras à la morue</t>
  </si>
  <si>
    <t>Stick mozza pané</t>
  </si>
  <si>
    <t>Aiguillet de poulet (30/60G)</t>
  </si>
  <si>
    <t>Emincé gesier canard confit</t>
  </si>
  <si>
    <t>Buchette lait melange 23%</t>
  </si>
  <si>
    <t>Boeuf haché 20%</t>
  </si>
  <si>
    <t>Noisette en poudre</t>
  </si>
  <si>
    <t xml:space="preserve">Crousticrep </t>
  </si>
  <si>
    <t>Caissette 1207 Bte 1000</t>
  </si>
  <si>
    <t>Boite patissiere 29x10 Pqt 50</t>
  </si>
  <si>
    <t>Poires</t>
  </si>
  <si>
    <t>Agitateur</t>
  </si>
  <si>
    <t>Crevettes crue 20/30 Pce</t>
  </si>
  <si>
    <t>Reblochon aoc</t>
  </si>
  <si>
    <t>COQ Decoupe VF</t>
  </si>
  <si>
    <t>Egrene Boeuf 15%</t>
  </si>
  <si>
    <t>Baton boulanger 44% BTE 500</t>
  </si>
  <si>
    <t>Pamplemousse x3</t>
  </si>
  <si>
    <t>Bobine CB x50</t>
  </si>
  <si>
    <t>Boite 40x10 x 25</t>
  </si>
  <si>
    <t>Batons chocolat 500 44%</t>
  </si>
  <si>
    <t>Caissette mouchetis 7 Bte 1000</t>
  </si>
  <si>
    <t>Eau 50 cl Roches des Ecrins</t>
  </si>
  <si>
    <t>Raclette 800g 36tr</t>
  </si>
  <si>
    <t>Raclette tranche 28% 400g</t>
  </si>
  <si>
    <t>Airelles 4/4</t>
  </si>
  <si>
    <t>Extrait Grand Marnier  50° 1L</t>
  </si>
  <si>
    <t>Bombe de démoullage 600 Ml</t>
  </si>
  <si>
    <t>Cagette Carton N2 64x42x9 PQT 50</t>
  </si>
  <si>
    <t>Article</t>
  </si>
  <si>
    <t>Catégorie</t>
  </si>
  <si>
    <t>Fruits Frais</t>
  </si>
  <si>
    <t>Volailles</t>
  </si>
  <si>
    <t>Fruits Conserves</t>
  </si>
  <si>
    <t xml:space="preserve">Amandes brute Espagne </t>
  </si>
  <si>
    <t>Epices</t>
  </si>
  <si>
    <t xml:space="preserve">Anis moulu </t>
  </si>
  <si>
    <t>Anis vert entier</t>
  </si>
  <si>
    <t xml:space="preserve">Armagnac </t>
  </si>
  <si>
    <t>Arome fleurs d oranger</t>
  </si>
  <si>
    <t>Au temps des tsarines</t>
  </si>
  <si>
    <t>Veau</t>
  </si>
  <si>
    <t>Bœuf</t>
  </si>
  <si>
    <t>Beurre de cacao</t>
  </si>
  <si>
    <t>Bib 10l cotes du Tarn l Emmeille</t>
  </si>
  <si>
    <t>Vins</t>
  </si>
  <si>
    <t>Boeuf bourguignon</t>
  </si>
  <si>
    <t>Breakfast BOP</t>
  </si>
  <si>
    <t>Cacao extra brute</t>
  </si>
  <si>
    <t>Café decafeine 500g</t>
  </si>
  <si>
    <t>Cerises amar̩na D&amp;C</t>
  </si>
  <si>
    <t>Ceylan OP</t>
  </si>
  <si>
    <t>Chocolat poudre richard</t>
  </si>
  <si>
    <t>Cidre brute 75cl</t>
  </si>
  <si>
    <t>Cidre doux 75cl</t>
  </si>
  <si>
    <t>Clan Campbell 70cl</t>
  </si>
  <si>
    <t>Cognac Camus 79cl</t>
  </si>
  <si>
    <t>Compote pomme 24%</t>
  </si>
  <si>
    <t>Agneau</t>
  </si>
  <si>
    <t>Couvercle gobelet ristretto x 100</t>
  </si>
  <si>
    <t>Couvertures</t>
  </si>
  <si>
    <t>Couverture Lait Vietnam 45% Belcolade</t>
  </si>
  <si>
    <t>Couverture noire Vietnam 73%</t>
  </si>
  <si>
    <t>Crèmes</t>
  </si>
  <si>
    <t xml:space="preserve">Creme de marron </t>
  </si>
  <si>
    <t>Cuisse canard confites s/v</t>
  </si>
  <si>
    <t xml:space="preserve">Des de roqueforts </t>
  </si>
  <si>
    <t>Dextrose monohydrate</t>
  </si>
  <si>
    <t xml:space="preserve">Fondant PRENIUM </t>
  </si>
  <si>
    <t>Fraise espagne</t>
  </si>
  <si>
    <t>Huiles</t>
  </si>
  <si>
    <t>Noix coco rap̩</t>
  </si>
  <si>
    <t>Peche sirop 4/4</t>
  </si>
  <si>
    <t>Praliné</t>
  </si>
  <si>
    <t xml:space="preserve">P̢te de marrons Agrimontana </t>
  </si>
  <si>
    <t>Purée</t>
  </si>
  <si>
    <t>Gibiers</t>
  </si>
  <si>
    <t>-</t>
  </si>
  <si>
    <t>Chorizo Gros doux</t>
  </si>
  <si>
    <t>Kiwi BQ 1Kg</t>
  </si>
  <si>
    <t>Cuisse canette 5Kg</t>
  </si>
  <si>
    <t>Camenbert 45% 240g Liguiel</t>
  </si>
  <si>
    <t>Des de Fourme d'Ambert</t>
  </si>
  <si>
    <t>Beurre tartinable 40%</t>
  </si>
  <si>
    <t>Cote de porc echine 170g x20</t>
  </si>
  <si>
    <t>Fromage blanc calin nature 20%</t>
  </si>
  <si>
    <t>Angus noix de basse cote</t>
  </si>
  <si>
    <t>Porc</t>
  </si>
  <si>
    <t>Crustacés</t>
  </si>
  <si>
    <t>Secs</t>
  </si>
  <si>
    <t>Fruits surgelés</t>
  </si>
  <si>
    <t>Boissons</t>
  </si>
  <si>
    <t>Soda</t>
  </si>
  <si>
    <t>Entretient</t>
  </si>
  <si>
    <t>Indice_L2</t>
  </si>
  <si>
    <t>Sous Categorie</t>
  </si>
  <si>
    <t>Sous_Categorie</t>
  </si>
  <si>
    <t>Boucherie</t>
  </si>
  <si>
    <t>Poissons</t>
  </si>
  <si>
    <t>Fromages</t>
  </si>
  <si>
    <t>Matières Grasse</t>
  </si>
  <si>
    <t>Laits</t>
  </si>
  <si>
    <t>Cremerie</t>
  </si>
  <si>
    <t>Œufs</t>
  </si>
  <si>
    <t>Fruits</t>
  </si>
  <si>
    <t>Légumes</t>
  </si>
  <si>
    <t>Légumes frais</t>
  </si>
  <si>
    <t>Légumes surgelés</t>
  </si>
  <si>
    <t>Légumes conserve</t>
  </si>
  <si>
    <t>Slégumes Secs</t>
  </si>
  <si>
    <t>Jus</t>
  </si>
  <si>
    <t>Chaudes</t>
  </si>
  <si>
    <t>Chocolats divers</t>
  </si>
  <si>
    <t>Sucres produits</t>
  </si>
  <si>
    <t>Alcools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</si>
</sst>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800]dddd\,\ mmmm\ dd\,\ yyyy"/>
  </numFmts>
  <fonts count="7" x14ac:knownFonts="1"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theme="1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C000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</borders>
  <cellStyleXfs count="1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3" borderId="1" xfId="0" applyFont="1" applyFill="1" applyBorder="1"/>
    <xf numFmtId="0" fontId="6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0" fillId="4" borderId="0" xfId="0" applyFill="1" applyAlignment="1">
      <alignment horizontal="left"/>
    </xf>
    <xf numFmtId="0" fontId="0" fillId="4" borderId="0" xfId="0" applyFill="1"/>
    <xf numFmtId="0" fontId="1" fillId="2" borderId="3" xfId="0" applyFont="1" applyFill="1" applyBorder="1" applyAlignment="1">
      <alignment horizontal="center"/>
    </xf>
    <xf numFmtId="49" fontId="2" fillId="0" borderId="3" xfId="0" applyNumberFormat="1" applyFont="1" applyBorder="1" applyAlignment="1">
      <alignment vertical="top"/>
    </xf>
    <xf numFmtId="0" fontId="2" fillId="0" borderId="3" xfId="0" applyFont="1" applyBorder="1"/>
    <xf numFmtId="49" fontId="2" fillId="0" borderId="4" xfId="0" applyNumberFormat="1" applyFont="1" applyBorder="1" applyAlignment="1">
      <alignment vertical="top"/>
    </xf>
    <xf numFmtId="49" fontId="2" fillId="0" borderId="5" xfId="0" applyNumberFormat="1" applyFont="1" applyBorder="1" applyAlignment="1">
      <alignment vertical="top"/>
    </xf>
    <xf numFmtId="0" fontId="2" fillId="0" borderId="5" xfId="0" applyFont="1" applyBorder="1"/>
    <xf numFmtId="0" fontId="3" fillId="0" borderId="0" xfId="0" applyFont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</cellXfs>
  <cellStyles count="17">
    <cellStyle name="Lien hypertexte" xfId="3" builtinId="8" hidden="1"/>
    <cellStyle name="Lien hypertexte" xfId="1" builtinId="8" hidden="1"/>
    <cellStyle name="Lien hypertexte" xfId="5" builtinId="8" hidden="1"/>
    <cellStyle name="Lien hypertexte" xfId="7" builtinId="8" hidden="1"/>
    <cellStyle name="Lien hypertexte" xfId="11" builtinId="8" hidden="1"/>
    <cellStyle name="Lien hypertexte" xfId="9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8" builtinId="9" hidden="1"/>
    <cellStyle name="Lien hypertexte visité" xfId="10" builtinId="9" hidden="1"/>
    <cellStyle name="Lien hypertexte visité" xfId="4" builtinId="9" hidden="1"/>
    <cellStyle name="Lien hypertexte visité" xfId="6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30" formatCode="@"/>
      <alignment horizontal="general" vertical="top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theme="2" tint="-0.24994659260841701"/>
      </font>
      <fill>
        <patternFill>
          <bgColor theme="4" tint="0.59996337778862885"/>
        </patternFill>
      </fill>
    </dxf>
  </dxfs>
  <tableStyles count="1" defaultTableStyle="TableStyleMedium2" defaultPivotStyle="PivotStyleLight16">
    <tableStyle name="Lgn" pivot="0" count="1" xr9:uid="{00000000-0011-0000-FFFF-FFFF00000000}">
      <tableStyleElement type="firstColumnStripe" size="4" dxfId="9"/>
    </tableStyle>
  </tableStyles>
  <colors>
    <mruColors>
      <color rgb="FFF8696B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204788</xdr:colOff>
      <xdr:row>1</xdr:row>
      <xdr:rowOff>152400</xdr:rowOff>
    </xdr:from>
    <xdr:to>
      <xdr:col>15</xdr:col>
      <xdr:colOff>252413</xdr:colOff>
      <xdr:row>8</xdr:row>
      <xdr:rowOff>4763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F915146-B7FF-4D08-9777-F54209F468A9}"/>
            </a:ext>
          </a:extLst>
        </xdr:cNvPr>
        <xdr:cNvSpPr txBox="1"/>
      </xdr:nvSpPr>
      <xdr:spPr>
        <a:xfrm>
          <a:off x="12396788" y="319088"/>
          <a:ext cx="233362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les différents "essai" mais pour l'instant sans réussite....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BA15DF-2439-4748-A0AE-5DE013049481}" name="lst_Secteur" displayName="lst_Secteur" ref="A1:A6" totalsRowShown="0" headerRowDxfId="8" dataDxfId="7">
  <autoFilter ref="A1:A6" xr:uid="{BC57B450-9FBC-4838-8592-E6415298BCBF}"/>
  <sortState ref="A2:A6">
    <sortCondition ref="A2:A6"/>
  </sortState>
  <tableColumns count="1">
    <tableColumn id="1" xr3:uid="{F0ECFA41-D938-4664-8F21-878FAB62C851}" name="Secteur" dataDxfId="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5C3609-5EC3-47F3-931E-404C87A66C76}" name="Tableau5" displayName="Tableau5" ref="A1:D225" totalsRowShown="0" headerRowDxfId="5" tableBorderDxfId="4">
  <autoFilter ref="A1:D225" xr:uid="{1EC3D1EA-0280-4944-867F-921C27F53609}"/>
  <tableColumns count="4">
    <tableColumn id="1" xr3:uid="{21C74B37-A024-463E-B92B-3E4D98CE3ACE}" name="Article" dataDxfId="3"/>
    <tableColumn id="2" xr3:uid="{3BE755C8-EBB6-4895-BC82-0208A429DEC9}" name="Secteur" dataDxfId="2"/>
    <tableColumn id="3" xr3:uid="{09820B2E-7C7C-4A78-96B8-D9888F402509}" name="Categorie" dataDxfId="1"/>
    <tableColumn id="6" xr3:uid="{0CC0545B-4572-484F-BD29-B77E13E7728D}" name="Sous Categori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le8"/>
  <dimension ref="A1:M101"/>
  <sheetViews>
    <sheetView topLeftCell="B1" workbookViewId="0">
      <selection activeCell="A13" sqref="A13"/>
    </sheetView>
  </sheetViews>
  <sheetFormatPr baseColWidth="10" defaultColWidth="11.42578125" defaultRowHeight="13.15" x14ac:dyDescent="0.4"/>
  <cols>
    <col min="1" max="1" width="33.42578125" style="2" customWidth="1"/>
    <col min="2" max="2" width="8.140625" style="2" customWidth="1"/>
    <col min="3" max="3" width="15.140625" style="1" customWidth="1"/>
    <col min="4" max="4" width="22.2109375" customWidth="1"/>
    <col min="6" max="6" width="16.140625" bestFit="1" customWidth="1"/>
    <col min="9" max="9" width="14.2109375" bestFit="1" customWidth="1"/>
    <col min="10" max="10" width="16.42578125" bestFit="1" customWidth="1"/>
  </cols>
  <sheetData>
    <row r="1" spans="1:13" x14ac:dyDescent="0.4">
      <c r="A1" s="17" t="s">
        <v>31</v>
      </c>
      <c r="B1" s="17"/>
      <c r="C1" s="5"/>
      <c r="D1" s="5" t="s">
        <v>193</v>
      </c>
      <c r="E1" s="5" t="s">
        <v>257</v>
      </c>
      <c r="F1" s="5" t="s">
        <v>258</v>
      </c>
    </row>
    <row r="2" spans="1:13" x14ac:dyDescent="0.4">
      <c r="A2" s="18" t="s">
        <v>21</v>
      </c>
      <c r="B2" s="18"/>
      <c r="C2" s="6">
        <f>IF(COUNTIF(D$1:D1,D2)&gt;0,"",MAX(C$1:C1)+1)</f>
        <v>1</v>
      </c>
      <c r="D2" s="7" t="s">
        <v>254</v>
      </c>
      <c r="E2" s="6">
        <f>IF(COUNTIF(F$1:F1,F2)&gt;0,"",MAX(E$1:E1)+1)</f>
        <v>1</v>
      </c>
      <c r="F2" s="7" t="s">
        <v>277</v>
      </c>
      <c r="G2" s="16" t="str">
        <f>IF(D2=Produits!C2,ROW(Parametre!D2),"")</f>
        <v/>
      </c>
    </row>
    <row r="3" spans="1:13" x14ac:dyDescent="0.4">
      <c r="A3" s="19" t="s">
        <v>0</v>
      </c>
      <c r="B3" s="19"/>
      <c r="C3" s="6">
        <f>IF(COUNTIF(D$1:D2,D3)&gt;0,"",MAX(C$1:C2)+1)</f>
        <v>2</v>
      </c>
      <c r="D3" s="7"/>
      <c r="E3" s="6">
        <f>IF(COUNTIF(F$1:F2,F3)&gt;0,"",MAX(E$1:E2)+1)</f>
        <v>2</v>
      </c>
      <c r="F3" s="7" t="s">
        <v>274</v>
      </c>
      <c r="G3" s="16" t="str">
        <f>IF(D3=Produits!C3,ROW(Parametre!D3),"")</f>
        <v/>
      </c>
    </row>
    <row r="4" spans="1:13" x14ac:dyDescent="0.4">
      <c r="A4" s="19" t="s">
        <v>256</v>
      </c>
      <c r="B4" s="19"/>
      <c r="C4" s="6" t="str">
        <f>IF(COUNTIF(D$1:D3,D4)&gt;0,"",MAX(C$1:C3)+1)</f>
        <v/>
      </c>
      <c r="D4" s="6" t="s">
        <v>254</v>
      </c>
      <c r="E4" s="6">
        <f>IF(COUNTIF(F$1:F3,F4)&gt;0,"",MAX(E$1:E3)+1)</f>
        <v>3</v>
      </c>
      <c r="F4" s="6" t="s">
        <v>273</v>
      </c>
      <c r="G4" s="16" t="str">
        <f>IF(D4=Produits!C4,ROW(Parametre!D4),"")</f>
        <v/>
      </c>
      <c r="M4" s="1"/>
    </row>
    <row r="5" spans="1:13" x14ac:dyDescent="0.4">
      <c r="A5" s="19" t="s">
        <v>1</v>
      </c>
      <c r="B5" s="19"/>
      <c r="C5" s="6" t="str">
        <f>IF(COUNTIF(D$1:D4,D5)&gt;0,"",MAX(C$1:C4)+1)</f>
        <v/>
      </c>
      <c r="D5" s="7" t="s">
        <v>254</v>
      </c>
      <c r="E5" s="6">
        <f>IF(COUNTIF(F$1:F4,F5)&gt;0,"",MAX(E$1:E4)+1)</f>
        <v>4</v>
      </c>
      <c r="F5" s="7" t="s">
        <v>255</v>
      </c>
      <c r="G5" s="16" t="str">
        <f>IF(D5=Produits!C5,ROW(Parametre!D5),"")</f>
        <v/>
      </c>
    </row>
    <row r="6" spans="1:13" x14ac:dyDescent="0.4">
      <c r="A6" s="19" t="s">
        <v>22</v>
      </c>
      <c r="B6" s="19"/>
      <c r="C6" s="6" t="str">
        <f>IF(COUNTIF(D$1:D5,D6)&gt;0,"",MAX(C$1:C5)+1)</f>
        <v/>
      </c>
      <c r="D6" s="6" t="s">
        <v>254</v>
      </c>
      <c r="E6" s="6">
        <f>IF(COUNTIF(F$1:F5,F6)&gt;0,"",MAX(E$1:E5)+1)</f>
        <v>5</v>
      </c>
      <c r="F6" s="6" t="s">
        <v>208</v>
      </c>
      <c r="G6" s="16" t="str">
        <f>IF(D6=Produits!C6,ROW(Parametre!D6),"")</f>
        <v/>
      </c>
    </row>
    <row r="7" spans="1:13" x14ac:dyDescent="0.4">
      <c r="A7" s="3"/>
      <c r="B7" s="3"/>
      <c r="C7" s="6">
        <f>IF(COUNTIF(D$1:D6,D7)&gt;0,"",MAX(C$1:C6)+1)</f>
        <v>3</v>
      </c>
      <c r="D7" s="6" t="s">
        <v>260</v>
      </c>
      <c r="E7" s="6">
        <f>IF(COUNTIF(F$1:F6,F7)&gt;0,"",MAX(E$1:E6)+1)</f>
        <v>6</v>
      </c>
      <c r="F7" s="6" t="s">
        <v>221</v>
      </c>
      <c r="G7" s="16" t="str">
        <f>IF(D7=Produits!C7,ROW(Parametre!D7),"")</f>
        <v/>
      </c>
    </row>
    <row r="8" spans="1:13" x14ac:dyDescent="0.4">
      <c r="A8" s="3"/>
      <c r="B8" s="3"/>
      <c r="C8" s="6" t="str">
        <f>IF(COUNTIF(D$1:D7,D8)&gt;0,"",MAX(C$1:C7)+1)</f>
        <v/>
      </c>
      <c r="D8" s="7" t="s">
        <v>260</v>
      </c>
      <c r="E8" s="6">
        <f>IF(COUNTIF(F$1:F7,F8)&gt;0,"",MAX(E$1:E7)+1)</f>
        <v>7</v>
      </c>
      <c r="F8" s="6" t="s">
        <v>205</v>
      </c>
      <c r="G8" s="16" t="str">
        <f>IF(D8=Produits!C8,ROW(Parametre!D8),"")</f>
        <v/>
      </c>
      <c r="I8" t="s">
        <v>193</v>
      </c>
      <c r="J8" t="s">
        <v>259</v>
      </c>
    </row>
    <row r="9" spans="1:13" x14ac:dyDescent="0.4">
      <c r="A9" s="3"/>
      <c r="B9" s="3"/>
      <c r="C9" s="6" t="str">
        <f>IF(COUNTIF(D$1:D8,D9)&gt;0,"",MAX(C$1:C8)+1)</f>
        <v/>
      </c>
      <c r="D9" s="6" t="s">
        <v>260</v>
      </c>
      <c r="E9" s="6">
        <f>IF(COUNTIF(F$1:F8,F9)&gt;0,"",MAX(E$1:E8)+1)</f>
        <v>8</v>
      </c>
      <c r="F9" s="7" t="s">
        <v>239</v>
      </c>
      <c r="G9" s="16" t="str">
        <f>IF(D9=Produits!C9,ROW(Parametre!D9),"")</f>
        <v/>
      </c>
      <c r="I9" s="1" t="str">
        <f>IFERROR(VLOOKUP(ROW(I1),Parametre!C:D,2,FALSE),"")</f>
        <v>Boissons</v>
      </c>
      <c r="J9" t="str">
        <f>IFERROR(VLOOKUP(ROW(J1),Parametre!E:F,2,FALSE),"")</f>
        <v>Alcools</v>
      </c>
      <c r="K9">
        <f>IF(I9&lt;&gt;"",ROW(I9),"")</f>
        <v>9</v>
      </c>
      <c r="L9" s="1">
        <f>IF(J9&lt;&gt;"",ROW(J9),"")</f>
        <v>9</v>
      </c>
    </row>
    <row r="10" spans="1:13" x14ac:dyDescent="0.4">
      <c r="C10" s="6" t="str">
        <f>IF(COUNTIF(D$1:D9,D10)&gt;0,"",MAX(C$1:C9)+1)</f>
        <v/>
      </c>
      <c r="D10" s="7" t="s">
        <v>260</v>
      </c>
      <c r="E10" s="6">
        <f>IF(COUNTIF(F$1:F9,F10)&gt;0,"",MAX(E$1:E9)+1)</f>
        <v>9</v>
      </c>
      <c r="F10" s="7" t="s">
        <v>250</v>
      </c>
      <c r="G10" s="16" t="str">
        <f>IF(D10=Produits!C10,ROW(Parametre!D10),"")</f>
        <v/>
      </c>
      <c r="I10" s="1">
        <f>IFERROR(VLOOKUP(ROW(I2),Parametre!C:D,2,FALSE),"")</f>
        <v>0</v>
      </c>
      <c r="J10" s="1" t="str">
        <f>IFERROR(VLOOKUP(ROW(J2),Parametre!E:F,2,FALSE),"")</f>
        <v>Chaudes</v>
      </c>
      <c r="K10" s="1">
        <f t="shared" ref="K10:K42" si="0">IF(I10&lt;&gt;"",ROW(I10),"")</f>
        <v>10</v>
      </c>
      <c r="L10" s="1">
        <f t="shared" ref="L10:L42" si="1">IF(J10&lt;&gt;"",ROW(J10),"")</f>
        <v>10</v>
      </c>
    </row>
    <row r="11" spans="1:13" x14ac:dyDescent="0.4">
      <c r="C11" s="6" t="str">
        <f>IF(COUNTIF(D$1:D10,D11)&gt;0,"",MAX(C$1:C10)+1)</f>
        <v/>
      </c>
      <c r="D11" s="6" t="s">
        <v>260</v>
      </c>
      <c r="E11" s="6">
        <f>IF(COUNTIF(F$1:F10,F11)&gt;0,"",MAX(E$1:E10)+1)</f>
        <v>10</v>
      </c>
      <c r="F11" s="7" t="s">
        <v>204</v>
      </c>
      <c r="G11" s="16" t="str">
        <f>IF(D11=Produits!C11,ROW(Parametre!D11),"")</f>
        <v/>
      </c>
      <c r="I11" s="1" t="str">
        <f>IFERROR(VLOOKUP(ROW(I3),Parametre!C:D,2,FALSE),"")</f>
        <v>Boucherie</v>
      </c>
      <c r="J11" s="1" t="str">
        <f>IFERROR(VLOOKUP(ROW(J3),Parametre!E:F,2,FALSE),"")</f>
        <v>Jus</v>
      </c>
      <c r="K11" s="1">
        <f t="shared" si="0"/>
        <v>11</v>
      </c>
      <c r="L11" s="1">
        <f t="shared" si="1"/>
        <v>11</v>
      </c>
    </row>
    <row r="12" spans="1:13" x14ac:dyDescent="0.4">
      <c r="C12" s="6" t="str">
        <f>IF(COUNTIF(D$1:D11,D12)&gt;0,"",MAX(C$1:C11)+1)</f>
        <v/>
      </c>
      <c r="D12" s="7" t="s">
        <v>260</v>
      </c>
      <c r="E12" s="6">
        <f>IF(COUNTIF(F$1:F11,F12)&gt;0,"",MAX(E$1:E11)+1)</f>
        <v>11</v>
      </c>
      <c r="F12" s="6" t="s">
        <v>195</v>
      </c>
      <c r="G12" s="16" t="str">
        <f>IF(D12=Produits!C12,ROW(Parametre!D12),"")</f>
        <v/>
      </c>
      <c r="I12" s="1" t="str">
        <f>IFERROR(VLOOKUP(ROW(I4),Parametre!C:D,2,FALSE),"")</f>
        <v>Chocolats</v>
      </c>
      <c r="J12" s="1" t="str">
        <f>IFERROR(VLOOKUP(ROW(J4),Parametre!E:F,2,FALSE),"")</f>
        <v>Soda</v>
      </c>
      <c r="K12" s="1">
        <f t="shared" si="0"/>
        <v>12</v>
      </c>
      <c r="L12" s="1">
        <f t="shared" si="1"/>
        <v>12</v>
      </c>
    </row>
    <row r="13" spans="1:13" x14ac:dyDescent="0.4">
      <c r="C13" s="6">
        <f>IF(COUNTIF(D$1:D12,D13)&gt;0,"",MAX(C$1:C12)+1)</f>
        <v>4</v>
      </c>
      <c r="D13" s="6" t="s">
        <v>25</v>
      </c>
      <c r="E13" s="6">
        <f>IF(COUNTIF(F$1:F12,F13)&gt;0,"",MAX(E$1:E12)+1)</f>
        <v>12</v>
      </c>
      <c r="F13" s="6" t="s">
        <v>275</v>
      </c>
      <c r="G13" s="16" t="str">
        <f>IF(D13=Produits!C13,ROW(Parametre!D13),"")</f>
        <v/>
      </c>
      <c r="I13" s="1" t="str">
        <f>IFERROR(VLOOKUP(ROW(I5),Parametre!C:D,2,FALSE),"")</f>
        <v>Cremerie</v>
      </c>
      <c r="J13" s="1" t="str">
        <f>IFERROR(VLOOKUP(ROW(J5),Parametre!E:F,2,FALSE),"")</f>
        <v>Vins</v>
      </c>
      <c r="K13" s="1">
        <f t="shared" si="0"/>
        <v>13</v>
      </c>
      <c r="L13" s="1">
        <f t="shared" si="1"/>
        <v>13</v>
      </c>
    </row>
    <row r="14" spans="1:13" x14ac:dyDescent="0.4">
      <c r="C14" s="6" t="str">
        <f>IF(COUNTIF(D$1:D13,D14)&gt;0,"",MAX(C$1:C13)+1)</f>
        <v/>
      </c>
      <c r="D14" s="7" t="s">
        <v>25</v>
      </c>
      <c r="E14" s="6">
        <f>IF(COUNTIF(F$1:F13,F14)&gt;0,"",MAX(E$1:E13)+1)</f>
        <v>13</v>
      </c>
      <c r="F14" s="7" t="s">
        <v>223</v>
      </c>
      <c r="G14" s="16" t="str">
        <f>IF(D14=Produits!C14,ROW(Parametre!D14),"")</f>
        <v/>
      </c>
      <c r="I14" s="1" t="str">
        <f>IFERROR(VLOOKUP(ROW(I6),Parametre!C:D,2,FALSE),"")</f>
        <v>Epicerie</v>
      </c>
      <c r="J14" s="1" t="str">
        <f>IFERROR(VLOOKUP(ROW(J6),Parametre!E:F,2,FALSE),"")</f>
        <v>Agneau</v>
      </c>
      <c r="K14" s="1">
        <f t="shared" si="0"/>
        <v>14</v>
      </c>
      <c r="L14" s="1">
        <f t="shared" si="1"/>
        <v>14</v>
      </c>
    </row>
    <row r="15" spans="1:13" x14ac:dyDescent="0.4">
      <c r="C15" s="6" t="str">
        <f>IF(COUNTIF(D$1:D14,D15)&gt;0,"",MAX(C$1:C14)+1)</f>
        <v/>
      </c>
      <c r="D15" s="6" t="s">
        <v>25</v>
      </c>
      <c r="E15" s="6">
        <f>IF(COUNTIF(F$1:F14,F15)&gt;0,"",MAX(E$1:E14)+1)</f>
        <v>14</v>
      </c>
      <c r="F15" s="6" t="s">
        <v>236</v>
      </c>
      <c r="G15" s="16" t="str">
        <f>IF(D15=Produits!C15,ROW(Parametre!D15),"")</f>
        <v/>
      </c>
      <c r="I15" s="1" t="str">
        <f>IFERROR(VLOOKUP(ROW(I7),Parametre!C:D,2,FALSE),"")</f>
        <v>Fruits</v>
      </c>
      <c r="J15" s="1" t="str">
        <f>IFERROR(VLOOKUP(ROW(J7),Parametre!E:F,2,FALSE),"")</f>
        <v>Bœuf</v>
      </c>
      <c r="K15" s="1">
        <f t="shared" si="0"/>
        <v>15</v>
      </c>
      <c r="L15" s="1">
        <f t="shared" si="1"/>
        <v>15</v>
      </c>
    </row>
    <row r="16" spans="1:13" x14ac:dyDescent="0.4">
      <c r="C16" s="6">
        <f>IF(COUNTIF(D$1:D15,D16)&gt;0,"",MAX(C$1:C15)+1)</f>
        <v>5</v>
      </c>
      <c r="D16" s="6" t="s">
        <v>265</v>
      </c>
      <c r="E16" s="6">
        <f>IF(COUNTIF(F$1:F15,F16)&gt;0,"",MAX(E$1:E15)+1)</f>
        <v>15</v>
      </c>
      <c r="F16" s="7" t="s">
        <v>226</v>
      </c>
      <c r="G16" s="16" t="str">
        <f>IF(D16=Produits!C16,ROW(Parametre!D16),"")</f>
        <v/>
      </c>
      <c r="I16" s="1" t="str">
        <f>IFERROR(VLOOKUP(ROW(I8),Parametre!C:D,2,FALSE),"")</f>
        <v>Légumes</v>
      </c>
      <c r="J16" s="1" t="str">
        <f>IFERROR(VLOOKUP(ROW(J8),Parametre!E:F,2,FALSE),"")</f>
        <v>Gibiers</v>
      </c>
      <c r="K16" s="1">
        <f t="shared" si="0"/>
        <v>16</v>
      </c>
      <c r="L16" s="1">
        <f t="shared" si="1"/>
        <v>16</v>
      </c>
    </row>
    <row r="17" spans="3:12" x14ac:dyDescent="0.4">
      <c r="C17" s="6" t="str">
        <f>IF(COUNTIF(D$1:D16,D17)&gt;0,"",MAX(C$1:C16)+1)</f>
        <v/>
      </c>
      <c r="D17" s="6" t="s">
        <v>265</v>
      </c>
      <c r="E17" s="6">
        <f>IF(COUNTIF(F$1:F16,F17)&gt;0,"",MAX(E$1:E16)+1)</f>
        <v>16</v>
      </c>
      <c r="F17" s="6" t="s">
        <v>262</v>
      </c>
      <c r="G17" s="16" t="str">
        <f>IF(D17=Produits!C17,ROW(Parametre!D17),"")</f>
        <v/>
      </c>
      <c r="I17" s="1" t="str">
        <f>IFERROR(VLOOKUP(ROW(I9),Parametre!C:D,2,FALSE),"")</f>
        <v>Marée</v>
      </c>
      <c r="J17" s="1" t="str">
        <f>IFERROR(VLOOKUP(ROW(J9),Parametre!E:F,2,FALSE),"")</f>
        <v>Porc</v>
      </c>
      <c r="K17" s="1">
        <f t="shared" si="0"/>
        <v>17</v>
      </c>
      <c r="L17" s="1">
        <f t="shared" si="1"/>
        <v>17</v>
      </c>
    </row>
    <row r="18" spans="3:12" x14ac:dyDescent="0.4">
      <c r="C18" s="6" t="str">
        <f>IF(COUNTIF(D$1:D17,D18)&gt;0,"",MAX(C$1:C17)+1)</f>
        <v/>
      </c>
      <c r="D18" s="6" t="s">
        <v>265</v>
      </c>
      <c r="E18" s="6">
        <f>IF(COUNTIF(F$1:F17,F18)&gt;0,"",MAX(E$1:E17)+1)</f>
        <v>17</v>
      </c>
      <c r="F18" s="6" t="s">
        <v>264</v>
      </c>
      <c r="G18" s="16" t="str">
        <f>IF(D18=Produits!C18,ROW(Parametre!D18),"")</f>
        <v/>
      </c>
      <c r="I18" s="1" t="str">
        <f>IFERROR(VLOOKUP(ROW(I10),Parametre!C:D,2,FALSE),"")</f>
        <v>Sucres</v>
      </c>
      <c r="J18" s="1" t="str">
        <f>IFERROR(VLOOKUP(ROW(J10),Parametre!E:F,2,FALSE),"")</f>
        <v>Veau</v>
      </c>
      <c r="K18" s="1">
        <f t="shared" si="0"/>
        <v>18</v>
      </c>
      <c r="L18" s="1">
        <f t="shared" si="1"/>
        <v>18</v>
      </c>
    </row>
    <row r="19" spans="3:12" x14ac:dyDescent="0.4">
      <c r="C19" s="6" t="str">
        <f>IF(COUNTIF(D$1:D18,D19)&gt;0,"",MAX(C$1:C18)+1)</f>
        <v/>
      </c>
      <c r="D19" s="6" t="s">
        <v>265</v>
      </c>
      <c r="E19" s="6">
        <f>IF(COUNTIF(F$1:F18,F19)&gt;0,"",MAX(E$1:E18)+1)</f>
        <v>18</v>
      </c>
      <c r="F19" s="7" t="s">
        <v>263</v>
      </c>
      <c r="G19" s="16" t="str">
        <f>IF(D19=Produits!C19,ROW(Parametre!D19),"")</f>
        <v/>
      </c>
      <c r="I19" s="1" t="str">
        <f>IFERROR(VLOOKUP(ROW(I11),Parametre!C:D,2,FALSE),"")</f>
        <v/>
      </c>
      <c r="J19" s="1" t="str">
        <f>IFERROR(VLOOKUP(ROW(J11),Parametre!E:F,2,FALSE),"")</f>
        <v>Volailles</v>
      </c>
      <c r="K19" s="1" t="str">
        <f t="shared" si="0"/>
        <v/>
      </c>
      <c r="L19" s="1">
        <f t="shared" si="1"/>
        <v>19</v>
      </c>
    </row>
    <row r="20" spans="3:12" x14ac:dyDescent="0.4">
      <c r="C20" s="6" t="str">
        <f>IF(COUNTIF(D$1:D19,D20)&gt;0,"",MAX(C$1:C19)+1)</f>
        <v/>
      </c>
      <c r="D20" s="6" t="s">
        <v>265</v>
      </c>
      <c r="E20" s="6">
        <f>IF(COUNTIF(F$1:F19,F20)&gt;0,"",MAX(E$1:E19)+1)</f>
        <v>19</v>
      </c>
      <c r="F20" s="6" t="s">
        <v>266</v>
      </c>
      <c r="G20" s="16" t="str">
        <f>IF(D20=Produits!C20,ROW(Parametre!D20),"")</f>
        <v/>
      </c>
      <c r="I20" s="1" t="str">
        <f>IFERROR(VLOOKUP(ROW(I12),Parametre!C:D,2,FALSE),"")</f>
        <v/>
      </c>
      <c r="J20" s="1" t="str">
        <f>IFERROR(VLOOKUP(ROW(J12),Parametre!E:F,2,FALSE),"")</f>
        <v>Chocolats divers</v>
      </c>
      <c r="K20" s="1" t="str">
        <f t="shared" si="0"/>
        <v/>
      </c>
      <c r="L20" s="1">
        <f t="shared" si="1"/>
        <v>20</v>
      </c>
    </row>
    <row r="21" spans="3:12" x14ac:dyDescent="0.4">
      <c r="C21" s="6">
        <f>IF(COUNTIF(D$1:D20,D21)&gt;0,"",MAX(C$1:C20)+1)</f>
        <v>6</v>
      </c>
      <c r="D21" s="7" t="s">
        <v>23</v>
      </c>
      <c r="E21" s="6">
        <f>IF(COUNTIF(F$1:F20,F21)&gt;0,"",MAX(E$1:E20)+1)</f>
        <v>20</v>
      </c>
      <c r="F21" s="7" t="s">
        <v>198</v>
      </c>
      <c r="G21" s="16" t="str">
        <f>IF(D21=Produits!C21,ROW(Parametre!D21),"")</f>
        <v/>
      </c>
      <c r="I21" s="1" t="str">
        <f>IFERROR(VLOOKUP(ROW(I13),Parametre!C:D,2,FALSE),"")</f>
        <v/>
      </c>
      <c r="J21" s="1" t="str">
        <f>IFERROR(VLOOKUP(ROW(J13),Parametre!E:F,2,FALSE),"")</f>
        <v>Couvertures</v>
      </c>
      <c r="K21" s="1" t="str">
        <f t="shared" si="0"/>
        <v/>
      </c>
      <c r="L21" s="1">
        <f t="shared" si="1"/>
        <v>21</v>
      </c>
    </row>
    <row r="22" spans="3:12" x14ac:dyDescent="0.4">
      <c r="C22" s="6" t="str">
        <f>IF(COUNTIF(D$1:D21,D22)&gt;0,"",MAX(C$1:C21)+1)</f>
        <v/>
      </c>
      <c r="D22" s="6" t="s">
        <v>23</v>
      </c>
      <c r="E22" s="6">
        <f>IF(COUNTIF(F$1:F21,F22)&gt;0,"",MAX(E$1:E21)+1)</f>
        <v>21</v>
      </c>
      <c r="F22" s="6" t="s">
        <v>233</v>
      </c>
      <c r="G22" s="16" t="str">
        <f>IF(D22=Produits!C22,ROW(Parametre!D22),"")</f>
        <v/>
      </c>
      <c r="I22" s="1" t="str">
        <f>IFERROR(VLOOKUP(ROW(I14),Parametre!C:D,2,FALSE),"")</f>
        <v/>
      </c>
      <c r="J22" s="1" t="str">
        <f>IFERROR(VLOOKUP(ROW(J14),Parametre!E:F,2,FALSE),"")</f>
        <v>Praliné</v>
      </c>
      <c r="K22" s="1" t="str">
        <f t="shared" si="0"/>
        <v/>
      </c>
      <c r="L22" s="1">
        <f t="shared" si="1"/>
        <v>22</v>
      </c>
    </row>
    <row r="23" spans="3:12" x14ac:dyDescent="0.4">
      <c r="C23" s="6" t="str">
        <f>IF(COUNTIF(D$1:D22,D23)&gt;0,"",MAX(C$1:C22)+1)</f>
        <v/>
      </c>
      <c r="D23" s="7" t="s">
        <v>23</v>
      </c>
      <c r="E23" s="6">
        <f>IF(COUNTIF(F$1:F22,F23)&gt;0,"",MAX(E$1:E22)+1)</f>
        <v>22</v>
      </c>
      <c r="F23" s="7" t="s">
        <v>252</v>
      </c>
      <c r="G23" s="16" t="str">
        <f>IF(D23=Produits!C23,ROW(Parametre!D23),"")</f>
        <v/>
      </c>
      <c r="I23" s="1" t="str">
        <f>IFERROR(VLOOKUP(ROW(I15),Parametre!C:D,2,FALSE),"")</f>
        <v/>
      </c>
      <c r="J23" s="1" t="str">
        <f>IFERROR(VLOOKUP(ROW(J15),Parametre!E:F,2,FALSE),"")</f>
        <v>Crèmes</v>
      </c>
      <c r="K23" s="1" t="str">
        <f t="shared" si="0"/>
        <v/>
      </c>
      <c r="L23" s="1">
        <f t="shared" si="1"/>
        <v>23</v>
      </c>
    </row>
    <row r="24" spans="3:12" x14ac:dyDescent="0.4">
      <c r="C24" s="6">
        <f>IF(COUNTIF(D$1:D23,D24)&gt;0,"",MAX(C$1:C23)+1)</f>
        <v>7</v>
      </c>
      <c r="D24" s="6" t="s">
        <v>267</v>
      </c>
      <c r="E24" s="6">
        <f>IF(COUNTIF(F$1:F23,F24)&gt;0,"",MAX(E$1:E23)+1)</f>
        <v>23</v>
      </c>
      <c r="F24" s="6" t="s">
        <v>196</v>
      </c>
      <c r="G24" s="16" t="str">
        <f>IF(D24=Produits!C24,ROW(Parametre!D24),"")</f>
        <v/>
      </c>
      <c r="I24" s="1" t="str">
        <f>IFERROR(VLOOKUP(ROW(I16),Parametre!C:D,2,FALSE),"")</f>
        <v/>
      </c>
      <c r="J24" s="1" t="str">
        <f>IFERROR(VLOOKUP(ROW(J16),Parametre!E:F,2,FALSE),"")</f>
        <v>Fromages</v>
      </c>
      <c r="K24" s="1" t="str">
        <f t="shared" si="0"/>
        <v/>
      </c>
      <c r="L24" s="1">
        <f t="shared" si="1"/>
        <v>24</v>
      </c>
    </row>
    <row r="25" spans="3:12" x14ac:dyDescent="0.4">
      <c r="C25" s="6" t="str">
        <f>IF(COUNTIF(D$1:D24,D25)&gt;0,"",MAX(C$1:C24)+1)</f>
        <v/>
      </c>
      <c r="D25" s="7" t="s">
        <v>267</v>
      </c>
      <c r="E25" s="6">
        <f>IF(COUNTIF(F$1:F24,F25)&gt;0,"",MAX(E$1:E24)+1)</f>
        <v>24</v>
      </c>
      <c r="F25" s="7" t="s">
        <v>194</v>
      </c>
      <c r="G25" s="16" t="str">
        <f>IF(D25=Produits!C25,ROW(Parametre!D25),"")</f>
        <v/>
      </c>
      <c r="I25" s="1" t="str">
        <f>IFERROR(VLOOKUP(ROW(I17),Parametre!C:D,2,FALSE),"")</f>
        <v/>
      </c>
      <c r="J25" s="1" t="str">
        <f>IFERROR(VLOOKUP(ROW(J17),Parametre!E:F,2,FALSE),"")</f>
        <v>Laits</v>
      </c>
      <c r="K25" s="1" t="str">
        <f t="shared" si="0"/>
        <v/>
      </c>
      <c r="L25" s="1">
        <f t="shared" si="1"/>
        <v>25</v>
      </c>
    </row>
    <row r="26" spans="3:12" x14ac:dyDescent="0.4">
      <c r="C26" s="6" t="str">
        <f>IF(COUNTIF(D$1:D25,D26)&gt;0,"",MAX(C$1:C25)+1)</f>
        <v/>
      </c>
      <c r="D26" s="7" t="s">
        <v>267</v>
      </c>
      <c r="E26" s="6">
        <f>IF(COUNTIF(F$1:F25,F26)&gt;0,"",MAX(E$1:E25)+1)</f>
        <v>25</v>
      </c>
      <c r="F26" s="7" t="s">
        <v>253</v>
      </c>
      <c r="G26" s="16" t="str">
        <f>IF(D26=Produits!C26,ROW(Parametre!D26),"")</f>
        <v/>
      </c>
      <c r="I26" s="1" t="str">
        <f>IFERROR(VLOOKUP(ROW(I18),Parametre!C:D,2,FALSE),"")</f>
        <v/>
      </c>
      <c r="J26" s="1" t="str">
        <f>IFERROR(VLOOKUP(ROW(J18),Parametre!E:F,2,FALSE),"")</f>
        <v>Matières Grasse</v>
      </c>
      <c r="K26" s="1" t="str">
        <f t="shared" si="0"/>
        <v/>
      </c>
      <c r="L26" s="1">
        <f t="shared" si="1"/>
        <v>26</v>
      </c>
    </row>
    <row r="27" spans="3:12" x14ac:dyDescent="0.4">
      <c r="C27" s="6" t="str">
        <f>IF(COUNTIF(D$1:D26,D27)&gt;0,"",MAX(C$1:C26)+1)</f>
        <v/>
      </c>
      <c r="D27" s="6" t="s">
        <v>267</v>
      </c>
      <c r="E27" s="6">
        <f>IF(COUNTIF(F$1:F26,F27)&gt;0,"",MAX(E$1:E26)+1)</f>
        <v>26</v>
      </c>
      <c r="F27" s="6" t="s">
        <v>238</v>
      </c>
      <c r="G27" s="16" t="str">
        <f>IF(D27=Produits!C27,ROW(Parametre!D27),"")</f>
        <v/>
      </c>
      <c r="I27" s="1" t="str">
        <f>IFERROR(VLOOKUP(ROW(I19),Parametre!C:D,2,FALSE),"")</f>
        <v/>
      </c>
      <c r="J27" s="1" t="str">
        <f>IFERROR(VLOOKUP(ROW(J19),Parametre!E:F,2,FALSE),"")</f>
        <v>Œufs</v>
      </c>
      <c r="K27" s="1" t="str">
        <f t="shared" si="0"/>
        <v/>
      </c>
      <c r="L27" s="1">
        <f t="shared" si="1"/>
        <v>27</v>
      </c>
    </row>
    <row r="28" spans="3:12" x14ac:dyDescent="0.4">
      <c r="C28" s="6">
        <f>IF(COUNTIF(D$1:D27,D28)&gt;0,"",MAX(C$1:C27)+1)</f>
        <v>8</v>
      </c>
      <c r="D28" s="7" t="s">
        <v>268</v>
      </c>
      <c r="E28" s="6">
        <f>IF(COUNTIF(F$1:F27,F28)&gt;0,"",MAX(E$1:E27)+1)</f>
        <v>27</v>
      </c>
      <c r="F28" s="7" t="s">
        <v>271</v>
      </c>
      <c r="G28" s="16" t="str">
        <f>IF(D28=Produits!C28,ROW(Parametre!D28),"")</f>
        <v/>
      </c>
      <c r="I28" s="1" t="str">
        <f>IFERROR(VLOOKUP(ROW(I20),Parametre!C:D,2,FALSE),"")</f>
        <v/>
      </c>
      <c r="J28" s="1" t="str">
        <f>IFERROR(VLOOKUP(ROW(J20),Parametre!E:F,2,FALSE),"")</f>
        <v>Epices</v>
      </c>
      <c r="K28" s="1" t="str">
        <f t="shared" si="0"/>
        <v/>
      </c>
      <c r="L28" s="1">
        <f t="shared" si="1"/>
        <v>28</v>
      </c>
    </row>
    <row r="29" spans="3:12" x14ac:dyDescent="0.4">
      <c r="C29" s="6" t="str">
        <f>IF(COUNTIF(D$1:D28,D29)&gt;0,"",MAX(C$1:C28)+1)</f>
        <v/>
      </c>
      <c r="D29" s="7" t="s">
        <v>268</v>
      </c>
      <c r="E29" s="6">
        <f>IF(COUNTIF(F$1:F28,F29)&gt;0,"",MAX(E$1:E28)+1)</f>
        <v>28</v>
      </c>
      <c r="F29" s="7" t="s">
        <v>269</v>
      </c>
      <c r="G29" s="16" t="str">
        <f>IF(D29=Produits!C29,ROW(Parametre!D29),"")</f>
        <v/>
      </c>
      <c r="I29" s="1" t="str">
        <f>IFERROR(VLOOKUP(ROW(I21),Parametre!C:D,2,FALSE),"")</f>
        <v/>
      </c>
      <c r="J29" s="1" t="str">
        <f>IFERROR(VLOOKUP(ROW(J21),Parametre!E:F,2,FALSE),"")</f>
        <v>Huiles</v>
      </c>
      <c r="K29" s="1" t="str">
        <f t="shared" si="0"/>
        <v/>
      </c>
      <c r="L29" s="1">
        <f t="shared" si="1"/>
        <v>29</v>
      </c>
    </row>
    <row r="30" spans="3:12" x14ac:dyDescent="0.4">
      <c r="C30" s="6" t="str">
        <f>IF(COUNTIF(D$1:D29,D30)&gt;0,"",MAX(C$1:C29)+1)</f>
        <v/>
      </c>
      <c r="D30" s="6" t="s">
        <v>268</v>
      </c>
      <c r="E30" s="6">
        <f>IF(COUNTIF(F$1:F29,F30)&gt;0,"",MAX(E$1:E29)+1)</f>
        <v>29</v>
      </c>
      <c r="F30" s="6" t="s">
        <v>270</v>
      </c>
      <c r="G30" s="16" t="str">
        <f>IF(D30=Produits!C30,ROW(Parametre!D30),"")</f>
        <v/>
      </c>
      <c r="I30" s="1" t="str">
        <f>IFERROR(VLOOKUP(ROW(I22),Parametre!C:D,2,FALSE),"")</f>
        <v/>
      </c>
      <c r="J30" s="1" t="str">
        <f>IFERROR(VLOOKUP(ROW(J22),Parametre!E:F,2,FALSE),"")</f>
        <v>Secs</v>
      </c>
      <c r="K30" s="1" t="str">
        <f t="shared" si="0"/>
        <v/>
      </c>
      <c r="L30" s="1">
        <f t="shared" si="1"/>
        <v>30</v>
      </c>
    </row>
    <row r="31" spans="3:12" x14ac:dyDescent="0.4">
      <c r="C31" s="6" t="str">
        <f>IF(COUNTIF(D$1:D30,D31)&gt;0,"",MAX(C$1:C30)+1)</f>
        <v/>
      </c>
      <c r="D31" s="6" t="s">
        <v>268</v>
      </c>
      <c r="E31" s="6">
        <f>IF(COUNTIF(F$1:F30,F31)&gt;0,"",MAX(E$1:E30)+1)</f>
        <v>30</v>
      </c>
      <c r="F31" s="6" t="s">
        <v>272</v>
      </c>
      <c r="G31" s="16" t="str">
        <f>IF(D31=Produits!C31,ROW(Parametre!D31),"")</f>
        <v/>
      </c>
      <c r="I31" s="1" t="str">
        <f>IFERROR(VLOOKUP(ROW(I23),Parametre!C:D,2,FALSE),"")</f>
        <v/>
      </c>
      <c r="J31" s="1" t="str">
        <f>IFERROR(VLOOKUP(ROW(J23),Parametre!E:F,2,FALSE),"")</f>
        <v>Fruits Conserves</v>
      </c>
      <c r="K31" s="1" t="str">
        <f t="shared" si="0"/>
        <v/>
      </c>
      <c r="L31" s="1">
        <f t="shared" si="1"/>
        <v>31</v>
      </c>
    </row>
    <row r="32" spans="3:12" x14ac:dyDescent="0.4">
      <c r="C32" s="6">
        <f>IF(COUNTIF(D$1:D31,D32)&gt;0,"",MAX(C$1:C31)+1)</f>
        <v>9</v>
      </c>
      <c r="D32" s="6" t="s">
        <v>24</v>
      </c>
      <c r="E32" s="6">
        <f>IF(COUNTIF(F$1:F31,F32)&gt;0,"",MAX(E$1:E31)+1)</f>
        <v>31</v>
      </c>
      <c r="F32" s="6" t="s">
        <v>251</v>
      </c>
      <c r="G32" s="16" t="str">
        <f>IF(D32=Produits!C32,ROW(Parametre!D32),"")</f>
        <v/>
      </c>
      <c r="I32" s="1" t="str">
        <f>IFERROR(VLOOKUP(ROW(I24),Parametre!C:D,2,FALSE),"")</f>
        <v/>
      </c>
      <c r="J32" s="1" t="str">
        <f>IFERROR(VLOOKUP(ROW(J24),Parametre!E:F,2,FALSE),"")</f>
        <v>Fruits Frais</v>
      </c>
      <c r="K32" s="1" t="str">
        <f t="shared" si="0"/>
        <v/>
      </c>
      <c r="L32" s="1">
        <f t="shared" si="1"/>
        <v>32</v>
      </c>
    </row>
    <row r="33" spans="3:12" x14ac:dyDescent="0.4">
      <c r="C33" s="6" t="str">
        <f>IF(COUNTIF(D$1:D32,D33)&gt;0,"",MAX(C$1:C32)+1)</f>
        <v/>
      </c>
      <c r="D33" s="7" t="s">
        <v>24</v>
      </c>
      <c r="E33" s="6">
        <f>IF(COUNTIF(F$1:F32,F33)&gt;0,"",MAX(E$1:E32)+1)</f>
        <v>32</v>
      </c>
      <c r="F33" s="7" t="s">
        <v>261</v>
      </c>
      <c r="G33" s="16" t="str">
        <f>IF(D33=Produits!C33,ROW(Parametre!D33),"")</f>
        <v/>
      </c>
      <c r="I33" s="1" t="str">
        <f>IFERROR(VLOOKUP(ROW(I25),Parametre!C:D,2,FALSE),"")</f>
        <v/>
      </c>
      <c r="J33" s="1" t="str">
        <f>IFERROR(VLOOKUP(ROW(J25),Parametre!E:F,2,FALSE),"")</f>
        <v>Fruits surgelés</v>
      </c>
      <c r="K33" s="1" t="str">
        <f t="shared" si="0"/>
        <v/>
      </c>
      <c r="L33" s="1">
        <f t="shared" si="1"/>
        <v>33</v>
      </c>
    </row>
    <row r="34" spans="3:12" x14ac:dyDescent="0.4">
      <c r="C34" s="6">
        <f>IF(COUNTIF(D$1:D33,D34)&gt;0,"",MAX(C$1:C33)+1)</f>
        <v>10</v>
      </c>
      <c r="D34" s="7" t="s">
        <v>26</v>
      </c>
      <c r="E34" s="6">
        <f>IF(COUNTIF(F$1:F33,F34)&gt;0,"",MAX(E$1:E33)+1)</f>
        <v>33</v>
      </c>
      <c r="F34" s="7" t="s">
        <v>26</v>
      </c>
      <c r="G34" s="16" t="str">
        <f>IF(D34=Produits!C34,ROW(Parametre!D34),"")</f>
        <v/>
      </c>
      <c r="I34" s="1" t="str">
        <f>IFERROR(VLOOKUP(ROW(I26),Parametre!C:D,2,FALSE),"")</f>
        <v/>
      </c>
      <c r="J34" s="1" t="str">
        <f>IFERROR(VLOOKUP(ROW(J26),Parametre!E:F,2,FALSE),"")</f>
        <v>Purée</v>
      </c>
      <c r="K34" s="1" t="str">
        <f t="shared" si="0"/>
        <v/>
      </c>
      <c r="L34" s="1">
        <f t="shared" si="1"/>
        <v>34</v>
      </c>
    </row>
    <row r="35" spans="3:12" x14ac:dyDescent="0.4">
      <c r="C35" s="6" t="str">
        <f>IF(COUNTIF(D$1:D34,D35)&gt;0,"",MAX(C$1:C34)+1)</f>
        <v/>
      </c>
      <c r="D35" s="6" t="s">
        <v>26</v>
      </c>
      <c r="E35" s="6">
        <f>IF(COUNTIF(F$1:F34,F35)&gt;0,"",MAX(E$1:E34)+1)</f>
        <v>34</v>
      </c>
      <c r="F35" s="6" t="s">
        <v>276</v>
      </c>
      <c r="G35" s="16" t="str">
        <f>IF(D35=Produits!C35,ROW(Parametre!D35),"")</f>
        <v/>
      </c>
      <c r="I35" s="1" t="str">
        <f>IFERROR(VLOOKUP(ROW(I27),Parametre!C:D,2,FALSE),"")</f>
        <v/>
      </c>
      <c r="J35" s="1" t="str">
        <f>IFERROR(VLOOKUP(ROW(J27),Parametre!E:F,2,FALSE),"")</f>
        <v>Légumes conserve</v>
      </c>
      <c r="K35" s="1" t="str">
        <f t="shared" si="0"/>
        <v/>
      </c>
      <c r="L35" s="1">
        <f t="shared" si="1"/>
        <v>35</v>
      </c>
    </row>
    <row r="36" spans="3:12" x14ac:dyDescent="0.4">
      <c r="C36" s="6"/>
      <c r="D36" s="4"/>
      <c r="E36" s="6"/>
      <c r="F36" s="4"/>
      <c r="G36" s="16">
        <f>IF(D36=Produits!C36,ROW(Parametre!D36),"")</f>
        <v>36</v>
      </c>
      <c r="I36" s="1" t="str">
        <f>IFERROR(VLOOKUP(ROW(I28),Parametre!C:D,2,FALSE),"")</f>
        <v/>
      </c>
      <c r="J36" s="1" t="str">
        <f>IFERROR(VLOOKUP(ROW(J28),Parametre!E:F,2,FALSE),"")</f>
        <v>Légumes frais</v>
      </c>
      <c r="K36" s="1" t="str">
        <f t="shared" si="0"/>
        <v/>
      </c>
      <c r="L36" s="1">
        <f t="shared" si="1"/>
        <v>36</v>
      </c>
    </row>
    <row r="37" spans="3:12" x14ac:dyDescent="0.4">
      <c r="G37" s="16">
        <f>IF(D37=Produits!C37,ROW(Parametre!D37),"")</f>
        <v>37</v>
      </c>
      <c r="I37" s="1" t="str">
        <f>IFERROR(VLOOKUP(ROW(I29),Parametre!C:D,2,FALSE),"")</f>
        <v/>
      </c>
      <c r="J37" s="1" t="str">
        <f>IFERROR(VLOOKUP(ROW(J29),Parametre!E:F,2,FALSE),"")</f>
        <v>Légumes surgelés</v>
      </c>
      <c r="K37" s="1" t="str">
        <f t="shared" si="0"/>
        <v/>
      </c>
      <c r="L37" s="1">
        <f t="shared" si="1"/>
        <v>37</v>
      </c>
    </row>
    <row r="38" spans="3:12" x14ac:dyDescent="0.4">
      <c r="G38" s="16">
        <f>IF(D38=Produits!C38,ROW(Parametre!D38),"")</f>
        <v>38</v>
      </c>
      <c r="I38" s="1" t="str">
        <f>IFERROR(VLOOKUP(ROW(I30),Parametre!C:D,2,FALSE),"")</f>
        <v/>
      </c>
      <c r="J38" s="1" t="str">
        <f>IFERROR(VLOOKUP(ROW(J30),Parametre!E:F,2,FALSE),"")</f>
        <v>Slégumes Secs</v>
      </c>
      <c r="K38" s="1" t="str">
        <f t="shared" si="0"/>
        <v/>
      </c>
      <c r="L38" s="1">
        <f t="shared" si="1"/>
        <v>38</v>
      </c>
    </row>
    <row r="39" spans="3:12" x14ac:dyDescent="0.4">
      <c r="G39" s="16">
        <f>IF(D39=Produits!C39,ROW(Parametre!D39),"")</f>
        <v>39</v>
      </c>
      <c r="I39" s="1" t="str">
        <f>IFERROR(VLOOKUP(ROW(I31),Parametre!C:D,2,FALSE),"")</f>
        <v/>
      </c>
      <c r="J39" s="1" t="str">
        <f>IFERROR(VLOOKUP(ROW(J31),Parametre!E:F,2,FALSE),"")</f>
        <v>Crustacés</v>
      </c>
      <c r="K39" s="1" t="str">
        <f t="shared" si="0"/>
        <v/>
      </c>
      <c r="L39" s="1">
        <f t="shared" si="1"/>
        <v>39</v>
      </c>
    </row>
    <row r="40" spans="3:12" x14ac:dyDescent="0.4">
      <c r="G40" s="16">
        <f>IF(D40=Produits!C40,ROW(Parametre!D40),"")</f>
        <v>40</v>
      </c>
      <c r="I40" s="1" t="str">
        <f>IFERROR(VLOOKUP(ROW(I32),Parametre!C:D,2,FALSE),"")</f>
        <v/>
      </c>
      <c r="J40" s="1" t="str">
        <f>IFERROR(VLOOKUP(ROW(J32),Parametre!E:F,2,FALSE),"")</f>
        <v>Poissons</v>
      </c>
      <c r="K40" s="1" t="str">
        <f t="shared" si="0"/>
        <v/>
      </c>
      <c r="L40" s="1">
        <f t="shared" si="1"/>
        <v>40</v>
      </c>
    </row>
    <row r="41" spans="3:12" x14ac:dyDescent="0.4">
      <c r="G41" s="16">
        <f>IF(D41=Produits!C41,ROW(Parametre!D41),"")</f>
        <v>41</v>
      </c>
      <c r="I41" s="1" t="str">
        <f>IFERROR(VLOOKUP(ROW(I33),Parametre!C:D,2,FALSE),"")</f>
        <v/>
      </c>
      <c r="J41" s="1" t="str">
        <f>IFERROR(VLOOKUP(ROW(J33),Parametre!E:F,2,FALSE),"")</f>
        <v>Sucres</v>
      </c>
      <c r="K41" s="1" t="str">
        <f t="shared" si="0"/>
        <v/>
      </c>
      <c r="L41" s="1">
        <f t="shared" si="1"/>
        <v>41</v>
      </c>
    </row>
    <row r="42" spans="3:12" x14ac:dyDescent="0.4">
      <c r="G42" s="16">
        <f>IF(D42=Produits!C42,ROW(Parametre!D42),"")</f>
        <v>42</v>
      </c>
      <c r="I42" s="1" t="str">
        <f>IFERROR(VLOOKUP(ROW(I34),Parametre!C:D,2,FALSE),"")</f>
        <v/>
      </c>
      <c r="J42" s="1" t="str">
        <f>IFERROR(VLOOKUP(ROW(J34),Parametre!E:F,2,FALSE),"")</f>
        <v>Sucres produits</v>
      </c>
      <c r="K42" s="1" t="str">
        <f t="shared" si="0"/>
        <v/>
      </c>
      <c r="L42" s="1">
        <f t="shared" si="1"/>
        <v>42</v>
      </c>
    </row>
    <row r="43" spans="3:12" x14ac:dyDescent="0.4">
      <c r="G43" s="16">
        <f>IF(D43=Produits!C43,ROW(Parametre!D43),"")</f>
        <v>43</v>
      </c>
      <c r="I43" s="1" t="str">
        <f>IFERROR(VLOOKUP(ROW(I35),Parametre!C:D,2,FALSE),"")</f>
        <v/>
      </c>
      <c r="J43" s="1" t="str">
        <f>IFERROR(VLOOKUP(ROW(J35),Parametre!E:F,2,FALSE),"")</f>
        <v/>
      </c>
      <c r="K43" s="1" t="str">
        <f t="shared" ref="K43:K100" si="2">IF(I43&lt;&gt;"",ROW(I43),"")</f>
        <v/>
      </c>
      <c r="L43" s="1" t="str">
        <f t="shared" ref="L43:L100" si="3">IF(J43&lt;&gt;"",ROW(J43),"")</f>
        <v/>
      </c>
    </row>
    <row r="44" spans="3:12" x14ac:dyDescent="0.4">
      <c r="G44" s="16">
        <f>IF(D44=Produits!C44,ROW(Parametre!D44),"")</f>
        <v>44</v>
      </c>
      <c r="I44" s="1" t="str">
        <f>IFERROR(VLOOKUP(ROW(I36),Parametre!C:D,2,FALSE),"")</f>
        <v/>
      </c>
      <c r="J44" s="1" t="str">
        <f>IFERROR(VLOOKUP(ROW(J36),Parametre!E:F,2,FALSE),"")</f>
        <v/>
      </c>
      <c r="K44" s="1" t="str">
        <f t="shared" si="2"/>
        <v/>
      </c>
      <c r="L44" s="1" t="str">
        <f t="shared" si="3"/>
        <v/>
      </c>
    </row>
    <row r="45" spans="3:12" x14ac:dyDescent="0.4">
      <c r="G45" s="16">
        <f>IF(D45=Produits!C45,ROW(Parametre!D45),"")</f>
        <v>45</v>
      </c>
      <c r="I45" s="1" t="str">
        <f>IFERROR(VLOOKUP(ROW(I37),Parametre!C:D,2,FALSE),"")</f>
        <v/>
      </c>
      <c r="J45" s="1" t="str">
        <f>IFERROR(VLOOKUP(ROW(J37),Parametre!E:F,2,FALSE),"")</f>
        <v/>
      </c>
      <c r="K45" s="1" t="str">
        <f t="shared" si="2"/>
        <v/>
      </c>
      <c r="L45" s="1" t="str">
        <f t="shared" si="3"/>
        <v/>
      </c>
    </row>
    <row r="46" spans="3:12" x14ac:dyDescent="0.4">
      <c r="G46" s="16">
        <f>IF(D46=Produits!C46,ROW(Parametre!D46),"")</f>
        <v>46</v>
      </c>
      <c r="I46" s="1" t="str">
        <f>IFERROR(VLOOKUP(ROW(I38),Parametre!C:D,2,FALSE),"")</f>
        <v/>
      </c>
      <c r="J46" s="1" t="str">
        <f>IFERROR(VLOOKUP(ROW(J38),Parametre!E:F,2,FALSE),"")</f>
        <v/>
      </c>
      <c r="K46" s="1" t="str">
        <f t="shared" si="2"/>
        <v/>
      </c>
      <c r="L46" s="1" t="str">
        <f t="shared" si="3"/>
        <v/>
      </c>
    </row>
    <row r="47" spans="3:12" x14ac:dyDescent="0.4">
      <c r="G47" s="16">
        <f>IF(D47=Produits!C47,ROW(Parametre!D47),"")</f>
        <v>47</v>
      </c>
      <c r="I47" s="1" t="str">
        <f>IFERROR(VLOOKUP(ROW(I39),Parametre!C:D,2,FALSE),"")</f>
        <v/>
      </c>
      <c r="J47" s="1" t="str">
        <f>IFERROR(VLOOKUP(ROW(J39),Parametre!E:F,2,FALSE),"")</f>
        <v/>
      </c>
      <c r="K47" s="1" t="str">
        <f t="shared" si="2"/>
        <v/>
      </c>
      <c r="L47" s="1" t="str">
        <f t="shared" si="3"/>
        <v/>
      </c>
    </row>
    <row r="48" spans="3:12" x14ac:dyDescent="0.4">
      <c r="G48" s="16">
        <f>IF(D48=Produits!C48,ROW(Parametre!D48),"")</f>
        <v>48</v>
      </c>
      <c r="I48" s="1" t="str">
        <f>IFERROR(VLOOKUP(ROW(I40),Parametre!C:D,2,FALSE),"")</f>
        <v/>
      </c>
      <c r="J48" s="1" t="str">
        <f>IFERROR(VLOOKUP(ROW(J40),Parametre!E:F,2,FALSE),"")</f>
        <v/>
      </c>
      <c r="K48" s="1" t="str">
        <f t="shared" si="2"/>
        <v/>
      </c>
      <c r="L48" s="1" t="str">
        <f t="shared" si="3"/>
        <v/>
      </c>
    </row>
    <row r="49" spans="7:12" x14ac:dyDescent="0.4">
      <c r="G49" s="16">
        <f>IF(D49=Produits!C49,ROW(Parametre!D49),"")</f>
        <v>49</v>
      </c>
      <c r="I49" s="1" t="str">
        <f>IFERROR(VLOOKUP(ROW(I41),Parametre!C:D,2,FALSE),"")</f>
        <v/>
      </c>
      <c r="J49" s="1" t="str">
        <f>IFERROR(VLOOKUP(ROW(J41),Parametre!E:F,2,FALSE),"")</f>
        <v/>
      </c>
      <c r="K49" s="1" t="str">
        <f t="shared" si="2"/>
        <v/>
      </c>
      <c r="L49" s="1" t="str">
        <f t="shared" si="3"/>
        <v/>
      </c>
    </row>
    <row r="50" spans="7:12" x14ac:dyDescent="0.4">
      <c r="G50" s="16">
        <f>IF(D50=Produits!C50,ROW(Parametre!D50),"")</f>
        <v>50</v>
      </c>
      <c r="I50" s="1" t="str">
        <f>IFERROR(VLOOKUP(ROW(I42),Parametre!C:D,2,FALSE),"")</f>
        <v/>
      </c>
      <c r="J50" s="1" t="str">
        <f>IFERROR(VLOOKUP(ROW(J42),Parametre!E:F,2,FALSE),"")</f>
        <v/>
      </c>
      <c r="K50" s="1" t="str">
        <f t="shared" si="2"/>
        <v/>
      </c>
      <c r="L50" s="1" t="str">
        <f t="shared" si="3"/>
        <v/>
      </c>
    </row>
    <row r="51" spans="7:12" x14ac:dyDescent="0.4">
      <c r="G51" s="16">
        <f>IF(D51=Produits!C51,ROW(Parametre!D51),"")</f>
        <v>51</v>
      </c>
      <c r="I51" s="1" t="str">
        <f>IFERROR(VLOOKUP(ROW(I43),Parametre!C:D,2,FALSE),"")</f>
        <v/>
      </c>
      <c r="J51" s="1" t="str">
        <f>IFERROR(VLOOKUP(ROW(J43),Parametre!E:F,2,FALSE),"")</f>
        <v/>
      </c>
      <c r="K51" s="1" t="str">
        <f t="shared" si="2"/>
        <v/>
      </c>
      <c r="L51" s="1" t="str">
        <f t="shared" si="3"/>
        <v/>
      </c>
    </row>
    <row r="52" spans="7:12" x14ac:dyDescent="0.4">
      <c r="G52" s="16">
        <f>IF(D52=Produits!C52,ROW(Parametre!D52),"")</f>
        <v>52</v>
      </c>
      <c r="I52" s="1" t="str">
        <f>IFERROR(VLOOKUP(ROW(I44),Parametre!C:D,2,FALSE),"")</f>
        <v/>
      </c>
      <c r="J52" s="1" t="str">
        <f>IFERROR(VLOOKUP(ROW(J44),Parametre!E:F,2,FALSE),"")</f>
        <v/>
      </c>
      <c r="K52" s="1" t="str">
        <f t="shared" si="2"/>
        <v/>
      </c>
      <c r="L52" s="1" t="str">
        <f t="shared" si="3"/>
        <v/>
      </c>
    </row>
    <row r="53" spans="7:12" x14ac:dyDescent="0.4">
      <c r="G53" s="16">
        <f>IF(D53=Produits!C53,ROW(Parametre!D53),"")</f>
        <v>53</v>
      </c>
      <c r="I53" s="1" t="str">
        <f>IFERROR(VLOOKUP(ROW(I45),Parametre!C:D,2,FALSE),"")</f>
        <v/>
      </c>
      <c r="J53" s="1" t="str">
        <f>IFERROR(VLOOKUP(ROW(J45),Parametre!E:F,2,FALSE),"")</f>
        <v/>
      </c>
      <c r="K53" s="1" t="str">
        <f t="shared" si="2"/>
        <v/>
      </c>
      <c r="L53" s="1" t="str">
        <f t="shared" si="3"/>
        <v/>
      </c>
    </row>
    <row r="54" spans="7:12" x14ac:dyDescent="0.4">
      <c r="G54" s="16">
        <f>IF(D54=Produits!C54,ROW(Parametre!D54),"")</f>
        <v>54</v>
      </c>
      <c r="I54" s="1" t="str">
        <f>IFERROR(VLOOKUP(ROW(I46),Parametre!C:D,2,FALSE),"")</f>
        <v/>
      </c>
      <c r="J54" s="1" t="str">
        <f>IFERROR(VLOOKUP(ROW(J46),Parametre!E:F,2,FALSE),"")</f>
        <v/>
      </c>
      <c r="K54" s="1" t="str">
        <f t="shared" si="2"/>
        <v/>
      </c>
      <c r="L54" s="1" t="str">
        <f t="shared" si="3"/>
        <v/>
      </c>
    </row>
    <row r="55" spans="7:12" x14ac:dyDescent="0.4">
      <c r="G55" s="16">
        <f>IF(D55=Produits!C55,ROW(Parametre!D55),"")</f>
        <v>55</v>
      </c>
      <c r="I55" s="1" t="str">
        <f>IFERROR(VLOOKUP(ROW(I47),Parametre!C:D,2,FALSE),"")</f>
        <v/>
      </c>
      <c r="J55" s="1" t="str">
        <f>IFERROR(VLOOKUP(ROW(J47),Parametre!E:F,2,FALSE),"")</f>
        <v/>
      </c>
      <c r="K55" s="1" t="str">
        <f t="shared" si="2"/>
        <v/>
      </c>
      <c r="L55" s="1" t="str">
        <f t="shared" si="3"/>
        <v/>
      </c>
    </row>
    <row r="56" spans="7:12" x14ac:dyDescent="0.4">
      <c r="G56" s="16">
        <f>IF(D56=Produits!C56,ROW(Parametre!D56),"")</f>
        <v>56</v>
      </c>
      <c r="I56" s="1" t="str">
        <f>IFERROR(VLOOKUP(ROW(I48),Parametre!C:D,2,FALSE),"")</f>
        <v/>
      </c>
      <c r="J56" s="1" t="str">
        <f>IFERROR(VLOOKUP(ROW(J48),Parametre!E:F,2,FALSE),"")</f>
        <v/>
      </c>
      <c r="K56" s="1" t="str">
        <f t="shared" si="2"/>
        <v/>
      </c>
      <c r="L56" s="1" t="str">
        <f t="shared" si="3"/>
        <v/>
      </c>
    </row>
    <row r="57" spans="7:12" x14ac:dyDescent="0.4">
      <c r="G57" s="16">
        <f>IF(D57=Produits!C57,ROW(Parametre!D57),"")</f>
        <v>57</v>
      </c>
      <c r="I57" s="1" t="str">
        <f>IFERROR(VLOOKUP(ROW(I49),Parametre!C:D,2,FALSE),"")</f>
        <v/>
      </c>
      <c r="J57" s="1" t="str">
        <f>IFERROR(VLOOKUP(ROW(J49),Parametre!E:F,2,FALSE),"")</f>
        <v/>
      </c>
      <c r="K57" s="1" t="str">
        <f t="shared" si="2"/>
        <v/>
      </c>
      <c r="L57" s="1" t="str">
        <f t="shared" si="3"/>
        <v/>
      </c>
    </row>
    <row r="58" spans="7:12" x14ac:dyDescent="0.4">
      <c r="G58" s="16">
        <f>IF(D58=Produits!C58,ROW(Parametre!D58),"")</f>
        <v>58</v>
      </c>
      <c r="I58" s="1" t="str">
        <f>IFERROR(VLOOKUP(ROW(I50),Parametre!C:D,2,FALSE),"")</f>
        <v/>
      </c>
      <c r="J58" s="1" t="str">
        <f>IFERROR(VLOOKUP(ROW(J50),Parametre!E:F,2,FALSE),"")</f>
        <v/>
      </c>
      <c r="K58" s="1" t="str">
        <f t="shared" si="2"/>
        <v/>
      </c>
      <c r="L58" s="1" t="str">
        <f t="shared" si="3"/>
        <v/>
      </c>
    </row>
    <row r="59" spans="7:12" x14ac:dyDescent="0.4">
      <c r="G59" s="16">
        <f>IF(D59=Produits!C59,ROW(Parametre!D59),"")</f>
        <v>59</v>
      </c>
      <c r="I59" s="1" t="str">
        <f>IFERROR(VLOOKUP(ROW(I51),Parametre!C:D,2,FALSE),"")</f>
        <v/>
      </c>
      <c r="J59" s="1" t="str">
        <f>IFERROR(VLOOKUP(ROW(J51),Parametre!E:F,2,FALSE),"")</f>
        <v/>
      </c>
      <c r="K59" s="1" t="str">
        <f t="shared" si="2"/>
        <v/>
      </c>
      <c r="L59" s="1" t="str">
        <f t="shared" si="3"/>
        <v/>
      </c>
    </row>
    <row r="60" spans="7:12" x14ac:dyDescent="0.4">
      <c r="G60" s="16">
        <f>IF(D60=Produits!C60,ROW(Parametre!D60),"")</f>
        <v>60</v>
      </c>
      <c r="I60" s="1" t="str">
        <f>IFERROR(VLOOKUP(ROW(I52),Parametre!C:D,2,FALSE),"")</f>
        <v/>
      </c>
      <c r="J60" s="1" t="str">
        <f>IFERROR(VLOOKUP(ROW(J52),Parametre!E:F,2,FALSE),"")</f>
        <v/>
      </c>
      <c r="K60" s="1" t="str">
        <f t="shared" si="2"/>
        <v/>
      </c>
      <c r="L60" s="1" t="str">
        <f t="shared" si="3"/>
        <v/>
      </c>
    </row>
    <row r="61" spans="7:12" x14ac:dyDescent="0.4">
      <c r="G61" s="16">
        <f>IF(D61=Produits!C61,ROW(Parametre!D61),"")</f>
        <v>61</v>
      </c>
      <c r="I61" s="1" t="str">
        <f>IFERROR(VLOOKUP(ROW(I53),Parametre!C:D,2,FALSE),"")</f>
        <v/>
      </c>
      <c r="J61" s="1" t="str">
        <f>IFERROR(VLOOKUP(ROW(J53),Parametre!E:F,2,FALSE),"")</f>
        <v/>
      </c>
      <c r="K61" s="1" t="str">
        <f t="shared" si="2"/>
        <v/>
      </c>
      <c r="L61" s="1" t="str">
        <f t="shared" si="3"/>
        <v/>
      </c>
    </row>
    <row r="62" spans="7:12" x14ac:dyDescent="0.4">
      <c r="G62" s="16">
        <f>IF(D62=Produits!C62,ROW(Parametre!D62),"")</f>
        <v>62</v>
      </c>
      <c r="I62" s="1" t="str">
        <f>IFERROR(VLOOKUP(ROW(I54),Parametre!C:D,2,FALSE),"")</f>
        <v/>
      </c>
      <c r="J62" s="1" t="str">
        <f>IFERROR(VLOOKUP(ROW(J54),Parametre!E:F,2,FALSE),"")</f>
        <v/>
      </c>
      <c r="K62" s="1" t="str">
        <f t="shared" si="2"/>
        <v/>
      </c>
      <c r="L62" s="1" t="str">
        <f t="shared" si="3"/>
        <v/>
      </c>
    </row>
    <row r="63" spans="7:12" x14ac:dyDescent="0.4">
      <c r="G63" s="16">
        <f>IF(D63=Produits!C63,ROW(Parametre!D63),"")</f>
        <v>63</v>
      </c>
      <c r="I63" s="1" t="str">
        <f>IFERROR(VLOOKUP(ROW(I55),Parametre!C:D,2,FALSE),"")</f>
        <v/>
      </c>
      <c r="J63" s="1" t="str">
        <f>IFERROR(VLOOKUP(ROW(J55),Parametre!E:F,2,FALSE),"")</f>
        <v/>
      </c>
      <c r="K63" s="1" t="str">
        <f t="shared" si="2"/>
        <v/>
      </c>
      <c r="L63" s="1" t="str">
        <f t="shared" si="3"/>
        <v/>
      </c>
    </row>
    <row r="64" spans="7:12" x14ac:dyDescent="0.4">
      <c r="G64" s="16">
        <f>IF(D64=Produits!C64,ROW(Parametre!D64),"")</f>
        <v>64</v>
      </c>
      <c r="I64" s="1" t="str">
        <f>IFERROR(VLOOKUP(ROW(I56),Parametre!C:D,2,FALSE),"")</f>
        <v/>
      </c>
      <c r="J64" s="1" t="str">
        <f>IFERROR(VLOOKUP(ROW(J56),Parametre!E:F,2,FALSE),"")</f>
        <v/>
      </c>
      <c r="K64" s="1" t="str">
        <f t="shared" si="2"/>
        <v/>
      </c>
      <c r="L64" s="1" t="str">
        <f t="shared" si="3"/>
        <v/>
      </c>
    </row>
    <row r="65" spans="7:12" x14ac:dyDescent="0.4">
      <c r="G65" s="16">
        <f>IF(D65=Produits!C65,ROW(Parametre!D65),"")</f>
        <v>65</v>
      </c>
      <c r="I65" s="1" t="str">
        <f>IFERROR(VLOOKUP(ROW(I57),Parametre!C:D,2,FALSE),"")</f>
        <v/>
      </c>
      <c r="J65" s="1" t="str">
        <f>IFERROR(VLOOKUP(ROW(J57),Parametre!E:F,2,FALSE),"")</f>
        <v/>
      </c>
      <c r="K65" s="1" t="str">
        <f t="shared" si="2"/>
        <v/>
      </c>
      <c r="L65" s="1" t="str">
        <f t="shared" si="3"/>
        <v/>
      </c>
    </row>
    <row r="66" spans="7:12" x14ac:dyDescent="0.4">
      <c r="G66" s="16">
        <f>IF(D66=Produits!C66,ROW(Parametre!D66),"")</f>
        <v>66</v>
      </c>
      <c r="I66" s="1" t="str">
        <f>IFERROR(VLOOKUP(ROW(I58),Parametre!C:D,2,FALSE),"")</f>
        <v/>
      </c>
      <c r="J66" s="1" t="str">
        <f>IFERROR(VLOOKUP(ROW(J58),Parametre!E:F,2,FALSE),"")</f>
        <v/>
      </c>
      <c r="K66" s="1" t="str">
        <f t="shared" si="2"/>
        <v/>
      </c>
      <c r="L66" s="1" t="str">
        <f t="shared" si="3"/>
        <v/>
      </c>
    </row>
    <row r="67" spans="7:12" x14ac:dyDescent="0.4">
      <c r="G67" s="16">
        <f>IF(D67=Produits!C67,ROW(Parametre!D67),"")</f>
        <v>67</v>
      </c>
      <c r="I67" s="1" t="str">
        <f>IFERROR(VLOOKUP(ROW(I59),Parametre!C:D,2,FALSE),"")</f>
        <v/>
      </c>
      <c r="J67" s="1" t="str">
        <f>IFERROR(VLOOKUP(ROW(J59),Parametre!E:F,2,FALSE),"")</f>
        <v/>
      </c>
      <c r="K67" s="1" t="str">
        <f t="shared" si="2"/>
        <v/>
      </c>
      <c r="L67" s="1" t="str">
        <f t="shared" si="3"/>
        <v/>
      </c>
    </row>
    <row r="68" spans="7:12" x14ac:dyDescent="0.4">
      <c r="G68" s="16">
        <f>IF(D68=Produits!C68,ROW(Parametre!D68),"")</f>
        <v>68</v>
      </c>
      <c r="I68" s="1" t="str">
        <f>IFERROR(VLOOKUP(ROW(I60),Parametre!C:D,2,FALSE),"")</f>
        <v/>
      </c>
      <c r="J68" s="1" t="str">
        <f>IFERROR(VLOOKUP(ROW(J60),Parametre!E:F,2,FALSE),"")</f>
        <v/>
      </c>
      <c r="K68" s="1" t="str">
        <f t="shared" si="2"/>
        <v/>
      </c>
      <c r="L68" s="1" t="str">
        <f t="shared" si="3"/>
        <v/>
      </c>
    </row>
    <row r="69" spans="7:12" x14ac:dyDescent="0.4">
      <c r="G69" s="16">
        <f>IF(D69=Produits!C69,ROW(Parametre!D69),"")</f>
        <v>69</v>
      </c>
      <c r="I69" s="1" t="str">
        <f>IFERROR(VLOOKUP(ROW(I61),Parametre!C:D,2,FALSE),"")</f>
        <v/>
      </c>
      <c r="J69" s="1" t="str">
        <f>IFERROR(VLOOKUP(ROW(J61),Parametre!E:F,2,FALSE),"")</f>
        <v/>
      </c>
      <c r="K69" s="1" t="str">
        <f t="shared" si="2"/>
        <v/>
      </c>
      <c r="L69" s="1" t="str">
        <f t="shared" si="3"/>
        <v/>
      </c>
    </row>
    <row r="70" spans="7:12" x14ac:dyDescent="0.4">
      <c r="G70" s="16">
        <f>IF(D70=Produits!C70,ROW(Parametre!D70),"")</f>
        <v>70</v>
      </c>
      <c r="I70" s="1" t="str">
        <f>IFERROR(VLOOKUP(ROW(I62),Parametre!C:D,2,FALSE),"")</f>
        <v/>
      </c>
      <c r="J70" s="1" t="str">
        <f>IFERROR(VLOOKUP(ROW(J62),Parametre!E:F,2,FALSE),"")</f>
        <v/>
      </c>
      <c r="K70" s="1" t="str">
        <f t="shared" si="2"/>
        <v/>
      </c>
      <c r="L70" s="1" t="str">
        <f t="shared" si="3"/>
        <v/>
      </c>
    </row>
    <row r="71" spans="7:12" x14ac:dyDescent="0.4">
      <c r="G71" s="16">
        <f>IF(D71=Produits!C71,ROW(Parametre!D71),"")</f>
        <v>71</v>
      </c>
      <c r="I71" s="1" t="str">
        <f>IFERROR(VLOOKUP(ROW(I63),Parametre!C:D,2,FALSE),"")</f>
        <v/>
      </c>
      <c r="J71" s="1" t="str">
        <f>IFERROR(VLOOKUP(ROW(J63),Parametre!E:F,2,FALSE),"")</f>
        <v/>
      </c>
      <c r="K71" s="1" t="str">
        <f t="shared" si="2"/>
        <v/>
      </c>
      <c r="L71" s="1" t="str">
        <f t="shared" si="3"/>
        <v/>
      </c>
    </row>
    <row r="72" spans="7:12" x14ac:dyDescent="0.4">
      <c r="G72" s="16">
        <f>IF(D72=Produits!C72,ROW(Parametre!D72),"")</f>
        <v>72</v>
      </c>
      <c r="I72" s="1" t="str">
        <f>IFERROR(VLOOKUP(ROW(I64),Parametre!C:D,2,FALSE),"")</f>
        <v/>
      </c>
      <c r="J72" s="1" t="str">
        <f>IFERROR(VLOOKUP(ROW(J64),Parametre!E:F,2,FALSE),"")</f>
        <v/>
      </c>
      <c r="K72" s="1" t="str">
        <f t="shared" si="2"/>
        <v/>
      </c>
      <c r="L72" s="1" t="str">
        <f t="shared" si="3"/>
        <v/>
      </c>
    </row>
    <row r="73" spans="7:12" x14ac:dyDescent="0.4">
      <c r="G73" s="16">
        <f>IF(D73=Produits!C73,ROW(Parametre!D73),"")</f>
        <v>73</v>
      </c>
      <c r="I73" s="1" t="str">
        <f>IFERROR(VLOOKUP(ROW(I65),Parametre!C:D,2,FALSE),"")</f>
        <v/>
      </c>
      <c r="J73" s="1" t="str">
        <f>IFERROR(VLOOKUP(ROW(J65),Parametre!E:F,2,FALSE),"")</f>
        <v/>
      </c>
      <c r="K73" s="1" t="str">
        <f t="shared" si="2"/>
        <v/>
      </c>
      <c r="L73" s="1" t="str">
        <f t="shared" si="3"/>
        <v/>
      </c>
    </row>
    <row r="74" spans="7:12" x14ac:dyDescent="0.4">
      <c r="G74" s="16">
        <f>IF(D74=Produits!C74,ROW(Parametre!D74),"")</f>
        <v>74</v>
      </c>
      <c r="I74" s="1" t="str">
        <f>IFERROR(VLOOKUP(ROW(I66),Parametre!C:D,2,FALSE),"")</f>
        <v/>
      </c>
      <c r="J74" s="1" t="str">
        <f>IFERROR(VLOOKUP(ROW(J66),Parametre!E:F,2,FALSE),"")</f>
        <v/>
      </c>
      <c r="K74" s="1" t="str">
        <f t="shared" si="2"/>
        <v/>
      </c>
      <c r="L74" s="1" t="str">
        <f t="shared" si="3"/>
        <v/>
      </c>
    </row>
    <row r="75" spans="7:12" x14ac:dyDescent="0.4">
      <c r="G75" s="16">
        <f>IF(D75=Produits!C75,ROW(Parametre!D75),"")</f>
        <v>75</v>
      </c>
      <c r="I75" s="1" t="str">
        <f>IFERROR(VLOOKUP(ROW(I67),Parametre!C:D,2,FALSE),"")</f>
        <v/>
      </c>
      <c r="J75" s="1" t="str">
        <f>IFERROR(VLOOKUP(ROW(J67),Parametre!E:F,2,FALSE),"")</f>
        <v/>
      </c>
      <c r="K75" s="1" t="str">
        <f t="shared" si="2"/>
        <v/>
      </c>
      <c r="L75" s="1" t="str">
        <f t="shared" si="3"/>
        <v/>
      </c>
    </row>
    <row r="76" spans="7:12" x14ac:dyDescent="0.4">
      <c r="G76" s="16">
        <f>IF(D76=Produits!C76,ROW(Parametre!D76),"")</f>
        <v>76</v>
      </c>
      <c r="I76" s="1" t="str">
        <f>IFERROR(VLOOKUP(ROW(I68),Parametre!C:D,2,FALSE),"")</f>
        <v/>
      </c>
      <c r="J76" s="1" t="str">
        <f>IFERROR(VLOOKUP(ROW(J68),Parametre!E:F,2,FALSE),"")</f>
        <v/>
      </c>
      <c r="K76" s="1" t="str">
        <f t="shared" si="2"/>
        <v/>
      </c>
      <c r="L76" s="1" t="str">
        <f t="shared" si="3"/>
        <v/>
      </c>
    </row>
    <row r="77" spans="7:12" x14ac:dyDescent="0.4">
      <c r="G77" s="16">
        <f>IF(D77=Produits!C77,ROW(Parametre!D77),"")</f>
        <v>77</v>
      </c>
      <c r="I77" s="1" t="str">
        <f>IFERROR(VLOOKUP(ROW(I69),Parametre!C:D,2,FALSE),"")</f>
        <v/>
      </c>
      <c r="J77" s="1" t="str">
        <f>IFERROR(VLOOKUP(ROW(J69),Parametre!E:F,2,FALSE),"")</f>
        <v/>
      </c>
      <c r="K77" s="1" t="str">
        <f t="shared" si="2"/>
        <v/>
      </c>
      <c r="L77" s="1" t="str">
        <f t="shared" si="3"/>
        <v/>
      </c>
    </row>
    <row r="78" spans="7:12" x14ac:dyDescent="0.4">
      <c r="G78" s="16">
        <f>IF(D78=Produits!C78,ROW(Parametre!D78),"")</f>
        <v>78</v>
      </c>
      <c r="I78" s="1" t="str">
        <f>IFERROR(VLOOKUP(ROW(I70),Parametre!C:D,2,FALSE),"")</f>
        <v/>
      </c>
      <c r="J78" s="1" t="str">
        <f>IFERROR(VLOOKUP(ROW(J70),Parametre!E:F,2,FALSE),"")</f>
        <v/>
      </c>
      <c r="K78" s="1" t="str">
        <f t="shared" si="2"/>
        <v/>
      </c>
      <c r="L78" s="1" t="str">
        <f t="shared" si="3"/>
        <v/>
      </c>
    </row>
    <row r="79" spans="7:12" x14ac:dyDescent="0.4">
      <c r="G79" s="16">
        <f>IF(D79=Produits!C79,ROW(Parametre!D79),"")</f>
        <v>79</v>
      </c>
      <c r="I79" s="1" t="str">
        <f>IFERROR(VLOOKUP(ROW(I71),Parametre!C:D,2,FALSE),"")</f>
        <v/>
      </c>
      <c r="J79" s="1" t="str">
        <f>IFERROR(VLOOKUP(ROW(J71),Parametre!E:F,2,FALSE),"")</f>
        <v/>
      </c>
      <c r="K79" s="1" t="str">
        <f t="shared" si="2"/>
        <v/>
      </c>
      <c r="L79" s="1" t="str">
        <f t="shared" si="3"/>
        <v/>
      </c>
    </row>
    <row r="80" spans="7:12" x14ac:dyDescent="0.4">
      <c r="G80" s="16">
        <f>IF(D80=Produits!C80,ROW(Parametre!D80),"")</f>
        <v>80</v>
      </c>
      <c r="I80" s="1" t="str">
        <f>IFERROR(VLOOKUP(ROW(I72),Parametre!C:D,2,FALSE),"")</f>
        <v/>
      </c>
      <c r="J80" s="1" t="str">
        <f>IFERROR(VLOOKUP(ROW(J72),Parametre!E:F,2,FALSE),"")</f>
        <v/>
      </c>
      <c r="K80" s="1" t="str">
        <f t="shared" si="2"/>
        <v/>
      </c>
      <c r="L80" s="1" t="str">
        <f t="shared" si="3"/>
        <v/>
      </c>
    </row>
    <row r="81" spans="7:12" x14ac:dyDescent="0.4">
      <c r="G81" s="16">
        <f>IF(D81=Produits!C81,ROW(Parametre!D81),"")</f>
        <v>81</v>
      </c>
      <c r="I81" s="1" t="str">
        <f>IFERROR(VLOOKUP(ROW(I73),Parametre!C:D,2,FALSE),"")</f>
        <v/>
      </c>
      <c r="J81" s="1" t="str">
        <f>IFERROR(VLOOKUP(ROW(J73),Parametre!E:F,2,FALSE),"")</f>
        <v/>
      </c>
      <c r="K81" s="1" t="str">
        <f t="shared" si="2"/>
        <v/>
      </c>
      <c r="L81" s="1" t="str">
        <f t="shared" si="3"/>
        <v/>
      </c>
    </row>
    <row r="82" spans="7:12" x14ac:dyDescent="0.4">
      <c r="G82" s="16">
        <f>IF(D82=Produits!C82,ROW(Parametre!D82),"")</f>
        <v>82</v>
      </c>
      <c r="I82" s="1" t="str">
        <f>IFERROR(VLOOKUP(ROW(I74),Parametre!C:D,2,FALSE),"")</f>
        <v/>
      </c>
      <c r="J82" s="1" t="str">
        <f>IFERROR(VLOOKUP(ROW(J74),Parametre!E:F,2,FALSE),"")</f>
        <v/>
      </c>
      <c r="K82" s="1" t="str">
        <f t="shared" si="2"/>
        <v/>
      </c>
      <c r="L82" s="1" t="str">
        <f t="shared" si="3"/>
        <v/>
      </c>
    </row>
    <row r="83" spans="7:12" x14ac:dyDescent="0.4">
      <c r="G83" s="16">
        <f>IF(D83=Produits!C83,ROW(Parametre!D83),"")</f>
        <v>83</v>
      </c>
      <c r="I83" s="1" t="str">
        <f>IFERROR(VLOOKUP(ROW(I75),Parametre!C:D,2,FALSE),"")</f>
        <v/>
      </c>
      <c r="J83" s="1" t="str">
        <f>IFERROR(VLOOKUP(ROW(J75),Parametre!E:F,2,FALSE),"")</f>
        <v/>
      </c>
      <c r="K83" s="1" t="str">
        <f t="shared" si="2"/>
        <v/>
      </c>
      <c r="L83" s="1" t="str">
        <f t="shared" si="3"/>
        <v/>
      </c>
    </row>
    <row r="84" spans="7:12" x14ac:dyDescent="0.4">
      <c r="G84" s="16">
        <f>IF(D84=Produits!C84,ROW(Parametre!D84),"")</f>
        <v>84</v>
      </c>
      <c r="I84" s="1" t="str">
        <f>IFERROR(VLOOKUP(ROW(I76),Parametre!C:D,2,FALSE),"")</f>
        <v/>
      </c>
      <c r="J84" s="1" t="str">
        <f>IFERROR(VLOOKUP(ROW(J76),Parametre!E:F,2,FALSE),"")</f>
        <v/>
      </c>
      <c r="K84" s="1" t="str">
        <f t="shared" si="2"/>
        <v/>
      </c>
      <c r="L84" s="1" t="str">
        <f t="shared" si="3"/>
        <v/>
      </c>
    </row>
    <row r="85" spans="7:12" x14ac:dyDescent="0.4">
      <c r="G85" s="16">
        <f>IF(D85=Produits!C85,ROW(Parametre!D85),"")</f>
        <v>85</v>
      </c>
      <c r="I85" s="1" t="str">
        <f>IFERROR(VLOOKUP(ROW(I77),Parametre!C:D,2,FALSE),"")</f>
        <v/>
      </c>
      <c r="J85" s="1" t="str">
        <f>IFERROR(VLOOKUP(ROW(J77),Parametre!E:F,2,FALSE),"")</f>
        <v/>
      </c>
      <c r="K85" s="1" t="str">
        <f t="shared" si="2"/>
        <v/>
      </c>
      <c r="L85" s="1" t="str">
        <f t="shared" si="3"/>
        <v/>
      </c>
    </row>
    <row r="86" spans="7:12" x14ac:dyDescent="0.4">
      <c r="G86" s="16">
        <f>IF(D86=Produits!C86,ROW(Parametre!D86),"")</f>
        <v>86</v>
      </c>
      <c r="I86" s="1" t="str">
        <f>IFERROR(VLOOKUP(ROW(I78),Parametre!C:D,2,FALSE),"")</f>
        <v/>
      </c>
      <c r="J86" s="1" t="str">
        <f>IFERROR(VLOOKUP(ROW(J78),Parametre!E:F,2,FALSE),"")</f>
        <v/>
      </c>
      <c r="K86" s="1" t="str">
        <f t="shared" si="2"/>
        <v/>
      </c>
      <c r="L86" s="1" t="str">
        <f t="shared" si="3"/>
        <v/>
      </c>
    </row>
    <row r="87" spans="7:12" x14ac:dyDescent="0.4">
      <c r="G87" s="16">
        <f>IF(D87=Produits!C87,ROW(Parametre!D87),"")</f>
        <v>87</v>
      </c>
      <c r="I87" s="1" t="str">
        <f>IFERROR(VLOOKUP(ROW(I79),Parametre!C:D,2,FALSE),"")</f>
        <v/>
      </c>
      <c r="J87" s="1" t="str">
        <f>IFERROR(VLOOKUP(ROW(J79),Parametre!E:F,2,FALSE),"")</f>
        <v/>
      </c>
      <c r="K87" s="1" t="str">
        <f t="shared" si="2"/>
        <v/>
      </c>
      <c r="L87" s="1" t="str">
        <f t="shared" si="3"/>
        <v/>
      </c>
    </row>
    <row r="88" spans="7:12" x14ac:dyDescent="0.4">
      <c r="G88" s="16">
        <f>IF(D88=Produits!C88,ROW(Parametre!D88),"")</f>
        <v>88</v>
      </c>
      <c r="I88" s="1" t="str">
        <f>IFERROR(VLOOKUP(ROW(I80),Parametre!C:D,2,FALSE),"")</f>
        <v/>
      </c>
      <c r="J88" s="1" t="str">
        <f>IFERROR(VLOOKUP(ROW(J80),Parametre!E:F,2,FALSE),"")</f>
        <v/>
      </c>
      <c r="K88" s="1" t="str">
        <f t="shared" si="2"/>
        <v/>
      </c>
      <c r="L88" s="1" t="str">
        <f t="shared" si="3"/>
        <v/>
      </c>
    </row>
    <row r="89" spans="7:12" x14ac:dyDescent="0.4">
      <c r="G89" s="16">
        <f>IF(D89=Produits!C89,ROW(Parametre!D89),"")</f>
        <v>89</v>
      </c>
      <c r="I89" s="1" t="str">
        <f>IFERROR(VLOOKUP(ROW(I81),Parametre!C:D,2,FALSE),"")</f>
        <v/>
      </c>
      <c r="J89" s="1" t="str">
        <f>IFERROR(VLOOKUP(ROW(J81),Parametre!E:F,2,FALSE),"")</f>
        <v/>
      </c>
      <c r="K89" s="1" t="str">
        <f t="shared" si="2"/>
        <v/>
      </c>
      <c r="L89" s="1" t="str">
        <f t="shared" si="3"/>
        <v/>
      </c>
    </row>
    <row r="90" spans="7:12" x14ac:dyDescent="0.4">
      <c r="G90" s="16">
        <f>IF(D90=Produits!C90,ROW(Parametre!D90),"")</f>
        <v>90</v>
      </c>
      <c r="I90" s="1" t="str">
        <f>IFERROR(VLOOKUP(ROW(I82),Parametre!C:D,2,FALSE),"")</f>
        <v/>
      </c>
      <c r="J90" s="1" t="str">
        <f>IFERROR(VLOOKUP(ROW(J82),Parametre!E:F,2,FALSE),"")</f>
        <v/>
      </c>
      <c r="K90" s="1" t="str">
        <f t="shared" si="2"/>
        <v/>
      </c>
      <c r="L90" s="1" t="str">
        <f t="shared" si="3"/>
        <v/>
      </c>
    </row>
    <row r="91" spans="7:12" x14ac:dyDescent="0.4">
      <c r="G91" s="16">
        <f>IF(D91=Produits!C91,ROW(Parametre!D91),"")</f>
        <v>91</v>
      </c>
      <c r="I91" s="1" t="str">
        <f>IFERROR(VLOOKUP(ROW(I83),Parametre!C:D,2,FALSE),"")</f>
        <v/>
      </c>
      <c r="J91" s="1" t="str">
        <f>IFERROR(VLOOKUP(ROW(J83),Parametre!E:F,2,FALSE),"")</f>
        <v/>
      </c>
      <c r="K91" s="1" t="str">
        <f t="shared" si="2"/>
        <v/>
      </c>
      <c r="L91" s="1" t="str">
        <f t="shared" si="3"/>
        <v/>
      </c>
    </row>
    <row r="92" spans="7:12" x14ac:dyDescent="0.4">
      <c r="G92" s="16">
        <f>IF(D92=Produits!C92,ROW(Parametre!D92),"")</f>
        <v>92</v>
      </c>
      <c r="I92" s="1" t="str">
        <f>IFERROR(VLOOKUP(ROW(I84),Parametre!C:D,2,FALSE),"")</f>
        <v/>
      </c>
      <c r="J92" s="1" t="str">
        <f>IFERROR(VLOOKUP(ROW(J84),Parametre!E:F,2,FALSE),"")</f>
        <v/>
      </c>
      <c r="K92" s="1" t="str">
        <f t="shared" si="2"/>
        <v/>
      </c>
      <c r="L92" s="1" t="str">
        <f t="shared" si="3"/>
        <v/>
      </c>
    </row>
    <row r="93" spans="7:12" x14ac:dyDescent="0.4">
      <c r="G93" s="16">
        <f>IF(D93=Produits!C93,ROW(Parametre!D93),"")</f>
        <v>93</v>
      </c>
      <c r="I93" s="1" t="str">
        <f>IFERROR(VLOOKUP(ROW(I85),Parametre!C:D,2,FALSE),"")</f>
        <v/>
      </c>
      <c r="J93" s="1" t="str">
        <f>IFERROR(VLOOKUP(ROW(J85),Parametre!E:F,2,FALSE),"")</f>
        <v/>
      </c>
      <c r="K93" s="1" t="str">
        <f t="shared" si="2"/>
        <v/>
      </c>
      <c r="L93" s="1" t="str">
        <f t="shared" si="3"/>
        <v/>
      </c>
    </row>
    <row r="94" spans="7:12" x14ac:dyDescent="0.4">
      <c r="G94" s="16">
        <f>IF(D94=Produits!C94,ROW(Parametre!D94),"")</f>
        <v>94</v>
      </c>
      <c r="I94" s="1" t="str">
        <f>IFERROR(VLOOKUP(ROW(I86),Parametre!C:D,2,FALSE),"")</f>
        <v/>
      </c>
      <c r="J94" s="1" t="str">
        <f>IFERROR(VLOOKUP(ROW(J86),Parametre!E:F,2,FALSE),"")</f>
        <v/>
      </c>
      <c r="K94" s="1" t="str">
        <f t="shared" si="2"/>
        <v/>
      </c>
      <c r="L94" s="1" t="str">
        <f t="shared" si="3"/>
        <v/>
      </c>
    </row>
    <row r="95" spans="7:12" x14ac:dyDescent="0.4">
      <c r="G95" s="16">
        <f>IF(D95=Produits!C95,ROW(Parametre!D95),"")</f>
        <v>95</v>
      </c>
      <c r="I95" s="1" t="str">
        <f>IFERROR(VLOOKUP(ROW(I87),Parametre!C:D,2,FALSE),"")</f>
        <v/>
      </c>
      <c r="J95" s="1" t="str">
        <f>IFERROR(VLOOKUP(ROW(J87),Parametre!E:F,2,FALSE),"")</f>
        <v/>
      </c>
      <c r="K95" s="1" t="str">
        <f t="shared" si="2"/>
        <v/>
      </c>
      <c r="L95" s="1" t="str">
        <f t="shared" si="3"/>
        <v/>
      </c>
    </row>
    <row r="96" spans="7:12" x14ac:dyDescent="0.4">
      <c r="G96" s="16">
        <f>IF(D96=Produits!C96,ROW(Parametre!D96),"")</f>
        <v>96</v>
      </c>
      <c r="I96" s="1" t="str">
        <f>IFERROR(VLOOKUP(ROW(I88),Parametre!C:D,2,FALSE),"")</f>
        <v/>
      </c>
      <c r="J96" s="1" t="str">
        <f>IFERROR(VLOOKUP(ROW(J88),Parametre!E:F,2,FALSE),"")</f>
        <v/>
      </c>
      <c r="K96" s="1" t="str">
        <f t="shared" si="2"/>
        <v/>
      </c>
      <c r="L96" s="1" t="str">
        <f t="shared" si="3"/>
        <v/>
      </c>
    </row>
    <row r="97" spans="1:12" x14ac:dyDescent="0.4">
      <c r="G97" s="16">
        <f>IF(D97=Produits!C97,ROW(Parametre!D97),"")</f>
        <v>97</v>
      </c>
      <c r="I97" s="1" t="str">
        <f>IFERROR(VLOOKUP(ROW(I89),Parametre!C:D,2,FALSE),"")</f>
        <v/>
      </c>
      <c r="J97" s="1" t="str">
        <f>IFERROR(VLOOKUP(ROW(J89),Parametre!E:F,2,FALSE),"")</f>
        <v/>
      </c>
      <c r="K97" s="1" t="str">
        <f t="shared" si="2"/>
        <v/>
      </c>
      <c r="L97" s="1" t="str">
        <f t="shared" si="3"/>
        <v/>
      </c>
    </row>
    <row r="98" spans="1:12" x14ac:dyDescent="0.4">
      <c r="G98" s="16">
        <f>IF(D98=Produits!C98,ROW(Parametre!D98),"")</f>
        <v>98</v>
      </c>
      <c r="I98" s="1" t="str">
        <f>IFERROR(VLOOKUP(ROW(I90),Parametre!C:D,2,FALSE),"")</f>
        <v/>
      </c>
      <c r="J98" s="1" t="str">
        <f>IFERROR(VLOOKUP(ROW(J90),Parametre!E:F,2,FALSE),"")</f>
        <v/>
      </c>
      <c r="K98" s="1" t="str">
        <f t="shared" si="2"/>
        <v/>
      </c>
      <c r="L98" s="1" t="str">
        <f t="shared" si="3"/>
        <v/>
      </c>
    </row>
    <row r="99" spans="1:12" x14ac:dyDescent="0.4">
      <c r="G99" s="16">
        <f>IF(D99=Produits!C99,ROW(Parametre!D99),"")</f>
        <v>99</v>
      </c>
      <c r="I99" s="1" t="str">
        <f>IFERROR(VLOOKUP(ROW(I91),Parametre!C:D,2,FALSE),"")</f>
        <v/>
      </c>
      <c r="J99" s="1" t="str">
        <f>IFERROR(VLOOKUP(ROW(J91),Parametre!E:F,2,FALSE),"")</f>
        <v/>
      </c>
      <c r="K99" s="1" t="str">
        <f t="shared" si="2"/>
        <v/>
      </c>
      <c r="L99" s="1" t="str">
        <f t="shared" si="3"/>
        <v/>
      </c>
    </row>
    <row r="100" spans="1:12" x14ac:dyDescent="0.4">
      <c r="G100" s="16">
        <f>IF(D100=Produits!C100,ROW(Parametre!D100),"")</f>
        <v>100</v>
      </c>
      <c r="I100" s="1" t="str">
        <f>IFERROR(VLOOKUP(ROW(I92),Parametre!C:D,2,FALSE),"")</f>
        <v/>
      </c>
      <c r="J100" s="1" t="str">
        <f>IFERROR(VLOOKUP(ROW(J92),Parametre!E:F,2,FALSE),"")</f>
        <v/>
      </c>
      <c r="K100" s="1" t="str">
        <f t="shared" si="2"/>
        <v/>
      </c>
      <c r="L100" s="1" t="str">
        <f t="shared" si="3"/>
        <v/>
      </c>
    </row>
    <row r="101" spans="1:12" s="9" customFormat="1" x14ac:dyDescent="0.4">
      <c r="A101" s="8"/>
      <c r="B101" s="8"/>
    </row>
  </sheetData>
  <sortState ref="C2:F35">
    <sortCondition ref="D2:D35"/>
    <sortCondition ref="F2:F35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le11"/>
  <dimension ref="A1:D226"/>
  <sheetViews>
    <sheetView tabSelected="1" zoomScale="150" zoomScaleNormal="150" workbookViewId="0">
      <pane ySplit="1" topLeftCell="A2" activePane="bottomLeft" state="frozen"/>
      <selection pane="bottomLeft" activeCell="D2" sqref="D2"/>
    </sheetView>
  </sheetViews>
  <sheetFormatPr baseColWidth="10" defaultColWidth="11.42578125" defaultRowHeight="13.15" x14ac:dyDescent="0.4"/>
  <cols>
    <col min="1" max="1" width="47.140625" bestFit="1" customWidth="1"/>
    <col min="3" max="3" width="11.42578125" style="1"/>
    <col min="4" max="4" width="14" customWidth="1"/>
  </cols>
  <sheetData>
    <row r="1" spans="1:4" x14ac:dyDescent="0.4">
      <c r="A1" s="10" t="s">
        <v>192</v>
      </c>
      <c r="B1" s="10" t="s">
        <v>31</v>
      </c>
      <c r="C1" s="10" t="s">
        <v>35</v>
      </c>
      <c r="D1" s="10" t="s">
        <v>258</v>
      </c>
    </row>
    <row r="2" spans="1:4" x14ac:dyDescent="0.4">
      <c r="A2" s="11" t="s">
        <v>240</v>
      </c>
      <c r="B2" s="11" t="s">
        <v>240</v>
      </c>
      <c r="C2" s="11"/>
      <c r="D2" s="12"/>
    </row>
    <row r="3" spans="1:4" x14ac:dyDescent="0.4">
      <c r="A3" s="11" t="s">
        <v>27</v>
      </c>
      <c r="B3" s="11" t="s">
        <v>22</v>
      </c>
      <c r="C3" s="11" t="s">
        <v>265</v>
      </c>
      <c r="D3" s="12"/>
    </row>
    <row r="4" spans="1:4" x14ac:dyDescent="0.4">
      <c r="A4" s="11" t="s">
        <v>163</v>
      </c>
      <c r="B4" s="11" t="s">
        <v>0</v>
      </c>
      <c r="C4" s="11" t="s">
        <v>24</v>
      </c>
      <c r="D4" s="12"/>
    </row>
    <row r="5" spans="1:4" x14ac:dyDescent="0.4">
      <c r="A5" s="11" t="s">
        <v>174</v>
      </c>
      <c r="B5" s="11" t="s">
        <v>1</v>
      </c>
      <c r="C5" s="11"/>
      <c r="D5" s="12"/>
    </row>
    <row r="6" spans="1:4" x14ac:dyDescent="0.4">
      <c r="A6" s="11" t="s">
        <v>165</v>
      </c>
      <c r="B6" s="11" t="s">
        <v>0</v>
      </c>
      <c r="C6" s="11"/>
      <c r="D6" s="12"/>
    </row>
    <row r="7" spans="1:4" x14ac:dyDescent="0.4">
      <c r="A7" s="11" t="s">
        <v>43</v>
      </c>
      <c r="B7" s="11" t="s">
        <v>0</v>
      </c>
      <c r="C7" s="11"/>
      <c r="D7" s="12"/>
    </row>
    <row r="8" spans="1:4" x14ac:dyDescent="0.4">
      <c r="A8" s="11" t="s">
        <v>50</v>
      </c>
      <c r="B8" s="11" t="s">
        <v>0</v>
      </c>
      <c r="C8" s="11"/>
      <c r="D8" s="12"/>
    </row>
    <row r="9" spans="1:4" x14ac:dyDescent="0.4">
      <c r="A9" s="11" t="s">
        <v>246</v>
      </c>
      <c r="B9" s="11" t="s">
        <v>22</v>
      </c>
      <c r="C9" s="11"/>
      <c r="D9" s="12"/>
    </row>
    <row r="10" spans="1:4" x14ac:dyDescent="0.4">
      <c r="A10" s="11" t="s">
        <v>57</v>
      </c>
      <c r="B10" s="11" t="s">
        <v>22</v>
      </c>
      <c r="C10" s="11"/>
      <c r="D10" s="12"/>
    </row>
    <row r="11" spans="1:4" x14ac:dyDescent="0.4">
      <c r="A11" s="11" t="s">
        <v>66</v>
      </c>
      <c r="B11" s="11" t="s">
        <v>0</v>
      </c>
      <c r="C11" s="11"/>
      <c r="D11" s="12"/>
    </row>
    <row r="12" spans="1:4" x14ac:dyDescent="0.4">
      <c r="A12" s="11" t="s">
        <v>123</v>
      </c>
      <c r="B12" s="11" t="s">
        <v>0</v>
      </c>
      <c r="C12" s="11"/>
      <c r="D12" s="12"/>
    </row>
    <row r="13" spans="1:4" x14ac:dyDescent="0.4">
      <c r="A13" s="11" t="s">
        <v>139</v>
      </c>
      <c r="B13" s="11" t="s">
        <v>21</v>
      </c>
      <c r="C13" s="11"/>
      <c r="D13" s="12"/>
    </row>
    <row r="14" spans="1:4" x14ac:dyDescent="0.4">
      <c r="A14" s="11" t="s">
        <v>77</v>
      </c>
      <c r="B14" s="11" t="s">
        <v>0</v>
      </c>
      <c r="C14" s="11"/>
      <c r="D14" s="12"/>
    </row>
    <row r="15" spans="1:4" x14ac:dyDescent="0.4">
      <c r="A15" s="11" t="s">
        <v>81</v>
      </c>
      <c r="B15" s="11" t="s">
        <v>0</v>
      </c>
      <c r="C15" s="11"/>
      <c r="D15" s="12"/>
    </row>
    <row r="16" spans="1:4" x14ac:dyDescent="0.4">
      <c r="A16" s="11" t="s">
        <v>249</v>
      </c>
      <c r="B16" s="11" t="s">
        <v>0</v>
      </c>
      <c r="C16" s="11"/>
      <c r="D16" s="12"/>
    </row>
    <row r="17" spans="1:4" x14ac:dyDescent="0.4">
      <c r="A17" s="11" t="s">
        <v>2</v>
      </c>
      <c r="B17" s="11" t="s">
        <v>0</v>
      </c>
      <c r="C17" s="11"/>
      <c r="D17" s="12"/>
    </row>
    <row r="18" spans="1:4" x14ac:dyDescent="0.4">
      <c r="A18" s="11" t="s">
        <v>199</v>
      </c>
      <c r="B18" s="11" t="s">
        <v>0</v>
      </c>
      <c r="C18" s="11"/>
      <c r="D18" s="12"/>
    </row>
    <row r="19" spans="1:4" x14ac:dyDescent="0.4">
      <c r="A19" s="11" t="s">
        <v>200</v>
      </c>
      <c r="B19" s="11" t="s">
        <v>0</v>
      </c>
      <c r="C19" s="11"/>
      <c r="D19" s="12"/>
    </row>
    <row r="20" spans="1:4" x14ac:dyDescent="0.4">
      <c r="A20" s="11" t="s">
        <v>145</v>
      </c>
      <c r="B20" s="11" t="s">
        <v>0</v>
      </c>
      <c r="C20" s="11"/>
      <c r="D20" s="12"/>
    </row>
    <row r="21" spans="1:4" x14ac:dyDescent="0.4">
      <c r="A21" s="11" t="s">
        <v>133</v>
      </c>
      <c r="B21" s="11" t="s">
        <v>0</v>
      </c>
      <c r="C21" s="11"/>
      <c r="D21" s="12"/>
    </row>
    <row r="22" spans="1:4" x14ac:dyDescent="0.4">
      <c r="A22" s="11" t="s">
        <v>68</v>
      </c>
      <c r="B22" s="11" t="s">
        <v>0</v>
      </c>
      <c r="C22" s="11"/>
      <c r="D22" s="12"/>
    </row>
    <row r="23" spans="1:4" x14ac:dyDescent="0.4">
      <c r="A23" s="11" t="s">
        <v>201</v>
      </c>
      <c r="B23" s="11" t="s">
        <v>1</v>
      </c>
      <c r="C23" s="11"/>
      <c r="D23" s="12"/>
    </row>
    <row r="24" spans="1:4" x14ac:dyDescent="0.4">
      <c r="A24" s="11" t="s">
        <v>202</v>
      </c>
      <c r="B24" s="11" t="s">
        <v>22</v>
      </c>
      <c r="C24" s="11"/>
      <c r="D24" s="12"/>
    </row>
    <row r="25" spans="1:4" x14ac:dyDescent="0.4">
      <c r="A25" s="11" t="s">
        <v>119</v>
      </c>
      <c r="B25" s="11" t="s">
        <v>21</v>
      </c>
      <c r="C25" s="11"/>
      <c r="D25" s="12"/>
    </row>
    <row r="26" spans="1:4" x14ac:dyDescent="0.4">
      <c r="A26" s="11" t="s">
        <v>85</v>
      </c>
      <c r="B26" s="11" t="s">
        <v>21</v>
      </c>
      <c r="C26" s="11"/>
      <c r="D26" s="12"/>
    </row>
    <row r="27" spans="1:4" x14ac:dyDescent="0.4">
      <c r="A27" s="11" t="s">
        <v>203</v>
      </c>
      <c r="B27" s="11" t="s">
        <v>1</v>
      </c>
      <c r="C27" s="11"/>
      <c r="D27" s="12"/>
    </row>
    <row r="28" spans="1:4" x14ac:dyDescent="0.4">
      <c r="A28" s="11" t="s">
        <v>65</v>
      </c>
      <c r="B28" s="11" t="s">
        <v>0</v>
      </c>
      <c r="C28" s="11"/>
      <c r="D28" s="12"/>
    </row>
    <row r="29" spans="1:4" x14ac:dyDescent="0.4">
      <c r="A29" s="11" t="s">
        <v>54</v>
      </c>
      <c r="B29" s="11" t="s">
        <v>0</v>
      </c>
      <c r="C29" s="11"/>
      <c r="D29" s="12"/>
    </row>
    <row r="30" spans="1:4" x14ac:dyDescent="0.4">
      <c r="A30" s="11" t="s">
        <v>74</v>
      </c>
      <c r="B30" s="11" t="s">
        <v>0</v>
      </c>
      <c r="C30" s="11"/>
      <c r="D30" s="12"/>
    </row>
    <row r="31" spans="1:4" x14ac:dyDescent="0.4">
      <c r="A31" s="11" t="s">
        <v>55</v>
      </c>
      <c r="B31" s="11" t="s">
        <v>22</v>
      </c>
      <c r="C31" s="11"/>
      <c r="D31" s="12"/>
    </row>
    <row r="32" spans="1:4" x14ac:dyDescent="0.4">
      <c r="A32" s="11" t="s">
        <v>52</v>
      </c>
      <c r="B32" s="11" t="s">
        <v>22</v>
      </c>
      <c r="C32" s="11"/>
      <c r="D32" s="12"/>
    </row>
    <row r="33" spans="1:4" x14ac:dyDescent="0.4">
      <c r="A33" s="11" t="s">
        <v>102</v>
      </c>
      <c r="B33" s="11" t="s">
        <v>0</v>
      </c>
      <c r="C33" s="11"/>
      <c r="D33" s="12"/>
    </row>
    <row r="34" spans="1:4" x14ac:dyDescent="0.4">
      <c r="A34" s="11" t="s">
        <v>76</v>
      </c>
      <c r="B34" s="11" t="s">
        <v>0</v>
      </c>
      <c r="C34" s="11"/>
      <c r="D34" s="12"/>
    </row>
    <row r="35" spans="1:4" x14ac:dyDescent="0.4">
      <c r="A35" s="11" t="s">
        <v>3</v>
      </c>
      <c r="B35" s="11" t="s">
        <v>0</v>
      </c>
      <c r="C35" s="11"/>
      <c r="D35" s="12"/>
    </row>
    <row r="36" spans="1:4" x14ac:dyDescent="0.4">
      <c r="A36" s="11" t="s">
        <v>242</v>
      </c>
      <c r="B36" s="11" t="s">
        <v>22</v>
      </c>
      <c r="C36" s="11"/>
      <c r="D36" s="12"/>
    </row>
    <row r="37" spans="1:4" x14ac:dyDescent="0.4">
      <c r="A37" s="11" t="s">
        <v>167</v>
      </c>
      <c r="B37" s="11" t="s">
        <v>0</v>
      </c>
      <c r="C37" s="11"/>
      <c r="D37" s="12"/>
    </row>
    <row r="38" spans="1:4" x14ac:dyDescent="0.4">
      <c r="A38" s="11" t="s">
        <v>88</v>
      </c>
      <c r="B38" s="11" t="s">
        <v>0</v>
      </c>
      <c r="C38" s="11"/>
      <c r="D38" s="12"/>
    </row>
    <row r="39" spans="1:4" x14ac:dyDescent="0.4">
      <c r="A39" s="11" t="s">
        <v>137</v>
      </c>
      <c r="B39" s="11" t="s">
        <v>0</v>
      </c>
      <c r="C39" s="11"/>
      <c r="D39" s="12"/>
    </row>
    <row r="40" spans="1:4" x14ac:dyDescent="0.4">
      <c r="A40" s="11" t="s">
        <v>38</v>
      </c>
      <c r="B40" s="11" t="s">
        <v>0</v>
      </c>
      <c r="C40" s="11"/>
      <c r="D40" s="12"/>
    </row>
    <row r="41" spans="1:4" x14ac:dyDescent="0.4">
      <c r="A41" s="11" t="s">
        <v>94</v>
      </c>
      <c r="B41" s="11" t="s">
        <v>0</v>
      </c>
      <c r="C41" s="11"/>
      <c r="D41" s="12"/>
    </row>
    <row r="42" spans="1:4" x14ac:dyDescent="0.4">
      <c r="A42" s="11" t="s">
        <v>179</v>
      </c>
      <c r="B42" s="11" t="s">
        <v>22</v>
      </c>
      <c r="C42" s="11"/>
      <c r="D42" s="12"/>
    </row>
    <row r="43" spans="1:4" x14ac:dyDescent="0.4">
      <c r="A43" s="11" t="s">
        <v>183</v>
      </c>
      <c r="B43" s="11" t="s">
        <v>22</v>
      </c>
      <c r="C43" s="11"/>
      <c r="D43" s="12"/>
    </row>
    <row r="44" spans="1:4" x14ac:dyDescent="0.4">
      <c r="A44" s="11" t="s">
        <v>4</v>
      </c>
      <c r="B44" s="11" t="s">
        <v>0</v>
      </c>
      <c r="C44" s="11"/>
      <c r="D44" s="12"/>
    </row>
    <row r="45" spans="1:4" x14ac:dyDescent="0.4">
      <c r="A45" s="11" t="s">
        <v>91</v>
      </c>
      <c r="B45" s="11" t="s">
        <v>0</v>
      </c>
      <c r="C45" s="11"/>
      <c r="D45" s="12"/>
    </row>
    <row r="46" spans="1:4" x14ac:dyDescent="0.4">
      <c r="A46" s="11" t="s">
        <v>162</v>
      </c>
      <c r="B46" s="11" t="s">
        <v>0</v>
      </c>
      <c r="C46" s="11"/>
      <c r="D46" s="12"/>
    </row>
    <row r="47" spans="1:4" x14ac:dyDescent="0.4">
      <c r="A47" s="11" t="s">
        <v>206</v>
      </c>
      <c r="B47" s="11" t="s">
        <v>22</v>
      </c>
      <c r="C47" s="11"/>
      <c r="D47" s="12"/>
    </row>
    <row r="48" spans="1:4" x14ac:dyDescent="0.4">
      <c r="A48" s="11" t="s">
        <v>244</v>
      </c>
      <c r="B48" s="11" t="s">
        <v>0</v>
      </c>
      <c r="C48" s="11"/>
      <c r="D48" s="12"/>
    </row>
    <row r="49" spans="1:4" x14ac:dyDescent="0.4">
      <c r="A49" s="11" t="s">
        <v>56</v>
      </c>
      <c r="B49" s="11" t="s">
        <v>22</v>
      </c>
      <c r="C49" s="11"/>
      <c r="D49" s="12"/>
    </row>
    <row r="50" spans="1:4" x14ac:dyDescent="0.4">
      <c r="A50" s="11" t="s">
        <v>135</v>
      </c>
      <c r="B50" s="11" t="s">
        <v>0</v>
      </c>
      <c r="C50" s="11"/>
      <c r="D50" s="12"/>
    </row>
    <row r="51" spans="1:4" x14ac:dyDescent="0.4">
      <c r="A51" s="11" t="s">
        <v>122</v>
      </c>
      <c r="B51" s="11" t="s">
        <v>0</v>
      </c>
      <c r="C51" s="11"/>
      <c r="D51" s="12"/>
    </row>
    <row r="52" spans="1:4" x14ac:dyDescent="0.4">
      <c r="A52" s="11" t="s">
        <v>75</v>
      </c>
      <c r="B52" s="11" t="s">
        <v>0</v>
      </c>
      <c r="C52" s="11"/>
      <c r="D52" s="12"/>
    </row>
    <row r="53" spans="1:4" x14ac:dyDescent="0.4">
      <c r="A53" s="11" t="s">
        <v>46</v>
      </c>
      <c r="B53" s="11" t="s">
        <v>0</v>
      </c>
      <c r="C53" s="11"/>
      <c r="D53" s="12"/>
    </row>
    <row r="54" spans="1:4" x14ac:dyDescent="0.4">
      <c r="A54" s="11" t="s">
        <v>207</v>
      </c>
      <c r="B54" s="11" t="s">
        <v>1</v>
      </c>
      <c r="C54" s="11"/>
      <c r="D54" s="12"/>
    </row>
    <row r="55" spans="1:4" x14ac:dyDescent="0.4">
      <c r="A55" s="11" t="s">
        <v>141</v>
      </c>
      <c r="B55" s="11" t="s">
        <v>1</v>
      </c>
      <c r="C55" s="11"/>
      <c r="D55" s="12"/>
    </row>
    <row r="56" spans="1:4" x14ac:dyDescent="0.4">
      <c r="A56" s="11" t="s">
        <v>131</v>
      </c>
      <c r="B56" s="11" t="s">
        <v>1</v>
      </c>
      <c r="C56" s="11"/>
      <c r="D56" s="12"/>
    </row>
    <row r="57" spans="1:4" x14ac:dyDescent="0.4">
      <c r="A57" s="11" t="s">
        <v>5</v>
      </c>
      <c r="B57" s="11" t="s">
        <v>0</v>
      </c>
      <c r="C57" s="11"/>
      <c r="D57" s="12"/>
    </row>
    <row r="58" spans="1:4" x14ac:dyDescent="0.4">
      <c r="A58" s="11" t="s">
        <v>87</v>
      </c>
      <c r="B58" s="11" t="s">
        <v>22</v>
      </c>
      <c r="C58" s="11"/>
      <c r="D58" s="12"/>
    </row>
    <row r="59" spans="1:4" x14ac:dyDescent="0.4">
      <c r="A59" s="11" t="s">
        <v>64</v>
      </c>
      <c r="B59" s="11" t="s">
        <v>22</v>
      </c>
      <c r="C59" s="11"/>
      <c r="D59" s="12"/>
    </row>
    <row r="60" spans="1:4" x14ac:dyDescent="0.4">
      <c r="A60" s="11" t="s">
        <v>6</v>
      </c>
      <c r="B60" s="11" t="s">
        <v>0</v>
      </c>
      <c r="C60" s="11"/>
      <c r="D60" s="12"/>
    </row>
    <row r="61" spans="1:4" x14ac:dyDescent="0.4">
      <c r="A61" s="11" t="s">
        <v>136</v>
      </c>
      <c r="B61" s="11" t="s">
        <v>0</v>
      </c>
      <c r="C61" s="11"/>
      <c r="D61" s="12"/>
    </row>
    <row r="62" spans="1:4" x14ac:dyDescent="0.4">
      <c r="A62" s="11" t="s">
        <v>158</v>
      </c>
      <c r="B62" s="11" t="s">
        <v>0</v>
      </c>
      <c r="C62" s="11"/>
      <c r="D62" s="12"/>
    </row>
    <row r="63" spans="1:4" x14ac:dyDescent="0.4">
      <c r="A63" s="11" t="s">
        <v>181</v>
      </c>
      <c r="B63" s="11" t="s">
        <v>1</v>
      </c>
      <c r="C63" s="11"/>
      <c r="D63" s="12"/>
    </row>
    <row r="64" spans="1:4" x14ac:dyDescent="0.4">
      <c r="A64" s="11" t="s">
        <v>80</v>
      </c>
      <c r="B64" s="11" t="s">
        <v>1</v>
      </c>
      <c r="C64" s="11"/>
      <c r="D64" s="12"/>
    </row>
    <row r="65" spans="1:4" x14ac:dyDescent="0.4">
      <c r="A65" s="11" t="s">
        <v>209</v>
      </c>
      <c r="B65" s="11" t="s">
        <v>0</v>
      </c>
      <c r="C65" s="11"/>
      <c r="D65" s="12"/>
    </row>
    <row r="66" spans="1:4" x14ac:dyDescent="0.4">
      <c r="A66" s="11" t="s">
        <v>168</v>
      </c>
      <c r="B66" s="11" t="s">
        <v>0</v>
      </c>
      <c r="C66" s="11"/>
      <c r="D66" s="12"/>
    </row>
    <row r="67" spans="1:4" x14ac:dyDescent="0.4">
      <c r="A67" s="11" t="s">
        <v>104</v>
      </c>
      <c r="B67" s="11" t="s">
        <v>1</v>
      </c>
      <c r="C67" s="11"/>
      <c r="D67" s="12"/>
    </row>
    <row r="68" spans="1:4" x14ac:dyDescent="0.4">
      <c r="A68" s="11" t="s">
        <v>105</v>
      </c>
      <c r="B68" s="11" t="s">
        <v>1</v>
      </c>
      <c r="C68" s="11"/>
      <c r="D68" s="12"/>
    </row>
    <row r="69" spans="1:4" x14ac:dyDescent="0.4">
      <c r="A69" s="11" t="s">
        <v>106</v>
      </c>
      <c r="B69" s="11" t="s">
        <v>1</v>
      </c>
      <c r="C69" s="11"/>
      <c r="D69" s="12"/>
    </row>
    <row r="70" spans="1:4" x14ac:dyDescent="0.4">
      <c r="A70" s="11" t="s">
        <v>107</v>
      </c>
      <c r="B70" s="11" t="s">
        <v>1</v>
      </c>
      <c r="C70" s="11"/>
      <c r="D70" s="12"/>
    </row>
    <row r="71" spans="1:4" x14ac:dyDescent="0.4">
      <c r="A71" s="11" t="s">
        <v>182</v>
      </c>
      <c r="B71" s="11" t="s">
        <v>1</v>
      </c>
      <c r="C71" s="11"/>
      <c r="D71" s="12"/>
    </row>
    <row r="72" spans="1:4" x14ac:dyDescent="0.4">
      <c r="A72" s="11" t="s">
        <v>245</v>
      </c>
      <c r="B72" s="11" t="s">
        <v>0</v>
      </c>
      <c r="C72" s="11"/>
      <c r="D72" s="12"/>
    </row>
    <row r="73" spans="1:4" x14ac:dyDescent="0.4">
      <c r="A73" s="11" t="s">
        <v>62</v>
      </c>
      <c r="B73" s="11" t="s">
        <v>1</v>
      </c>
      <c r="C73" s="11"/>
      <c r="D73" s="12"/>
    </row>
    <row r="74" spans="1:4" x14ac:dyDescent="0.4">
      <c r="A74" s="11" t="s">
        <v>120</v>
      </c>
      <c r="B74" s="11" t="s">
        <v>1</v>
      </c>
      <c r="C74" s="11"/>
      <c r="D74" s="12"/>
    </row>
    <row r="75" spans="1:4" x14ac:dyDescent="0.4">
      <c r="A75" s="11" t="s">
        <v>63</v>
      </c>
      <c r="B75" s="11" t="s">
        <v>1</v>
      </c>
      <c r="C75" s="11"/>
      <c r="D75" s="12"/>
    </row>
    <row r="76" spans="1:4" x14ac:dyDescent="0.4">
      <c r="A76" s="11" t="s">
        <v>121</v>
      </c>
      <c r="B76" s="11" t="s">
        <v>1</v>
      </c>
      <c r="C76" s="11"/>
      <c r="D76" s="12"/>
    </row>
    <row r="77" spans="1:4" x14ac:dyDescent="0.4">
      <c r="A77" s="11" t="s">
        <v>126</v>
      </c>
      <c r="B77" s="11" t="s">
        <v>1</v>
      </c>
      <c r="C77" s="11"/>
      <c r="D77" s="12"/>
    </row>
    <row r="78" spans="1:4" x14ac:dyDescent="0.4">
      <c r="A78" s="11" t="s">
        <v>172</v>
      </c>
      <c r="B78" s="11" t="s">
        <v>1</v>
      </c>
      <c r="C78" s="11"/>
      <c r="D78" s="12"/>
    </row>
    <row r="79" spans="1:4" x14ac:dyDescent="0.4">
      <c r="A79" s="11" t="s">
        <v>229</v>
      </c>
      <c r="B79" s="11" t="s">
        <v>0</v>
      </c>
      <c r="C79" s="11"/>
      <c r="D79" s="12"/>
    </row>
    <row r="80" spans="1:4" x14ac:dyDescent="0.4">
      <c r="A80" s="11" t="s">
        <v>190</v>
      </c>
      <c r="B80" s="11" t="s">
        <v>22</v>
      </c>
      <c r="C80" s="11"/>
      <c r="D80" s="12"/>
    </row>
    <row r="81" spans="1:4" x14ac:dyDescent="0.4">
      <c r="A81" s="11" t="s">
        <v>211</v>
      </c>
      <c r="B81" s="11" t="s">
        <v>22</v>
      </c>
      <c r="C81" s="11"/>
      <c r="D81" s="12"/>
    </row>
    <row r="82" spans="1:4" x14ac:dyDescent="0.4">
      <c r="A82" s="11" t="s">
        <v>142</v>
      </c>
      <c r="B82" s="11" t="s">
        <v>0</v>
      </c>
      <c r="C82" s="11"/>
      <c r="D82" s="12"/>
    </row>
    <row r="83" spans="1:4" x14ac:dyDescent="0.4">
      <c r="A83" s="11" t="s">
        <v>7</v>
      </c>
      <c r="B83" s="11" t="s">
        <v>0</v>
      </c>
      <c r="C83" s="11"/>
      <c r="D83" s="12"/>
    </row>
    <row r="84" spans="1:4" x14ac:dyDescent="0.4">
      <c r="A84" s="11" t="s">
        <v>8</v>
      </c>
      <c r="B84" s="11" t="s">
        <v>0</v>
      </c>
      <c r="C84" s="11"/>
      <c r="D84" s="12"/>
    </row>
    <row r="85" spans="1:4" x14ac:dyDescent="0.4">
      <c r="A85" s="11" t="s">
        <v>210</v>
      </c>
      <c r="B85" s="11" t="s">
        <v>1</v>
      </c>
      <c r="C85" s="11"/>
      <c r="D85" s="12"/>
    </row>
    <row r="86" spans="1:4" x14ac:dyDescent="0.4">
      <c r="A86" s="11" t="s">
        <v>41</v>
      </c>
      <c r="B86" s="11" t="s">
        <v>0</v>
      </c>
      <c r="C86" s="11"/>
      <c r="D86" s="12"/>
    </row>
    <row r="87" spans="1:4" x14ac:dyDescent="0.4">
      <c r="A87" s="11" t="s">
        <v>39</v>
      </c>
      <c r="B87" s="11" t="s">
        <v>0</v>
      </c>
      <c r="C87" s="11"/>
      <c r="D87" s="12"/>
    </row>
    <row r="88" spans="1:4" x14ac:dyDescent="0.4">
      <c r="A88" s="11" t="s">
        <v>96</v>
      </c>
      <c r="B88" s="11" t="s">
        <v>22</v>
      </c>
      <c r="C88" s="11"/>
      <c r="D88" s="12"/>
    </row>
    <row r="89" spans="1:4" x14ac:dyDescent="0.4">
      <c r="A89" s="11" t="s">
        <v>138</v>
      </c>
      <c r="B89" s="11" t="s">
        <v>0</v>
      </c>
      <c r="C89" s="11"/>
      <c r="D89" s="12"/>
    </row>
    <row r="90" spans="1:4" x14ac:dyDescent="0.4">
      <c r="A90" s="11" t="s">
        <v>9</v>
      </c>
      <c r="B90" s="11" t="s">
        <v>0</v>
      </c>
      <c r="C90" s="11"/>
      <c r="D90" s="12"/>
    </row>
    <row r="91" spans="1:4" x14ac:dyDescent="0.4">
      <c r="A91" s="11" t="s">
        <v>248</v>
      </c>
      <c r="B91" s="11" t="s">
        <v>0</v>
      </c>
      <c r="C91" s="11"/>
      <c r="D91" s="12"/>
    </row>
    <row r="92" spans="1:4" x14ac:dyDescent="0.4">
      <c r="A92" s="11" t="s">
        <v>37</v>
      </c>
      <c r="B92" s="11" t="s">
        <v>0</v>
      </c>
      <c r="C92" s="11"/>
      <c r="D92" s="12"/>
    </row>
    <row r="93" spans="1:4" x14ac:dyDescent="0.4">
      <c r="A93" s="11" t="s">
        <v>59</v>
      </c>
      <c r="B93" s="11" t="s">
        <v>22</v>
      </c>
      <c r="C93" s="11"/>
      <c r="D93" s="12"/>
    </row>
    <row r="94" spans="1:4" x14ac:dyDescent="0.4">
      <c r="A94" s="11" t="s">
        <v>148</v>
      </c>
      <c r="B94" s="11" t="s">
        <v>22</v>
      </c>
      <c r="C94" s="11"/>
      <c r="D94" s="12"/>
    </row>
    <row r="95" spans="1:4" x14ac:dyDescent="0.4">
      <c r="A95" s="11" t="s">
        <v>149</v>
      </c>
      <c r="B95" s="11" t="s">
        <v>1</v>
      </c>
      <c r="C95" s="11"/>
      <c r="D95" s="12"/>
    </row>
    <row r="96" spans="1:4" x14ac:dyDescent="0.4">
      <c r="A96" s="11" t="s">
        <v>212</v>
      </c>
      <c r="B96" s="11" t="s">
        <v>1</v>
      </c>
      <c r="C96" s="11"/>
      <c r="D96" s="12"/>
    </row>
    <row r="97" spans="1:4" x14ac:dyDescent="0.4">
      <c r="A97" s="11" t="s">
        <v>191</v>
      </c>
      <c r="B97" s="11" t="s">
        <v>1</v>
      </c>
      <c r="C97" s="11"/>
      <c r="D97" s="12"/>
    </row>
    <row r="98" spans="1:4" x14ac:dyDescent="0.4">
      <c r="A98" s="11" t="s">
        <v>171</v>
      </c>
      <c r="B98" s="11" t="s">
        <v>1</v>
      </c>
      <c r="C98" s="11"/>
      <c r="D98" s="12"/>
    </row>
    <row r="99" spans="1:4" x14ac:dyDescent="0.4">
      <c r="A99" s="11" t="s">
        <v>184</v>
      </c>
      <c r="B99" s="11" t="s">
        <v>1</v>
      </c>
      <c r="C99" s="11"/>
      <c r="D99" s="12"/>
    </row>
    <row r="100" spans="1:4" x14ac:dyDescent="0.4">
      <c r="A100" s="11" t="s">
        <v>108</v>
      </c>
      <c r="B100" s="11" t="s">
        <v>1</v>
      </c>
      <c r="C100" s="11"/>
      <c r="D100" s="12"/>
    </row>
    <row r="101" spans="1:4" x14ac:dyDescent="0.4">
      <c r="A101" s="11" t="s">
        <v>143</v>
      </c>
      <c r="B101" s="11" t="s">
        <v>1</v>
      </c>
      <c r="C101" s="11"/>
      <c r="D101" s="12"/>
    </row>
    <row r="102" spans="1:4" x14ac:dyDescent="0.4">
      <c r="A102" s="11" t="s">
        <v>157</v>
      </c>
      <c r="B102" s="11" t="s">
        <v>1</v>
      </c>
      <c r="C102" s="11"/>
      <c r="D102" s="12"/>
    </row>
    <row r="103" spans="1:4" x14ac:dyDescent="0.4">
      <c r="A103" s="11" t="s">
        <v>82</v>
      </c>
      <c r="B103" s="11" t="s">
        <v>1</v>
      </c>
      <c r="C103" s="11"/>
      <c r="D103" s="12"/>
    </row>
    <row r="104" spans="1:4" x14ac:dyDescent="0.4">
      <c r="A104" s="11" t="s">
        <v>109</v>
      </c>
      <c r="B104" s="11" t="s">
        <v>1</v>
      </c>
      <c r="C104" s="11"/>
      <c r="D104" s="12"/>
    </row>
    <row r="105" spans="1:4" x14ac:dyDescent="0.4">
      <c r="A105" s="11" t="s">
        <v>110</v>
      </c>
      <c r="B105" s="11" t="s">
        <v>1</v>
      </c>
      <c r="C105" s="11"/>
      <c r="D105" s="12"/>
    </row>
    <row r="106" spans="1:4" x14ac:dyDescent="0.4">
      <c r="A106" s="11" t="s">
        <v>152</v>
      </c>
      <c r="B106" s="11" t="s">
        <v>0</v>
      </c>
      <c r="C106" s="11"/>
      <c r="D106" s="12"/>
    </row>
    <row r="107" spans="1:4" x14ac:dyDescent="0.4">
      <c r="A107" s="11" t="s">
        <v>28</v>
      </c>
      <c r="B107" s="11" t="s">
        <v>0</v>
      </c>
      <c r="C107" s="11"/>
      <c r="D107" s="12"/>
    </row>
    <row r="108" spans="1:4" x14ac:dyDescent="0.4">
      <c r="A108" s="11" t="s">
        <v>42</v>
      </c>
      <c r="B108" s="11" t="s">
        <v>0</v>
      </c>
      <c r="C108" s="11"/>
      <c r="D108" s="12"/>
    </row>
    <row r="109" spans="1:4" x14ac:dyDescent="0.4">
      <c r="A109" s="11" t="s">
        <v>224</v>
      </c>
      <c r="B109" s="11" t="s">
        <v>22</v>
      </c>
      <c r="C109" s="11"/>
      <c r="D109" s="12"/>
    </row>
    <row r="110" spans="1:4" x14ac:dyDescent="0.4">
      <c r="A110" s="11" t="s">
        <v>40</v>
      </c>
      <c r="B110" s="11" t="s">
        <v>0</v>
      </c>
      <c r="C110" s="11"/>
      <c r="D110" s="12"/>
    </row>
    <row r="111" spans="1:4" x14ac:dyDescent="0.4">
      <c r="A111" s="11" t="s">
        <v>10</v>
      </c>
      <c r="B111" s="11" t="s">
        <v>0</v>
      </c>
      <c r="C111" s="11"/>
      <c r="D111" s="12"/>
    </row>
    <row r="112" spans="1:4" x14ac:dyDescent="0.4">
      <c r="A112" s="11" t="s">
        <v>51</v>
      </c>
      <c r="B112" s="11" t="s">
        <v>0</v>
      </c>
      <c r="C112" s="11"/>
      <c r="D112" s="12"/>
    </row>
    <row r="113" spans="1:4" x14ac:dyDescent="0.4">
      <c r="A113" s="11" t="s">
        <v>92</v>
      </c>
      <c r="B113" s="11" t="s">
        <v>0</v>
      </c>
      <c r="C113" s="11"/>
      <c r="D113" s="12"/>
    </row>
    <row r="114" spans="1:4" x14ac:dyDescent="0.4">
      <c r="A114" s="11" t="s">
        <v>186</v>
      </c>
      <c r="B114" s="11" t="s">
        <v>0</v>
      </c>
      <c r="C114" s="11"/>
      <c r="D114" s="12"/>
    </row>
    <row r="115" spans="1:4" x14ac:dyDescent="0.4">
      <c r="A115" s="11" t="s">
        <v>187</v>
      </c>
      <c r="B115" s="11" t="s">
        <v>0</v>
      </c>
      <c r="C115" s="11"/>
      <c r="D115" s="12"/>
    </row>
    <row r="116" spans="1:4" x14ac:dyDescent="0.4">
      <c r="A116" s="11" t="s">
        <v>49</v>
      </c>
      <c r="B116" s="11" t="s">
        <v>0</v>
      </c>
      <c r="C116" s="11"/>
      <c r="D116" s="12"/>
    </row>
    <row r="117" spans="1:4" x14ac:dyDescent="0.4">
      <c r="A117" s="11" t="s">
        <v>111</v>
      </c>
      <c r="B117" s="11" t="s">
        <v>1</v>
      </c>
      <c r="C117" s="11"/>
      <c r="D117" s="12"/>
    </row>
    <row r="118" spans="1:4" x14ac:dyDescent="0.4">
      <c r="A118" s="11" t="s">
        <v>112</v>
      </c>
      <c r="B118" s="11" t="s">
        <v>1</v>
      </c>
      <c r="C118" s="11"/>
      <c r="D118" s="12"/>
    </row>
    <row r="119" spans="1:4" x14ac:dyDescent="0.4">
      <c r="A119" s="11" t="s">
        <v>176</v>
      </c>
      <c r="B119" s="11" t="s">
        <v>0</v>
      </c>
      <c r="C119" s="11"/>
      <c r="D119" s="12"/>
    </row>
    <row r="120" spans="1:4" x14ac:dyDescent="0.4">
      <c r="A120" s="11" t="s">
        <v>11</v>
      </c>
      <c r="B120" s="11" t="s">
        <v>0</v>
      </c>
      <c r="C120" s="11"/>
      <c r="D120" s="12"/>
    </row>
    <row r="121" spans="1:4" x14ac:dyDescent="0.4">
      <c r="A121" s="11" t="s">
        <v>69</v>
      </c>
      <c r="B121" s="11" t="s">
        <v>0</v>
      </c>
      <c r="C121" s="11"/>
      <c r="D121" s="12"/>
    </row>
    <row r="122" spans="1:4" x14ac:dyDescent="0.4">
      <c r="A122" s="11" t="s">
        <v>164</v>
      </c>
      <c r="B122" s="11" t="s">
        <v>0</v>
      </c>
      <c r="C122" s="11"/>
      <c r="D122" s="12"/>
    </row>
    <row r="123" spans="1:4" x14ac:dyDescent="0.4">
      <c r="A123" s="11" t="s">
        <v>214</v>
      </c>
      <c r="B123" s="11" t="s">
        <v>1</v>
      </c>
      <c r="C123" s="11"/>
      <c r="D123" s="12"/>
    </row>
    <row r="124" spans="1:4" x14ac:dyDescent="0.4">
      <c r="A124" s="11" t="s">
        <v>47</v>
      </c>
      <c r="B124" s="11" t="s">
        <v>0</v>
      </c>
      <c r="C124" s="11"/>
      <c r="D124" s="12"/>
    </row>
    <row r="125" spans="1:4" x14ac:dyDescent="0.4">
      <c r="A125" s="11" t="s">
        <v>188</v>
      </c>
      <c r="B125" s="11" t="s">
        <v>0</v>
      </c>
      <c r="C125" s="11"/>
      <c r="D125" s="12"/>
    </row>
    <row r="126" spans="1:4" x14ac:dyDescent="0.4">
      <c r="A126" s="11" t="s">
        <v>213</v>
      </c>
      <c r="B126" s="11" t="s">
        <v>22</v>
      </c>
      <c r="C126" s="11"/>
      <c r="D126" s="12"/>
    </row>
    <row r="127" spans="1:4" x14ac:dyDescent="0.4">
      <c r="A127" s="11" t="s">
        <v>220</v>
      </c>
      <c r="B127" s="11" t="s">
        <v>22</v>
      </c>
      <c r="C127" s="11"/>
      <c r="D127" s="12"/>
    </row>
    <row r="128" spans="1:4" x14ac:dyDescent="0.4">
      <c r="A128" s="11" t="s">
        <v>99</v>
      </c>
      <c r="B128" s="11" t="s">
        <v>22</v>
      </c>
      <c r="C128" s="11"/>
      <c r="D128" s="12"/>
    </row>
    <row r="129" spans="1:4" x14ac:dyDescent="0.4">
      <c r="A129" s="11" t="s">
        <v>150</v>
      </c>
      <c r="B129" s="11" t="s">
        <v>0</v>
      </c>
      <c r="C129" s="11"/>
      <c r="D129" s="12"/>
    </row>
    <row r="130" spans="1:4" x14ac:dyDescent="0.4">
      <c r="A130" s="11" t="s">
        <v>12</v>
      </c>
      <c r="B130" s="11" t="s">
        <v>0</v>
      </c>
      <c r="C130" s="11"/>
      <c r="D130" s="12"/>
    </row>
    <row r="131" spans="1:4" x14ac:dyDescent="0.4">
      <c r="A131" s="11" t="s">
        <v>215</v>
      </c>
      <c r="B131" s="11" t="s">
        <v>1</v>
      </c>
      <c r="C131" s="11"/>
      <c r="D131" s="12"/>
    </row>
    <row r="132" spans="1:4" x14ac:dyDescent="0.4">
      <c r="A132" s="11" t="s">
        <v>241</v>
      </c>
      <c r="B132" s="11" t="s">
        <v>0</v>
      </c>
      <c r="C132" s="11"/>
      <c r="D132" s="12"/>
    </row>
    <row r="133" spans="1:4" x14ac:dyDescent="0.4">
      <c r="A133" s="11" t="s">
        <v>48</v>
      </c>
      <c r="B133" s="11" t="s">
        <v>0</v>
      </c>
      <c r="C133" s="11"/>
      <c r="D133" s="12"/>
    </row>
    <row r="134" spans="1:4" x14ac:dyDescent="0.4">
      <c r="A134" s="11" t="s">
        <v>151</v>
      </c>
      <c r="B134" s="11" t="s">
        <v>0</v>
      </c>
      <c r="C134" s="11"/>
      <c r="D134" s="12"/>
    </row>
    <row r="135" spans="1:4" x14ac:dyDescent="0.4">
      <c r="A135" s="11" t="s">
        <v>227</v>
      </c>
      <c r="B135" s="11" t="s">
        <v>22</v>
      </c>
      <c r="C135" s="11"/>
      <c r="D135" s="12"/>
    </row>
    <row r="136" spans="1:4" x14ac:dyDescent="0.4">
      <c r="A136" s="11" t="s">
        <v>97</v>
      </c>
      <c r="B136" s="11" t="s">
        <v>22</v>
      </c>
      <c r="C136" s="11"/>
      <c r="D136" s="12"/>
    </row>
    <row r="137" spans="1:4" x14ac:dyDescent="0.4">
      <c r="A137" s="11" t="s">
        <v>127</v>
      </c>
      <c r="B137" s="11" t="s">
        <v>22</v>
      </c>
      <c r="C137" s="11"/>
      <c r="D137" s="12"/>
    </row>
    <row r="138" spans="1:4" x14ac:dyDescent="0.4">
      <c r="A138" s="11" t="s">
        <v>235</v>
      </c>
      <c r="B138" s="11" t="s">
        <v>22</v>
      </c>
      <c r="C138" s="11"/>
      <c r="D138" s="12"/>
    </row>
    <row r="139" spans="1:4" x14ac:dyDescent="0.4">
      <c r="A139" s="11" t="s">
        <v>134</v>
      </c>
      <c r="B139" s="11" t="s">
        <v>22</v>
      </c>
      <c r="C139" s="11"/>
      <c r="D139" s="12"/>
    </row>
    <row r="140" spans="1:4" x14ac:dyDescent="0.4">
      <c r="A140" s="11" t="s">
        <v>216</v>
      </c>
      <c r="B140" s="11" t="s">
        <v>1</v>
      </c>
      <c r="C140" s="11"/>
      <c r="D140" s="12"/>
    </row>
    <row r="141" spans="1:4" x14ac:dyDescent="0.4">
      <c r="A141" s="11" t="s">
        <v>217</v>
      </c>
      <c r="B141" s="11" t="s">
        <v>1</v>
      </c>
      <c r="C141" s="11"/>
      <c r="D141" s="12"/>
    </row>
    <row r="142" spans="1:4" x14ac:dyDescent="0.4">
      <c r="A142" s="11" t="s">
        <v>237</v>
      </c>
      <c r="B142" s="11" t="s">
        <v>22</v>
      </c>
      <c r="C142" s="11"/>
      <c r="D142" s="12"/>
    </row>
    <row r="143" spans="1:4" x14ac:dyDescent="0.4">
      <c r="A143" s="11" t="s">
        <v>116</v>
      </c>
      <c r="B143" s="11" t="s">
        <v>22</v>
      </c>
      <c r="C143" s="11"/>
      <c r="D143" s="12"/>
    </row>
    <row r="144" spans="1:4" x14ac:dyDescent="0.4">
      <c r="A144" s="11" t="s">
        <v>218</v>
      </c>
      <c r="B144" s="11" t="s">
        <v>1</v>
      </c>
      <c r="C144" s="11"/>
      <c r="D144" s="12"/>
    </row>
    <row r="145" spans="1:4" x14ac:dyDescent="0.4">
      <c r="A145" s="11" t="s">
        <v>71</v>
      </c>
      <c r="B145" s="11" t="s">
        <v>1</v>
      </c>
      <c r="C145" s="11"/>
      <c r="D145" s="12"/>
    </row>
    <row r="146" spans="1:4" x14ac:dyDescent="0.4">
      <c r="A146" s="11" t="s">
        <v>114</v>
      </c>
      <c r="B146" s="11" t="s">
        <v>1</v>
      </c>
      <c r="C146" s="11"/>
      <c r="D146" s="12"/>
    </row>
    <row r="147" spans="1:4" x14ac:dyDescent="0.4">
      <c r="A147" s="11" t="s">
        <v>78</v>
      </c>
      <c r="B147" s="11" t="s">
        <v>1</v>
      </c>
      <c r="C147" s="11"/>
      <c r="D147" s="12"/>
    </row>
    <row r="148" spans="1:4" x14ac:dyDescent="0.4">
      <c r="A148" s="11" t="s">
        <v>72</v>
      </c>
      <c r="B148" s="11" t="s">
        <v>1</v>
      </c>
      <c r="C148" s="11"/>
      <c r="D148" s="12"/>
    </row>
    <row r="149" spans="1:4" x14ac:dyDescent="0.4">
      <c r="A149" s="11" t="s">
        <v>118</v>
      </c>
      <c r="B149" s="11" t="s">
        <v>1</v>
      </c>
      <c r="C149" s="11"/>
      <c r="D149" s="12"/>
    </row>
    <row r="150" spans="1:4" x14ac:dyDescent="0.4">
      <c r="A150" s="11" t="s">
        <v>132</v>
      </c>
      <c r="B150" s="11" t="s">
        <v>1</v>
      </c>
      <c r="C150" s="11"/>
      <c r="D150" s="12"/>
    </row>
    <row r="151" spans="1:4" x14ac:dyDescent="0.4">
      <c r="A151" s="11" t="s">
        <v>73</v>
      </c>
      <c r="B151" s="11" t="s">
        <v>1</v>
      </c>
      <c r="C151" s="11"/>
      <c r="D151" s="12"/>
    </row>
    <row r="152" spans="1:4" x14ac:dyDescent="0.4">
      <c r="A152" s="11" t="s">
        <v>44</v>
      </c>
      <c r="B152" s="11" t="s">
        <v>0</v>
      </c>
      <c r="C152" s="11"/>
      <c r="D152" s="12"/>
    </row>
    <row r="153" spans="1:4" x14ac:dyDescent="0.4">
      <c r="A153" s="11" t="s">
        <v>219</v>
      </c>
      <c r="B153" s="11" t="s">
        <v>1</v>
      </c>
      <c r="C153" s="11"/>
      <c r="D153" s="12"/>
    </row>
    <row r="154" spans="1:4" x14ac:dyDescent="0.4">
      <c r="A154" s="11" t="s">
        <v>13</v>
      </c>
      <c r="B154" s="11" t="s">
        <v>0</v>
      </c>
      <c r="C154" s="11"/>
      <c r="D154" s="12"/>
    </row>
    <row r="155" spans="1:4" x14ac:dyDescent="0.4">
      <c r="A155" s="11" t="s">
        <v>101</v>
      </c>
      <c r="B155" s="11" t="s">
        <v>0</v>
      </c>
      <c r="C155" s="11"/>
      <c r="D155" s="12"/>
    </row>
    <row r="156" spans="1:4" x14ac:dyDescent="0.4">
      <c r="A156" s="11" t="s">
        <v>29</v>
      </c>
      <c r="B156" s="11" t="s">
        <v>22</v>
      </c>
      <c r="C156" s="11"/>
      <c r="D156" s="12"/>
    </row>
    <row r="157" spans="1:4" x14ac:dyDescent="0.4">
      <c r="A157" s="11" t="s">
        <v>53</v>
      </c>
      <c r="B157" s="11" t="s">
        <v>22</v>
      </c>
      <c r="C157" s="11"/>
      <c r="D157" s="12"/>
    </row>
    <row r="158" spans="1:4" x14ac:dyDescent="0.4">
      <c r="A158" s="11" t="s">
        <v>30</v>
      </c>
      <c r="B158" s="11" t="s">
        <v>22</v>
      </c>
      <c r="C158" s="11"/>
      <c r="D158" s="12"/>
    </row>
    <row r="159" spans="1:4" x14ac:dyDescent="0.4">
      <c r="A159" s="11" t="s">
        <v>177</v>
      </c>
      <c r="B159" s="11" t="s">
        <v>0</v>
      </c>
      <c r="C159" s="11"/>
      <c r="D159" s="12"/>
    </row>
    <row r="160" spans="1:4" x14ac:dyDescent="0.4">
      <c r="A160" s="11" t="s">
        <v>160</v>
      </c>
      <c r="B160" s="11" t="s">
        <v>0</v>
      </c>
      <c r="C160" s="11"/>
      <c r="D160" s="12"/>
    </row>
    <row r="161" spans="1:4" x14ac:dyDescent="0.4">
      <c r="A161" s="11" t="s">
        <v>113</v>
      </c>
      <c r="B161" s="11" t="s">
        <v>22</v>
      </c>
      <c r="C161" s="11"/>
      <c r="D161" s="12"/>
    </row>
    <row r="162" spans="1:4" x14ac:dyDescent="0.4">
      <c r="A162" s="11" t="s">
        <v>14</v>
      </c>
      <c r="B162" s="11" t="s">
        <v>0</v>
      </c>
      <c r="C162" s="11"/>
      <c r="D162" s="12"/>
    </row>
    <row r="163" spans="1:4" x14ac:dyDescent="0.4">
      <c r="A163" s="11" t="s">
        <v>161</v>
      </c>
      <c r="B163" s="11" t="s">
        <v>0</v>
      </c>
      <c r="C163" s="11"/>
      <c r="D163" s="12"/>
    </row>
    <row r="164" spans="1:4" x14ac:dyDescent="0.4">
      <c r="A164" s="11" t="s">
        <v>155</v>
      </c>
      <c r="B164" s="11" t="s">
        <v>0</v>
      </c>
      <c r="C164" s="11"/>
      <c r="D164" s="12"/>
    </row>
    <row r="165" spans="1:4" x14ac:dyDescent="0.4">
      <c r="A165" s="11" t="s">
        <v>247</v>
      </c>
      <c r="B165" s="11" t="s">
        <v>0</v>
      </c>
      <c r="C165" s="11"/>
      <c r="D165" s="12"/>
    </row>
    <row r="166" spans="1:4" x14ac:dyDescent="0.4">
      <c r="A166" s="11" t="s">
        <v>90</v>
      </c>
      <c r="B166" s="11" t="s">
        <v>0</v>
      </c>
      <c r="C166" s="11"/>
      <c r="D166" s="12"/>
    </row>
    <row r="167" spans="1:4" x14ac:dyDescent="0.4">
      <c r="A167" s="11" t="s">
        <v>159</v>
      </c>
      <c r="B167" s="11" t="s">
        <v>0</v>
      </c>
      <c r="C167" s="11"/>
      <c r="D167" s="12"/>
    </row>
    <row r="168" spans="1:4" x14ac:dyDescent="0.4">
      <c r="A168" s="11" t="s">
        <v>83</v>
      </c>
      <c r="B168" s="11" t="s">
        <v>1</v>
      </c>
      <c r="C168" s="11"/>
      <c r="D168" s="12"/>
    </row>
    <row r="169" spans="1:4" x14ac:dyDescent="0.4">
      <c r="A169" s="11" t="s">
        <v>89</v>
      </c>
      <c r="B169" s="11" t="s">
        <v>22</v>
      </c>
      <c r="C169" s="11"/>
      <c r="D169" s="12"/>
    </row>
    <row r="170" spans="1:4" x14ac:dyDescent="0.4">
      <c r="A170" s="11" t="s">
        <v>15</v>
      </c>
      <c r="B170" s="11" t="s">
        <v>0</v>
      </c>
      <c r="C170" s="11"/>
      <c r="D170" s="12"/>
    </row>
    <row r="171" spans="1:4" x14ac:dyDescent="0.4">
      <c r="A171" s="11" t="s">
        <v>16</v>
      </c>
      <c r="B171" s="11" t="s">
        <v>0</v>
      </c>
      <c r="C171" s="11"/>
      <c r="D171" s="12"/>
    </row>
    <row r="172" spans="1:4" x14ac:dyDescent="0.4">
      <c r="A172" s="11" t="s">
        <v>222</v>
      </c>
      <c r="B172" s="11" t="s">
        <v>1</v>
      </c>
      <c r="C172" s="11"/>
      <c r="D172" s="12"/>
    </row>
    <row r="173" spans="1:4" x14ac:dyDescent="0.4">
      <c r="A173" s="11" t="s">
        <v>84</v>
      </c>
      <c r="B173" s="11" t="s">
        <v>1</v>
      </c>
      <c r="C173" s="11"/>
      <c r="D173" s="12"/>
    </row>
    <row r="174" spans="1:4" x14ac:dyDescent="0.4">
      <c r="A174" s="11" t="s">
        <v>124</v>
      </c>
      <c r="B174" s="11" t="s">
        <v>1</v>
      </c>
      <c r="C174" s="11"/>
      <c r="D174" s="12"/>
    </row>
    <row r="175" spans="1:4" x14ac:dyDescent="0.4">
      <c r="A175" s="11" t="s">
        <v>225</v>
      </c>
      <c r="B175" s="11" t="s">
        <v>22</v>
      </c>
      <c r="C175" s="11"/>
      <c r="D175" s="12"/>
    </row>
    <row r="176" spans="1:4" x14ac:dyDescent="0.4">
      <c r="A176" s="11" t="s">
        <v>170</v>
      </c>
      <c r="B176" s="11" t="s">
        <v>22</v>
      </c>
      <c r="C176" s="11"/>
      <c r="D176" s="12"/>
    </row>
    <row r="177" spans="1:4" x14ac:dyDescent="0.4">
      <c r="A177" s="11" t="s">
        <v>230</v>
      </c>
      <c r="B177" s="11" t="s">
        <v>22</v>
      </c>
      <c r="C177" s="11"/>
      <c r="D177" s="12"/>
    </row>
    <row r="178" spans="1:4" x14ac:dyDescent="0.4">
      <c r="A178" s="11" t="s">
        <v>60</v>
      </c>
      <c r="B178" s="11" t="s">
        <v>22</v>
      </c>
      <c r="C178" s="11"/>
      <c r="D178" s="12"/>
    </row>
    <row r="179" spans="1:4" x14ac:dyDescent="0.4">
      <c r="A179" s="11" t="s">
        <v>79</v>
      </c>
      <c r="B179" s="11" t="s">
        <v>22</v>
      </c>
      <c r="C179" s="11"/>
      <c r="D179" s="12"/>
    </row>
    <row r="180" spans="1:4" x14ac:dyDescent="0.4">
      <c r="A180" s="11" t="s">
        <v>153</v>
      </c>
      <c r="B180" s="11" t="s">
        <v>22</v>
      </c>
      <c r="C180" s="11"/>
      <c r="D180" s="12"/>
    </row>
    <row r="181" spans="1:4" x14ac:dyDescent="0.4">
      <c r="A181" s="11" t="s">
        <v>232</v>
      </c>
      <c r="B181" s="11" t="s">
        <v>22</v>
      </c>
      <c r="C181" s="11"/>
      <c r="D181" s="12"/>
    </row>
    <row r="182" spans="1:4" x14ac:dyDescent="0.4">
      <c r="A182" s="11" t="s">
        <v>17</v>
      </c>
      <c r="B182" s="11" t="s">
        <v>0</v>
      </c>
      <c r="C182" s="11"/>
      <c r="D182" s="12"/>
    </row>
    <row r="183" spans="1:4" x14ac:dyDescent="0.4">
      <c r="A183" s="11" t="s">
        <v>18</v>
      </c>
      <c r="B183" s="11" t="s">
        <v>0</v>
      </c>
      <c r="C183" s="11"/>
      <c r="D183" s="12"/>
    </row>
    <row r="184" spans="1:4" x14ac:dyDescent="0.4">
      <c r="A184" s="11" t="s">
        <v>175</v>
      </c>
      <c r="B184" s="11" t="s">
        <v>0</v>
      </c>
      <c r="C184" s="11"/>
      <c r="D184" s="12"/>
    </row>
    <row r="185" spans="1:4" x14ac:dyDescent="0.4">
      <c r="A185" s="11" t="s">
        <v>156</v>
      </c>
      <c r="B185" s="11" t="s">
        <v>0</v>
      </c>
      <c r="C185" s="11"/>
      <c r="D185" s="12"/>
    </row>
    <row r="186" spans="1:4" x14ac:dyDescent="0.4">
      <c r="A186" s="11" t="s">
        <v>61</v>
      </c>
      <c r="B186" s="11" t="s">
        <v>22</v>
      </c>
      <c r="C186" s="11"/>
      <c r="D186" s="12"/>
    </row>
    <row r="187" spans="1:4" x14ac:dyDescent="0.4">
      <c r="A187" s="11" t="s">
        <v>189</v>
      </c>
      <c r="B187" s="11" t="s">
        <v>22</v>
      </c>
      <c r="C187" s="11"/>
      <c r="D187" s="12"/>
    </row>
    <row r="188" spans="1:4" x14ac:dyDescent="0.4">
      <c r="A188" s="11" t="s">
        <v>70</v>
      </c>
      <c r="B188" s="11" t="s">
        <v>22</v>
      </c>
      <c r="C188" s="11"/>
      <c r="D188" s="12"/>
    </row>
    <row r="189" spans="1:4" x14ac:dyDescent="0.4">
      <c r="A189" s="11" t="s">
        <v>147</v>
      </c>
      <c r="B189" s="11" t="s">
        <v>22</v>
      </c>
      <c r="C189" s="11"/>
      <c r="D189" s="12"/>
    </row>
    <row r="190" spans="1:4" x14ac:dyDescent="0.4">
      <c r="A190" s="11" t="s">
        <v>228</v>
      </c>
      <c r="B190" s="11" t="s">
        <v>0</v>
      </c>
      <c r="C190" s="11"/>
      <c r="D190" s="12"/>
    </row>
    <row r="191" spans="1:4" x14ac:dyDescent="0.4">
      <c r="A191" s="11" t="s">
        <v>129</v>
      </c>
      <c r="B191" s="11" t="s">
        <v>0</v>
      </c>
      <c r="C191" s="11"/>
      <c r="D191" s="12"/>
    </row>
    <row r="192" spans="1:4" x14ac:dyDescent="0.4">
      <c r="A192" s="11" t="s">
        <v>243</v>
      </c>
      <c r="B192" s="11" t="s">
        <v>0</v>
      </c>
      <c r="C192" s="11"/>
      <c r="D192" s="12"/>
    </row>
    <row r="193" spans="1:4" x14ac:dyDescent="0.4">
      <c r="A193" s="11" t="s">
        <v>154</v>
      </c>
      <c r="B193" s="11" t="s">
        <v>0</v>
      </c>
      <c r="C193" s="11"/>
      <c r="D193" s="12"/>
    </row>
    <row r="194" spans="1:4" x14ac:dyDescent="0.4">
      <c r="A194" s="11" t="s">
        <v>93</v>
      </c>
      <c r="B194" s="11" t="s">
        <v>0</v>
      </c>
      <c r="C194" s="11"/>
      <c r="D194" s="12"/>
    </row>
    <row r="195" spans="1:4" x14ac:dyDescent="0.4">
      <c r="A195" s="11" t="s">
        <v>36</v>
      </c>
      <c r="B195" s="11" t="s">
        <v>0</v>
      </c>
      <c r="C195" s="11"/>
      <c r="D195" s="12"/>
    </row>
    <row r="196" spans="1:4" x14ac:dyDescent="0.4">
      <c r="A196" s="11" t="s">
        <v>103</v>
      </c>
      <c r="B196" s="11" t="s">
        <v>0</v>
      </c>
      <c r="C196" s="11"/>
      <c r="D196" s="12"/>
    </row>
    <row r="197" spans="1:4" x14ac:dyDescent="0.4">
      <c r="A197" s="11" t="s">
        <v>128</v>
      </c>
      <c r="B197" s="11" t="s">
        <v>0</v>
      </c>
      <c r="C197" s="11"/>
      <c r="D197" s="12"/>
    </row>
    <row r="198" spans="1:4" x14ac:dyDescent="0.4">
      <c r="A198" s="11" t="s">
        <v>19</v>
      </c>
      <c r="B198" s="11" t="s">
        <v>0</v>
      </c>
      <c r="C198" s="11"/>
      <c r="D198" s="12"/>
    </row>
    <row r="199" spans="1:4" x14ac:dyDescent="0.4">
      <c r="A199" s="11" t="s">
        <v>67</v>
      </c>
      <c r="B199" s="11" t="s">
        <v>1</v>
      </c>
      <c r="C199" s="11"/>
      <c r="D199" s="12"/>
    </row>
    <row r="200" spans="1:4" x14ac:dyDescent="0.4">
      <c r="A200" s="11" t="s">
        <v>20</v>
      </c>
      <c r="B200" s="11" t="s">
        <v>0</v>
      </c>
      <c r="C200" s="11"/>
      <c r="D200" s="12"/>
    </row>
    <row r="201" spans="1:4" x14ac:dyDescent="0.4">
      <c r="A201" s="11" t="s">
        <v>45</v>
      </c>
      <c r="B201" s="11" t="s">
        <v>22</v>
      </c>
      <c r="C201" s="11"/>
      <c r="D201" s="12"/>
    </row>
    <row r="202" spans="1:4" x14ac:dyDescent="0.4">
      <c r="A202" s="11" t="s">
        <v>117</v>
      </c>
      <c r="B202" s="11" t="s">
        <v>0</v>
      </c>
      <c r="C202" s="11"/>
      <c r="D202" s="12"/>
    </row>
    <row r="203" spans="1:4" x14ac:dyDescent="0.4">
      <c r="A203" s="11" t="s">
        <v>180</v>
      </c>
      <c r="B203" s="11" t="s">
        <v>22</v>
      </c>
      <c r="C203" s="11"/>
      <c r="D203" s="12"/>
    </row>
    <row r="204" spans="1:4" x14ac:dyDescent="0.4">
      <c r="A204" s="11" t="s">
        <v>115</v>
      </c>
      <c r="B204" s="11" t="s">
        <v>22</v>
      </c>
      <c r="C204" s="11"/>
      <c r="D204" s="12"/>
    </row>
    <row r="205" spans="1:4" x14ac:dyDescent="0.4">
      <c r="A205" s="11" t="s">
        <v>173</v>
      </c>
      <c r="B205" s="11" t="s">
        <v>22</v>
      </c>
      <c r="C205" s="11"/>
      <c r="D205" s="12"/>
    </row>
    <row r="206" spans="1:4" x14ac:dyDescent="0.4">
      <c r="A206" s="11" t="s">
        <v>95</v>
      </c>
      <c r="B206" s="11" t="s">
        <v>22</v>
      </c>
      <c r="C206" s="11"/>
      <c r="D206" s="12"/>
    </row>
    <row r="207" spans="1:4" x14ac:dyDescent="0.4">
      <c r="A207" s="11" t="s">
        <v>144</v>
      </c>
      <c r="B207" s="11" t="s">
        <v>22</v>
      </c>
      <c r="C207" s="11"/>
      <c r="D207" s="12"/>
    </row>
    <row r="208" spans="1:4" x14ac:dyDescent="0.4">
      <c r="A208" s="11" t="s">
        <v>146</v>
      </c>
      <c r="B208" s="11" t="s">
        <v>22</v>
      </c>
      <c r="C208" s="11"/>
      <c r="D208" s="12"/>
    </row>
    <row r="209" spans="1:4" x14ac:dyDescent="0.4">
      <c r="A209" s="11" t="s">
        <v>100</v>
      </c>
      <c r="B209" s="11" t="s">
        <v>22</v>
      </c>
      <c r="C209" s="11"/>
      <c r="D209" s="12"/>
    </row>
    <row r="210" spans="1:4" x14ac:dyDescent="0.4">
      <c r="A210" s="11" t="s">
        <v>98</v>
      </c>
      <c r="B210" s="11" t="s">
        <v>22</v>
      </c>
      <c r="C210" s="11"/>
      <c r="D210" s="12"/>
    </row>
    <row r="211" spans="1:4" x14ac:dyDescent="0.4">
      <c r="A211" s="11" t="s">
        <v>231</v>
      </c>
      <c r="B211" s="11" t="s">
        <v>22</v>
      </c>
      <c r="C211" s="11"/>
      <c r="D211" s="12"/>
    </row>
    <row r="212" spans="1:4" x14ac:dyDescent="0.4">
      <c r="A212" s="11" t="s">
        <v>125</v>
      </c>
      <c r="B212" s="11" t="s">
        <v>0</v>
      </c>
      <c r="C212" s="11"/>
      <c r="D212" s="12"/>
    </row>
    <row r="213" spans="1:4" x14ac:dyDescent="0.4">
      <c r="A213" s="11" t="s">
        <v>32</v>
      </c>
      <c r="B213" s="11" t="s">
        <v>22</v>
      </c>
      <c r="C213" s="11"/>
      <c r="D213" s="12"/>
    </row>
    <row r="214" spans="1:4" x14ac:dyDescent="0.4">
      <c r="A214" s="11" t="s">
        <v>185</v>
      </c>
      <c r="B214" s="11" t="s">
        <v>1</v>
      </c>
      <c r="C214" s="11"/>
      <c r="D214" s="12"/>
    </row>
    <row r="215" spans="1:4" x14ac:dyDescent="0.4">
      <c r="A215" s="11" t="s">
        <v>58</v>
      </c>
      <c r="B215" s="11" t="s">
        <v>1</v>
      </c>
      <c r="C215" s="11"/>
      <c r="D215" s="12"/>
    </row>
    <row r="216" spans="1:4" x14ac:dyDescent="0.4">
      <c r="A216" s="11" t="s">
        <v>86</v>
      </c>
      <c r="B216" s="11" t="s">
        <v>1</v>
      </c>
      <c r="C216" s="11"/>
      <c r="D216" s="12"/>
    </row>
    <row r="217" spans="1:4" x14ac:dyDescent="0.4">
      <c r="A217" s="11" t="s">
        <v>197</v>
      </c>
      <c r="B217" s="11" t="s">
        <v>22</v>
      </c>
      <c r="C217" s="11"/>
      <c r="D217" s="12"/>
    </row>
    <row r="218" spans="1:4" x14ac:dyDescent="0.4">
      <c r="A218" s="11" t="s">
        <v>33</v>
      </c>
      <c r="B218" s="11" t="s">
        <v>21</v>
      </c>
      <c r="C218" s="11"/>
      <c r="D218" s="12"/>
    </row>
    <row r="219" spans="1:4" x14ac:dyDescent="0.4">
      <c r="A219" s="11" t="s">
        <v>34</v>
      </c>
      <c r="B219" s="11" t="s">
        <v>21</v>
      </c>
      <c r="C219" s="11"/>
      <c r="D219" s="12"/>
    </row>
    <row r="220" spans="1:4" x14ac:dyDescent="0.4">
      <c r="A220" s="11" t="s">
        <v>130</v>
      </c>
      <c r="B220" s="11" t="s">
        <v>0</v>
      </c>
      <c r="C220" s="11"/>
      <c r="D220" s="12"/>
    </row>
    <row r="221" spans="1:4" x14ac:dyDescent="0.4">
      <c r="A221" s="11" t="s">
        <v>178</v>
      </c>
      <c r="B221" s="11" t="s">
        <v>0</v>
      </c>
      <c r="C221" s="11"/>
      <c r="D221" s="12"/>
    </row>
    <row r="222" spans="1:4" x14ac:dyDescent="0.4">
      <c r="A222" s="11" t="s">
        <v>169</v>
      </c>
      <c r="B222" s="11" t="s">
        <v>22</v>
      </c>
      <c r="C222" s="11"/>
      <c r="D222" s="12"/>
    </row>
    <row r="223" spans="1:4" x14ac:dyDescent="0.4">
      <c r="A223" s="11" t="s">
        <v>166</v>
      </c>
      <c r="B223" s="11" t="s">
        <v>0</v>
      </c>
      <c r="C223" s="11"/>
      <c r="D223" s="12"/>
    </row>
    <row r="224" spans="1:4" x14ac:dyDescent="0.4">
      <c r="A224" s="11" t="s">
        <v>140</v>
      </c>
      <c r="B224" s="11" t="s">
        <v>22</v>
      </c>
      <c r="C224" s="11"/>
      <c r="D224" s="12"/>
    </row>
    <row r="225" spans="1:4" x14ac:dyDescent="0.4">
      <c r="A225" s="11" t="s">
        <v>234</v>
      </c>
      <c r="B225" s="11" t="s">
        <v>22</v>
      </c>
      <c r="C225" s="11"/>
      <c r="D225" s="12"/>
    </row>
    <row r="226" spans="1:4" x14ac:dyDescent="0.4">
      <c r="A226" s="13"/>
      <c r="B226" s="14"/>
      <c r="C226" s="14"/>
      <c r="D226" s="15"/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45CB80-3EA8-439A-A53F-B24B71061217}">
          <x14:formula1>
            <xm:f>Parametre!$A$2:$A$6</xm:f>
          </x14:formula1>
          <xm:sqref>B2:B225</xm:sqref>
        </x14:dataValidation>
        <x14:dataValidation type="list" allowBlank="1" showInputMessage="1" showErrorMessage="1" xr:uid="{FCCE94CB-488F-4478-ADD2-0CA28A21C189}">
          <x14:formula1>
            <xm:f>OFFSET(Parametre!$I$9,0,0,COUNT(Parametre!$K:$K))</xm:f>
          </x14:formula1>
          <xm:sqref>C2:C226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Parametre</vt:lpstr>
      <vt:lpstr>Produits</vt:lpstr>
      <vt:lpstr>c_noms</vt:lpstr>
      <vt:lpstr>d_noms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 PC Mac</dc:creator>
  <cp:keywords/>
  <dc:description/>
  <cp:lastModifiedBy>Jean Yves Bouchut</cp:lastModifiedBy>
  <cp:revision/>
  <dcterms:created xsi:type="dcterms:W3CDTF">2017-11-06T06:17:39Z</dcterms:created>
  <dcterms:modified xsi:type="dcterms:W3CDTF">2018-06-03T09:53:42Z</dcterms:modified>
  <cp:category/>
  <cp:contentStatus/>
</cp:coreProperties>
</file>