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Bureau\"/>
    </mc:Choice>
  </mc:AlternateContent>
  <bookViews>
    <workbookView xWindow="0" yWindow="0" windowWidth="25200" windowHeight="10410"/>
  </bookViews>
  <sheets>
    <sheet name="base" sheetId="1" r:id="rId1"/>
  </sheets>
  <externalReferences>
    <externalReference r:id="rId2"/>
  </externalReferences>
  <definedNames>
    <definedName name="_xlnm._FilterDatabase" localSheetId="0" hidden="1">base!$A$2:$X$7</definedName>
    <definedName name="_xlnm.Extract" localSheetId="0">base!#REF!</definedName>
    <definedName name="_xlnm.Print_Titles" localSheetId="0">base!$2:$2</definedName>
    <definedName name="LOT">base!$I$2:$I$7</definedName>
    <definedName name="mabase">base!$A$2:$X$7</definedName>
    <definedName name="STATUT">[1]Données!$A:$A</definedName>
    <definedName name="STATUT2">base!#REF!</definedName>
    <definedName name="_xlnm.Print_Area" localSheetId="0">base!$A$2:$J$7</definedName>
  </definedNames>
  <calcPr calcId="152511"/>
</workbook>
</file>

<file path=xl/calcChain.xml><?xml version="1.0" encoding="utf-8"?>
<calcChain xmlns="http://schemas.openxmlformats.org/spreadsheetml/2006/main">
  <c r="H3" i="1" l="1"/>
  <c r="AO4" i="1" l="1"/>
  <c r="AO5" i="1"/>
  <c r="AO6" i="1"/>
  <c r="AO7" i="1"/>
  <c r="AO3" i="1"/>
  <c r="AP2" i="1" l="1"/>
  <c r="AP7" i="1"/>
  <c r="AP6" i="1"/>
  <c r="H4" i="1"/>
  <c r="H5" i="1"/>
  <c r="H7" i="1"/>
</calcChain>
</file>

<file path=xl/sharedStrings.xml><?xml version="1.0" encoding="utf-8"?>
<sst xmlns="http://schemas.openxmlformats.org/spreadsheetml/2006/main" count="126" uniqueCount="92">
  <si>
    <t/>
  </si>
  <si>
    <t>Code</t>
  </si>
  <si>
    <t>Nom</t>
  </si>
  <si>
    <t>Nom de naissance</t>
  </si>
  <si>
    <t>Prénom</t>
  </si>
  <si>
    <t>Etape</t>
  </si>
  <si>
    <t>Commentaires</t>
  </si>
  <si>
    <t>Lot</t>
  </si>
  <si>
    <t>Systeme</t>
  </si>
  <si>
    <t>Numero_adhesion</t>
  </si>
  <si>
    <t>Age</t>
  </si>
  <si>
    <t>Lot2</t>
  </si>
  <si>
    <t>Lot5</t>
  </si>
  <si>
    <t>10100</t>
  </si>
  <si>
    <t>MONTBELIARD</t>
  </si>
  <si>
    <t>Isabelle</t>
  </si>
  <si>
    <t>Clos</t>
  </si>
  <si>
    <t>ARGENTEUIL</t>
  </si>
  <si>
    <t>Alain</t>
  </si>
  <si>
    <t>Jean</t>
  </si>
  <si>
    <t>Jean Paul</t>
  </si>
  <si>
    <t>Delphine</t>
  </si>
  <si>
    <t>Alice</t>
  </si>
  <si>
    <t>678567</t>
  </si>
  <si>
    <t>681</t>
  </si>
  <si>
    <t>2722500015800</t>
  </si>
  <si>
    <t>25/01/2016</t>
  </si>
  <si>
    <t>267,43</t>
  </si>
  <si>
    <t>01/06/2016</t>
  </si>
  <si>
    <t>04/09/2014</t>
  </si>
  <si>
    <t>267,2</t>
  </si>
  <si>
    <t>2790010063300</t>
  </si>
  <si>
    <t>Nom et Prénom</t>
  </si>
  <si>
    <t>05/08/2015</t>
  </si>
  <si>
    <t>66</t>
  </si>
  <si>
    <t>13/05/2016</t>
  </si>
  <si>
    <t>44247</t>
  </si>
  <si>
    <t>109888</t>
  </si>
  <si>
    <t>221,11</t>
  </si>
  <si>
    <t>220,0997899</t>
  </si>
  <si>
    <t>1</t>
  </si>
  <si>
    <t>Statut</t>
  </si>
  <si>
    <t>Code2</t>
  </si>
  <si>
    <t>N°Transaction</t>
  </si>
  <si>
    <t>codeProduit</t>
  </si>
  <si>
    <t>NomProduit</t>
  </si>
  <si>
    <t>Montant</t>
  </si>
  <si>
    <t>Montant2</t>
  </si>
  <si>
    <t>Date1</t>
  </si>
  <si>
    <t>Date2</t>
  </si>
  <si>
    <t>Ville</t>
  </si>
  <si>
    <t>Date3</t>
  </si>
  <si>
    <t>Montant3</t>
  </si>
  <si>
    <t>Date4</t>
  </si>
  <si>
    <t>Commercial</t>
  </si>
  <si>
    <t>PARIS</t>
  </si>
  <si>
    <t>BELMONDO</t>
  </si>
  <si>
    <t>GABIN</t>
  </si>
  <si>
    <t>DELON</t>
  </si>
  <si>
    <t>RENAUD</t>
  </si>
  <si>
    <t>Hilton</t>
  </si>
  <si>
    <t>En cours</t>
  </si>
  <si>
    <t>A préparer</t>
  </si>
  <si>
    <t>RENAULT</t>
  </si>
  <si>
    <t>PEUGEOT</t>
  </si>
  <si>
    <t>CITROEN</t>
  </si>
  <si>
    <t>ALPHA</t>
  </si>
  <si>
    <t>BMW</t>
  </si>
  <si>
    <t>HYDRAULIQUE</t>
  </si>
  <si>
    <t>CHALEUR</t>
  </si>
  <si>
    <t>BEAUVAIS</t>
  </si>
  <si>
    <t>Sandrine</t>
  </si>
  <si>
    <t>Bruno</t>
  </si>
  <si>
    <t>Kevin</t>
  </si>
  <si>
    <t>2722500002100</t>
  </si>
  <si>
    <t>09/12/2013</t>
  </si>
  <si>
    <t>2</t>
  </si>
  <si>
    <t>28/06/1993</t>
  </si>
  <si>
    <t>43</t>
  </si>
  <si>
    <t>5</t>
  </si>
  <si>
    <t>110055</t>
  </si>
  <si>
    <t>3573,8752185</t>
  </si>
  <si>
    <t>10/02/2012</t>
  </si>
  <si>
    <t>1084800310000</t>
  </si>
  <si>
    <t>27/09/2015</t>
  </si>
  <si>
    <t>3</t>
  </si>
  <si>
    <t>01/02/2001</t>
  </si>
  <si>
    <t>91</t>
  </si>
  <si>
    <t>752</t>
  </si>
  <si>
    <t>529580</t>
  </si>
  <si>
    <t>973,74</t>
  </si>
  <si>
    <t>Lorsque l'on change de nom dans ma combobox de recherche, qui me demande si j'ai bien pensé à enregistrer mes données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</si>
</sst>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9" x14ac:knownFonts="1">
    <font>
      <sz val="11"/>
      <color theme="1"/>
      <name val="Calibri"/>
      <family val="2"/>
      <scheme val="minor"/>
    </font>
    <font>
      <sz val="14"/>
      <color theme="1"/>
      <name val="Cambria"/>
      <family val="1"/>
      <scheme val="major"/>
    </font>
    <font>
      <sz val="10"/>
      <name val="MS Sans Serif"/>
      <family val="2"/>
    </font>
    <font>
      <b/>
      <sz val="14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10"/>
      <name val="MS Sans Serif"/>
      <family val="2"/>
    </font>
    <font>
      <sz val="14"/>
      <name val="Cambria"/>
      <family val="1"/>
      <scheme val="major"/>
    </font>
    <font>
      <sz val="10"/>
      <color rgb="FF7F0055"/>
      <name val="Courier New"/>
      <family val="3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2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1" fontId="1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3" fillId="2" borderId="1" xfId="1" quotePrefix="1" applyNumberFormat="1" applyFont="1" applyFill="1" applyBorder="1" applyAlignment="1">
      <alignment horizontal="left" vertical="center"/>
    </xf>
    <xf numFmtId="0" fontId="3" fillId="2" borderId="1" xfId="1" quotePrefix="1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1" fontId="3" fillId="2" borderId="1" xfId="1" quotePrefix="1" applyNumberFormat="1" applyFont="1" applyFill="1" applyBorder="1" applyAlignment="1">
      <alignment horizontal="left" vertical="center"/>
    </xf>
    <xf numFmtId="4" fontId="3" fillId="2" borderId="1" xfId="1" quotePrefix="1" applyNumberFormat="1" applyFont="1" applyFill="1" applyBorder="1" applyAlignment="1">
      <alignment horizontal="left" vertical="center"/>
    </xf>
    <xf numFmtId="14" fontId="3" fillId="2" borderId="1" xfId="1" quotePrefix="1" applyNumberFormat="1" applyFont="1" applyFill="1" applyBorder="1" applyAlignment="1">
      <alignment horizontal="left" vertical="center"/>
    </xf>
    <xf numFmtId="164" fontId="3" fillId="2" borderId="1" xfId="1" quotePrefix="1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" fontId="1" fillId="0" borderId="1" xfId="0" applyNumberFormat="1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0" fontId="6" fillId="0" borderId="1" xfId="2" quotePrefix="1" applyNumberFormat="1" applyFont="1" applyBorder="1" applyAlignment="1">
      <alignment horizontal="left" vertical="center"/>
    </xf>
    <xf numFmtId="4" fontId="6" fillId="0" borderId="1" xfId="2" quotePrefix="1" applyNumberFormat="1" applyFont="1" applyBorder="1" applyAlignment="1">
      <alignment horizontal="left" vertical="center"/>
    </xf>
    <xf numFmtId="14" fontId="6" fillId="0" borderId="1" xfId="2" applyNumberFormat="1" applyFont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14" fontId="6" fillId="0" borderId="1" xfId="2" quotePrefix="1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indent="1"/>
    </xf>
    <xf numFmtId="0" fontId="4" fillId="2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3">
    <cellStyle name="Normal" xfId="0" builtinId="0"/>
    <cellStyle name="Normal_EXTRACTION 0107" xfId="2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76200</xdr:rowOff>
    </xdr:from>
    <xdr:to>
      <xdr:col>4</xdr:col>
      <xdr:colOff>1495425</xdr:colOff>
      <xdr:row>0</xdr:row>
      <xdr:rowOff>323850</xdr:rowOff>
    </xdr:to>
    <xdr:sp macro="[0]!Rectangle1_Cliquer" textlink="">
      <xdr:nvSpPr>
        <xdr:cNvPr id="2" name="Rectangle 1"/>
        <xdr:cNvSpPr/>
      </xdr:nvSpPr>
      <xdr:spPr>
        <a:xfrm>
          <a:off x="5772150" y="76200"/>
          <a:ext cx="141922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Ouvrir</a:t>
          </a:r>
          <a:r>
            <a:rPr lang="fr-FR" sz="1100" baseline="0"/>
            <a:t> fiche</a:t>
          </a:r>
          <a:endParaRPr lang="fr-FR" sz="1100"/>
        </a:p>
      </xdr:txBody>
    </xdr:sp>
    <xdr:clientData/>
  </xdr:twoCellAnchor>
  <xdr:twoCellAnchor editAs="oneCell">
    <xdr:from>
      <xdr:col>0</xdr:col>
      <xdr:colOff>742950</xdr:colOff>
      <xdr:row>8</xdr:row>
      <xdr:rowOff>28575</xdr:rowOff>
    </xdr:from>
    <xdr:to>
      <xdr:col>11</xdr:col>
      <xdr:colOff>455821</xdr:colOff>
      <xdr:row>26</xdr:row>
      <xdr:rowOff>9013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2950" y="2257425"/>
          <a:ext cx="11028571" cy="4095238"/>
        </a:xfrm>
        <a:prstGeom prst="rect">
          <a:avLst/>
        </a:prstGeom>
      </xdr:spPr>
    </xdr:pic>
    <xdr:clientData/>
  </xdr:twoCellAnchor>
  <xdr:twoCellAnchor>
    <xdr:from>
      <xdr:col>2</xdr:col>
      <xdr:colOff>990600</xdr:colOff>
      <xdr:row>15</xdr:row>
      <xdr:rowOff>104775</xdr:rowOff>
    </xdr:from>
    <xdr:to>
      <xdr:col>4</xdr:col>
      <xdr:colOff>1009650</xdr:colOff>
      <xdr:row>27</xdr:row>
      <xdr:rowOff>200025</xdr:rowOff>
    </xdr:to>
    <xdr:cxnSp macro="">
      <xdr:nvCxnSpPr>
        <xdr:cNvPr id="8" name="Connecteur droit avec flèche 7"/>
        <xdr:cNvCxnSpPr/>
      </xdr:nvCxnSpPr>
      <xdr:spPr>
        <a:xfrm>
          <a:off x="3048000" y="3933825"/>
          <a:ext cx="2076450" cy="2838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&#233;l&#233;chargements/SUIVI%20DES%20DOSSIERS%2006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"/>
      <sheetName val="TOUS"/>
      <sheetName val="ARVATO"/>
      <sheetName val="Données"/>
    </sheetNames>
    <sheetDataSet>
      <sheetData sheetId="0"/>
      <sheetData sheetId="1"/>
      <sheetData sheetId="2"/>
      <sheetData sheetId="3">
        <row r="1">
          <cell r="A1" t="str">
            <v>Acte reçu</v>
          </cell>
        </row>
        <row r="2">
          <cell r="A2" t="str">
            <v>Attente pièces</v>
          </cell>
        </row>
        <row r="3">
          <cell r="A3" t="str">
            <v>Attente règlement</v>
          </cell>
        </row>
        <row r="4">
          <cell r="A4" t="str">
            <v>Attente retour acte</v>
          </cell>
        </row>
        <row r="5">
          <cell r="A5" t="str">
            <v>Attente retour enqueteur</v>
          </cell>
        </row>
        <row r="6">
          <cell r="A6" t="str">
            <v>BNP</v>
          </cell>
        </row>
        <row r="7">
          <cell r="A7" t="str">
            <v>Clos</v>
          </cell>
        </row>
        <row r="8">
          <cell r="A8" t="str">
            <v>En attente</v>
          </cell>
        </row>
        <row r="9">
          <cell r="A9" t="str">
            <v>En Cours</v>
          </cell>
        </row>
        <row r="10">
          <cell r="A10" t="str">
            <v>Problème</v>
          </cell>
        </row>
        <row r="11">
          <cell r="A11" t="str">
            <v>RCR</v>
          </cell>
        </row>
        <row r="12">
          <cell r="A12" t="str">
            <v>Recherches infructueuses</v>
          </cell>
        </row>
        <row r="13">
          <cell r="A13" t="str">
            <v>Restit</v>
          </cell>
        </row>
        <row r="14">
          <cell r="A14" t="str">
            <v>Arvato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AP128"/>
  <sheetViews>
    <sheetView tabSelected="1" workbookViewId="0">
      <pane ySplit="885" activePane="bottomLeft"/>
      <selection sqref="A1:X1048576"/>
      <selection pane="bottomLeft" activeCell="F31" sqref="F31"/>
    </sheetView>
  </sheetViews>
  <sheetFormatPr baseColWidth="10" defaultColWidth="7.5703125" defaultRowHeight="18" x14ac:dyDescent="0.25"/>
  <cols>
    <col min="1" max="5" width="15.42578125" style="1" customWidth="1"/>
    <col min="6" max="7" width="15.42578125" style="2" customWidth="1"/>
    <col min="8" max="10" width="15.42578125" style="1" customWidth="1"/>
    <col min="11" max="11" width="15.42578125" style="3" customWidth="1"/>
    <col min="12" max="14" width="15.42578125" style="1" customWidth="1"/>
    <col min="15" max="16" width="15.42578125" style="4" customWidth="1"/>
    <col min="17" max="18" width="15.42578125" style="5" customWidth="1"/>
    <col min="19" max="20" width="15.42578125" style="1" customWidth="1"/>
    <col min="21" max="21" width="15.42578125" style="5" customWidth="1"/>
    <col min="22" max="22" width="15.42578125" style="4" customWidth="1"/>
    <col min="23" max="23" width="15.42578125" style="6" customWidth="1"/>
    <col min="24" max="24" width="15.42578125" style="1" customWidth="1"/>
    <col min="25" max="40" width="25.5703125" style="1" customWidth="1"/>
    <col min="41" max="41" width="41.42578125" style="1" bestFit="1" customWidth="1"/>
    <col min="42" max="16384" width="7.5703125" style="1"/>
  </cols>
  <sheetData>
    <row r="1" spans="1:42" ht="38.25" customHeight="1" x14ac:dyDescent="0.25"/>
    <row r="2" spans="1:42" s="14" customFormat="1" ht="29.25" customHeight="1" x14ac:dyDescent="0.25">
      <c r="A2" s="7" t="s">
        <v>1</v>
      </c>
      <c r="B2" s="7" t="s">
        <v>2</v>
      </c>
      <c r="C2" s="7" t="s">
        <v>3</v>
      </c>
      <c r="D2" s="7" t="s">
        <v>4</v>
      </c>
      <c r="E2" s="8" t="s">
        <v>41</v>
      </c>
      <c r="F2" s="8" t="s">
        <v>5</v>
      </c>
      <c r="G2" s="8" t="s">
        <v>6</v>
      </c>
      <c r="H2" s="7" t="s">
        <v>42</v>
      </c>
      <c r="I2" s="9" t="s">
        <v>7</v>
      </c>
      <c r="J2" s="7" t="s">
        <v>43</v>
      </c>
      <c r="K2" s="10" t="s">
        <v>44</v>
      </c>
      <c r="L2" s="7" t="s">
        <v>45</v>
      </c>
      <c r="M2" s="7" t="s">
        <v>8</v>
      </c>
      <c r="N2" s="7" t="s">
        <v>9</v>
      </c>
      <c r="O2" s="11" t="s">
        <v>46</v>
      </c>
      <c r="P2" s="11" t="s">
        <v>47</v>
      </c>
      <c r="Q2" s="12" t="s">
        <v>48</v>
      </c>
      <c r="R2" s="12" t="s">
        <v>49</v>
      </c>
      <c r="S2" s="10" t="s">
        <v>10</v>
      </c>
      <c r="T2" s="7" t="s">
        <v>50</v>
      </c>
      <c r="U2" s="12" t="s">
        <v>51</v>
      </c>
      <c r="V2" s="11" t="s">
        <v>52</v>
      </c>
      <c r="W2" s="13" t="s">
        <v>53</v>
      </c>
      <c r="X2" s="9" t="s">
        <v>54</v>
      </c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1" t="s">
        <v>32</v>
      </c>
      <c r="AP2" s="24">
        <f>COUNTIF(AO:AO,#REF!)</f>
        <v>0</v>
      </c>
    </row>
    <row r="3" spans="1:42" x14ac:dyDescent="0.25">
      <c r="A3" s="14" t="s">
        <v>37</v>
      </c>
      <c r="B3" s="14" t="s">
        <v>55</v>
      </c>
      <c r="C3" s="14" t="s">
        <v>0</v>
      </c>
      <c r="D3" s="14" t="s">
        <v>60</v>
      </c>
      <c r="E3" s="14" t="s">
        <v>61</v>
      </c>
      <c r="F3" s="14" t="s">
        <v>0</v>
      </c>
      <c r="G3" s="14" t="s">
        <v>0</v>
      </c>
      <c r="H3" s="14" t="str">
        <f>A3</f>
        <v>109888</v>
      </c>
      <c r="I3" s="14" t="s">
        <v>12</v>
      </c>
      <c r="J3" s="14" t="s">
        <v>40</v>
      </c>
      <c r="K3" s="15" t="s">
        <v>13</v>
      </c>
      <c r="L3" s="14" t="s">
        <v>63</v>
      </c>
      <c r="M3" s="14" t="s">
        <v>68</v>
      </c>
      <c r="N3" s="14" t="s">
        <v>36</v>
      </c>
      <c r="O3" s="16" t="s">
        <v>39</v>
      </c>
      <c r="P3" s="16" t="s">
        <v>38</v>
      </c>
      <c r="Q3" s="17" t="s">
        <v>82</v>
      </c>
      <c r="R3" s="17" t="s">
        <v>33</v>
      </c>
      <c r="S3" s="14" t="s">
        <v>34</v>
      </c>
      <c r="T3" s="14" t="s">
        <v>14</v>
      </c>
      <c r="U3" s="17" t="s">
        <v>35</v>
      </c>
      <c r="V3" s="16" t="s">
        <v>0</v>
      </c>
      <c r="W3" s="18" t="s">
        <v>0</v>
      </c>
      <c r="X3" s="14" t="s">
        <v>71</v>
      </c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 t="str">
        <f>CONCATENATE(B3,",",D3)</f>
        <v>PARIS,Hilton</v>
      </c>
      <c r="AP3" s="24" t="s">
        <v>40</v>
      </c>
    </row>
    <row r="4" spans="1:42" x14ac:dyDescent="0.25">
      <c r="A4" s="19" t="s">
        <v>80</v>
      </c>
      <c r="B4" s="14" t="s">
        <v>56</v>
      </c>
      <c r="C4" s="22" t="s">
        <v>0</v>
      </c>
      <c r="D4" s="14" t="s">
        <v>20</v>
      </c>
      <c r="E4" s="14" t="s">
        <v>62</v>
      </c>
      <c r="F4" s="14" t="s">
        <v>0</v>
      </c>
      <c r="G4" s="14" t="s">
        <v>0</v>
      </c>
      <c r="H4" s="14" t="str">
        <f>A4</f>
        <v>110055</v>
      </c>
      <c r="I4" s="14" t="s">
        <v>11</v>
      </c>
      <c r="J4" s="14" t="s">
        <v>76</v>
      </c>
      <c r="K4" s="15" t="s">
        <v>74</v>
      </c>
      <c r="L4" s="14" t="s">
        <v>64</v>
      </c>
      <c r="M4" s="14" t="s">
        <v>69</v>
      </c>
      <c r="N4" s="19" t="s">
        <v>79</v>
      </c>
      <c r="O4" s="20" t="s">
        <v>81</v>
      </c>
      <c r="P4" s="20" t="s">
        <v>0</v>
      </c>
      <c r="Q4" s="21" t="s">
        <v>75</v>
      </c>
      <c r="R4" s="21" t="s">
        <v>77</v>
      </c>
      <c r="S4" s="19" t="s">
        <v>78</v>
      </c>
      <c r="T4" s="19" t="s">
        <v>55</v>
      </c>
      <c r="U4" s="23" t="s">
        <v>0</v>
      </c>
      <c r="V4" s="16" t="s">
        <v>0</v>
      </c>
      <c r="W4" s="18" t="s">
        <v>0</v>
      </c>
      <c r="X4" s="14" t="s">
        <v>22</v>
      </c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 t="str">
        <f>CONCATENATE(B4,",",D4)</f>
        <v>BELMONDO,Jean Paul</v>
      </c>
      <c r="AP4" s="24" t="s">
        <v>40</v>
      </c>
    </row>
    <row r="5" spans="1:42" x14ac:dyDescent="0.25">
      <c r="A5" s="19" t="s">
        <v>89</v>
      </c>
      <c r="B5" s="14" t="s">
        <v>57</v>
      </c>
      <c r="C5" s="19" t="s">
        <v>0</v>
      </c>
      <c r="D5" s="14" t="s">
        <v>19</v>
      </c>
      <c r="E5" s="14" t="s">
        <v>61</v>
      </c>
      <c r="F5" s="14" t="s">
        <v>0</v>
      </c>
      <c r="G5" s="14" t="s">
        <v>0</v>
      </c>
      <c r="H5" s="14" t="str">
        <f>A5</f>
        <v>529580</v>
      </c>
      <c r="I5" s="14" t="s">
        <v>11</v>
      </c>
      <c r="J5" s="14" t="s">
        <v>85</v>
      </c>
      <c r="K5" s="15" t="s">
        <v>83</v>
      </c>
      <c r="L5" s="14" t="s">
        <v>65</v>
      </c>
      <c r="M5" s="14" t="s">
        <v>68</v>
      </c>
      <c r="N5" s="19" t="s">
        <v>88</v>
      </c>
      <c r="O5" s="20" t="s">
        <v>90</v>
      </c>
      <c r="P5" s="20" t="s">
        <v>0</v>
      </c>
      <c r="Q5" s="21" t="s">
        <v>84</v>
      </c>
      <c r="R5" s="21" t="s">
        <v>86</v>
      </c>
      <c r="S5" s="19" t="s">
        <v>87</v>
      </c>
      <c r="T5" s="19" t="s">
        <v>70</v>
      </c>
      <c r="U5" s="17" t="s">
        <v>0</v>
      </c>
      <c r="V5" s="16" t="s">
        <v>0</v>
      </c>
      <c r="W5" s="18" t="s">
        <v>0</v>
      </c>
      <c r="X5" s="14" t="s">
        <v>21</v>
      </c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 t="str">
        <f>CONCATENATE(B5,",",D5)</f>
        <v>GABIN,Jean</v>
      </c>
      <c r="AP5" s="24" t="s">
        <v>40</v>
      </c>
    </row>
    <row r="6" spans="1:42" x14ac:dyDescent="0.25">
      <c r="A6" s="14">
        <v>678567</v>
      </c>
      <c r="B6" s="14" t="s">
        <v>58</v>
      </c>
      <c r="C6" s="14" t="s">
        <v>0</v>
      </c>
      <c r="D6" s="14" t="s">
        <v>18</v>
      </c>
      <c r="E6" s="14" t="s">
        <v>16</v>
      </c>
      <c r="F6" s="14"/>
      <c r="G6" s="14"/>
      <c r="H6" s="14" t="s">
        <v>23</v>
      </c>
      <c r="I6" s="14" t="s">
        <v>12</v>
      </c>
      <c r="J6" s="14">
        <v>4</v>
      </c>
      <c r="K6" s="15" t="s">
        <v>25</v>
      </c>
      <c r="L6" s="14" t="s">
        <v>66</v>
      </c>
      <c r="M6" s="14" t="s">
        <v>69</v>
      </c>
      <c r="N6" s="14" t="s">
        <v>24</v>
      </c>
      <c r="O6" s="16" t="s">
        <v>30</v>
      </c>
      <c r="P6" s="16" t="s">
        <v>0</v>
      </c>
      <c r="Q6" s="17">
        <v>41508</v>
      </c>
      <c r="R6" s="17" t="s">
        <v>29</v>
      </c>
      <c r="S6" s="14" t="s">
        <v>0</v>
      </c>
      <c r="T6" s="14" t="s">
        <v>17</v>
      </c>
      <c r="U6" s="17" t="s">
        <v>28</v>
      </c>
      <c r="V6" s="16" t="s">
        <v>27</v>
      </c>
      <c r="W6" s="18" t="s">
        <v>26</v>
      </c>
      <c r="X6" s="14" t="s">
        <v>72</v>
      </c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 t="str">
        <f>CONCATENATE(B6,",",D6)</f>
        <v>DELON,Alain</v>
      </c>
      <c r="AP6" s="24">
        <f>COUNTIF(AO:AO,AO6)</f>
        <v>1</v>
      </c>
    </row>
    <row r="7" spans="1:42" x14ac:dyDescent="0.25">
      <c r="A7" s="14">
        <v>676710</v>
      </c>
      <c r="B7" s="14" t="s">
        <v>59</v>
      </c>
      <c r="C7" s="14"/>
      <c r="D7" s="14" t="s">
        <v>15</v>
      </c>
      <c r="E7" s="14" t="s">
        <v>16</v>
      </c>
      <c r="F7" s="14"/>
      <c r="G7" s="14"/>
      <c r="H7" s="14">
        <f>A7</f>
        <v>676710</v>
      </c>
      <c r="I7" s="14" t="s">
        <v>12</v>
      </c>
      <c r="J7" s="14">
        <v>5</v>
      </c>
      <c r="K7" s="15" t="s">
        <v>31</v>
      </c>
      <c r="L7" s="14" t="s">
        <v>67</v>
      </c>
      <c r="M7" s="14" t="s">
        <v>68</v>
      </c>
      <c r="N7" s="14"/>
      <c r="O7" s="16">
        <v>1000</v>
      </c>
      <c r="P7" s="16"/>
      <c r="Q7" s="17">
        <v>41143</v>
      </c>
      <c r="R7" s="17">
        <v>41886</v>
      </c>
      <c r="S7" s="14"/>
      <c r="T7" s="14" t="s">
        <v>17</v>
      </c>
      <c r="U7" s="17">
        <v>42522</v>
      </c>
      <c r="V7" s="16"/>
      <c r="W7" s="18"/>
      <c r="X7" s="14" t="s">
        <v>73</v>
      </c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 t="str">
        <f>CONCATENATE(B7,",",D7)</f>
        <v>RENAUD,Isabelle</v>
      </c>
      <c r="AP7" s="24">
        <f>COUNTIF(AO:AO,AO7)</f>
        <v>1</v>
      </c>
    </row>
    <row r="8" spans="1:42" x14ac:dyDescent="0.25">
      <c r="AO8" s="14"/>
    </row>
    <row r="9" spans="1:42" x14ac:dyDescent="0.25">
      <c r="AO9" s="14"/>
    </row>
    <row r="10" spans="1:42" x14ac:dyDescent="0.25">
      <c r="AO10" s="14"/>
    </row>
    <row r="11" spans="1:42" x14ac:dyDescent="0.25">
      <c r="AO11" s="14"/>
    </row>
    <row r="12" spans="1:42" x14ac:dyDescent="0.25">
      <c r="AO12" s="14"/>
    </row>
    <row r="13" spans="1:42" x14ac:dyDescent="0.25">
      <c r="AO13" s="14"/>
    </row>
    <row r="14" spans="1:42" x14ac:dyDescent="0.25">
      <c r="AO14" s="14"/>
    </row>
    <row r="15" spans="1:42" x14ac:dyDescent="0.25">
      <c r="AO15" s="14"/>
    </row>
    <row r="16" spans="1:42" x14ac:dyDescent="0.25">
      <c r="AO16" s="14"/>
    </row>
    <row r="17" spans="6:41" x14ac:dyDescent="0.25">
      <c r="AO17" s="14"/>
    </row>
    <row r="18" spans="6:41" x14ac:dyDescent="0.25">
      <c r="AO18" s="14"/>
    </row>
    <row r="19" spans="6:41" x14ac:dyDescent="0.25">
      <c r="AO19" s="14"/>
    </row>
    <row r="20" spans="6:41" x14ac:dyDescent="0.25">
      <c r="AO20" s="14"/>
    </row>
    <row r="21" spans="6:41" x14ac:dyDescent="0.25">
      <c r="AO21" s="14"/>
    </row>
    <row r="22" spans="6:41" x14ac:dyDescent="0.25">
      <c r="AO22" s="14"/>
    </row>
    <row r="23" spans="6:41" x14ac:dyDescent="0.25">
      <c r="AO23" s="14"/>
    </row>
    <row r="24" spans="6:41" x14ac:dyDescent="0.25">
      <c r="AO24" s="14"/>
    </row>
    <row r="25" spans="6:41" x14ac:dyDescent="0.25">
      <c r="AO25" s="14"/>
    </row>
    <row r="26" spans="6:41" x14ac:dyDescent="0.25">
      <c r="AO26" s="14"/>
    </row>
    <row r="27" spans="6:41" x14ac:dyDescent="0.25">
      <c r="AO27" s="14"/>
    </row>
    <row r="28" spans="6:41" x14ac:dyDescent="0.25">
      <c r="AO28" s="14"/>
    </row>
    <row r="29" spans="6:41" x14ac:dyDescent="0.25">
      <c r="F29" s="26" t="s">
        <v>91</v>
      </c>
      <c r="AO29" s="14"/>
    </row>
    <row r="30" spans="6:41" x14ac:dyDescent="0.25">
      <c r="AO30" s="14"/>
    </row>
    <row r="31" spans="6:41" x14ac:dyDescent="0.25">
      <c r="AO31" s="14"/>
    </row>
    <row r="32" spans="6:41" x14ac:dyDescent="0.25">
      <c r="AO32" s="14"/>
    </row>
    <row r="33" spans="41:41" x14ac:dyDescent="0.25">
      <c r="AO33" s="14"/>
    </row>
    <row r="34" spans="41:41" x14ac:dyDescent="0.25">
      <c r="AO34" s="14"/>
    </row>
    <row r="35" spans="41:41" x14ac:dyDescent="0.25">
      <c r="AO35" s="14"/>
    </row>
    <row r="36" spans="41:41" x14ac:dyDescent="0.25">
      <c r="AO36" s="14"/>
    </row>
    <row r="37" spans="41:41" x14ac:dyDescent="0.25">
      <c r="AO37" s="14"/>
    </row>
    <row r="38" spans="41:41" x14ac:dyDescent="0.25">
      <c r="AO38" s="14"/>
    </row>
    <row r="39" spans="41:41" x14ac:dyDescent="0.25">
      <c r="AO39" s="14"/>
    </row>
    <row r="40" spans="41:41" x14ac:dyDescent="0.25">
      <c r="AO40" s="14"/>
    </row>
    <row r="41" spans="41:41" x14ac:dyDescent="0.25">
      <c r="AO41" s="14"/>
    </row>
    <row r="42" spans="41:41" x14ac:dyDescent="0.25">
      <c r="AO42" s="14"/>
    </row>
    <row r="43" spans="41:41" x14ac:dyDescent="0.25">
      <c r="AO43" s="14"/>
    </row>
    <row r="44" spans="41:41" x14ac:dyDescent="0.25">
      <c r="AO44" s="14"/>
    </row>
    <row r="45" spans="41:41" x14ac:dyDescent="0.25">
      <c r="AO45" s="14"/>
    </row>
    <row r="46" spans="41:41" x14ac:dyDescent="0.25">
      <c r="AO46" s="14"/>
    </row>
    <row r="47" spans="41:41" x14ac:dyDescent="0.25">
      <c r="AO47" s="14"/>
    </row>
    <row r="48" spans="41:41" x14ac:dyDescent="0.25">
      <c r="AO48" s="14"/>
    </row>
    <row r="49" spans="41:41" x14ac:dyDescent="0.25">
      <c r="AO49" s="14"/>
    </row>
    <row r="50" spans="41:41" x14ac:dyDescent="0.25">
      <c r="AO50" s="14"/>
    </row>
    <row r="51" spans="41:41" x14ac:dyDescent="0.25">
      <c r="AO51" s="14"/>
    </row>
    <row r="52" spans="41:41" x14ac:dyDescent="0.25">
      <c r="AO52" s="14"/>
    </row>
    <row r="53" spans="41:41" x14ac:dyDescent="0.25">
      <c r="AO53" s="14"/>
    </row>
    <row r="54" spans="41:41" x14ac:dyDescent="0.25">
      <c r="AO54" s="14"/>
    </row>
    <row r="55" spans="41:41" x14ac:dyDescent="0.25">
      <c r="AO55" s="14"/>
    </row>
    <row r="56" spans="41:41" x14ac:dyDescent="0.25">
      <c r="AO56" s="14"/>
    </row>
    <row r="57" spans="41:41" x14ac:dyDescent="0.25">
      <c r="AO57" s="14"/>
    </row>
    <row r="58" spans="41:41" x14ac:dyDescent="0.25">
      <c r="AO58" s="14"/>
    </row>
    <row r="59" spans="41:41" x14ac:dyDescent="0.25">
      <c r="AO59" s="14"/>
    </row>
    <row r="60" spans="41:41" x14ac:dyDescent="0.25">
      <c r="AO60" s="14"/>
    </row>
    <row r="61" spans="41:41" x14ac:dyDescent="0.25">
      <c r="AO61" s="14"/>
    </row>
    <row r="62" spans="41:41" x14ac:dyDescent="0.25">
      <c r="AO62" s="14"/>
    </row>
    <row r="63" spans="41:41" x14ac:dyDescent="0.25">
      <c r="AO63" s="14"/>
    </row>
    <row r="64" spans="41:41" x14ac:dyDescent="0.25">
      <c r="AO64" s="14"/>
    </row>
    <row r="65" spans="41:41" x14ac:dyDescent="0.25">
      <c r="AO65" s="14"/>
    </row>
    <row r="66" spans="41:41" x14ac:dyDescent="0.25">
      <c r="AO66" s="14"/>
    </row>
    <row r="67" spans="41:41" x14ac:dyDescent="0.25">
      <c r="AO67" s="14"/>
    </row>
    <row r="68" spans="41:41" x14ac:dyDescent="0.25">
      <c r="AO68" s="14"/>
    </row>
    <row r="69" spans="41:41" x14ac:dyDescent="0.25">
      <c r="AO69" s="14"/>
    </row>
    <row r="70" spans="41:41" x14ac:dyDescent="0.25">
      <c r="AO70" s="14"/>
    </row>
    <row r="71" spans="41:41" x14ac:dyDescent="0.25">
      <c r="AO71" s="14"/>
    </row>
    <row r="72" spans="41:41" x14ac:dyDescent="0.25">
      <c r="AO72" s="14"/>
    </row>
    <row r="73" spans="41:41" x14ac:dyDescent="0.25">
      <c r="AO73" s="14"/>
    </row>
    <row r="74" spans="41:41" x14ac:dyDescent="0.25">
      <c r="AO74" s="14"/>
    </row>
    <row r="75" spans="41:41" x14ac:dyDescent="0.25">
      <c r="AO75" s="14"/>
    </row>
    <row r="76" spans="41:41" x14ac:dyDescent="0.25">
      <c r="AO76" s="14"/>
    </row>
    <row r="77" spans="41:41" x14ac:dyDescent="0.25">
      <c r="AO77" s="14"/>
    </row>
    <row r="78" spans="41:41" x14ac:dyDescent="0.25">
      <c r="AO78" s="14"/>
    </row>
    <row r="79" spans="41:41" x14ac:dyDescent="0.25">
      <c r="AO79" s="14"/>
    </row>
    <row r="80" spans="41:41" x14ac:dyDescent="0.25">
      <c r="AO80" s="14"/>
    </row>
    <row r="81" spans="41:41" x14ac:dyDescent="0.25">
      <c r="AO81" s="14"/>
    </row>
    <row r="82" spans="41:41" x14ac:dyDescent="0.25">
      <c r="AO82" s="14"/>
    </row>
    <row r="83" spans="41:41" x14ac:dyDescent="0.25">
      <c r="AO83" s="14"/>
    </row>
    <row r="84" spans="41:41" x14ac:dyDescent="0.25">
      <c r="AO84" s="14"/>
    </row>
    <row r="85" spans="41:41" x14ac:dyDescent="0.25">
      <c r="AO85" s="14"/>
    </row>
    <row r="86" spans="41:41" x14ac:dyDescent="0.25">
      <c r="AO86" s="14"/>
    </row>
    <row r="87" spans="41:41" x14ac:dyDescent="0.25">
      <c r="AO87" s="14"/>
    </row>
    <row r="88" spans="41:41" x14ac:dyDescent="0.25">
      <c r="AO88" s="14"/>
    </row>
    <row r="89" spans="41:41" x14ac:dyDescent="0.25">
      <c r="AO89" s="14"/>
    </row>
    <row r="90" spans="41:41" x14ac:dyDescent="0.25">
      <c r="AO90" s="14"/>
    </row>
    <row r="91" spans="41:41" x14ac:dyDescent="0.25">
      <c r="AO91" s="14"/>
    </row>
    <row r="92" spans="41:41" x14ac:dyDescent="0.25">
      <c r="AO92" s="14"/>
    </row>
    <row r="93" spans="41:41" x14ac:dyDescent="0.25">
      <c r="AO93" s="14"/>
    </row>
    <row r="94" spans="41:41" x14ac:dyDescent="0.25">
      <c r="AO94" s="14"/>
    </row>
    <row r="95" spans="41:41" x14ac:dyDescent="0.25">
      <c r="AO95" s="14"/>
    </row>
    <row r="96" spans="41:41" x14ac:dyDescent="0.25">
      <c r="AO96" s="14"/>
    </row>
    <row r="97" spans="41:41" x14ac:dyDescent="0.25">
      <c r="AO97" s="14"/>
    </row>
    <row r="98" spans="41:41" x14ac:dyDescent="0.25">
      <c r="AO98" s="14"/>
    </row>
    <row r="99" spans="41:41" x14ac:dyDescent="0.25">
      <c r="AO99" s="14"/>
    </row>
    <row r="100" spans="41:41" x14ac:dyDescent="0.25">
      <c r="AO100" s="14"/>
    </row>
    <row r="101" spans="41:41" x14ac:dyDescent="0.25">
      <c r="AO101" s="14"/>
    </row>
    <row r="102" spans="41:41" x14ac:dyDescent="0.25">
      <c r="AO102" s="14"/>
    </row>
    <row r="103" spans="41:41" x14ac:dyDescent="0.25">
      <c r="AO103" s="14"/>
    </row>
    <row r="104" spans="41:41" x14ac:dyDescent="0.25">
      <c r="AO104" s="14"/>
    </row>
    <row r="105" spans="41:41" x14ac:dyDescent="0.25">
      <c r="AO105" s="14"/>
    </row>
    <row r="106" spans="41:41" x14ac:dyDescent="0.25">
      <c r="AO106" s="14"/>
    </row>
    <row r="107" spans="41:41" x14ac:dyDescent="0.25">
      <c r="AO107" s="14"/>
    </row>
    <row r="108" spans="41:41" x14ac:dyDescent="0.25">
      <c r="AO108" s="14"/>
    </row>
    <row r="109" spans="41:41" x14ac:dyDescent="0.25">
      <c r="AO109" s="14"/>
    </row>
    <row r="110" spans="41:41" x14ac:dyDescent="0.25">
      <c r="AO110" s="14"/>
    </row>
    <row r="111" spans="41:41" x14ac:dyDescent="0.25">
      <c r="AO111" s="14"/>
    </row>
    <row r="112" spans="41:41" x14ac:dyDescent="0.25">
      <c r="AO112" s="14"/>
    </row>
    <row r="113" spans="41:41" x14ac:dyDescent="0.25">
      <c r="AO113" s="14"/>
    </row>
    <row r="114" spans="41:41" x14ac:dyDescent="0.25">
      <c r="AO114" s="14"/>
    </row>
    <row r="115" spans="41:41" x14ac:dyDescent="0.25">
      <c r="AO115" s="14"/>
    </row>
    <row r="116" spans="41:41" x14ac:dyDescent="0.25">
      <c r="AO116" s="14"/>
    </row>
    <row r="117" spans="41:41" x14ac:dyDescent="0.25">
      <c r="AO117" s="14"/>
    </row>
    <row r="118" spans="41:41" x14ac:dyDescent="0.25">
      <c r="AO118" s="14"/>
    </row>
    <row r="119" spans="41:41" x14ac:dyDescent="0.25">
      <c r="AO119" s="14"/>
    </row>
    <row r="120" spans="41:41" x14ac:dyDescent="0.25">
      <c r="AO120" s="14"/>
    </row>
    <row r="121" spans="41:41" x14ac:dyDescent="0.25">
      <c r="AO121" s="14"/>
    </row>
    <row r="122" spans="41:41" x14ac:dyDescent="0.25">
      <c r="AO122" s="14"/>
    </row>
    <row r="123" spans="41:41" x14ac:dyDescent="0.25">
      <c r="AO123" s="14"/>
    </row>
    <row r="124" spans="41:41" x14ac:dyDescent="0.25">
      <c r="AO124" s="14"/>
    </row>
    <row r="125" spans="41:41" x14ac:dyDescent="0.25">
      <c r="AO125" s="14"/>
    </row>
    <row r="126" spans="41:41" x14ac:dyDescent="0.25">
      <c r="AO126" s="14"/>
    </row>
    <row r="127" spans="41:41" x14ac:dyDescent="0.25">
      <c r="AO127" s="14"/>
    </row>
    <row r="128" spans="41:41" x14ac:dyDescent="0.25">
      <c r="AO128" s="14"/>
    </row>
  </sheetData>
  <autoFilter ref="A2:X7"/>
  <sortState ref="A3:Z386">
    <sortCondition ref="B3:B386"/>
  </sortState>
  <dataValidations count="2">
    <dataValidation type="list" allowBlank="1" showInputMessage="1" showErrorMessage="1" sqref="E3:E7">
      <formula1>OFFSET(STATUT2,0,0,COUNTA(STATUT2))</formula1>
    </dataValidation>
    <dataValidation type="list" allowBlank="1" showInputMessage="1" showErrorMessage="1" sqref="E8:E768">
      <formula1>OFFSET(STATUT,0,0,COUNTA(STATUT))</formula1>
    </dataValidation>
  </dataValidations>
  <pageMargins left="0.16" right="0.16" top="0.55000000000000004" bottom="0.24" header="0.16" footer="0.16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base</vt:lpstr>
      <vt:lpstr>base!Impression_des_titres</vt:lpstr>
      <vt:lpstr>LOT</vt:lpstr>
      <vt:lpstr>mabase</vt:lpstr>
      <vt:lpstr>base!Zone_d_impression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Sandrine</cp:lastModifiedBy>
  <cp:lastPrinted>2016-07-05T11:46:25Z</cp:lastPrinted>
  <dcterms:created xsi:type="dcterms:W3CDTF">2013-07-24T20:40:08Z</dcterms:created>
  <dcterms:modified xsi:type="dcterms:W3CDTF">2016-07-08T17:32:36Z</dcterms:modified>
</cp:coreProperties>
</file>