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640"/>
  </bookViews>
  <sheets>
    <sheet name="Heures Semaine" sheetId="1" r:id="rId1"/>
    <sheet name="Récup heur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2" i="1"/>
  <c r="D14" l="1"/>
  <c r="E14"/>
  <c r="F14"/>
  <c r="G14"/>
  <c r="H14"/>
  <c r="I14"/>
  <c r="C14"/>
  <c r="J14" s="1"/>
  <c r="K14" s="1"/>
  <c r="C8" i="2"/>
  <c r="D8"/>
  <c r="E8"/>
  <c r="G8"/>
  <c r="H8"/>
  <c r="B8"/>
  <c r="I8" l="1"/>
  <c r="J8" s="1"/>
</calcChain>
</file>

<file path=xl/sharedStrings.xml><?xml version="1.0" encoding="utf-8"?>
<sst xmlns="http://schemas.openxmlformats.org/spreadsheetml/2006/main" count="31" uniqueCount="21">
  <si>
    <t>Lundi</t>
  </si>
  <si>
    <t>Mardi</t>
  </si>
  <si>
    <t>Mercredi</t>
  </si>
  <si>
    <t>Jeudi</t>
  </si>
  <si>
    <t>Vendredi</t>
  </si>
  <si>
    <t xml:space="preserve">Samedi </t>
  </si>
  <si>
    <t>Dimanche</t>
  </si>
  <si>
    <t>Heures a récupérer</t>
  </si>
  <si>
    <t>TOTAL</t>
  </si>
  <si>
    <t>Récup</t>
  </si>
  <si>
    <t>Départ a.m</t>
  </si>
  <si>
    <t>Arrivée a.m</t>
  </si>
  <si>
    <t>Arrivée p.m</t>
  </si>
  <si>
    <t>Départ p.m</t>
  </si>
  <si>
    <t>Repas</t>
  </si>
  <si>
    <t>Horaires</t>
  </si>
  <si>
    <t>DebHRM</t>
  </si>
  <si>
    <t>FinHRM</t>
  </si>
  <si>
    <t>DebHRS</t>
  </si>
  <si>
    <t>FinHRS</t>
  </si>
  <si>
    <t>Bobby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</si>
</sst>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h:mm;@"/>
    <numFmt numFmtId="166" formatCode="[hh]&quot;h&quot;mm"/>
    <numFmt numFmtId="167" formatCode="[h]:mm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4"/>
  <sheetViews>
    <sheetView tabSelected="1" workbookViewId="0">
      <selection activeCell="C12" sqref="C12"/>
    </sheetView>
  </sheetViews>
  <sheetFormatPr baseColWidth="10" defaultRowHeight="15"/>
  <cols>
    <col min="2" max="2" width="14.42578125" customWidth="1"/>
  </cols>
  <sheetData>
    <row r="3" spans="1:11"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8</v>
      </c>
      <c r="K3" s="2" t="s">
        <v>9</v>
      </c>
    </row>
    <row r="4" spans="1:11">
      <c r="C4" s="2"/>
      <c r="D4" s="2"/>
      <c r="E4" s="2"/>
      <c r="F4" s="2"/>
      <c r="G4" s="2"/>
      <c r="H4" s="2"/>
      <c r="I4" s="2"/>
    </row>
    <row r="5" spans="1:11">
      <c r="C5" s="3">
        <v>42401</v>
      </c>
      <c r="D5" s="3">
        <v>42402</v>
      </c>
      <c r="E5" s="3">
        <v>42403</v>
      </c>
      <c r="F5" s="3">
        <v>42404</v>
      </c>
      <c r="G5" s="3">
        <v>42405</v>
      </c>
      <c r="H5" s="3">
        <v>42406</v>
      </c>
      <c r="I5" s="3">
        <v>42407</v>
      </c>
    </row>
    <row r="6" spans="1:11">
      <c r="C6" s="2"/>
      <c r="D6" s="2"/>
      <c r="E6" s="2"/>
      <c r="F6" s="2"/>
      <c r="G6" s="2"/>
      <c r="H6" s="2"/>
      <c r="I6" s="2"/>
    </row>
    <row r="7" spans="1:11">
      <c r="A7" t="s">
        <v>20</v>
      </c>
      <c r="B7" t="s">
        <v>11</v>
      </c>
      <c r="C7" s="4">
        <v>0.5</v>
      </c>
      <c r="D7" s="4">
        <v>0</v>
      </c>
      <c r="E7" s="4">
        <v>0</v>
      </c>
      <c r="F7" s="4">
        <v>0.25</v>
      </c>
      <c r="G7" s="4">
        <v>0.25</v>
      </c>
      <c r="H7" s="4">
        <v>0.29166666666666669</v>
      </c>
      <c r="I7" s="4">
        <v>0.29166666666666669</v>
      </c>
    </row>
    <row r="8" spans="1:11">
      <c r="B8" t="s">
        <v>10</v>
      </c>
      <c r="C8" s="4">
        <v>0.625</v>
      </c>
      <c r="D8" s="4">
        <v>0</v>
      </c>
      <c r="E8" s="4">
        <v>0</v>
      </c>
      <c r="F8" s="4">
        <v>0.33333333333333331</v>
      </c>
      <c r="G8" s="4">
        <v>0.33333333333333331</v>
      </c>
      <c r="H8" s="4">
        <v>0.5</v>
      </c>
      <c r="I8" s="4">
        <v>0.58333333333333337</v>
      </c>
    </row>
    <row r="9" spans="1:11">
      <c r="B9" t="s">
        <v>12</v>
      </c>
      <c r="C9" s="4">
        <v>0.875</v>
      </c>
      <c r="D9" s="4">
        <v>0.75</v>
      </c>
      <c r="E9" s="4">
        <v>0.79166666666666696</v>
      </c>
      <c r="F9" s="4">
        <v>0.83333333333333304</v>
      </c>
      <c r="G9" s="4">
        <v>0.875</v>
      </c>
      <c r="H9" s="4">
        <v>0.91666666666666696</v>
      </c>
      <c r="I9" s="4">
        <v>0.95833333333333304</v>
      </c>
    </row>
    <row r="10" spans="1:11">
      <c r="B10" t="s">
        <v>13</v>
      </c>
      <c r="C10" s="9">
        <v>0.92708333333333337</v>
      </c>
      <c r="D10" s="9">
        <v>0.875</v>
      </c>
      <c r="E10" s="9">
        <v>0.91666666666666696</v>
      </c>
      <c r="F10" s="9">
        <v>0.95833333333333304</v>
      </c>
      <c r="G10" s="9">
        <v>1</v>
      </c>
      <c r="H10" s="9">
        <v>1.0416666666666701</v>
      </c>
      <c r="I10" s="9">
        <v>1.0833333333333299</v>
      </c>
    </row>
    <row r="12" spans="1:11">
      <c r="A12" t="s">
        <v>14</v>
      </c>
      <c r="C12" s="11">
        <f>IF(AND(C7&gt;=B19,C8&lt;B20),1,0)</f>
        <v>0</v>
      </c>
    </row>
    <row r="14" spans="1:11">
      <c r="A14" s="6">
        <v>1.625</v>
      </c>
      <c r="C14" s="4">
        <f>(C8-C7)+(C10-C9)</f>
        <v>0.17708333333333337</v>
      </c>
      <c r="D14" s="4">
        <f t="shared" ref="D14:I14" si="0">(D8-D7)+(D10-D9)</f>
        <v>0.125</v>
      </c>
      <c r="E14" s="4">
        <f t="shared" si="0"/>
        <v>0.125</v>
      </c>
      <c r="F14" s="4">
        <f t="shared" si="0"/>
        <v>0.20833333333333331</v>
      </c>
      <c r="G14" s="4">
        <f t="shared" si="0"/>
        <v>0.20833333333333331</v>
      </c>
      <c r="H14" s="4">
        <f t="shared" si="0"/>
        <v>0.33333333333333642</v>
      </c>
      <c r="I14" s="4">
        <f t="shared" si="0"/>
        <v>0.41666666666666358</v>
      </c>
      <c r="J14" s="5">
        <f>SUM(C14:I14)</f>
        <v>1.59375</v>
      </c>
      <c r="K14" s="4" t="str">
        <f>IF(J14&lt;A14,"- "&amp;TEXT(-(J14-A14),"[h]:mm"),J14-A14)</f>
        <v>- 0:45</v>
      </c>
    </row>
    <row r="17" spans="1:2">
      <c r="A17" s="10" t="s">
        <v>15</v>
      </c>
    </row>
    <row r="19" spans="1:2">
      <c r="A19" s="10" t="s">
        <v>16</v>
      </c>
      <c r="B19" s="8">
        <v>0.54166666666666663</v>
      </c>
    </row>
    <row r="20" spans="1:2">
      <c r="A20" s="10" t="s">
        <v>17</v>
      </c>
      <c r="B20" s="8">
        <v>0.58333333333333337</v>
      </c>
    </row>
    <row r="21" spans="1:2">
      <c r="A21" s="10" t="s">
        <v>18</v>
      </c>
      <c r="B21" s="8">
        <v>0.79166666666666663</v>
      </c>
    </row>
    <row r="22" spans="1:2">
      <c r="A22" s="10" t="s">
        <v>19</v>
      </c>
      <c r="B22" s="8">
        <v>0.875</v>
      </c>
    </row>
    <row r="23" spans="1:2">
      <c r="A23" s="10"/>
      <c r="B23" s="8"/>
    </row>
    <row r="24" spans="1:2">
      <c r="A24" s="10"/>
      <c r="B24" s="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3"/>
  <sheetViews>
    <sheetView workbookViewId="0">
      <selection activeCell="J8" sqref="J8"/>
    </sheetView>
  </sheetViews>
  <sheetFormatPr baseColWidth="10" defaultRowHeight="15"/>
  <cols>
    <col min="10" max="10" width="11.28515625" customWidth="1"/>
  </cols>
  <sheetData>
    <row r="1" spans="1:10">
      <c r="B1" t="s">
        <v>7</v>
      </c>
    </row>
    <row r="4" spans="1:10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8</v>
      </c>
      <c r="J4" s="2" t="s">
        <v>9</v>
      </c>
    </row>
    <row r="5" spans="1:10">
      <c r="B5" s="2"/>
      <c r="C5" s="2"/>
      <c r="D5" s="2"/>
      <c r="E5" s="2"/>
      <c r="F5" s="2"/>
      <c r="G5" s="2"/>
      <c r="H5" s="2"/>
    </row>
    <row r="6" spans="1:10">
      <c r="B6" s="3">
        <v>42401</v>
      </c>
      <c r="C6" s="3">
        <v>42402</v>
      </c>
      <c r="D6" s="3">
        <v>42403</v>
      </c>
      <c r="E6" s="3">
        <v>42404</v>
      </c>
      <c r="F6" s="3">
        <v>42405</v>
      </c>
      <c r="G6" s="3">
        <v>42406</v>
      </c>
      <c r="H6" s="3">
        <v>42407</v>
      </c>
    </row>
    <row r="7" spans="1:10">
      <c r="A7" t="s">
        <v>20</v>
      </c>
    </row>
    <row r="8" spans="1:10">
      <c r="B8" s="1">
        <f>'Heures Semaine'!C8-'Heures Semaine'!C7</f>
        <v>0.125</v>
      </c>
      <c r="C8" s="1">
        <f>'Heures Semaine'!D8-'Heures Semaine'!D7</f>
        <v>0</v>
      </c>
      <c r="D8" s="1">
        <f>'Heures Semaine'!E8-'Heures Semaine'!E7</f>
        <v>0</v>
      </c>
      <c r="E8" s="1">
        <f>'Heures Semaine'!F8-'Heures Semaine'!F7</f>
        <v>8.3333333333333315E-2</v>
      </c>
      <c r="F8" s="1">
        <v>0.25</v>
      </c>
      <c r="G8" s="1">
        <f>'Heures Semaine'!H8-'Heures Semaine'!H7</f>
        <v>0.20833333333333331</v>
      </c>
      <c r="H8" s="1">
        <f>'Heures Semaine'!I8-'Heures Semaine'!I7</f>
        <v>0.29166666666666669</v>
      </c>
      <c r="I8" s="5">
        <f>SUM(B8:H8)</f>
        <v>0.95833333333333326</v>
      </c>
      <c r="J8" s="7" t="str">
        <f>IF(I8&lt;A9,"- "&amp;TEXT(-(I8-A9),"[h]:mm"),I8-A9)</f>
        <v>- 16:00</v>
      </c>
    </row>
    <row r="9" spans="1:10">
      <c r="A9" s="6">
        <v>1.625</v>
      </c>
    </row>
    <row r="13" spans="1:10">
      <c r="B13" s="8"/>
      <c r="C13" s="8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Heures Semaine</vt:lpstr>
      <vt:lpstr>Récup heures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2016-03-19T13:18:26Z</dcterms:modified>
</cp:coreProperties>
</file>