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LISE\Desktop\Info\"/>
    </mc:Choice>
  </mc:AlternateContent>
  <bookViews>
    <workbookView xWindow="0" yWindow="0" windowWidth="20490" windowHeight="7155" tabRatio="757" activeTab="4"/>
  </bookViews>
  <sheets>
    <sheet name="Projet" sheetId="5" r:id="rId1"/>
    <sheet name="Produits à commander" sheetId="13" r:id="rId2"/>
    <sheet name="Bon de commande" sheetId="6" r:id="rId3"/>
    <sheet name="Bilan" sheetId="11" r:id="rId4"/>
    <sheet name="historique commande" sheetId="8" r:id="rId5"/>
  </sheets>
  <definedNames>
    <definedName name="_xlnm._FilterDatabase" localSheetId="3" hidden="1">'historique commande'!#REF!</definedName>
    <definedName name="_xlnm._FilterDatabase" localSheetId="2" hidden="1">'Bon de commande'!$A$5:$F$12</definedName>
    <definedName name="_xlnm._FilterDatabase" localSheetId="4" hidden="1">'historique commande'!$A$1:$G$1</definedName>
    <definedName name="_xlnm.Criteria" localSheetId="3">'historique commande'!#REF!</definedName>
    <definedName name="_xlnm.Criteria" localSheetId="4">'historique commande'!#REF!</definedName>
    <definedName name="Demandeur">#REF!</definedName>
    <definedName name="_xlnm.Extract" localSheetId="4">'historique commande'!$P$7:$S$64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2">'Bon de commande'!$A$1:$G$51</definedName>
  </definedNames>
  <calcPr calcId="152511"/>
  <pivotCaches>
    <pivotCache cacheId="2" r:id="rId6"/>
  </pivotCaches>
</workbook>
</file>

<file path=xl/calcChain.xml><?xml version="1.0" encoding="utf-8"?>
<calcChain xmlns="http://schemas.openxmlformats.org/spreadsheetml/2006/main">
  <c r="A8" i="6" l="1"/>
  <c r="G35" i="6"/>
  <c r="A35" i="6"/>
  <c r="E9" i="6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F3" i="13"/>
  <c r="D3" i="13"/>
  <c r="E3" i="13"/>
  <c r="O22" i="8"/>
  <c r="O23" i="8"/>
  <c r="O21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2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A10" i="6"/>
  <c r="B6" i="6" l="1"/>
  <c r="E11" i="6"/>
  <c r="B10" i="6"/>
  <c r="E10" i="6"/>
  <c r="A11" i="6"/>
  <c r="A12" i="6"/>
  <c r="A9" i="6"/>
</calcChain>
</file>

<file path=xl/sharedStrings.xml><?xml version="1.0" encoding="utf-8"?>
<sst xmlns="http://schemas.openxmlformats.org/spreadsheetml/2006/main" count="196" uniqueCount="97">
  <si>
    <t>Laboratoire d'Agro-Physiologie</t>
  </si>
  <si>
    <t>WYATT Technology</t>
  </si>
  <si>
    <t>WATERS S.A.S</t>
  </si>
  <si>
    <t>Didier KLEIBER</t>
  </si>
  <si>
    <t>Monique BERGER</t>
  </si>
  <si>
    <t>}Membrane 10kD Nadir, cellulose petite cellule (x1)</t>
  </si>
  <si>
    <t>frais de port, emballage , expédition</t>
  </si>
  <si>
    <t>batterie de secours 12V 7Ah</t>
  </si>
  <si>
    <t>Fenètre de cellule de mesure pour instrument DAWN/miniDAWN</t>
  </si>
  <si>
    <t>}Membrane 5kD Nadir, PES petite cellule, (x10)</t>
  </si>
  <si>
    <t>}Membrane 10kD Nadir, PES petite cellule, (x10)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</si>
  <si>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</si>
  <si>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</si>
  <si>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</si>
  <si>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</si>
  <si>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</si>
  <si>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</si>
  <si>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</si>
  <si>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</si>
  <si>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</si>
  <si>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</si>
  <si>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</si>
  <si>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</si>
  <si>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</si>
  <si>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</si>
  <si>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</si>
  <si>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</si>
  <si>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</si>
  <si>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</si>
  <si>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</si>
  <si>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</si>
  <si>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</si>
  <si>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</si>
  <si>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</si>
  <si>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</si>
  <si>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</si>
  <si>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</si>
  <si>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</si>
  <si>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</si>
  <si>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</si>
  <si>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</si>
  <si>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</si>
  <si>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</si>
  <si>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</si>
  <si>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</si>
  <si>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</si>
  <si>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</si>
  <si>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</si>
  <si>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</si>
  <si>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</si>
  <si>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</si>
  <si>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</si>
  <si>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</si>
  <si>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</si>
  <si>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</si>
  <si>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</si>
  <si>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</si>
  <si>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</si>
  <si>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</si>
  <si>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</si>
  <si>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</si>
  <si>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</si>
  <si>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</si>
  <si>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</si>
  <si>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</si>
  <si>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</si>
  <si>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</si>
  <si>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 xml:space="preserve">Utilisateur : 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</si>
  <si>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</si>
  <si>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</si>
  <si>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</si>
  <si>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</si>
  <si>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</si>
  <si>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</si>
  <si>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</si>
  <si>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</si>
  <si>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</si>
  <si>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</si>
  <si>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</si>
  <si>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</si>
  <si>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>Montant HT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</si>
  <si>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</si>
  <si>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</si>
  <si>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</si>
  <si>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</si>
  <si>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</si>
  <si>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</si>
  <si>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</si>
  <si>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Frais de port par produit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</si>
  <si>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</si>
  <si>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</si>
  <si>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</si>
  <si>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</si>
  <si>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</si>
  <si>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</si>
  <si>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>reçu</t>
  </si>
  <si>
    <t xml:space="preserve">non reçu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</si>
</sst>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4" applyNumberFormat="0" applyFill="0" applyAlignment="0" applyProtection="0"/>
    <xf numFmtId="0" fontId="5" fillId="3" borderId="5" applyNumberFormat="0" applyAlignment="0" applyProtection="0"/>
    <xf numFmtId="0" fontId="6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6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Font="1" applyBorder="1" applyAlignment="1"/>
    <xf numFmtId="14" fontId="1" fillId="0" borderId="0" xfId="0" applyNumberFormat="1" applyFont="1" applyAlignment="1"/>
    <xf numFmtId="0" fontId="0" fillId="0" borderId="0" xfId="0" applyAlignment="1"/>
    <xf numFmtId="44" fontId="0" fillId="0" borderId="0" xfId="1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6" fillId="7" borderId="0" xfId="7"/>
    <xf numFmtId="0" fontId="6" fillId="4" borderId="0" xfId="4"/>
    <xf numFmtId="0" fontId="7" fillId="5" borderId="0" xfId="5" applyFont="1"/>
    <xf numFmtId="0" fontId="7" fillId="5" borderId="0" xfId="5" applyNumberFormat="1" applyFont="1"/>
    <xf numFmtId="0" fontId="7" fillId="0" borderId="3" xfId="0" applyFont="1" applyBorder="1" applyAlignment="1"/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6" borderId="0" xfId="6" applyFont="1" applyAlignment="1">
      <alignment horizontal="right"/>
    </xf>
    <xf numFmtId="0" fontId="7" fillId="6" borderId="0" xfId="6" applyFo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6" fillId="7" borderId="0" xfId="1" applyNumberFormat="1" applyFont="1" applyFill="1"/>
    <xf numFmtId="164" fontId="6" fillId="4" borderId="0" xfId="1" applyNumberFormat="1" applyFont="1" applyFill="1"/>
    <xf numFmtId="0" fontId="0" fillId="2" borderId="0" xfId="0" applyFill="1" applyAlignment="1">
      <alignment horizontal="center"/>
    </xf>
    <xf numFmtId="0" fontId="10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1" fillId="9" borderId="0" xfId="0" applyFont="1" applyFill="1" applyBorder="1" applyAlignment="1"/>
    <xf numFmtId="9" fontId="0" fillId="0" borderId="0" xfId="8" applyFont="1"/>
    <xf numFmtId="9" fontId="0" fillId="0" borderId="0" xfId="8" applyFont="1" applyAlignment="1">
      <alignment horizontal="center" vertical="center"/>
    </xf>
    <xf numFmtId="0" fontId="4" fillId="0" borderId="4" xfId="2" applyAlignment="1">
      <alignment horizontal="center"/>
    </xf>
    <xf numFmtId="0" fontId="7" fillId="6" borderId="0" xfId="6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8" fillId="0" borderId="3" xfId="0" applyFont="1" applyBorder="1" applyAlignment="1"/>
    <xf numFmtId="0" fontId="2" fillId="0" borderId="3" xfId="0" applyFont="1" applyBorder="1" applyAlignment="1"/>
    <xf numFmtId="0" fontId="8" fillId="0" borderId="3" xfId="0" applyFont="1" applyBorder="1" applyAlignment="1">
      <alignment horizontal="right"/>
    </xf>
    <xf numFmtId="9" fontId="0" fillId="2" borderId="0" xfId="8" applyFont="1" applyFill="1"/>
    <xf numFmtId="0" fontId="5" fillId="3" borderId="6" xfId="3" applyBorder="1"/>
    <xf numFmtId="0" fontId="5" fillId="3" borderId="7" xfId="3" applyBorder="1"/>
    <xf numFmtId="0" fontId="5" fillId="3" borderId="8" xfId="3" applyBorder="1"/>
    <xf numFmtId="0" fontId="5" fillId="3" borderId="9" xfId="3" applyBorder="1"/>
    <xf numFmtId="0" fontId="5" fillId="3" borderId="10" xfId="3" applyBorder="1"/>
    <xf numFmtId="0" fontId="5" fillId="3" borderId="11" xfId="3" applyBorder="1"/>
    <xf numFmtId="0" fontId="5" fillId="3" borderId="12" xfId="3" applyBorder="1"/>
    <xf numFmtId="0" fontId="5" fillId="3" borderId="13" xfId="3" applyBorder="1"/>
    <xf numFmtId="0" fontId="5" fillId="3" borderId="14" xfId="3" applyBorder="1"/>
    <xf numFmtId="0" fontId="5" fillId="3" borderId="15" xfId="3" applyFont="1" applyBorder="1"/>
    <xf numFmtId="0" fontId="5" fillId="3" borderId="16" xfId="3" applyFont="1" applyBorder="1"/>
    <xf numFmtId="0" fontId="5" fillId="3" borderId="17" xfId="3" applyFont="1" applyBorder="1"/>
    <xf numFmtId="0" fontId="10" fillId="0" borderId="1" xfId="0" applyFont="1" applyBorder="1"/>
    <xf numFmtId="14" fontId="0" fillId="0" borderId="0" xfId="0" applyNumberFormat="1"/>
    <xf numFmtId="0" fontId="12" fillId="9" borderId="0" xfId="0" applyFont="1" applyFill="1"/>
    <xf numFmtId="0" fontId="12" fillId="9" borderId="0" xfId="0" applyFont="1" applyFill="1" applyAlignment="1"/>
    <xf numFmtId="44" fontId="12" fillId="9" borderId="0" xfId="1" applyFont="1" applyFill="1"/>
    <xf numFmtId="0" fontId="0" fillId="10" borderId="0" xfId="0" applyFill="1"/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 FAIT FORUM2.xlsm]Bilan!Tableau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087472"/>
        <c:axId val="140087864"/>
      </c:lineChart>
      <c:catAx>
        <c:axId val="14008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87864"/>
        <c:crosses val="autoZero"/>
        <c:auto val="1"/>
        <c:lblAlgn val="ctr"/>
        <c:lblOffset val="100"/>
        <c:noMultiLvlLbl val="0"/>
      </c:catAx>
      <c:valAx>
        <c:axId val="140087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87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 FAIT FORUM2.xlsm]Bilan!Tableau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089040"/>
        <c:axId val="140089432"/>
      </c:lineChart>
      <c:catAx>
        <c:axId val="14008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89432"/>
        <c:crosses val="autoZero"/>
        <c:auto val="1"/>
        <c:lblAlgn val="ctr"/>
        <c:lblOffset val="100"/>
        <c:noMultiLvlLbl val="0"/>
      </c:catAx>
      <c:valAx>
        <c:axId val="140089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089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2" dropStyle="combo" dx="16" fmlaLink="$R$8" fmlaRange="$Q$8:$Q$9" noThreeD="1" sel="2" val="0"/>
</file>

<file path=xl/ctrlProps/ctrlProp9.xml><?xml version="1.0" encoding="utf-8"?>
<formControlPr xmlns="http://schemas.microsoft.com/office/spreadsheetml/2009/9/main" objectType="Drop" dropLines="2" dropStyle="combo" dx="16" fmlaLink="$R$8" fmlaRange="$Q$8:$Q$9" noThreeD="1" sel="2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1893590</xdr:colOff>
          <xdr:row>0</xdr:row>
          <xdr:rowOff>187465</xdr:rowOff>
        </xdr:from>
        <xdr:to>
          <xdr:col>15</xdr:col>
          <xdr:colOff>763152</xdr:colOff>
          <xdr:row>2</xdr:row>
          <xdr:rowOff>8584</xdr:rowOff>
        </xdr:to>
        <xdr:sp macro="" textlink="">
          <xdr:nvSpPr>
            <xdr:cNvPr id="30721" name="Drop Dow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0</xdr:rowOff>
        </xdr:from>
        <xdr:to>
          <xdr:col>16</xdr:col>
          <xdr:colOff>0</xdr:colOff>
          <xdr:row>3</xdr:row>
          <xdr:rowOff>9525</xdr:rowOff>
        </xdr:to>
        <xdr:sp macro="" textlink="">
          <xdr:nvSpPr>
            <xdr:cNvPr id="30724" name="Drop Down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zoomScale="70" zoomScaleNormal="70" workbookViewId="0">
      <selection activeCell="F15" sqref="F15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1" t="s">
        <v>43</v>
      </c>
      <c r="B1" s="81" t="s">
        <v>42</v>
      </c>
      <c r="C1" s="81" t="s">
        <v>41</v>
      </c>
    </row>
    <row r="2" spans="1:3" s="58" customFormat="1" x14ac:dyDescent="0.25">
      <c r="A2" s="58">
        <v>4</v>
      </c>
      <c r="B2" s="58" t="s">
        <v>40</v>
      </c>
      <c r="C2" s="58">
        <v>6111</v>
      </c>
    </row>
    <row r="3" spans="1:3" s="58" customFormat="1" x14ac:dyDescent="0.25">
      <c r="A3" s="58">
        <v>6</v>
      </c>
      <c r="B3" s="58" t="s">
        <v>39</v>
      </c>
      <c r="C3" s="58">
        <v>6110</v>
      </c>
    </row>
    <row r="4" spans="1:3" s="58" customFormat="1" x14ac:dyDescent="0.25">
      <c r="A4" s="58">
        <v>7</v>
      </c>
      <c r="B4" s="58" t="s">
        <v>38</v>
      </c>
      <c r="C4" s="58">
        <v>6112</v>
      </c>
    </row>
    <row r="5" spans="1:3" s="58" customFormat="1" x14ac:dyDescent="0.25">
      <c r="A5" s="58">
        <v>10</v>
      </c>
      <c r="B5" s="58" t="s">
        <v>37</v>
      </c>
      <c r="C5" s="58">
        <v>6140</v>
      </c>
    </row>
    <row r="6" spans="1:3" x14ac:dyDescent="0.25">
      <c r="A6">
        <v>11</v>
      </c>
      <c r="B6" t="s">
        <v>36</v>
      </c>
    </row>
    <row r="7" spans="1:3" x14ac:dyDescent="0.25">
      <c r="A7">
        <v>12</v>
      </c>
      <c r="B7" t="s">
        <v>35</v>
      </c>
    </row>
    <row r="8" spans="1:3" x14ac:dyDescent="0.25">
      <c r="A8">
        <v>13</v>
      </c>
      <c r="B8" t="s">
        <v>34</v>
      </c>
    </row>
    <row r="9" spans="1:3" x14ac:dyDescent="0.25">
      <c r="A9">
        <v>14</v>
      </c>
      <c r="B9" t="s">
        <v>33</v>
      </c>
      <c r="C9">
        <v>6110</v>
      </c>
    </row>
    <row r="10" spans="1:3" x14ac:dyDescent="0.25">
      <c r="A10">
        <v>15</v>
      </c>
      <c r="B10" t="s">
        <v>32</v>
      </c>
      <c r="C10">
        <v>5174</v>
      </c>
    </row>
    <row r="11" spans="1:3" x14ac:dyDescent="0.25">
      <c r="A11">
        <v>16</v>
      </c>
      <c r="B11" t="s">
        <v>31</v>
      </c>
    </row>
    <row r="12" spans="1:3" x14ac:dyDescent="0.25">
      <c r="A12">
        <v>17</v>
      </c>
      <c r="B12" t="s">
        <v>30</v>
      </c>
      <c r="C12">
        <v>5110</v>
      </c>
    </row>
    <row r="13" spans="1:3" x14ac:dyDescent="0.25">
      <c r="A13">
        <v>18</v>
      </c>
      <c r="B13" t="s">
        <v>29</v>
      </c>
    </row>
    <row r="14" spans="1:3" x14ac:dyDescent="0.25">
      <c r="A14">
        <v>19</v>
      </c>
      <c r="B14" t="s">
        <v>28</v>
      </c>
      <c r="C14">
        <v>7410</v>
      </c>
    </row>
    <row r="15" spans="1:3" x14ac:dyDescent="0.25">
      <c r="A15">
        <v>21</v>
      </c>
      <c r="B15" t="s">
        <v>27</v>
      </c>
      <c r="C15">
        <v>6110</v>
      </c>
    </row>
    <row r="16" spans="1:3" x14ac:dyDescent="0.25">
      <c r="A16">
        <v>22</v>
      </c>
      <c r="B16" t="s">
        <v>26</v>
      </c>
      <c r="C16">
        <v>5193</v>
      </c>
    </row>
    <row r="17" spans="1:3" x14ac:dyDescent="0.25">
      <c r="A17">
        <v>23</v>
      </c>
      <c r="B17" t="s">
        <v>25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24</v>
      </c>
      <c r="C19">
        <v>5126</v>
      </c>
    </row>
    <row r="20" spans="1:3" x14ac:dyDescent="0.25">
      <c r="A20">
        <v>27</v>
      </c>
      <c r="B20" t="s">
        <v>23</v>
      </c>
      <c r="C20">
        <v>6115</v>
      </c>
    </row>
    <row r="21" spans="1:3" x14ac:dyDescent="0.25">
      <c r="A21">
        <v>28</v>
      </c>
      <c r="B21" t="s">
        <v>22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21</v>
      </c>
      <c r="C23">
        <v>6117</v>
      </c>
    </row>
    <row r="24" spans="1:3" x14ac:dyDescent="0.25">
      <c r="A24">
        <v>31</v>
      </c>
      <c r="B24" t="s">
        <v>20</v>
      </c>
      <c r="C24">
        <v>6111</v>
      </c>
    </row>
    <row r="25" spans="1:3" x14ac:dyDescent="0.25">
      <c r="A25">
        <v>32</v>
      </c>
      <c r="B25" t="s">
        <v>19</v>
      </c>
      <c r="C25">
        <v>5126</v>
      </c>
    </row>
    <row r="26" spans="1:3" x14ac:dyDescent="0.25">
      <c r="A26">
        <v>33</v>
      </c>
      <c r="B26" t="s">
        <v>18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17</v>
      </c>
      <c r="C30">
        <v>5110</v>
      </c>
    </row>
    <row r="31" spans="1:3" x14ac:dyDescent="0.25">
      <c r="A31">
        <v>38</v>
      </c>
      <c r="B31" t="s">
        <v>16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15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14</v>
      </c>
      <c r="C37">
        <v>5110</v>
      </c>
    </row>
    <row r="38" spans="1:3" x14ac:dyDescent="0.25">
      <c r="A38">
        <v>45</v>
      </c>
      <c r="B38" t="s">
        <v>13</v>
      </c>
      <c r="C38">
        <v>5193</v>
      </c>
    </row>
    <row r="43" spans="1:3" x14ac:dyDescent="0.25">
      <c r="A43" s="58"/>
    </row>
    <row r="44" spans="1:3" x14ac:dyDescent="0.25">
      <c r="A44" s="58"/>
    </row>
    <row r="45" spans="1:3" x14ac:dyDescent="0.25">
      <c r="A45" s="58"/>
    </row>
    <row r="46" spans="1:3" x14ac:dyDescent="0.25">
      <c r="A46" s="58"/>
    </row>
    <row r="47" spans="1:3" x14ac:dyDescent="0.25">
      <c r="A47" s="58"/>
    </row>
    <row r="48" spans="1:3" x14ac:dyDescent="0.25">
      <c r="A48" s="58"/>
    </row>
    <row r="49" spans="1:1" x14ac:dyDescent="0.25">
      <c r="A49" s="58"/>
    </row>
    <row r="50" spans="1:1" x14ac:dyDescent="0.25">
      <c r="A50" s="58"/>
    </row>
    <row r="51" spans="1:1" x14ac:dyDescent="0.25">
      <c r="A51" s="58"/>
    </row>
    <row r="52" spans="1:1" x14ac:dyDescent="0.25">
      <c r="A52" s="58"/>
    </row>
    <row r="53" spans="1:1" x14ac:dyDescent="0.25">
      <c r="A53" s="58"/>
    </row>
    <row r="54" spans="1:1" x14ac:dyDescent="0.25">
      <c r="A54" s="58"/>
    </row>
    <row r="55" spans="1:1" x14ac:dyDescent="0.25">
      <c r="A55" s="58"/>
    </row>
    <row r="56" spans="1:1" x14ac:dyDescent="0.25">
      <c r="A56" s="58"/>
    </row>
    <row r="57" spans="1:1" x14ac:dyDescent="0.25">
      <c r="A57" s="58"/>
    </row>
    <row r="58" spans="1:1" x14ac:dyDescent="0.25">
      <c r="A58" s="58"/>
    </row>
    <row r="59" spans="1:1" x14ac:dyDescent="0.25">
      <c r="A59" s="58"/>
    </row>
    <row r="60" spans="1:1" x14ac:dyDescent="0.25">
      <c r="A60" s="58"/>
    </row>
    <row r="61" spans="1:1" x14ac:dyDescent="0.25">
      <c r="A61" s="58"/>
    </row>
    <row r="62" spans="1:1" x14ac:dyDescent="0.25">
      <c r="A62" s="58"/>
    </row>
    <row r="63" spans="1:1" x14ac:dyDescent="0.25">
      <c r="A63" s="58"/>
    </row>
    <row r="64" spans="1:1" x14ac:dyDescent="0.25">
      <c r="A64" s="58"/>
    </row>
    <row r="65" spans="1:1" x14ac:dyDescent="0.25">
      <c r="A65" s="58"/>
    </row>
    <row r="66" spans="1:1" x14ac:dyDescent="0.25">
      <c r="A66" s="58"/>
    </row>
    <row r="67" spans="1:1" x14ac:dyDescent="0.25">
      <c r="A67" s="58"/>
    </row>
    <row r="68" spans="1:1" x14ac:dyDescent="0.25">
      <c r="A68" s="58"/>
    </row>
    <row r="69" spans="1:1" x14ac:dyDescent="0.25">
      <c r="A69" s="58"/>
    </row>
    <row r="70" spans="1:1" x14ac:dyDescent="0.25">
      <c r="A70" s="58"/>
    </row>
    <row r="71" spans="1:1" x14ac:dyDescent="0.25">
      <c r="A71" s="58"/>
    </row>
    <row r="72" spans="1:1" x14ac:dyDescent="0.25">
      <c r="A72" s="58"/>
    </row>
    <row r="73" spans="1:1" x14ac:dyDescent="0.25">
      <c r="A73" s="58"/>
    </row>
    <row r="74" spans="1:1" x14ac:dyDescent="0.25">
      <c r="A74" s="58"/>
    </row>
    <row r="75" spans="1:1" x14ac:dyDescent="0.25">
      <c r="A75" s="58"/>
    </row>
    <row r="76" spans="1:1" x14ac:dyDescent="0.25">
      <c r="A76" s="58"/>
    </row>
    <row r="77" spans="1:1" x14ac:dyDescent="0.25">
      <c r="A77" s="58"/>
    </row>
    <row r="78" spans="1:1" x14ac:dyDescent="0.25">
      <c r="A78" s="58"/>
    </row>
    <row r="79" spans="1:1" x14ac:dyDescent="0.25">
      <c r="A79" s="58"/>
    </row>
    <row r="80" spans="1:1" x14ac:dyDescent="0.25">
      <c r="A80" s="58"/>
    </row>
    <row r="81" spans="1:1" x14ac:dyDescent="0.25">
      <c r="A81" s="58"/>
    </row>
    <row r="82" spans="1:1" x14ac:dyDescent="0.25">
      <c r="A82" s="58"/>
    </row>
    <row r="83" spans="1:1" x14ac:dyDescent="0.25">
      <c r="A83" s="58"/>
    </row>
    <row r="84" spans="1:1" x14ac:dyDescent="0.25">
      <c r="A84" s="58"/>
    </row>
    <row r="85" spans="1:1" x14ac:dyDescent="0.25">
      <c r="A85" s="58"/>
    </row>
    <row r="86" spans="1:1" x14ac:dyDescent="0.25">
      <c r="A86" s="58"/>
    </row>
    <row r="87" spans="1:1" x14ac:dyDescent="0.25">
      <c r="A87" s="58"/>
    </row>
    <row r="88" spans="1:1" x14ac:dyDescent="0.25">
      <c r="A88" s="58"/>
    </row>
    <row r="89" spans="1:1" x14ac:dyDescent="0.25">
      <c r="A89" s="58"/>
    </row>
    <row r="90" spans="1:1" x14ac:dyDescent="0.25">
      <c r="A90" s="58"/>
    </row>
    <row r="91" spans="1:1" x14ac:dyDescent="0.25">
      <c r="A91" s="58"/>
    </row>
    <row r="92" spans="1:1" x14ac:dyDescent="0.25">
      <c r="A92" s="58"/>
    </row>
    <row r="93" spans="1:1" x14ac:dyDescent="0.25">
      <c r="A93" s="58"/>
    </row>
    <row r="94" spans="1:1" x14ac:dyDescent="0.25">
      <c r="A94" s="58"/>
    </row>
    <row r="95" spans="1:1" x14ac:dyDescent="0.25">
      <c r="A95" s="58"/>
    </row>
    <row r="96" spans="1:1" x14ac:dyDescent="0.25">
      <c r="A96" s="58"/>
    </row>
    <row r="97" spans="1:1" x14ac:dyDescent="0.25">
      <c r="A97" s="58"/>
    </row>
    <row r="98" spans="1:1" x14ac:dyDescent="0.25">
      <c r="A98" s="58"/>
    </row>
    <row r="99" spans="1:1" x14ac:dyDescent="0.25">
      <c r="A99" s="58"/>
    </row>
    <row r="100" spans="1:1" x14ac:dyDescent="0.25">
      <c r="A100" s="58"/>
    </row>
    <row r="101" spans="1:1" x14ac:dyDescent="0.25">
      <c r="A101" s="58"/>
    </row>
    <row r="102" spans="1:1" x14ac:dyDescent="0.25">
      <c r="A102" s="58"/>
    </row>
    <row r="103" spans="1:1" x14ac:dyDescent="0.25">
      <c r="A103" s="58"/>
    </row>
    <row r="104" spans="1:1" x14ac:dyDescent="0.25">
      <c r="A104" s="58"/>
    </row>
    <row r="105" spans="1:1" x14ac:dyDescent="0.25">
      <c r="A105" s="58"/>
    </row>
    <row r="106" spans="1:1" x14ac:dyDescent="0.25">
      <c r="A106" s="58"/>
    </row>
    <row r="107" spans="1:1" x14ac:dyDescent="0.25">
      <c r="A107" s="58"/>
    </row>
    <row r="108" spans="1:1" x14ac:dyDescent="0.25">
      <c r="A108" s="58"/>
    </row>
    <row r="109" spans="1:1" x14ac:dyDescent="0.25">
      <c r="A109" s="58"/>
    </row>
    <row r="110" spans="1:1" x14ac:dyDescent="0.25">
      <c r="A110" s="58"/>
    </row>
    <row r="111" spans="1:1" x14ac:dyDescent="0.25">
      <c r="A111" s="58"/>
    </row>
    <row r="112" spans="1:1" x14ac:dyDescent="0.25">
      <c r="A112" s="58"/>
    </row>
    <row r="113" spans="1:1" x14ac:dyDescent="0.25">
      <c r="A113" s="58"/>
    </row>
    <row r="114" spans="1:1" x14ac:dyDescent="0.25">
      <c r="A114" s="58"/>
    </row>
    <row r="115" spans="1:1" x14ac:dyDescent="0.25">
      <c r="A115" s="58"/>
    </row>
    <row r="116" spans="1:1" x14ac:dyDescent="0.25">
      <c r="A116" s="58"/>
    </row>
    <row r="117" spans="1:1" x14ac:dyDescent="0.25">
      <c r="A117" s="58"/>
    </row>
    <row r="118" spans="1:1" x14ac:dyDescent="0.25">
      <c r="A118" s="58"/>
    </row>
    <row r="119" spans="1:1" x14ac:dyDescent="0.25">
      <c r="A119" s="58"/>
    </row>
    <row r="120" spans="1:1" x14ac:dyDescent="0.25">
      <c r="A120" s="58"/>
    </row>
    <row r="121" spans="1:1" x14ac:dyDescent="0.25">
      <c r="A121" s="58"/>
    </row>
    <row r="122" spans="1:1" x14ac:dyDescent="0.25">
      <c r="A122" s="58"/>
    </row>
    <row r="123" spans="1:1" x14ac:dyDescent="0.25">
      <c r="A123" s="58"/>
    </row>
    <row r="124" spans="1:1" x14ac:dyDescent="0.25">
      <c r="A124" s="58"/>
    </row>
    <row r="125" spans="1:1" x14ac:dyDescent="0.25">
      <c r="A125" s="58"/>
    </row>
    <row r="126" spans="1:1" x14ac:dyDescent="0.25">
      <c r="A126" s="58"/>
    </row>
    <row r="127" spans="1:1" x14ac:dyDescent="0.25">
      <c r="A127" s="58"/>
    </row>
    <row r="128" spans="1:1" x14ac:dyDescent="0.25">
      <c r="A128" s="58"/>
    </row>
    <row r="129" spans="1:1" x14ac:dyDescent="0.25">
      <c r="A129" s="58"/>
    </row>
    <row r="130" spans="1:1" x14ac:dyDescent="0.25">
      <c r="A130" s="58"/>
    </row>
    <row r="131" spans="1:1" x14ac:dyDescent="0.25">
      <c r="A131" s="58"/>
    </row>
    <row r="132" spans="1:1" x14ac:dyDescent="0.25">
      <c r="A132" s="58"/>
    </row>
    <row r="133" spans="1:1" x14ac:dyDescent="0.25">
      <c r="A133" s="58"/>
    </row>
    <row r="134" spans="1:1" x14ac:dyDescent="0.25">
      <c r="A134" s="58"/>
    </row>
    <row r="135" spans="1:1" x14ac:dyDescent="0.25">
      <c r="A135" s="58"/>
    </row>
    <row r="136" spans="1:1" x14ac:dyDescent="0.25">
      <c r="A136" s="58"/>
    </row>
    <row r="137" spans="1:1" x14ac:dyDescent="0.25">
      <c r="A137" s="58"/>
    </row>
    <row r="138" spans="1:1" x14ac:dyDescent="0.25">
      <c r="A138" s="58"/>
    </row>
    <row r="139" spans="1:1" x14ac:dyDescent="0.25">
      <c r="A139" s="58"/>
    </row>
    <row r="140" spans="1:1" x14ac:dyDescent="0.25">
      <c r="A140" s="58"/>
    </row>
    <row r="141" spans="1:1" x14ac:dyDescent="0.25">
      <c r="A141" s="58"/>
    </row>
    <row r="142" spans="1:1" x14ac:dyDescent="0.25">
      <c r="A142" s="58"/>
    </row>
    <row r="143" spans="1:1" x14ac:dyDescent="0.25">
      <c r="A143" s="58"/>
    </row>
    <row r="144" spans="1:1" x14ac:dyDescent="0.25">
      <c r="A144" s="58"/>
    </row>
    <row r="145" spans="1:1" x14ac:dyDescent="0.25">
      <c r="A145" s="58"/>
    </row>
    <row r="146" spans="1:1" x14ac:dyDescent="0.25">
      <c r="A146" s="58"/>
    </row>
    <row r="147" spans="1:1" x14ac:dyDescent="0.25">
      <c r="A147" s="58"/>
    </row>
    <row r="148" spans="1:1" x14ac:dyDescent="0.25">
      <c r="A148" s="58"/>
    </row>
    <row r="149" spans="1:1" x14ac:dyDescent="0.25">
      <c r="A149" s="58"/>
    </row>
    <row r="150" spans="1:1" x14ac:dyDescent="0.25">
      <c r="A150" s="58"/>
    </row>
    <row r="151" spans="1:1" x14ac:dyDescent="0.25">
      <c r="A151" s="58"/>
    </row>
    <row r="152" spans="1:1" x14ac:dyDescent="0.25">
      <c r="A152" s="58"/>
    </row>
    <row r="153" spans="1:1" x14ac:dyDescent="0.25">
      <c r="A153" s="58"/>
    </row>
    <row r="154" spans="1:1" x14ac:dyDescent="0.25">
      <c r="A154" s="58"/>
    </row>
    <row r="155" spans="1:1" x14ac:dyDescent="0.25">
      <c r="A155" s="58"/>
    </row>
    <row r="156" spans="1:1" x14ac:dyDescent="0.25">
      <c r="A156" s="58"/>
    </row>
    <row r="157" spans="1:1" x14ac:dyDescent="0.25">
      <c r="A157" s="58"/>
    </row>
    <row r="158" spans="1:1" x14ac:dyDescent="0.25">
      <c r="A158" s="58"/>
    </row>
    <row r="159" spans="1:1" x14ac:dyDescent="0.25">
      <c r="A159" s="58"/>
    </row>
    <row r="160" spans="1:1" x14ac:dyDescent="0.25">
      <c r="A160" s="58"/>
    </row>
    <row r="161" spans="1:1" x14ac:dyDescent="0.25">
      <c r="A161" s="58"/>
    </row>
    <row r="162" spans="1:1" x14ac:dyDescent="0.25">
      <c r="A162" s="58"/>
    </row>
    <row r="163" spans="1:1" x14ac:dyDescent="0.25">
      <c r="A163" s="58"/>
    </row>
    <row r="164" spans="1:1" x14ac:dyDescent="0.25">
      <c r="A164" s="58"/>
    </row>
    <row r="165" spans="1:1" x14ac:dyDescent="0.25">
      <c r="A165" s="58"/>
    </row>
    <row r="166" spans="1:1" x14ac:dyDescent="0.25">
      <c r="A166" s="58"/>
    </row>
    <row r="167" spans="1:1" x14ac:dyDescent="0.25">
      <c r="A167" s="58"/>
    </row>
    <row r="168" spans="1:1" x14ac:dyDescent="0.25">
      <c r="A168" s="58"/>
    </row>
    <row r="169" spans="1:1" x14ac:dyDescent="0.25">
      <c r="A169" s="58"/>
    </row>
    <row r="170" spans="1:1" x14ac:dyDescent="0.25">
      <c r="A170" s="58"/>
    </row>
    <row r="171" spans="1:1" x14ac:dyDescent="0.25">
      <c r="A171" s="58"/>
    </row>
    <row r="172" spans="1:1" x14ac:dyDescent="0.25">
      <c r="A172" s="58"/>
    </row>
    <row r="173" spans="1:1" x14ac:dyDescent="0.25">
      <c r="A173" s="58"/>
    </row>
    <row r="174" spans="1:1" x14ac:dyDescent="0.25">
      <c r="A174" s="58"/>
    </row>
    <row r="175" spans="1:1" x14ac:dyDescent="0.25">
      <c r="A175" s="58"/>
    </row>
    <row r="176" spans="1:1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  <row r="184" spans="1:1" x14ac:dyDescent="0.25">
      <c r="A184" s="58"/>
    </row>
    <row r="185" spans="1:1" x14ac:dyDescent="0.25">
      <c r="A185" s="58"/>
    </row>
    <row r="186" spans="1:1" x14ac:dyDescent="0.25">
      <c r="A186" s="58"/>
    </row>
    <row r="187" spans="1:1" x14ac:dyDescent="0.25">
      <c r="A187" s="58"/>
    </row>
    <row r="188" spans="1:1" x14ac:dyDescent="0.25">
      <c r="A188" s="58"/>
    </row>
    <row r="189" spans="1:1" x14ac:dyDescent="0.25">
      <c r="A189" s="58"/>
    </row>
    <row r="190" spans="1:1" x14ac:dyDescent="0.25">
      <c r="A190" s="58"/>
    </row>
    <row r="191" spans="1:1" x14ac:dyDescent="0.25">
      <c r="A191" s="58"/>
    </row>
    <row r="192" spans="1:1" x14ac:dyDescent="0.25">
      <c r="A192" s="58"/>
    </row>
    <row r="193" spans="1:1" x14ac:dyDescent="0.25">
      <c r="A193" s="58"/>
    </row>
    <row r="194" spans="1:1" x14ac:dyDescent="0.25">
      <c r="A194" s="58"/>
    </row>
    <row r="195" spans="1:1" x14ac:dyDescent="0.25">
      <c r="A195" s="58"/>
    </row>
    <row r="196" spans="1:1" x14ac:dyDescent="0.25">
      <c r="A196" s="58"/>
    </row>
    <row r="197" spans="1:1" x14ac:dyDescent="0.25">
      <c r="A197" s="58"/>
    </row>
    <row r="198" spans="1:1" x14ac:dyDescent="0.25">
      <c r="A198" s="58"/>
    </row>
    <row r="199" spans="1:1" x14ac:dyDescent="0.25">
      <c r="A199" s="58"/>
    </row>
    <row r="200" spans="1:1" x14ac:dyDescent="0.25">
      <c r="A200" s="58"/>
    </row>
    <row r="201" spans="1:1" x14ac:dyDescent="0.25">
      <c r="A201" s="58"/>
    </row>
    <row r="202" spans="1:1" x14ac:dyDescent="0.25">
      <c r="A202" s="58"/>
    </row>
    <row r="203" spans="1:1" x14ac:dyDescent="0.25">
      <c r="A203" s="58"/>
    </row>
    <row r="204" spans="1:1" x14ac:dyDescent="0.25">
      <c r="A204" s="58"/>
    </row>
    <row r="205" spans="1:1" x14ac:dyDescent="0.25">
      <c r="A205" s="58"/>
    </row>
    <row r="206" spans="1:1" x14ac:dyDescent="0.25">
      <c r="A206" s="58"/>
    </row>
    <row r="207" spans="1:1" x14ac:dyDescent="0.25">
      <c r="A207" s="58"/>
    </row>
    <row r="208" spans="1:1" x14ac:dyDescent="0.25">
      <c r="A208" s="58"/>
    </row>
    <row r="209" spans="1:1" x14ac:dyDescent="0.25">
      <c r="A209" s="58"/>
    </row>
    <row r="210" spans="1:1" x14ac:dyDescent="0.25">
      <c r="A210" s="58"/>
    </row>
    <row r="211" spans="1:1" x14ac:dyDescent="0.25">
      <c r="A211" s="58"/>
    </row>
    <row r="212" spans="1:1" x14ac:dyDescent="0.25">
      <c r="A212" s="58"/>
    </row>
    <row r="213" spans="1:1" x14ac:dyDescent="0.25">
      <c r="A213" s="58"/>
    </row>
    <row r="214" spans="1:1" x14ac:dyDescent="0.25">
      <c r="A214" s="58"/>
    </row>
    <row r="215" spans="1:1" x14ac:dyDescent="0.25">
      <c r="A215" s="58"/>
    </row>
    <row r="216" spans="1:1" x14ac:dyDescent="0.25">
      <c r="A216" s="58"/>
    </row>
    <row r="217" spans="1:1" x14ac:dyDescent="0.25">
      <c r="A217" s="58"/>
    </row>
    <row r="218" spans="1:1" x14ac:dyDescent="0.25">
      <c r="A218" s="58"/>
    </row>
    <row r="219" spans="1:1" x14ac:dyDescent="0.25">
      <c r="A219" s="58"/>
    </row>
    <row r="220" spans="1:1" x14ac:dyDescent="0.25">
      <c r="A220" s="58"/>
    </row>
    <row r="221" spans="1:1" x14ac:dyDescent="0.25">
      <c r="A221" s="58"/>
    </row>
    <row r="222" spans="1:1" x14ac:dyDescent="0.25">
      <c r="A222" s="58"/>
    </row>
    <row r="223" spans="1:1" x14ac:dyDescent="0.25">
      <c r="A223" s="58"/>
    </row>
    <row r="224" spans="1:1" x14ac:dyDescent="0.25">
      <c r="A224" s="58"/>
    </row>
    <row r="225" spans="1:1" x14ac:dyDescent="0.25">
      <c r="A225" s="58"/>
    </row>
    <row r="226" spans="1:1" x14ac:dyDescent="0.25">
      <c r="A226" s="58"/>
    </row>
    <row r="227" spans="1:1" x14ac:dyDescent="0.25">
      <c r="A227" s="58"/>
    </row>
    <row r="228" spans="1:1" x14ac:dyDescent="0.25">
      <c r="A228" s="58"/>
    </row>
    <row r="229" spans="1:1" x14ac:dyDescent="0.25">
      <c r="A229" s="58"/>
    </row>
    <row r="230" spans="1:1" x14ac:dyDescent="0.25">
      <c r="A230" s="58"/>
    </row>
    <row r="231" spans="1:1" x14ac:dyDescent="0.25">
      <c r="A231" s="58"/>
    </row>
    <row r="232" spans="1:1" x14ac:dyDescent="0.25">
      <c r="A232" s="58"/>
    </row>
    <row r="233" spans="1:1" x14ac:dyDescent="0.25">
      <c r="A233" s="58"/>
    </row>
    <row r="234" spans="1:1" x14ac:dyDescent="0.25">
      <c r="A234" s="58"/>
    </row>
  </sheetData>
  <sortState ref="A2:C234">
    <sortCondition ref="A2:A23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850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5"/>
    <col min="6" max="6" width="12" customWidth="1"/>
    <col min="7" max="7" width="38.42578125" customWidth="1"/>
    <col min="8" max="8" width="23.85546875" customWidth="1"/>
    <col min="9" max="9" width="38.5703125" customWidth="1"/>
  </cols>
  <sheetData>
    <row r="1" spans="1:9" x14ac:dyDescent="0.25">
      <c r="A1" s="77">
        <f ca="1">TODAY()</f>
        <v>42448</v>
      </c>
    </row>
    <row r="2" spans="1:9" x14ac:dyDescent="0.25">
      <c r="A2" s="78" t="s">
        <v>51</v>
      </c>
      <c r="B2" s="79" t="s">
        <v>92</v>
      </c>
      <c r="C2" s="79" t="s">
        <v>84</v>
      </c>
      <c r="D2" s="78" t="s">
        <v>11</v>
      </c>
      <c r="E2" s="80" t="s">
        <v>93</v>
      </c>
      <c r="F2" s="78" t="s">
        <v>12</v>
      </c>
      <c r="G2" s="78" t="s">
        <v>66</v>
      </c>
      <c r="H2" s="78" t="s">
        <v>72</v>
      </c>
      <c r="I2" s="78" t="s">
        <v>94</v>
      </c>
    </row>
    <row r="3" spans="1:9" x14ac:dyDescent="0.25">
      <c r="A3" s="77">
        <v>42437</v>
      </c>
      <c r="B3" s="14" t="s">
        <v>5</v>
      </c>
      <c r="C3" s="14">
        <v>1</v>
      </c>
      <c r="D3" t="e">
        <f>IF(ISBLANK(B3)," ",IF(ISNA(VLOOKUP(B3,#REF!,3,FALSE))," ",VLOOKUP(B3,#REF!,3,FALSE)))</f>
        <v>#REF!</v>
      </c>
      <c r="E3" s="15" t="e">
        <f>IF(ISBLANK(B3)," ",IF(ISNA(VLOOKUP(B3,#REF!,4,FALSE))," ",VLOOKUP(B3,#REF!,4,FALSE)))</f>
        <v>#REF!</v>
      </c>
      <c r="F3" s="58" t="e">
        <f>IF(ISBLANK(B3)," ",IF(ISNA(VLOOKUP(B3,#REF!,2,FALSE))," ",VLOOKUP(B3,#REF!,2,FALSE)))</f>
        <v>#REF!</v>
      </c>
      <c r="G3" t="s">
        <v>0</v>
      </c>
      <c r="H3" t="s">
        <v>4</v>
      </c>
      <c r="I3" s="58" t="e">
        <f>IF(ISBLANK(B3)," ",IF(ISNA(VLOOKUP(B3,#REF!,5,FALSE))," ",VLOOKUP(B3,#REF!,5,FALSE)))</f>
        <v>#REF!</v>
      </c>
    </row>
    <row r="4" spans="1:9" x14ac:dyDescent="0.25">
      <c r="A4" s="77"/>
      <c r="B4" s="14"/>
      <c r="C4" s="14"/>
      <c r="I4" s="58" t="str">
        <f>IF(ISBLANK(B4)," ",IF(ISNA(VLOOKUP(B4,#REF!,5,FALSE))," ",VLOOKUP(B4,#REF!,5,FALSE)))</f>
        <v xml:space="preserve"> </v>
      </c>
    </row>
    <row r="5" spans="1:9" x14ac:dyDescent="0.25">
      <c r="A5" s="77"/>
      <c r="B5" s="14"/>
      <c r="C5" s="14"/>
      <c r="I5" s="58" t="str">
        <f>IF(ISBLANK(B5)," ",IF(ISNA(VLOOKUP(B5,#REF!,5,FALSE))," ",VLOOKUP(B5,#REF!,5,FALSE)))</f>
        <v xml:space="preserve"> </v>
      </c>
    </row>
    <row r="6" spans="1:9" x14ac:dyDescent="0.25">
      <c r="A6" s="77"/>
      <c r="B6" s="14"/>
      <c r="C6" s="14"/>
      <c r="I6" s="58" t="str">
        <f>IF(ISBLANK(B6)," ",IF(ISNA(VLOOKUP(B6,#REF!,5,FALSE))," ",VLOOKUP(B6,#REF!,5,FALSE)))</f>
        <v xml:space="preserve"> </v>
      </c>
    </row>
    <row r="7" spans="1:9" x14ac:dyDescent="0.25">
      <c r="A7" s="77"/>
      <c r="B7" s="14"/>
      <c r="C7" s="14"/>
      <c r="I7" s="58" t="str">
        <f>IF(ISBLANK(B7)," ",IF(ISNA(VLOOKUP(B7,#REF!,5,FALSE))," ",VLOOKUP(B7,#REF!,5,FALSE)))</f>
        <v xml:space="preserve"> </v>
      </c>
    </row>
    <row r="8" spans="1:9" x14ac:dyDescent="0.25">
      <c r="A8" s="77"/>
      <c r="B8" s="14"/>
      <c r="C8" s="14"/>
      <c r="I8" s="58" t="str">
        <f>IF(ISBLANK(B8)," ",IF(ISNA(VLOOKUP(B8,#REF!,5,FALSE))," ",VLOOKUP(B8,#REF!,5,FALSE)))</f>
        <v xml:space="preserve"> </v>
      </c>
    </row>
    <row r="9" spans="1:9" x14ac:dyDescent="0.25">
      <c r="A9" s="77"/>
      <c r="B9" s="14"/>
      <c r="C9" s="14"/>
      <c r="I9" s="58" t="str">
        <f>IF(ISBLANK(B9)," ",IF(ISNA(VLOOKUP(B9,#REF!,5,FALSE))," ",VLOOKUP(B9,#REF!,5,FALSE)))</f>
        <v xml:space="preserve"> </v>
      </c>
    </row>
    <row r="10" spans="1:9" x14ac:dyDescent="0.25">
      <c r="A10" s="77"/>
      <c r="B10" s="14"/>
      <c r="C10" s="14"/>
      <c r="I10" s="58" t="str">
        <f>IF(ISBLANK(B10)," ",IF(ISNA(VLOOKUP(B10,#REF!,5,FALSE))," ",VLOOKUP(B10,#REF!,5,FALSE)))</f>
        <v xml:space="preserve"> </v>
      </c>
    </row>
    <row r="11" spans="1:9" x14ac:dyDescent="0.25">
      <c r="A11" s="77"/>
      <c r="B11" s="14"/>
      <c r="C11" s="14"/>
      <c r="I11" s="58" t="str">
        <f>IF(ISBLANK(B11)," ",IF(ISNA(VLOOKUP(B11,#REF!,5,FALSE))," ",VLOOKUP(B11,#REF!,5,FALSE)))</f>
        <v xml:space="preserve"> </v>
      </c>
    </row>
    <row r="12" spans="1:9" x14ac:dyDescent="0.25">
      <c r="A12" s="77"/>
      <c r="B12" s="14"/>
      <c r="C12" s="14"/>
      <c r="I12" s="58" t="str">
        <f>IF(ISBLANK(B12)," ",IF(ISNA(VLOOKUP(B12,#REF!,5,FALSE))," ",VLOOKUP(B12,#REF!,5,FALSE)))</f>
        <v xml:space="preserve"> </v>
      </c>
    </row>
    <row r="13" spans="1:9" x14ac:dyDescent="0.25">
      <c r="A13" s="77"/>
      <c r="B13" s="14"/>
      <c r="C13" s="14"/>
      <c r="I13" s="58" t="str">
        <f>IF(ISBLANK(B13)," ",IF(ISNA(VLOOKUP(B13,#REF!,5,FALSE))," ",VLOOKUP(B13,#REF!,5,FALSE)))</f>
        <v xml:space="preserve"> </v>
      </c>
    </row>
    <row r="14" spans="1:9" x14ac:dyDescent="0.25">
      <c r="A14" s="77"/>
      <c r="B14" s="14"/>
      <c r="C14" s="14"/>
      <c r="I14" s="58" t="str">
        <f>IF(ISBLANK(B14)," ",IF(ISNA(VLOOKUP(B14,#REF!,5,FALSE))," ",VLOOKUP(B14,#REF!,5,FALSE)))</f>
        <v xml:space="preserve"> </v>
      </c>
    </row>
    <row r="15" spans="1:9" x14ac:dyDescent="0.25">
      <c r="A15" s="77"/>
      <c r="B15" s="14"/>
      <c r="C15" s="14"/>
      <c r="I15" s="58" t="str">
        <f>IF(ISBLANK(B15)," ",IF(ISNA(VLOOKUP(B15,#REF!,5,FALSE))," ",VLOOKUP(B15,#REF!,5,FALSE)))</f>
        <v xml:space="preserve"> </v>
      </c>
    </row>
    <row r="16" spans="1:9" x14ac:dyDescent="0.25">
      <c r="A16" s="77"/>
      <c r="B16" s="14"/>
      <c r="C16" s="14"/>
      <c r="I16" s="58" t="str">
        <f>IF(ISBLANK(B16)," ",IF(ISNA(VLOOKUP(B16,#REF!,5,FALSE))," ",VLOOKUP(B16,#REF!,5,FALSE)))</f>
        <v xml:space="preserve"> </v>
      </c>
    </row>
    <row r="17" spans="1:9" x14ac:dyDescent="0.25">
      <c r="A17" s="77"/>
      <c r="B17" s="14"/>
      <c r="C17" s="14"/>
      <c r="I17" s="58" t="str">
        <f>IF(ISBLANK(B17)," ",IF(ISNA(VLOOKUP(B17,#REF!,5,FALSE))," ",VLOOKUP(B17,#REF!,5,FALSE)))</f>
        <v xml:space="preserve"> </v>
      </c>
    </row>
    <row r="18" spans="1:9" x14ac:dyDescent="0.25">
      <c r="A18" s="77"/>
      <c r="B18" s="14"/>
      <c r="C18" s="14"/>
      <c r="I18" s="58" t="str">
        <f>IF(ISBLANK(B18)," ",IF(ISNA(VLOOKUP(B18,#REF!,5,FALSE))," ",VLOOKUP(B18,#REF!,5,FALSE)))</f>
        <v xml:space="preserve"> </v>
      </c>
    </row>
    <row r="19" spans="1:9" x14ac:dyDescent="0.25">
      <c r="A19" s="77"/>
      <c r="B19" s="14"/>
      <c r="C19" s="14"/>
      <c r="I19" s="58" t="str">
        <f>IF(ISBLANK(B19)," ",IF(ISNA(VLOOKUP(B19,#REF!,5,FALSE))," ",VLOOKUP(B19,#REF!,5,FALSE)))</f>
        <v xml:space="preserve"> </v>
      </c>
    </row>
    <row r="20" spans="1:9" x14ac:dyDescent="0.25">
      <c r="A20" s="77"/>
      <c r="B20" s="14"/>
      <c r="C20" s="14"/>
      <c r="I20" s="58" t="str">
        <f>IF(ISBLANK(B20)," ",IF(ISNA(VLOOKUP(B20,#REF!,5,FALSE))," ",VLOOKUP(B20,#REF!,5,FALSE)))</f>
        <v xml:space="preserve"> </v>
      </c>
    </row>
    <row r="21" spans="1:9" x14ac:dyDescent="0.25">
      <c r="A21" s="77"/>
      <c r="B21" s="14"/>
      <c r="C21" s="14"/>
      <c r="I21" s="58" t="str">
        <f>IF(ISBLANK(B21)," ",IF(ISNA(VLOOKUP(B21,#REF!,5,FALSE))," ",VLOOKUP(B21,#REF!,5,FALSE)))</f>
        <v xml:space="preserve"> </v>
      </c>
    </row>
    <row r="22" spans="1:9" x14ac:dyDescent="0.25">
      <c r="A22" s="77"/>
      <c r="B22" s="14"/>
      <c r="C22" s="14"/>
      <c r="I22" s="58" t="str">
        <f>IF(ISBLANK(B22)," ",IF(ISNA(VLOOKUP(B22,#REF!,5,FALSE))," ",VLOOKUP(B22,#REF!,5,FALSE)))</f>
        <v xml:space="preserve"> </v>
      </c>
    </row>
    <row r="23" spans="1:9" x14ac:dyDescent="0.25">
      <c r="A23" s="77"/>
      <c r="B23" s="14"/>
      <c r="C23" s="14"/>
      <c r="I23" s="58" t="str">
        <f>IF(ISBLANK(B23)," ",IF(ISNA(VLOOKUP(B23,#REF!,5,FALSE))," ",VLOOKUP(B23,#REF!,5,FALSE)))</f>
        <v xml:space="preserve"> </v>
      </c>
    </row>
    <row r="24" spans="1:9" x14ac:dyDescent="0.25">
      <c r="A24" s="77"/>
      <c r="B24" s="14"/>
      <c r="C24" s="14"/>
      <c r="I24" s="58" t="str">
        <f>IF(ISBLANK(B24)," ",IF(ISNA(VLOOKUP(B24,#REF!,5,FALSE))," ",VLOOKUP(B24,#REF!,5,FALSE)))</f>
        <v xml:space="preserve"> </v>
      </c>
    </row>
    <row r="25" spans="1:9" x14ac:dyDescent="0.25">
      <c r="A25" s="77"/>
      <c r="B25" s="14"/>
      <c r="C25" s="14"/>
      <c r="I25" s="58" t="str">
        <f>IF(ISBLANK(B25)," ",IF(ISNA(VLOOKUP(B25,#REF!,5,FALSE))," ",VLOOKUP(B25,#REF!,5,FALSE)))</f>
        <v xml:space="preserve"> </v>
      </c>
    </row>
    <row r="26" spans="1:9" x14ac:dyDescent="0.25">
      <c r="A26" s="77"/>
      <c r="B26" s="14"/>
      <c r="C26" s="14"/>
      <c r="I26" s="58" t="str">
        <f>IF(ISBLANK(B26)," ",IF(ISNA(VLOOKUP(B26,#REF!,5,FALSE))," ",VLOOKUP(B26,#REF!,5,FALSE)))</f>
        <v xml:space="preserve"> </v>
      </c>
    </row>
    <row r="27" spans="1:9" x14ac:dyDescent="0.25">
      <c r="A27" s="77"/>
      <c r="B27" s="14"/>
      <c r="C27" s="14"/>
      <c r="I27" s="58" t="str">
        <f>IF(ISBLANK(B27)," ",IF(ISNA(VLOOKUP(B27,#REF!,5,FALSE))," ",VLOOKUP(B27,#REF!,5,FALSE)))</f>
        <v xml:space="preserve"> </v>
      </c>
    </row>
    <row r="28" spans="1:9" x14ac:dyDescent="0.25">
      <c r="A28" s="77"/>
      <c r="B28" s="14"/>
      <c r="C28" s="14"/>
      <c r="I28" s="58" t="str">
        <f>IF(ISBLANK(B28)," ",IF(ISNA(VLOOKUP(B28,#REF!,5,FALSE))," ",VLOOKUP(B28,#REF!,5,FALSE)))</f>
        <v xml:space="preserve"> </v>
      </c>
    </row>
    <row r="29" spans="1:9" x14ac:dyDescent="0.25">
      <c r="A29" s="77"/>
      <c r="B29" s="14"/>
      <c r="C29" s="14"/>
      <c r="I29" s="58" t="str">
        <f>IF(ISBLANK(B29)," ",IF(ISNA(VLOOKUP(B29,#REF!,5,FALSE))," ",VLOOKUP(B29,#REF!,5,FALSE)))</f>
        <v xml:space="preserve"> </v>
      </c>
    </row>
    <row r="30" spans="1:9" x14ac:dyDescent="0.25">
      <c r="A30" s="77"/>
      <c r="B30" s="14"/>
      <c r="C30" s="14"/>
      <c r="I30" s="58" t="str">
        <f>IF(ISBLANK(B30)," ",IF(ISNA(VLOOKUP(B30,#REF!,5,FALSE))," ",VLOOKUP(B30,#REF!,5,FALSE)))</f>
        <v xml:space="preserve"> </v>
      </c>
    </row>
    <row r="31" spans="1:9" x14ac:dyDescent="0.25">
      <c r="A31" s="77"/>
      <c r="B31" s="14"/>
      <c r="C31" s="14"/>
      <c r="I31" s="58" t="str">
        <f>IF(ISBLANK(B31)," ",IF(ISNA(VLOOKUP(B31,#REF!,5,FALSE))," ",VLOOKUP(B31,#REF!,5,FALSE)))</f>
        <v xml:space="preserve"> </v>
      </c>
    </row>
    <row r="32" spans="1:9" x14ac:dyDescent="0.25">
      <c r="A32" s="77"/>
      <c r="B32" s="14"/>
      <c r="C32" s="14"/>
      <c r="I32" s="58" t="str">
        <f>IF(ISBLANK(B32)," ",IF(ISNA(VLOOKUP(B32,#REF!,5,FALSE))," ",VLOOKUP(B32,#REF!,5,FALSE)))</f>
        <v xml:space="preserve"> </v>
      </c>
    </row>
    <row r="33" spans="1:9" x14ac:dyDescent="0.25">
      <c r="A33" s="77"/>
      <c r="B33" s="14"/>
      <c r="C33" s="14"/>
      <c r="I33" s="58" t="str">
        <f>IF(ISBLANK(B33)," ",IF(ISNA(VLOOKUP(B33,#REF!,5,FALSE))," ",VLOOKUP(B33,#REF!,5,FALSE)))</f>
        <v xml:space="preserve"> </v>
      </c>
    </row>
    <row r="34" spans="1:9" x14ac:dyDescent="0.25">
      <c r="A34" s="77"/>
      <c r="B34" s="14"/>
      <c r="C34" s="14"/>
      <c r="I34" s="58" t="str">
        <f>IF(ISBLANK(B34)," ",IF(ISNA(VLOOKUP(B34,#REF!,5,FALSE))," ",VLOOKUP(B34,#REF!,5,FALSE)))</f>
        <v xml:space="preserve"> </v>
      </c>
    </row>
    <row r="35" spans="1:9" x14ac:dyDescent="0.25">
      <c r="A35" s="77"/>
      <c r="B35" s="14"/>
      <c r="C35" s="14"/>
      <c r="I35" s="58" t="str">
        <f>IF(ISBLANK(B35)," ",IF(ISNA(VLOOKUP(B35,#REF!,5,FALSE))," ",VLOOKUP(B35,#REF!,5,FALSE)))</f>
        <v xml:space="preserve"> </v>
      </c>
    </row>
    <row r="36" spans="1:9" x14ac:dyDescent="0.25">
      <c r="A36" s="77"/>
      <c r="B36" s="14"/>
      <c r="C36" s="14"/>
      <c r="I36" s="58" t="str">
        <f>IF(ISBLANK(B36)," ",IF(ISNA(VLOOKUP(B36,#REF!,5,FALSE))," ",VLOOKUP(B36,#REF!,5,FALSE)))</f>
        <v xml:space="preserve"> </v>
      </c>
    </row>
    <row r="37" spans="1:9" x14ac:dyDescent="0.25">
      <c r="A37" s="77"/>
      <c r="B37" s="14"/>
      <c r="C37" s="14"/>
      <c r="I37" s="58" t="str">
        <f>IF(ISBLANK(B37)," ",IF(ISNA(VLOOKUP(B37,#REF!,5,FALSE))," ",VLOOKUP(B37,#REF!,5,FALSE)))</f>
        <v xml:space="preserve"> </v>
      </c>
    </row>
    <row r="38" spans="1:9" x14ac:dyDescent="0.25">
      <c r="A38" s="77"/>
      <c r="B38" s="14"/>
      <c r="C38" s="14"/>
      <c r="I38" s="58" t="str">
        <f>IF(ISBLANK(B38)," ",IF(ISNA(VLOOKUP(B38,#REF!,5,FALSE))," ",VLOOKUP(B38,#REF!,5,FALSE)))</f>
        <v xml:space="preserve"> </v>
      </c>
    </row>
    <row r="39" spans="1:9" x14ac:dyDescent="0.25">
      <c r="A39" s="77"/>
      <c r="B39" s="14"/>
      <c r="C39" s="14"/>
      <c r="I39" s="58" t="str">
        <f>IF(ISBLANK(B39)," ",IF(ISNA(VLOOKUP(B39,#REF!,5,FALSE))," ",VLOOKUP(B39,#REF!,5,FALSE)))</f>
        <v xml:space="preserve"> </v>
      </c>
    </row>
    <row r="40" spans="1:9" x14ac:dyDescent="0.25">
      <c r="A40" s="77"/>
      <c r="B40" s="14"/>
      <c r="C40" s="14"/>
      <c r="I40" s="58" t="str">
        <f>IF(ISBLANK(B40)," ",IF(ISNA(VLOOKUP(B40,#REF!,5,FALSE))," ",VLOOKUP(B40,#REF!,5,FALSE)))</f>
        <v xml:space="preserve"> </v>
      </c>
    </row>
    <row r="41" spans="1:9" x14ac:dyDescent="0.25">
      <c r="A41" s="77"/>
      <c r="B41" s="14"/>
      <c r="C41" s="14"/>
      <c r="I41" s="58" t="str">
        <f>IF(ISBLANK(B41)," ",IF(ISNA(VLOOKUP(B41,#REF!,5,FALSE))," ",VLOOKUP(B41,#REF!,5,FALSE)))</f>
        <v xml:space="preserve"> </v>
      </c>
    </row>
    <row r="42" spans="1:9" x14ac:dyDescent="0.25">
      <c r="A42" s="77"/>
      <c r="B42" s="14"/>
      <c r="C42" s="14"/>
      <c r="I42" s="58" t="str">
        <f>IF(ISBLANK(B42)," ",IF(ISNA(VLOOKUP(B42,#REF!,5,FALSE))," ",VLOOKUP(B42,#REF!,5,FALSE)))</f>
        <v xml:space="preserve"> </v>
      </c>
    </row>
    <row r="43" spans="1:9" x14ac:dyDescent="0.25">
      <c r="A43" s="77"/>
      <c r="B43" s="14"/>
      <c r="C43" s="14"/>
      <c r="I43" s="58" t="str">
        <f>IF(ISBLANK(B43)," ",IF(ISNA(VLOOKUP(B43,#REF!,5,FALSE))," ",VLOOKUP(B43,#REF!,5,FALSE)))</f>
        <v xml:space="preserve"> </v>
      </c>
    </row>
    <row r="44" spans="1:9" x14ac:dyDescent="0.25">
      <c r="A44" s="77"/>
      <c r="B44" s="14"/>
      <c r="C44" s="14"/>
      <c r="I44" s="58" t="str">
        <f>IF(ISBLANK(B44)," ",IF(ISNA(VLOOKUP(B44,#REF!,5,FALSE))," ",VLOOKUP(B44,#REF!,5,FALSE)))</f>
        <v xml:space="preserve"> </v>
      </c>
    </row>
    <row r="45" spans="1:9" x14ac:dyDescent="0.25">
      <c r="A45" s="77"/>
      <c r="B45" s="14"/>
      <c r="C45" s="14"/>
      <c r="I45" s="58" t="str">
        <f>IF(ISBLANK(B45)," ",IF(ISNA(VLOOKUP(B45,#REF!,5,FALSE))," ",VLOOKUP(B45,#REF!,5,FALSE)))</f>
        <v xml:space="preserve"> </v>
      </c>
    </row>
    <row r="46" spans="1:9" x14ac:dyDescent="0.25">
      <c r="A46" s="77"/>
      <c r="B46" s="14"/>
      <c r="C46" s="14"/>
      <c r="I46" s="58" t="str">
        <f>IF(ISBLANK(B46)," ",IF(ISNA(VLOOKUP(B46,#REF!,5,FALSE))," ",VLOOKUP(B46,#REF!,5,FALSE)))</f>
        <v xml:space="preserve"> </v>
      </c>
    </row>
    <row r="47" spans="1:9" x14ac:dyDescent="0.25">
      <c r="A47" s="77"/>
      <c r="B47" s="14"/>
      <c r="C47" s="14"/>
      <c r="I47" s="58" t="str">
        <f>IF(ISBLANK(B47)," ",IF(ISNA(VLOOKUP(B47,#REF!,5,FALSE))," ",VLOOKUP(B47,#REF!,5,FALSE)))</f>
        <v xml:space="preserve"> </v>
      </c>
    </row>
    <row r="48" spans="1:9" x14ac:dyDescent="0.25">
      <c r="A48" s="77"/>
      <c r="B48" s="14"/>
      <c r="C48" s="14"/>
      <c r="I48" s="58" t="str">
        <f>IF(ISBLANK(B48)," ",IF(ISNA(VLOOKUP(B48,#REF!,5,FALSE))," ",VLOOKUP(B48,#REF!,5,FALSE)))</f>
        <v xml:space="preserve"> </v>
      </c>
    </row>
    <row r="49" spans="1:9" x14ac:dyDescent="0.25">
      <c r="A49" s="77"/>
      <c r="B49" s="14"/>
      <c r="C49" s="14"/>
      <c r="I49" s="58" t="str">
        <f>IF(ISBLANK(B49)," ",IF(ISNA(VLOOKUP(B49,#REF!,5,FALSE))," ",VLOOKUP(B49,#REF!,5,FALSE)))</f>
        <v xml:space="preserve"> </v>
      </c>
    </row>
    <row r="50" spans="1:9" x14ac:dyDescent="0.25">
      <c r="A50" s="77"/>
      <c r="B50" s="14"/>
      <c r="C50" s="14"/>
      <c r="I50" s="58" t="str">
        <f>IF(ISBLANK(B50)," ",IF(ISNA(VLOOKUP(B50,#REF!,5,FALSE))," ",VLOOKUP(B50,#REF!,5,FALSE)))</f>
        <v xml:space="preserve"> </v>
      </c>
    </row>
    <row r="51" spans="1:9" x14ac:dyDescent="0.25">
      <c r="A51" s="77"/>
      <c r="B51" s="14"/>
      <c r="C51" s="14"/>
      <c r="I51" s="58" t="str">
        <f>IF(ISBLANK(B51)," ",IF(ISNA(VLOOKUP(B51,#REF!,5,FALSE))," ",VLOOKUP(B51,#REF!,5,FALSE)))</f>
        <v xml:space="preserve"> </v>
      </c>
    </row>
    <row r="52" spans="1:9" x14ac:dyDescent="0.25">
      <c r="A52" s="77"/>
      <c r="B52" s="14"/>
      <c r="C52" s="14"/>
      <c r="I52" s="58" t="str">
        <f>IF(ISBLANK(B52)," ",IF(ISNA(VLOOKUP(B52,#REF!,5,FALSE))," ",VLOOKUP(B52,#REF!,5,FALSE)))</f>
        <v xml:space="preserve"> </v>
      </c>
    </row>
    <row r="53" spans="1:9" x14ac:dyDescent="0.25">
      <c r="A53" s="77"/>
      <c r="B53" s="14"/>
      <c r="C53" s="14"/>
      <c r="I53" s="58" t="str">
        <f>IF(ISBLANK(B53)," ",IF(ISNA(VLOOKUP(B53,#REF!,5,FALSE))," ",VLOOKUP(B53,#REF!,5,FALSE)))</f>
        <v xml:space="preserve"> </v>
      </c>
    </row>
    <row r="54" spans="1:9" x14ac:dyDescent="0.25">
      <c r="A54" s="77"/>
      <c r="B54" s="14"/>
      <c r="C54" s="14"/>
      <c r="I54" s="58" t="str">
        <f>IF(ISBLANK(B54)," ",IF(ISNA(VLOOKUP(B54,#REF!,5,FALSE))," ",VLOOKUP(B54,#REF!,5,FALSE)))</f>
        <v xml:space="preserve"> </v>
      </c>
    </row>
    <row r="55" spans="1:9" x14ac:dyDescent="0.25">
      <c r="A55" s="77"/>
      <c r="B55" s="14"/>
      <c r="C55" s="14"/>
      <c r="I55" s="58" t="str">
        <f>IF(ISBLANK(B55)," ",IF(ISNA(VLOOKUP(B55,#REF!,5,FALSE))," ",VLOOKUP(B55,#REF!,5,FALSE)))</f>
        <v xml:space="preserve"> </v>
      </c>
    </row>
    <row r="56" spans="1:9" x14ac:dyDescent="0.25">
      <c r="A56" s="77"/>
      <c r="B56" s="14"/>
      <c r="C56" s="14"/>
      <c r="I56" s="58" t="str">
        <f>IF(ISBLANK(B56)," ",IF(ISNA(VLOOKUP(B56,#REF!,5,FALSE))," ",VLOOKUP(B56,#REF!,5,FALSE)))</f>
        <v xml:space="preserve"> </v>
      </c>
    </row>
    <row r="57" spans="1:9" x14ac:dyDescent="0.25">
      <c r="A57" s="77"/>
      <c r="B57" s="14"/>
      <c r="C57" s="14"/>
      <c r="I57" s="58" t="str">
        <f>IF(ISBLANK(B57)," ",IF(ISNA(VLOOKUP(B57,#REF!,5,FALSE))," ",VLOOKUP(B57,#REF!,5,FALSE)))</f>
        <v xml:space="preserve"> </v>
      </c>
    </row>
    <row r="58" spans="1:9" x14ac:dyDescent="0.25">
      <c r="A58" s="77"/>
      <c r="B58" s="14"/>
      <c r="C58" s="14"/>
      <c r="I58" s="58" t="str">
        <f>IF(ISBLANK(B58)," ",IF(ISNA(VLOOKUP(B58,#REF!,5,FALSE))," ",VLOOKUP(B58,#REF!,5,FALSE)))</f>
        <v xml:space="preserve"> </v>
      </c>
    </row>
    <row r="59" spans="1:9" x14ac:dyDescent="0.25">
      <c r="A59" s="77"/>
      <c r="B59" s="14"/>
      <c r="C59" s="14"/>
      <c r="I59" s="58" t="str">
        <f>IF(ISBLANK(B59)," ",IF(ISNA(VLOOKUP(B59,#REF!,5,FALSE))," ",VLOOKUP(B59,#REF!,5,FALSE)))</f>
        <v xml:space="preserve"> </v>
      </c>
    </row>
    <row r="60" spans="1:9" x14ac:dyDescent="0.25">
      <c r="A60" s="77"/>
      <c r="B60" s="14"/>
      <c r="C60" s="14"/>
      <c r="I60" s="58" t="str">
        <f>IF(ISBLANK(B60)," ",IF(ISNA(VLOOKUP(B60,#REF!,5,FALSE))," ",VLOOKUP(B60,#REF!,5,FALSE)))</f>
        <v xml:space="preserve"> </v>
      </c>
    </row>
    <row r="61" spans="1:9" x14ac:dyDescent="0.25">
      <c r="A61" s="77"/>
      <c r="B61" s="14"/>
      <c r="C61" s="14"/>
      <c r="I61" s="58" t="str">
        <f>IF(ISBLANK(B61)," ",IF(ISNA(VLOOKUP(B61,#REF!,5,FALSE))," ",VLOOKUP(B61,#REF!,5,FALSE)))</f>
        <v xml:space="preserve"> </v>
      </c>
    </row>
    <row r="62" spans="1:9" x14ac:dyDescent="0.25">
      <c r="A62" s="77"/>
      <c r="B62" s="14"/>
      <c r="C62" s="14"/>
      <c r="I62" s="58" t="str">
        <f>IF(ISBLANK(B62)," ",IF(ISNA(VLOOKUP(B62,#REF!,5,FALSE))," ",VLOOKUP(B62,#REF!,5,FALSE)))</f>
        <v xml:space="preserve"> </v>
      </c>
    </row>
    <row r="63" spans="1:9" x14ac:dyDescent="0.25">
      <c r="A63" s="77"/>
      <c r="B63" s="14"/>
      <c r="C63" s="14"/>
      <c r="I63" s="58" t="str">
        <f>IF(ISBLANK(B63)," ",IF(ISNA(VLOOKUP(B63,#REF!,5,FALSE))," ",VLOOKUP(B63,#REF!,5,FALSE)))</f>
        <v xml:space="preserve"> </v>
      </c>
    </row>
    <row r="64" spans="1:9" x14ac:dyDescent="0.25">
      <c r="A64" s="77"/>
      <c r="B64" s="14"/>
      <c r="C64" s="14"/>
      <c r="I64" s="58" t="str">
        <f>IF(ISBLANK(B64)," ",IF(ISNA(VLOOKUP(B64,#REF!,5,FALSE))," ",VLOOKUP(B64,#REF!,5,FALSE)))</f>
        <v xml:space="preserve"> </v>
      </c>
    </row>
    <row r="65" spans="1:9" x14ac:dyDescent="0.25">
      <c r="A65" s="77"/>
      <c r="B65" s="14"/>
      <c r="C65" s="14"/>
      <c r="I65" s="58" t="str">
        <f>IF(ISBLANK(B65)," ",IF(ISNA(VLOOKUP(B65,#REF!,5,FALSE))," ",VLOOKUP(B65,#REF!,5,FALSE)))</f>
        <v xml:space="preserve"> </v>
      </c>
    </row>
    <row r="66" spans="1:9" x14ac:dyDescent="0.25">
      <c r="A66" s="77"/>
      <c r="B66" s="14"/>
      <c r="C66" s="14"/>
      <c r="I66" s="58" t="str">
        <f>IF(ISBLANK(B66)," ",IF(ISNA(VLOOKUP(B66,#REF!,5,FALSE))," ",VLOOKUP(B66,#REF!,5,FALSE)))</f>
        <v xml:space="preserve"> </v>
      </c>
    </row>
    <row r="67" spans="1:9" x14ac:dyDescent="0.25">
      <c r="A67" s="77"/>
      <c r="B67" s="14"/>
      <c r="C67" s="14"/>
      <c r="I67" s="58" t="str">
        <f>IF(ISBLANK(B67)," ",IF(ISNA(VLOOKUP(B67,#REF!,5,FALSE))," ",VLOOKUP(B67,#REF!,5,FALSE)))</f>
        <v xml:space="preserve"> </v>
      </c>
    </row>
    <row r="68" spans="1:9" x14ac:dyDescent="0.25">
      <c r="A68" s="77"/>
      <c r="B68" s="14"/>
      <c r="C68" s="14"/>
      <c r="I68" s="58" t="str">
        <f>IF(ISBLANK(B68)," ",IF(ISNA(VLOOKUP(B68,#REF!,5,FALSE))," ",VLOOKUP(B68,#REF!,5,FALSE)))</f>
        <v xml:space="preserve"> </v>
      </c>
    </row>
    <row r="69" spans="1:9" x14ac:dyDescent="0.25">
      <c r="A69" s="77"/>
      <c r="B69" s="14"/>
      <c r="C69" s="14"/>
      <c r="I69" s="58" t="str">
        <f>IF(ISBLANK(B69)," ",IF(ISNA(VLOOKUP(B69,#REF!,5,FALSE))," ",VLOOKUP(B69,#REF!,5,FALSE)))</f>
        <v xml:space="preserve"> </v>
      </c>
    </row>
    <row r="70" spans="1:9" x14ac:dyDescent="0.25">
      <c r="A70" s="77"/>
      <c r="B70" s="14"/>
      <c r="C70" s="14"/>
      <c r="I70" s="58" t="str">
        <f>IF(ISBLANK(B70)," ",IF(ISNA(VLOOKUP(B70,#REF!,5,FALSE))," ",VLOOKUP(B70,#REF!,5,FALSE)))</f>
        <v xml:space="preserve"> </v>
      </c>
    </row>
    <row r="71" spans="1:9" x14ac:dyDescent="0.25">
      <c r="A71" s="77"/>
      <c r="B71" s="14"/>
      <c r="C71" s="14"/>
      <c r="I71" s="58" t="str">
        <f>IF(ISBLANK(B71)," ",IF(ISNA(VLOOKUP(B71,#REF!,5,FALSE))," ",VLOOKUP(B71,#REF!,5,FALSE)))</f>
        <v xml:space="preserve"> </v>
      </c>
    </row>
    <row r="72" spans="1:9" x14ac:dyDescent="0.25">
      <c r="A72" s="77"/>
      <c r="B72" s="14"/>
      <c r="C72" s="14"/>
      <c r="I72" s="58" t="str">
        <f>IF(ISBLANK(B72)," ",IF(ISNA(VLOOKUP(B72,#REF!,5,FALSE))," ",VLOOKUP(B72,#REF!,5,FALSE)))</f>
        <v xml:space="preserve"> </v>
      </c>
    </row>
    <row r="73" spans="1:9" x14ac:dyDescent="0.25">
      <c r="A73" s="77"/>
      <c r="B73" s="14"/>
      <c r="C73" s="14"/>
      <c r="I73" s="58" t="str">
        <f>IF(ISBLANK(B73)," ",IF(ISNA(VLOOKUP(B73,#REF!,5,FALSE))," ",VLOOKUP(B73,#REF!,5,FALSE)))</f>
        <v xml:space="preserve"> </v>
      </c>
    </row>
    <row r="74" spans="1:9" x14ac:dyDescent="0.25">
      <c r="A74" s="77"/>
      <c r="B74" s="14"/>
      <c r="C74" s="14"/>
      <c r="I74" s="58" t="str">
        <f>IF(ISBLANK(B74)," ",IF(ISNA(VLOOKUP(B74,#REF!,5,FALSE))," ",VLOOKUP(B74,#REF!,5,FALSE)))</f>
        <v xml:space="preserve"> </v>
      </c>
    </row>
    <row r="75" spans="1:9" x14ac:dyDescent="0.25">
      <c r="A75" s="77"/>
      <c r="B75" s="14"/>
      <c r="C75" s="14"/>
      <c r="I75" s="58" t="str">
        <f>IF(ISBLANK(B75)," ",IF(ISNA(VLOOKUP(B75,#REF!,5,FALSE))," ",VLOOKUP(B75,#REF!,5,FALSE)))</f>
        <v xml:space="preserve"> </v>
      </c>
    </row>
    <row r="76" spans="1:9" x14ac:dyDescent="0.25">
      <c r="A76" s="77"/>
      <c r="B76" s="14"/>
      <c r="C76" s="14"/>
      <c r="I76" s="58" t="str">
        <f>IF(ISBLANK(B76)," ",IF(ISNA(VLOOKUP(B76,#REF!,5,FALSE))," ",VLOOKUP(B76,#REF!,5,FALSE)))</f>
        <v xml:space="preserve"> </v>
      </c>
    </row>
    <row r="77" spans="1:9" x14ac:dyDescent="0.25">
      <c r="A77" s="77"/>
      <c r="B77" s="14"/>
      <c r="C77" s="14"/>
      <c r="I77" s="58" t="str">
        <f>IF(ISBLANK(B77)," ",IF(ISNA(VLOOKUP(B77,#REF!,5,FALSE))," ",VLOOKUP(B77,#REF!,5,FALSE)))</f>
        <v xml:space="preserve"> </v>
      </c>
    </row>
    <row r="78" spans="1:9" x14ac:dyDescent="0.25">
      <c r="A78" s="77"/>
      <c r="B78" s="14"/>
      <c r="C78" s="14"/>
      <c r="I78" s="58" t="str">
        <f>IF(ISBLANK(B78)," ",IF(ISNA(VLOOKUP(B78,#REF!,5,FALSE))," ",VLOOKUP(B78,#REF!,5,FALSE)))</f>
        <v xml:space="preserve"> </v>
      </c>
    </row>
    <row r="79" spans="1:9" x14ac:dyDescent="0.25">
      <c r="A79" s="77"/>
      <c r="B79" s="14"/>
      <c r="C79" s="14"/>
      <c r="I79" s="58" t="str">
        <f>IF(ISBLANK(B79)," ",IF(ISNA(VLOOKUP(B79,#REF!,5,FALSE))," ",VLOOKUP(B79,#REF!,5,FALSE)))</f>
        <v xml:space="preserve"> </v>
      </c>
    </row>
    <row r="80" spans="1:9" x14ac:dyDescent="0.25">
      <c r="A80" s="77"/>
      <c r="B80" s="14"/>
      <c r="C80" s="14"/>
      <c r="I80" s="58" t="str">
        <f>IF(ISBLANK(B80)," ",IF(ISNA(VLOOKUP(B80,#REF!,5,FALSE))," ",VLOOKUP(B80,#REF!,5,FALSE)))</f>
        <v xml:space="preserve"> </v>
      </c>
    </row>
    <row r="81" spans="1:9" x14ac:dyDescent="0.25">
      <c r="A81" s="77"/>
      <c r="B81" s="14"/>
      <c r="C81" s="14"/>
      <c r="I81" s="58" t="str">
        <f>IF(ISBLANK(B81)," ",IF(ISNA(VLOOKUP(B81,#REF!,5,FALSE))," ",VLOOKUP(B81,#REF!,5,FALSE)))</f>
        <v xml:space="preserve"> </v>
      </c>
    </row>
    <row r="82" spans="1:9" x14ac:dyDescent="0.25">
      <c r="A82" s="77"/>
      <c r="B82" s="14"/>
      <c r="C82" s="14"/>
      <c r="I82" s="58" t="str">
        <f>IF(ISBLANK(B82)," ",IF(ISNA(VLOOKUP(B82,#REF!,5,FALSE))," ",VLOOKUP(B82,#REF!,5,FALSE)))</f>
        <v xml:space="preserve"> </v>
      </c>
    </row>
    <row r="83" spans="1:9" x14ac:dyDescent="0.25">
      <c r="A83" s="77"/>
      <c r="B83" s="14"/>
      <c r="C83" s="14"/>
      <c r="I83" s="58" t="str">
        <f>IF(ISBLANK(B83)," ",IF(ISNA(VLOOKUP(B83,#REF!,5,FALSE))," ",VLOOKUP(B83,#REF!,5,FALSE)))</f>
        <v xml:space="preserve"> </v>
      </c>
    </row>
    <row r="84" spans="1:9" x14ac:dyDescent="0.25">
      <c r="A84" s="77"/>
      <c r="B84" s="14"/>
      <c r="C84" s="14"/>
      <c r="I84" s="58" t="str">
        <f>IF(ISBLANK(B84)," ",IF(ISNA(VLOOKUP(B84,#REF!,5,FALSE))," ",VLOOKUP(B84,#REF!,5,FALSE)))</f>
        <v xml:space="preserve"> </v>
      </c>
    </row>
    <row r="85" spans="1:9" x14ac:dyDescent="0.25">
      <c r="A85" s="77"/>
      <c r="B85" s="14"/>
      <c r="C85" s="14"/>
      <c r="I85" s="58" t="str">
        <f>IF(ISBLANK(B85)," ",IF(ISNA(VLOOKUP(B85,#REF!,5,FALSE))," ",VLOOKUP(B85,#REF!,5,FALSE)))</f>
        <v xml:space="preserve"> </v>
      </c>
    </row>
    <row r="86" spans="1:9" x14ac:dyDescent="0.25">
      <c r="A86" s="77"/>
      <c r="B86" s="14"/>
      <c r="C86" s="14"/>
      <c r="I86" s="58" t="str">
        <f>IF(ISBLANK(B86)," ",IF(ISNA(VLOOKUP(B86,#REF!,5,FALSE))," ",VLOOKUP(B86,#REF!,5,FALSE)))</f>
        <v xml:space="preserve"> </v>
      </c>
    </row>
    <row r="87" spans="1:9" x14ac:dyDescent="0.25">
      <c r="A87" s="77"/>
      <c r="B87" s="14"/>
      <c r="C87" s="14"/>
      <c r="I87" s="58" t="str">
        <f>IF(ISBLANK(B87)," ",IF(ISNA(VLOOKUP(B87,#REF!,5,FALSE))," ",VLOOKUP(B87,#REF!,5,FALSE)))</f>
        <v xml:space="preserve"> </v>
      </c>
    </row>
    <row r="88" spans="1:9" x14ac:dyDescent="0.25">
      <c r="A88" s="77"/>
      <c r="B88" s="14"/>
      <c r="C88" s="14"/>
      <c r="I88" s="58" t="str">
        <f>IF(ISBLANK(B88)," ",IF(ISNA(VLOOKUP(B88,#REF!,5,FALSE))," ",VLOOKUP(B88,#REF!,5,FALSE)))</f>
        <v xml:space="preserve"> </v>
      </c>
    </row>
    <row r="89" spans="1:9" x14ac:dyDescent="0.25">
      <c r="A89" s="77"/>
      <c r="B89" s="14"/>
      <c r="C89" s="14"/>
      <c r="I89" s="58" t="str">
        <f>IF(ISBLANK(B89)," ",IF(ISNA(VLOOKUP(B89,#REF!,5,FALSE))," ",VLOOKUP(B89,#REF!,5,FALSE)))</f>
        <v xml:space="preserve"> </v>
      </c>
    </row>
    <row r="90" spans="1:9" x14ac:dyDescent="0.25">
      <c r="A90" s="77"/>
      <c r="B90" s="14"/>
      <c r="C90" s="14"/>
      <c r="I90" s="58" t="str">
        <f>IF(ISBLANK(B90)," ",IF(ISNA(VLOOKUP(B90,#REF!,5,FALSE))," ",VLOOKUP(B90,#REF!,5,FALSE)))</f>
        <v xml:space="preserve"> </v>
      </c>
    </row>
    <row r="91" spans="1:9" x14ac:dyDescent="0.25">
      <c r="A91" s="77"/>
      <c r="B91" s="14"/>
      <c r="C91" s="14"/>
      <c r="I91" s="58" t="str">
        <f>IF(ISBLANK(B91)," ",IF(ISNA(VLOOKUP(B91,#REF!,5,FALSE))," ",VLOOKUP(B91,#REF!,5,FALSE)))</f>
        <v xml:space="preserve"> </v>
      </c>
    </row>
    <row r="92" spans="1:9" x14ac:dyDescent="0.25">
      <c r="A92" s="77"/>
      <c r="B92" s="14"/>
      <c r="C92" s="14"/>
      <c r="I92" s="58" t="str">
        <f>IF(ISBLANK(B92)," ",IF(ISNA(VLOOKUP(B92,#REF!,5,FALSE))," ",VLOOKUP(B92,#REF!,5,FALSE)))</f>
        <v xml:space="preserve"> </v>
      </c>
    </row>
    <row r="93" spans="1:9" x14ac:dyDescent="0.25">
      <c r="A93" s="77"/>
      <c r="B93" s="14"/>
      <c r="C93" s="14"/>
      <c r="I93" s="58" t="str">
        <f>IF(ISBLANK(B93)," ",IF(ISNA(VLOOKUP(B93,#REF!,5,FALSE))," ",VLOOKUP(B93,#REF!,5,FALSE)))</f>
        <v xml:space="preserve"> </v>
      </c>
    </row>
    <row r="94" spans="1:9" x14ac:dyDescent="0.25">
      <c r="A94" s="77"/>
      <c r="B94" s="14"/>
      <c r="C94" s="14"/>
      <c r="I94" s="58" t="str">
        <f>IF(ISBLANK(B94)," ",IF(ISNA(VLOOKUP(B94,#REF!,5,FALSE))," ",VLOOKUP(B94,#REF!,5,FALSE)))</f>
        <v xml:space="preserve"> </v>
      </c>
    </row>
    <row r="95" spans="1:9" x14ac:dyDescent="0.25">
      <c r="A95" s="77"/>
      <c r="B95" s="14"/>
      <c r="C95" s="14"/>
      <c r="I95" s="58" t="str">
        <f>IF(ISBLANK(B95)," ",IF(ISNA(VLOOKUP(B95,#REF!,5,FALSE))," ",VLOOKUP(B95,#REF!,5,FALSE)))</f>
        <v xml:space="preserve"> </v>
      </c>
    </row>
    <row r="96" spans="1:9" x14ac:dyDescent="0.25">
      <c r="A96" s="77"/>
      <c r="B96" s="14"/>
      <c r="C96" s="14"/>
      <c r="I96" s="58" t="str">
        <f>IF(ISBLANK(B96)," ",IF(ISNA(VLOOKUP(B96,#REF!,5,FALSE))," ",VLOOKUP(B96,#REF!,5,FALSE)))</f>
        <v xml:space="preserve"> </v>
      </c>
    </row>
    <row r="97" spans="1:9" x14ac:dyDescent="0.25">
      <c r="A97" s="77"/>
      <c r="B97" s="14"/>
      <c r="C97" s="14"/>
      <c r="I97" s="58" t="str">
        <f>IF(ISBLANK(B97)," ",IF(ISNA(VLOOKUP(B97,#REF!,5,FALSE))," ",VLOOKUP(B97,#REF!,5,FALSE)))</f>
        <v xml:space="preserve"> </v>
      </c>
    </row>
    <row r="98" spans="1:9" x14ac:dyDescent="0.25">
      <c r="A98" s="77"/>
      <c r="B98" s="14"/>
      <c r="C98" s="14"/>
      <c r="I98" s="58" t="str">
        <f>IF(ISBLANK(B98)," ",IF(ISNA(VLOOKUP(B98,#REF!,5,FALSE))," ",VLOOKUP(B98,#REF!,5,FALSE)))</f>
        <v xml:space="preserve"> </v>
      </c>
    </row>
    <row r="99" spans="1:9" x14ac:dyDescent="0.25">
      <c r="A99" s="77"/>
      <c r="B99" s="14"/>
      <c r="C99" s="14"/>
      <c r="I99" s="58" t="str">
        <f>IF(ISBLANK(B99)," ",IF(ISNA(VLOOKUP(B99,#REF!,5,FALSE))," ",VLOOKUP(B99,#REF!,5,FALSE)))</f>
        <v xml:space="preserve"> </v>
      </c>
    </row>
    <row r="100" spans="1:9" x14ac:dyDescent="0.25">
      <c r="A100" s="77"/>
      <c r="B100" s="14"/>
      <c r="C100" s="14"/>
      <c r="I100" s="58" t="str">
        <f>IF(ISBLANK(B100)," ",IF(ISNA(VLOOKUP(B100,#REF!,5,FALSE))," ",VLOOKUP(B100,#REF!,5,FALSE)))</f>
        <v xml:space="preserve"> </v>
      </c>
    </row>
    <row r="101" spans="1:9" x14ac:dyDescent="0.25">
      <c r="A101" s="77"/>
      <c r="B101" s="14"/>
      <c r="C101" s="14"/>
      <c r="I101" s="58" t="str">
        <f>IF(ISBLANK(B101)," ",IF(ISNA(VLOOKUP(B101,#REF!,5,FALSE))," ",VLOOKUP(B101,#REF!,5,FALSE)))</f>
        <v xml:space="preserve"> </v>
      </c>
    </row>
    <row r="102" spans="1:9" x14ac:dyDescent="0.25">
      <c r="A102" s="77"/>
      <c r="B102" s="14"/>
      <c r="C102" s="14"/>
      <c r="I102" s="58" t="str">
        <f>IF(ISBLANK(B102)," ",IF(ISNA(VLOOKUP(B102,#REF!,5,FALSE))," ",VLOOKUP(B102,#REF!,5,FALSE)))</f>
        <v xml:space="preserve"> </v>
      </c>
    </row>
    <row r="103" spans="1:9" x14ac:dyDescent="0.25">
      <c r="A103" s="77"/>
      <c r="B103" s="14"/>
      <c r="C103" s="14"/>
      <c r="I103" s="58" t="str">
        <f>IF(ISBLANK(B103)," ",IF(ISNA(VLOOKUP(B103,#REF!,5,FALSE))," ",VLOOKUP(B103,#REF!,5,FALSE)))</f>
        <v xml:space="preserve"> </v>
      </c>
    </row>
    <row r="104" spans="1:9" x14ac:dyDescent="0.25">
      <c r="A104" s="77"/>
      <c r="B104" s="14"/>
      <c r="C104" s="14"/>
      <c r="I104" s="58" t="str">
        <f>IF(ISBLANK(B104)," ",IF(ISNA(VLOOKUP(B104,#REF!,5,FALSE))," ",VLOOKUP(B104,#REF!,5,FALSE)))</f>
        <v xml:space="preserve"> </v>
      </c>
    </row>
    <row r="105" spans="1:9" x14ac:dyDescent="0.25">
      <c r="A105" s="77"/>
      <c r="B105" s="14"/>
      <c r="C105" s="14"/>
      <c r="I105" s="58" t="str">
        <f>IF(ISBLANK(B105)," ",IF(ISNA(VLOOKUP(B105,#REF!,5,FALSE))," ",VLOOKUP(B105,#REF!,5,FALSE)))</f>
        <v xml:space="preserve"> </v>
      </c>
    </row>
    <row r="106" spans="1:9" x14ac:dyDescent="0.25">
      <c r="A106" s="77"/>
      <c r="B106" s="14"/>
      <c r="C106" s="14"/>
      <c r="I106" s="58" t="str">
        <f>IF(ISBLANK(B106)," ",IF(ISNA(VLOOKUP(B106,#REF!,5,FALSE))," ",VLOOKUP(B106,#REF!,5,FALSE)))</f>
        <v xml:space="preserve"> </v>
      </c>
    </row>
    <row r="107" spans="1:9" x14ac:dyDescent="0.25">
      <c r="A107" s="77"/>
      <c r="B107" s="14"/>
      <c r="C107" s="14"/>
      <c r="I107" s="58" t="str">
        <f>IF(ISBLANK(B107)," ",IF(ISNA(VLOOKUP(B107,#REF!,5,FALSE))," ",VLOOKUP(B107,#REF!,5,FALSE)))</f>
        <v xml:space="preserve"> </v>
      </c>
    </row>
    <row r="108" spans="1:9" x14ac:dyDescent="0.25">
      <c r="A108" s="77"/>
      <c r="B108" s="14"/>
      <c r="C108" s="14"/>
      <c r="I108" s="58" t="str">
        <f>IF(ISBLANK(B108)," ",IF(ISNA(VLOOKUP(B108,#REF!,5,FALSE))," ",VLOOKUP(B108,#REF!,5,FALSE)))</f>
        <v xml:space="preserve"> </v>
      </c>
    </row>
    <row r="109" spans="1:9" x14ac:dyDescent="0.25">
      <c r="A109" s="77"/>
      <c r="B109" s="14"/>
      <c r="C109" s="14"/>
      <c r="I109" s="58" t="str">
        <f>IF(ISBLANK(B109)," ",IF(ISNA(VLOOKUP(B109,#REF!,5,FALSE))," ",VLOOKUP(B109,#REF!,5,FALSE)))</f>
        <v xml:space="preserve"> </v>
      </c>
    </row>
    <row r="110" spans="1:9" x14ac:dyDescent="0.25">
      <c r="A110" s="77"/>
      <c r="B110" s="14"/>
      <c r="C110" s="14"/>
      <c r="I110" s="58" t="str">
        <f>IF(ISBLANK(B110)," ",IF(ISNA(VLOOKUP(B110,#REF!,5,FALSE))," ",VLOOKUP(B110,#REF!,5,FALSE)))</f>
        <v xml:space="preserve"> </v>
      </c>
    </row>
    <row r="111" spans="1:9" x14ac:dyDescent="0.25">
      <c r="A111" s="77"/>
      <c r="B111" s="14"/>
      <c r="C111" s="14"/>
      <c r="I111" s="58" t="str">
        <f>IF(ISBLANK(B111)," ",IF(ISNA(VLOOKUP(B111,#REF!,5,FALSE))," ",VLOOKUP(B111,#REF!,5,FALSE)))</f>
        <v xml:space="preserve"> </v>
      </c>
    </row>
    <row r="112" spans="1:9" x14ac:dyDescent="0.25">
      <c r="A112" s="77"/>
      <c r="B112" s="14"/>
      <c r="C112" s="14"/>
      <c r="I112" s="58" t="str">
        <f>IF(ISBLANK(B112)," ",IF(ISNA(VLOOKUP(B112,#REF!,5,FALSE))," ",VLOOKUP(B112,#REF!,5,FALSE)))</f>
        <v xml:space="preserve"> </v>
      </c>
    </row>
    <row r="113" spans="1:9" x14ac:dyDescent="0.25">
      <c r="A113" s="77"/>
      <c r="B113" s="14"/>
      <c r="C113" s="14"/>
      <c r="I113" s="58" t="str">
        <f>IF(ISBLANK(B113)," ",IF(ISNA(VLOOKUP(B113,#REF!,5,FALSE))," ",VLOOKUP(B113,#REF!,5,FALSE)))</f>
        <v xml:space="preserve"> </v>
      </c>
    </row>
    <row r="114" spans="1:9" x14ac:dyDescent="0.25">
      <c r="A114" s="77"/>
      <c r="B114" s="14"/>
      <c r="C114" s="14"/>
      <c r="I114" s="58" t="str">
        <f>IF(ISBLANK(B114)," ",IF(ISNA(VLOOKUP(B114,#REF!,5,FALSE))," ",VLOOKUP(B114,#REF!,5,FALSE)))</f>
        <v xml:space="preserve"> </v>
      </c>
    </row>
    <row r="115" spans="1:9" x14ac:dyDescent="0.25">
      <c r="A115" s="77"/>
      <c r="B115" s="14"/>
      <c r="C115" s="14"/>
      <c r="I115" s="58" t="str">
        <f>IF(ISBLANK(B115)," ",IF(ISNA(VLOOKUP(B115,#REF!,5,FALSE))," ",VLOOKUP(B115,#REF!,5,FALSE)))</f>
        <v xml:space="preserve"> </v>
      </c>
    </row>
    <row r="116" spans="1:9" x14ac:dyDescent="0.25">
      <c r="A116" s="77"/>
      <c r="B116" s="14"/>
      <c r="C116" s="14"/>
      <c r="I116" s="58" t="str">
        <f>IF(ISBLANK(B116)," ",IF(ISNA(VLOOKUP(B116,#REF!,5,FALSE))," ",VLOOKUP(B116,#REF!,5,FALSE)))</f>
        <v xml:space="preserve"> </v>
      </c>
    </row>
    <row r="117" spans="1:9" x14ac:dyDescent="0.25">
      <c r="A117" s="77"/>
      <c r="B117" s="14"/>
      <c r="C117" s="14"/>
      <c r="I117" s="58" t="str">
        <f>IF(ISBLANK(B117)," ",IF(ISNA(VLOOKUP(B117,#REF!,5,FALSE))," ",VLOOKUP(B117,#REF!,5,FALSE)))</f>
        <v xml:space="preserve"> </v>
      </c>
    </row>
    <row r="118" spans="1:9" x14ac:dyDescent="0.25">
      <c r="A118" s="77"/>
      <c r="B118" s="14"/>
      <c r="C118" s="14"/>
      <c r="I118" s="58" t="str">
        <f>IF(ISBLANK(B118)," ",IF(ISNA(VLOOKUP(B118,#REF!,5,FALSE))," ",VLOOKUP(B118,#REF!,5,FALSE)))</f>
        <v xml:space="preserve"> </v>
      </c>
    </row>
    <row r="119" spans="1:9" x14ac:dyDescent="0.25">
      <c r="A119" s="77"/>
      <c r="B119" s="14"/>
      <c r="C119" s="14"/>
      <c r="I119" s="58" t="str">
        <f>IF(ISBLANK(B119)," ",IF(ISNA(VLOOKUP(B119,#REF!,5,FALSE))," ",VLOOKUP(B119,#REF!,5,FALSE)))</f>
        <v xml:space="preserve"> </v>
      </c>
    </row>
    <row r="120" spans="1:9" x14ac:dyDescent="0.25">
      <c r="A120" s="77"/>
      <c r="B120" s="14"/>
      <c r="C120" s="14"/>
      <c r="I120" s="58" t="str">
        <f>IF(ISBLANK(B120)," ",IF(ISNA(VLOOKUP(B120,#REF!,5,FALSE))," ",VLOOKUP(B120,#REF!,5,FALSE)))</f>
        <v xml:space="preserve"> </v>
      </c>
    </row>
    <row r="121" spans="1:9" x14ac:dyDescent="0.25">
      <c r="A121" s="77"/>
      <c r="B121" s="14"/>
      <c r="C121" s="14"/>
      <c r="I121" s="58" t="str">
        <f>IF(ISBLANK(B121)," ",IF(ISNA(VLOOKUP(B121,#REF!,5,FALSE))," ",VLOOKUP(B121,#REF!,5,FALSE)))</f>
        <v xml:space="preserve"> </v>
      </c>
    </row>
    <row r="122" spans="1:9" x14ac:dyDescent="0.25">
      <c r="A122" s="77"/>
      <c r="B122" s="14"/>
      <c r="C122" s="14"/>
      <c r="I122" s="58" t="str">
        <f>IF(ISBLANK(B122)," ",IF(ISNA(VLOOKUP(B122,#REF!,5,FALSE))," ",VLOOKUP(B122,#REF!,5,FALSE)))</f>
        <v xml:space="preserve"> </v>
      </c>
    </row>
    <row r="123" spans="1:9" x14ac:dyDescent="0.25">
      <c r="A123" s="77"/>
      <c r="B123" s="14"/>
      <c r="C123" s="14"/>
      <c r="I123" s="58" t="str">
        <f>IF(ISBLANK(B123)," ",IF(ISNA(VLOOKUP(B123,#REF!,5,FALSE))," ",VLOOKUP(B123,#REF!,5,FALSE)))</f>
        <v xml:space="preserve"> </v>
      </c>
    </row>
    <row r="124" spans="1:9" x14ac:dyDescent="0.25">
      <c r="A124" s="77"/>
      <c r="B124" s="14"/>
      <c r="C124" s="14"/>
      <c r="I124" s="58" t="str">
        <f>IF(ISBLANK(B124)," ",IF(ISNA(VLOOKUP(B124,#REF!,5,FALSE))," ",VLOOKUP(B124,#REF!,5,FALSE)))</f>
        <v xml:space="preserve"> </v>
      </c>
    </row>
    <row r="125" spans="1:9" x14ac:dyDescent="0.25">
      <c r="A125" s="77"/>
      <c r="B125" s="14"/>
      <c r="C125" s="14"/>
      <c r="I125" s="58" t="str">
        <f>IF(ISBLANK(B125)," ",IF(ISNA(VLOOKUP(B125,#REF!,5,FALSE))," ",VLOOKUP(B125,#REF!,5,FALSE)))</f>
        <v xml:space="preserve"> </v>
      </c>
    </row>
    <row r="126" spans="1:9" x14ac:dyDescent="0.25">
      <c r="A126" s="77"/>
      <c r="B126" s="14"/>
      <c r="C126" s="14"/>
      <c r="I126" s="58" t="str">
        <f>IF(ISBLANK(B126)," ",IF(ISNA(VLOOKUP(B126,#REF!,5,FALSE))," ",VLOOKUP(B126,#REF!,5,FALSE)))</f>
        <v xml:space="preserve"> </v>
      </c>
    </row>
    <row r="127" spans="1:9" x14ac:dyDescent="0.25">
      <c r="A127" s="77"/>
      <c r="B127" s="14"/>
      <c r="C127" s="14"/>
      <c r="I127" s="58" t="str">
        <f>IF(ISBLANK(B127)," ",IF(ISNA(VLOOKUP(B127,#REF!,5,FALSE))," ",VLOOKUP(B127,#REF!,5,FALSE)))</f>
        <v xml:space="preserve"> </v>
      </c>
    </row>
    <row r="128" spans="1:9" x14ac:dyDescent="0.25">
      <c r="A128" s="77"/>
      <c r="B128" s="14"/>
      <c r="C128" s="14"/>
      <c r="I128" s="58" t="str">
        <f>IF(ISBLANK(B128)," ",IF(ISNA(VLOOKUP(B128,#REF!,5,FALSE))," ",VLOOKUP(B128,#REF!,5,FALSE)))</f>
        <v xml:space="preserve"> </v>
      </c>
    </row>
    <row r="129" spans="1:9" x14ac:dyDescent="0.25">
      <c r="A129" s="77"/>
      <c r="B129" s="14"/>
      <c r="C129" s="14"/>
      <c r="I129" s="58" t="str">
        <f>IF(ISBLANK(B129)," ",IF(ISNA(VLOOKUP(B129,#REF!,5,FALSE))," ",VLOOKUP(B129,#REF!,5,FALSE)))</f>
        <v xml:space="preserve"> </v>
      </c>
    </row>
    <row r="130" spans="1:9" x14ac:dyDescent="0.25">
      <c r="A130" s="77"/>
      <c r="B130" s="14"/>
      <c r="C130" s="14"/>
      <c r="I130" s="58" t="str">
        <f>IF(ISBLANK(B130)," ",IF(ISNA(VLOOKUP(B130,#REF!,5,FALSE))," ",VLOOKUP(B130,#REF!,5,FALSE)))</f>
        <v xml:space="preserve"> </v>
      </c>
    </row>
    <row r="131" spans="1:9" x14ac:dyDescent="0.25">
      <c r="A131" s="77"/>
      <c r="B131" s="14"/>
      <c r="C131" s="14"/>
      <c r="I131" s="58" t="str">
        <f>IF(ISBLANK(B131)," ",IF(ISNA(VLOOKUP(B131,#REF!,5,FALSE))," ",VLOOKUP(B131,#REF!,5,FALSE)))</f>
        <v xml:space="preserve"> </v>
      </c>
    </row>
    <row r="132" spans="1:9" x14ac:dyDescent="0.25">
      <c r="A132" s="77"/>
      <c r="B132" s="14"/>
      <c r="C132" s="14"/>
      <c r="I132" s="58" t="str">
        <f>IF(ISBLANK(B132)," ",IF(ISNA(VLOOKUP(B132,#REF!,5,FALSE))," ",VLOOKUP(B132,#REF!,5,FALSE)))</f>
        <v xml:space="preserve"> </v>
      </c>
    </row>
    <row r="133" spans="1:9" x14ac:dyDescent="0.25">
      <c r="A133" s="77"/>
      <c r="B133" s="14"/>
      <c r="C133" s="14"/>
      <c r="I133" s="58" t="str">
        <f>IF(ISBLANK(B133)," ",IF(ISNA(VLOOKUP(B133,#REF!,5,FALSE))," ",VLOOKUP(B133,#REF!,5,FALSE)))</f>
        <v xml:space="preserve"> </v>
      </c>
    </row>
    <row r="134" spans="1:9" x14ac:dyDescent="0.25">
      <c r="A134" s="77"/>
      <c r="B134" s="14"/>
      <c r="C134" s="14"/>
      <c r="I134" s="58" t="str">
        <f>IF(ISBLANK(B134)," ",IF(ISNA(VLOOKUP(B134,#REF!,5,FALSE))," ",VLOOKUP(B134,#REF!,5,FALSE)))</f>
        <v xml:space="preserve"> </v>
      </c>
    </row>
    <row r="135" spans="1:9" x14ac:dyDescent="0.25">
      <c r="A135" s="77"/>
      <c r="B135" s="14"/>
      <c r="C135" s="14"/>
      <c r="I135" s="58" t="str">
        <f>IF(ISBLANK(B135)," ",IF(ISNA(VLOOKUP(B135,#REF!,5,FALSE))," ",VLOOKUP(B135,#REF!,5,FALSE)))</f>
        <v xml:space="preserve"> </v>
      </c>
    </row>
    <row r="136" spans="1:9" x14ac:dyDescent="0.25">
      <c r="A136" s="77"/>
      <c r="B136" s="14"/>
      <c r="C136" s="14"/>
      <c r="I136" s="58" t="str">
        <f>IF(ISBLANK(B136)," ",IF(ISNA(VLOOKUP(B136,#REF!,5,FALSE))," ",VLOOKUP(B136,#REF!,5,FALSE)))</f>
        <v xml:space="preserve"> </v>
      </c>
    </row>
    <row r="137" spans="1:9" x14ac:dyDescent="0.25">
      <c r="A137" s="77"/>
      <c r="B137" s="14"/>
      <c r="C137" s="14"/>
      <c r="I137" s="58" t="str">
        <f>IF(ISBLANK(B137)," ",IF(ISNA(VLOOKUP(B137,#REF!,5,FALSE))," ",VLOOKUP(B137,#REF!,5,FALSE)))</f>
        <v xml:space="preserve"> </v>
      </c>
    </row>
    <row r="138" spans="1:9" x14ac:dyDescent="0.25">
      <c r="A138" s="77"/>
      <c r="B138" s="14"/>
      <c r="C138" s="14"/>
      <c r="I138" s="58" t="str">
        <f>IF(ISBLANK(B138)," ",IF(ISNA(VLOOKUP(B138,#REF!,5,FALSE))," ",VLOOKUP(B138,#REF!,5,FALSE)))</f>
        <v xml:space="preserve"> </v>
      </c>
    </row>
    <row r="139" spans="1:9" x14ac:dyDescent="0.25">
      <c r="A139" s="77"/>
      <c r="B139" s="14"/>
      <c r="C139" s="14"/>
      <c r="I139" s="58" t="str">
        <f>IF(ISBLANK(B139)," ",IF(ISNA(VLOOKUP(B139,#REF!,5,FALSE))," ",VLOOKUP(B139,#REF!,5,FALSE)))</f>
        <v xml:space="preserve"> </v>
      </c>
    </row>
    <row r="140" spans="1:9" x14ac:dyDescent="0.25">
      <c r="A140" s="77"/>
      <c r="B140" s="14"/>
      <c r="C140" s="14"/>
      <c r="I140" s="58" t="str">
        <f>IF(ISBLANK(B140)," ",IF(ISNA(VLOOKUP(B140,#REF!,5,FALSE))," ",VLOOKUP(B140,#REF!,5,FALSE)))</f>
        <v xml:space="preserve"> </v>
      </c>
    </row>
    <row r="141" spans="1:9" x14ac:dyDescent="0.25">
      <c r="A141" s="77"/>
      <c r="B141" s="14"/>
      <c r="C141" s="14"/>
      <c r="I141" s="58" t="str">
        <f>IF(ISBLANK(B141)," ",IF(ISNA(VLOOKUP(B141,#REF!,5,FALSE))," ",VLOOKUP(B141,#REF!,5,FALSE)))</f>
        <v xml:space="preserve"> </v>
      </c>
    </row>
    <row r="142" spans="1:9" x14ac:dyDescent="0.25">
      <c r="A142" s="77"/>
      <c r="B142" s="14"/>
      <c r="C142" s="14"/>
      <c r="I142" s="58" t="str">
        <f>IF(ISBLANK(B142)," ",IF(ISNA(VLOOKUP(B142,#REF!,5,FALSE))," ",VLOOKUP(B142,#REF!,5,FALSE)))</f>
        <v xml:space="preserve"> </v>
      </c>
    </row>
    <row r="143" spans="1:9" x14ac:dyDescent="0.25">
      <c r="A143" s="77"/>
      <c r="B143" s="14"/>
      <c r="C143" s="14"/>
      <c r="I143" s="58" t="str">
        <f>IF(ISBLANK(B143)," ",IF(ISNA(VLOOKUP(B143,#REF!,5,FALSE))," ",VLOOKUP(B143,#REF!,5,FALSE)))</f>
        <v xml:space="preserve"> </v>
      </c>
    </row>
    <row r="144" spans="1:9" x14ac:dyDescent="0.25">
      <c r="A144" s="77"/>
      <c r="B144" s="14"/>
      <c r="C144" s="14"/>
      <c r="I144" s="58" t="str">
        <f>IF(ISBLANK(B144)," ",IF(ISNA(VLOOKUP(B144,#REF!,5,FALSE))," ",VLOOKUP(B144,#REF!,5,FALSE)))</f>
        <v xml:space="preserve"> </v>
      </c>
    </row>
    <row r="145" spans="1:9" x14ac:dyDescent="0.25">
      <c r="A145" s="77"/>
      <c r="B145" s="14"/>
      <c r="C145" s="14"/>
      <c r="I145" s="58" t="str">
        <f>IF(ISBLANK(B145)," ",IF(ISNA(VLOOKUP(B145,#REF!,5,FALSE))," ",VLOOKUP(B145,#REF!,5,FALSE)))</f>
        <v xml:space="preserve"> </v>
      </c>
    </row>
    <row r="146" spans="1:9" x14ac:dyDescent="0.25">
      <c r="A146" s="77"/>
      <c r="B146" s="14"/>
      <c r="C146" s="14"/>
      <c r="I146" s="58" t="str">
        <f>IF(ISBLANK(B146)," ",IF(ISNA(VLOOKUP(B146,#REF!,5,FALSE))," ",VLOOKUP(B146,#REF!,5,FALSE)))</f>
        <v xml:space="preserve"> </v>
      </c>
    </row>
    <row r="147" spans="1:9" x14ac:dyDescent="0.25">
      <c r="A147" s="77"/>
      <c r="B147" s="14"/>
      <c r="C147" s="14"/>
      <c r="I147" s="58" t="str">
        <f>IF(ISBLANK(B147)," ",IF(ISNA(VLOOKUP(B147,#REF!,5,FALSE))," ",VLOOKUP(B147,#REF!,5,FALSE)))</f>
        <v xml:space="preserve"> </v>
      </c>
    </row>
    <row r="148" spans="1:9" x14ac:dyDescent="0.25">
      <c r="A148" s="77"/>
      <c r="B148" s="14"/>
      <c r="C148" s="14"/>
      <c r="I148" s="58" t="str">
        <f>IF(ISBLANK(B148)," ",IF(ISNA(VLOOKUP(B148,#REF!,5,FALSE))," ",VLOOKUP(B148,#REF!,5,FALSE)))</f>
        <v xml:space="preserve"> </v>
      </c>
    </row>
    <row r="149" spans="1:9" x14ac:dyDescent="0.25">
      <c r="A149" s="77"/>
      <c r="B149" s="14"/>
      <c r="C149" s="14"/>
      <c r="I149" s="58" t="str">
        <f>IF(ISBLANK(B149)," ",IF(ISNA(VLOOKUP(B149,#REF!,5,FALSE))," ",VLOOKUP(B149,#REF!,5,FALSE)))</f>
        <v xml:space="preserve"> </v>
      </c>
    </row>
    <row r="150" spans="1:9" x14ac:dyDescent="0.25">
      <c r="A150" s="77"/>
      <c r="B150" s="14"/>
      <c r="C150" s="14"/>
      <c r="I150" s="58" t="str">
        <f>IF(ISBLANK(B150)," ",IF(ISNA(VLOOKUP(B150,#REF!,5,FALSE))," ",VLOOKUP(B150,#REF!,5,FALSE)))</f>
        <v xml:space="preserve"> </v>
      </c>
    </row>
    <row r="151" spans="1:9" x14ac:dyDescent="0.25">
      <c r="A151" s="77"/>
      <c r="B151" s="14"/>
      <c r="C151" s="14"/>
      <c r="I151" s="58" t="str">
        <f>IF(ISBLANK(B151)," ",IF(ISNA(VLOOKUP(B151,#REF!,5,FALSE))," ",VLOOKUP(B151,#REF!,5,FALSE)))</f>
        <v xml:space="preserve"> </v>
      </c>
    </row>
    <row r="152" spans="1:9" x14ac:dyDescent="0.25">
      <c r="A152" s="77"/>
      <c r="B152" s="14"/>
      <c r="C152" s="14"/>
      <c r="I152" s="58" t="str">
        <f>IF(ISBLANK(B152)," ",IF(ISNA(VLOOKUP(B152,#REF!,5,FALSE))," ",VLOOKUP(B152,#REF!,5,FALSE)))</f>
        <v xml:space="preserve"> </v>
      </c>
    </row>
    <row r="153" spans="1:9" x14ac:dyDescent="0.25">
      <c r="A153" s="77"/>
      <c r="B153" s="14"/>
      <c r="C153" s="14"/>
      <c r="I153" s="58" t="str">
        <f>IF(ISBLANK(B153)," ",IF(ISNA(VLOOKUP(B153,#REF!,5,FALSE))," ",VLOOKUP(B153,#REF!,5,FALSE)))</f>
        <v xml:space="preserve"> </v>
      </c>
    </row>
    <row r="154" spans="1:9" x14ac:dyDescent="0.25">
      <c r="A154" s="77"/>
      <c r="B154" s="14"/>
      <c r="C154" s="14"/>
      <c r="I154" s="58" t="str">
        <f>IF(ISBLANK(B154)," ",IF(ISNA(VLOOKUP(B154,#REF!,5,FALSE))," ",VLOOKUP(B154,#REF!,5,FALSE)))</f>
        <v xml:space="preserve"> </v>
      </c>
    </row>
    <row r="155" spans="1:9" x14ac:dyDescent="0.25">
      <c r="A155" s="77"/>
      <c r="B155" s="14"/>
      <c r="C155" s="14"/>
      <c r="I155" s="58" t="str">
        <f>IF(ISBLANK(B155)," ",IF(ISNA(VLOOKUP(B155,#REF!,5,FALSE))," ",VLOOKUP(B155,#REF!,5,FALSE)))</f>
        <v xml:space="preserve"> </v>
      </c>
    </row>
    <row r="156" spans="1:9" x14ac:dyDescent="0.25">
      <c r="A156" s="77"/>
      <c r="B156" s="14"/>
      <c r="C156" s="14"/>
      <c r="I156" s="58" t="str">
        <f>IF(ISBLANK(B156)," ",IF(ISNA(VLOOKUP(B156,#REF!,5,FALSE))," ",VLOOKUP(B156,#REF!,5,FALSE)))</f>
        <v xml:space="preserve"> </v>
      </c>
    </row>
    <row r="157" spans="1:9" x14ac:dyDescent="0.25">
      <c r="A157" s="77"/>
      <c r="B157" s="14"/>
      <c r="C157" s="14"/>
      <c r="I157" s="58" t="str">
        <f>IF(ISBLANK(B157)," ",IF(ISNA(VLOOKUP(B157,#REF!,5,FALSE))," ",VLOOKUP(B157,#REF!,5,FALSE)))</f>
        <v xml:space="preserve"> </v>
      </c>
    </row>
    <row r="158" spans="1:9" x14ac:dyDescent="0.25">
      <c r="A158" s="77"/>
      <c r="B158" s="14"/>
      <c r="C158" s="14"/>
      <c r="I158" s="58" t="str">
        <f>IF(ISBLANK(B158)," ",IF(ISNA(VLOOKUP(B158,#REF!,5,FALSE))," ",VLOOKUP(B158,#REF!,5,FALSE)))</f>
        <v xml:space="preserve"> </v>
      </c>
    </row>
    <row r="159" spans="1:9" x14ac:dyDescent="0.25">
      <c r="A159" s="77"/>
      <c r="B159" s="14"/>
      <c r="C159" s="14"/>
      <c r="I159" s="58" t="str">
        <f>IF(ISBLANK(B159)," ",IF(ISNA(VLOOKUP(B159,#REF!,5,FALSE))," ",VLOOKUP(B159,#REF!,5,FALSE)))</f>
        <v xml:space="preserve"> </v>
      </c>
    </row>
    <row r="160" spans="1:9" x14ac:dyDescent="0.25">
      <c r="A160" s="77"/>
      <c r="B160" s="14"/>
      <c r="C160" s="14"/>
      <c r="I160" s="58" t="str">
        <f>IF(ISBLANK(B160)," ",IF(ISNA(VLOOKUP(B160,#REF!,5,FALSE))," ",VLOOKUP(B160,#REF!,5,FALSE)))</f>
        <v xml:space="preserve"> </v>
      </c>
    </row>
    <row r="161" spans="1:9" x14ac:dyDescent="0.25">
      <c r="A161" s="77"/>
      <c r="B161" s="14"/>
      <c r="C161" s="14"/>
      <c r="I161" s="58" t="str">
        <f>IF(ISBLANK(B161)," ",IF(ISNA(VLOOKUP(B161,#REF!,5,FALSE))," ",VLOOKUP(B161,#REF!,5,FALSE)))</f>
        <v xml:space="preserve"> </v>
      </c>
    </row>
    <row r="162" spans="1:9" x14ac:dyDescent="0.25">
      <c r="A162" s="77"/>
      <c r="B162" s="14"/>
      <c r="C162" s="14"/>
      <c r="I162" s="58" t="str">
        <f>IF(ISBLANK(B162)," ",IF(ISNA(VLOOKUP(B162,#REF!,5,FALSE))," ",VLOOKUP(B162,#REF!,5,FALSE)))</f>
        <v xml:space="preserve"> </v>
      </c>
    </row>
    <row r="163" spans="1:9" x14ac:dyDescent="0.25">
      <c r="A163" s="77"/>
      <c r="B163" s="14"/>
      <c r="C163" s="14"/>
      <c r="I163" s="58" t="str">
        <f>IF(ISBLANK(B163)," ",IF(ISNA(VLOOKUP(B163,#REF!,5,FALSE))," ",VLOOKUP(B163,#REF!,5,FALSE)))</f>
        <v xml:space="preserve"> </v>
      </c>
    </row>
    <row r="164" spans="1:9" x14ac:dyDescent="0.25">
      <c r="A164" s="77"/>
      <c r="B164" s="14"/>
      <c r="C164" s="14"/>
      <c r="I164" s="58" t="str">
        <f>IF(ISBLANK(B164)," ",IF(ISNA(VLOOKUP(B164,#REF!,5,FALSE))," ",VLOOKUP(B164,#REF!,5,FALSE)))</f>
        <v xml:space="preserve"> </v>
      </c>
    </row>
    <row r="165" spans="1:9" x14ac:dyDescent="0.25">
      <c r="A165" s="77"/>
      <c r="B165" s="14"/>
      <c r="C165" s="14"/>
      <c r="I165" s="58" t="str">
        <f>IF(ISBLANK(B165)," ",IF(ISNA(VLOOKUP(B165,#REF!,5,FALSE))," ",VLOOKUP(B165,#REF!,5,FALSE)))</f>
        <v xml:space="preserve"> </v>
      </c>
    </row>
    <row r="166" spans="1:9" x14ac:dyDescent="0.25">
      <c r="A166" s="77"/>
      <c r="B166" s="14"/>
      <c r="C166" s="14"/>
      <c r="I166" s="58" t="str">
        <f>IF(ISBLANK(B166)," ",IF(ISNA(VLOOKUP(B166,#REF!,5,FALSE))," ",VLOOKUP(B166,#REF!,5,FALSE)))</f>
        <v xml:space="preserve"> </v>
      </c>
    </row>
    <row r="167" spans="1:9" x14ac:dyDescent="0.25">
      <c r="A167" s="77"/>
      <c r="B167" s="14"/>
      <c r="C167" s="14"/>
      <c r="I167" s="58" t="str">
        <f>IF(ISBLANK(B167)," ",IF(ISNA(VLOOKUP(B167,#REF!,5,FALSE))," ",VLOOKUP(B167,#REF!,5,FALSE)))</f>
        <v xml:space="preserve"> </v>
      </c>
    </row>
    <row r="168" spans="1:9" x14ac:dyDescent="0.25">
      <c r="A168" s="77"/>
      <c r="B168" s="14"/>
      <c r="C168" s="14"/>
      <c r="I168" s="58" t="str">
        <f>IF(ISBLANK(B168)," ",IF(ISNA(VLOOKUP(B168,#REF!,5,FALSE))," ",VLOOKUP(B168,#REF!,5,FALSE)))</f>
        <v xml:space="preserve"> </v>
      </c>
    </row>
    <row r="169" spans="1:9" x14ac:dyDescent="0.25">
      <c r="A169" s="77"/>
      <c r="B169" s="14"/>
      <c r="C169" s="14"/>
      <c r="I169" s="58" t="str">
        <f>IF(ISBLANK(B169)," ",IF(ISNA(VLOOKUP(B169,#REF!,5,FALSE))," ",VLOOKUP(B169,#REF!,5,FALSE)))</f>
        <v xml:space="preserve"> </v>
      </c>
    </row>
    <row r="170" spans="1:9" x14ac:dyDescent="0.25">
      <c r="A170" s="77"/>
      <c r="B170" s="14"/>
      <c r="C170" s="14"/>
      <c r="I170" s="58" t="str">
        <f>IF(ISBLANK(B170)," ",IF(ISNA(VLOOKUP(B170,#REF!,5,FALSE))," ",VLOOKUP(B170,#REF!,5,FALSE)))</f>
        <v xml:space="preserve"> </v>
      </c>
    </row>
    <row r="171" spans="1:9" x14ac:dyDescent="0.25">
      <c r="A171" s="77"/>
      <c r="B171" s="14"/>
      <c r="C171" s="14"/>
      <c r="I171" s="58" t="str">
        <f>IF(ISBLANK(B171)," ",IF(ISNA(VLOOKUP(B171,#REF!,5,FALSE))," ",VLOOKUP(B171,#REF!,5,FALSE)))</f>
        <v xml:space="preserve"> </v>
      </c>
    </row>
    <row r="172" spans="1:9" x14ac:dyDescent="0.25">
      <c r="A172" s="77"/>
      <c r="B172" s="14"/>
      <c r="C172" s="14"/>
      <c r="I172" s="58" t="str">
        <f>IF(ISBLANK(B172)," ",IF(ISNA(VLOOKUP(B172,#REF!,5,FALSE))," ",VLOOKUP(B172,#REF!,5,FALSE)))</f>
        <v xml:space="preserve"> </v>
      </c>
    </row>
    <row r="173" spans="1:9" x14ac:dyDescent="0.25">
      <c r="A173" s="77"/>
      <c r="B173" s="14"/>
      <c r="C173" s="14"/>
      <c r="I173" s="58" t="str">
        <f>IF(ISBLANK(B173)," ",IF(ISNA(VLOOKUP(B173,#REF!,5,FALSE))," ",VLOOKUP(B173,#REF!,5,FALSE)))</f>
        <v xml:space="preserve"> </v>
      </c>
    </row>
    <row r="174" spans="1:9" x14ac:dyDescent="0.25">
      <c r="A174" s="77"/>
      <c r="B174" s="14"/>
      <c r="C174" s="14"/>
      <c r="I174" s="58" t="str">
        <f>IF(ISBLANK(B174)," ",IF(ISNA(VLOOKUP(B174,#REF!,5,FALSE))," ",VLOOKUP(B174,#REF!,5,FALSE)))</f>
        <v xml:space="preserve"> </v>
      </c>
    </row>
    <row r="175" spans="1:9" x14ac:dyDescent="0.25">
      <c r="A175" s="77"/>
      <c r="B175" s="14"/>
      <c r="C175" s="14"/>
      <c r="I175" s="58" t="str">
        <f>IF(ISBLANK(B175)," ",IF(ISNA(VLOOKUP(B175,#REF!,5,FALSE))," ",VLOOKUP(B175,#REF!,5,FALSE)))</f>
        <v xml:space="preserve"> </v>
      </c>
    </row>
    <row r="176" spans="1:9" x14ac:dyDescent="0.25">
      <c r="A176" s="77"/>
      <c r="B176" s="14"/>
      <c r="C176" s="14"/>
      <c r="I176" s="58" t="str">
        <f>IF(ISBLANK(B176)," ",IF(ISNA(VLOOKUP(B176,#REF!,5,FALSE))," ",VLOOKUP(B176,#REF!,5,FALSE)))</f>
        <v xml:space="preserve"> </v>
      </c>
    </row>
    <row r="177" spans="1:9" x14ac:dyDescent="0.25">
      <c r="A177" s="77"/>
      <c r="B177" s="14"/>
      <c r="C177" s="14"/>
      <c r="I177" s="58" t="str">
        <f>IF(ISBLANK(B177)," ",IF(ISNA(VLOOKUP(B177,#REF!,5,FALSE))," ",VLOOKUP(B177,#REF!,5,FALSE)))</f>
        <v xml:space="preserve"> </v>
      </c>
    </row>
    <row r="178" spans="1:9" x14ac:dyDescent="0.25">
      <c r="A178" s="77"/>
      <c r="B178" s="14"/>
      <c r="C178" s="14"/>
      <c r="I178" s="58" t="str">
        <f>IF(ISBLANK(B178)," ",IF(ISNA(VLOOKUP(B178,#REF!,5,FALSE))," ",VLOOKUP(B178,#REF!,5,FALSE)))</f>
        <v xml:space="preserve"> </v>
      </c>
    </row>
    <row r="179" spans="1:9" x14ac:dyDescent="0.25">
      <c r="A179" s="77"/>
      <c r="B179" s="14"/>
      <c r="C179" s="14"/>
      <c r="I179" s="58" t="str">
        <f>IF(ISBLANK(B179)," ",IF(ISNA(VLOOKUP(B179,#REF!,5,FALSE))," ",VLOOKUP(B179,#REF!,5,FALSE)))</f>
        <v xml:space="preserve"> </v>
      </c>
    </row>
    <row r="180" spans="1:9" x14ac:dyDescent="0.25">
      <c r="A180" s="77"/>
      <c r="B180" s="14"/>
      <c r="C180" s="14"/>
      <c r="I180" s="58" t="str">
        <f>IF(ISBLANK(B180)," ",IF(ISNA(VLOOKUP(B180,#REF!,5,FALSE))," ",VLOOKUP(B180,#REF!,5,FALSE)))</f>
        <v xml:space="preserve"> </v>
      </c>
    </row>
    <row r="181" spans="1:9" x14ac:dyDescent="0.25">
      <c r="A181" s="77"/>
      <c r="B181" s="14"/>
      <c r="C181" s="14"/>
      <c r="I181" s="58" t="str">
        <f>IF(ISBLANK(B181)," ",IF(ISNA(VLOOKUP(B181,#REF!,5,FALSE))," ",VLOOKUP(B181,#REF!,5,FALSE)))</f>
        <v xml:space="preserve"> </v>
      </c>
    </row>
    <row r="182" spans="1:9" x14ac:dyDescent="0.25">
      <c r="A182" s="77"/>
      <c r="B182" s="14"/>
      <c r="C182" s="14"/>
      <c r="I182" s="58" t="str">
        <f>IF(ISBLANK(B182)," ",IF(ISNA(VLOOKUP(B182,#REF!,5,FALSE))," ",VLOOKUP(B182,#REF!,5,FALSE)))</f>
        <v xml:space="preserve"> </v>
      </c>
    </row>
    <row r="183" spans="1:9" x14ac:dyDescent="0.25">
      <c r="A183" s="77"/>
      <c r="B183" s="14"/>
      <c r="C183" s="14"/>
      <c r="I183" s="58" t="str">
        <f>IF(ISBLANK(B183)," ",IF(ISNA(VLOOKUP(B183,#REF!,5,FALSE))," ",VLOOKUP(B183,#REF!,5,FALSE)))</f>
        <v xml:space="preserve"> </v>
      </c>
    </row>
    <row r="184" spans="1:9" x14ac:dyDescent="0.25">
      <c r="A184" s="77"/>
      <c r="B184" s="14"/>
      <c r="C184" s="14"/>
      <c r="I184" s="58" t="str">
        <f>IF(ISBLANK(B184)," ",IF(ISNA(VLOOKUP(B184,#REF!,5,FALSE))," ",VLOOKUP(B184,#REF!,5,FALSE)))</f>
        <v xml:space="preserve"> </v>
      </c>
    </row>
    <row r="185" spans="1:9" x14ac:dyDescent="0.25">
      <c r="A185" s="77"/>
      <c r="B185" s="14"/>
      <c r="C185" s="14"/>
      <c r="I185" s="58" t="str">
        <f>IF(ISBLANK(B185)," ",IF(ISNA(VLOOKUP(B185,#REF!,5,FALSE))," ",VLOOKUP(B185,#REF!,5,FALSE)))</f>
        <v xml:space="preserve"> </v>
      </c>
    </row>
    <row r="186" spans="1:9" x14ac:dyDescent="0.25">
      <c r="A186" s="77"/>
      <c r="B186" s="14"/>
      <c r="C186" s="14"/>
      <c r="I186" s="58" t="str">
        <f>IF(ISBLANK(B186)," ",IF(ISNA(VLOOKUP(B186,#REF!,5,FALSE))," ",VLOOKUP(B186,#REF!,5,FALSE)))</f>
        <v xml:space="preserve"> </v>
      </c>
    </row>
    <row r="187" spans="1:9" x14ac:dyDescent="0.25">
      <c r="A187" s="77"/>
      <c r="B187" s="14"/>
      <c r="C187" s="14"/>
      <c r="I187" s="58" t="str">
        <f>IF(ISBLANK(B187)," ",IF(ISNA(VLOOKUP(B187,#REF!,5,FALSE))," ",VLOOKUP(B187,#REF!,5,FALSE)))</f>
        <v xml:space="preserve"> </v>
      </c>
    </row>
    <row r="188" spans="1:9" x14ac:dyDescent="0.25">
      <c r="A188" s="77"/>
      <c r="B188" s="14"/>
      <c r="C188" s="14"/>
      <c r="I188" s="58" t="str">
        <f>IF(ISBLANK(B188)," ",IF(ISNA(VLOOKUP(B188,#REF!,5,FALSE))," ",VLOOKUP(B188,#REF!,5,FALSE)))</f>
        <v xml:space="preserve"> </v>
      </c>
    </row>
    <row r="189" spans="1:9" x14ac:dyDescent="0.25">
      <c r="A189" s="77"/>
      <c r="B189" s="14"/>
      <c r="C189" s="14"/>
      <c r="I189" s="58" t="str">
        <f>IF(ISBLANK(B189)," ",IF(ISNA(VLOOKUP(B189,#REF!,5,FALSE))," ",VLOOKUP(B189,#REF!,5,FALSE)))</f>
        <v xml:space="preserve"> </v>
      </c>
    </row>
    <row r="190" spans="1:9" x14ac:dyDescent="0.25">
      <c r="A190" s="77"/>
      <c r="B190" s="14"/>
      <c r="C190" s="14"/>
      <c r="I190" s="58" t="str">
        <f>IF(ISBLANK(B190)," ",IF(ISNA(VLOOKUP(B190,#REF!,5,FALSE))," ",VLOOKUP(B190,#REF!,5,FALSE)))</f>
        <v xml:space="preserve"> </v>
      </c>
    </row>
    <row r="191" spans="1:9" x14ac:dyDescent="0.25">
      <c r="A191" s="77"/>
      <c r="B191" s="14"/>
      <c r="C191" s="14"/>
      <c r="I191" s="58" t="str">
        <f>IF(ISBLANK(B191)," ",IF(ISNA(VLOOKUP(B191,#REF!,5,FALSE))," ",VLOOKUP(B191,#REF!,5,FALSE)))</f>
        <v xml:space="preserve"> </v>
      </c>
    </row>
    <row r="192" spans="1:9" x14ac:dyDescent="0.25">
      <c r="A192" s="77"/>
      <c r="B192" s="14"/>
      <c r="C192" s="14"/>
      <c r="I192" s="58" t="str">
        <f>IF(ISBLANK(B192)," ",IF(ISNA(VLOOKUP(B192,#REF!,5,FALSE))," ",VLOOKUP(B192,#REF!,5,FALSE)))</f>
        <v xml:space="preserve"> </v>
      </c>
    </row>
    <row r="193" spans="1:9" x14ac:dyDescent="0.25">
      <c r="A193" s="77"/>
      <c r="B193" s="14"/>
      <c r="C193" s="14"/>
      <c r="I193" s="58" t="str">
        <f>IF(ISBLANK(B193)," ",IF(ISNA(VLOOKUP(B193,#REF!,5,FALSE))," ",VLOOKUP(B193,#REF!,5,FALSE)))</f>
        <v xml:space="preserve"> </v>
      </c>
    </row>
    <row r="194" spans="1:9" x14ac:dyDescent="0.25">
      <c r="A194" s="77"/>
      <c r="B194" s="14"/>
      <c r="C194" s="14"/>
      <c r="I194" s="58" t="str">
        <f>IF(ISBLANK(B194)," ",IF(ISNA(VLOOKUP(B194,#REF!,5,FALSE))," ",VLOOKUP(B194,#REF!,5,FALSE)))</f>
        <v xml:space="preserve"> </v>
      </c>
    </row>
    <row r="195" spans="1:9" x14ac:dyDescent="0.25">
      <c r="A195" s="77"/>
      <c r="B195" s="14"/>
      <c r="C195" s="14"/>
      <c r="I195" s="58" t="str">
        <f>IF(ISBLANK(B195)," ",IF(ISNA(VLOOKUP(B195,#REF!,5,FALSE))," ",VLOOKUP(B195,#REF!,5,FALSE)))</f>
        <v xml:space="preserve"> </v>
      </c>
    </row>
    <row r="196" spans="1:9" x14ac:dyDescent="0.25">
      <c r="A196" s="77"/>
      <c r="B196" s="14"/>
      <c r="C196" s="14"/>
      <c r="I196" s="58" t="str">
        <f>IF(ISBLANK(B196)," ",IF(ISNA(VLOOKUP(B196,#REF!,5,FALSE))," ",VLOOKUP(B196,#REF!,5,FALSE)))</f>
        <v xml:space="preserve"> </v>
      </c>
    </row>
    <row r="197" spans="1:9" x14ac:dyDescent="0.25">
      <c r="A197" s="77"/>
      <c r="B197" s="14"/>
      <c r="C197" s="14"/>
      <c r="I197" s="58" t="str">
        <f>IF(ISBLANK(B197)," ",IF(ISNA(VLOOKUP(B197,#REF!,5,FALSE))," ",VLOOKUP(B197,#REF!,5,FALSE)))</f>
        <v xml:space="preserve"> </v>
      </c>
    </row>
    <row r="198" spans="1:9" x14ac:dyDescent="0.25">
      <c r="A198" s="77"/>
      <c r="B198" s="14"/>
      <c r="C198" s="14"/>
      <c r="I198" s="58" t="str">
        <f>IF(ISBLANK(B198)," ",IF(ISNA(VLOOKUP(B198,#REF!,5,FALSE))," ",VLOOKUP(B198,#REF!,5,FALSE)))</f>
        <v xml:space="preserve"> </v>
      </c>
    </row>
    <row r="199" spans="1:9" x14ac:dyDescent="0.25">
      <c r="A199" s="77"/>
      <c r="B199" s="14"/>
      <c r="C199" s="14"/>
      <c r="I199" s="58" t="str">
        <f>IF(ISBLANK(B199)," ",IF(ISNA(VLOOKUP(B199,#REF!,5,FALSE))," ",VLOOKUP(B199,#REF!,5,FALSE)))</f>
        <v xml:space="preserve"> </v>
      </c>
    </row>
    <row r="200" spans="1:9" x14ac:dyDescent="0.25">
      <c r="A200" s="77"/>
      <c r="B200" s="14"/>
      <c r="C200" s="14"/>
      <c r="I200" s="58" t="str">
        <f>IF(ISBLANK(B200)," ",IF(ISNA(VLOOKUP(B200,#REF!,5,FALSE))," ",VLOOKUP(B200,#REF!,5,FALSE)))</f>
        <v xml:space="preserve"> </v>
      </c>
    </row>
    <row r="201" spans="1:9" x14ac:dyDescent="0.25">
      <c r="A201" s="77"/>
      <c r="B201" s="14"/>
      <c r="C201" s="14"/>
      <c r="I201" s="58" t="str">
        <f>IF(ISBLANK(B201)," ",IF(ISNA(VLOOKUP(B201,#REF!,5,FALSE))," ",VLOOKUP(B201,#REF!,5,FALSE)))</f>
        <v xml:space="preserve"> </v>
      </c>
    </row>
    <row r="202" spans="1:9" x14ac:dyDescent="0.25">
      <c r="A202" s="77"/>
      <c r="B202" s="14"/>
      <c r="C202" s="14"/>
      <c r="I202" s="58" t="str">
        <f>IF(ISBLANK(B202)," ",IF(ISNA(VLOOKUP(B202,#REF!,5,FALSE))," ",VLOOKUP(B202,#REF!,5,FALSE)))</f>
        <v xml:space="preserve"> </v>
      </c>
    </row>
    <row r="203" spans="1:9" x14ac:dyDescent="0.25">
      <c r="A203" s="77"/>
      <c r="B203" s="14"/>
      <c r="C203" s="14"/>
      <c r="I203" s="58" t="str">
        <f>IF(ISBLANK(B203)," ",IF(ISNA(VLOOKUP(B203,#REF!,5,FALSE))," ",VLOOKUP(B203,#REF!,5,FALSE)))</f>
        <v xml:space="preserve"> </v>
      </c>
    </row>
    <row r="204" spans="1:9" x14ac:dyDescent="0.25">
      <c r="A204" s="77"/>
      <c r="B204" s="14"/>
      <c r="C204" s="14"/>
      <c r="I204" s="58" t="str">
        <f>IF(ISBLANK(B204)," ",IF(ISNA(VLOOKUP(B204,#REF!,5,FALSE))," ",VLOOKUP(B204,#REF!,5,FALSE)))</f>
        <v xml:space="preserve"> </v>
      </c>
    </row>
    <row r="205" spans="1:9" x14ac:dyDescent="0.25">
      <c r="A205" s="77"/>
      <c r="B205" s="14"/>
      <c r="C205" s="14"/>
      <c r="I205" s="58" t="str">
        <f>IF(ISBLANK(B205)," ",IF(ISNA(VLOOKUP(B205,#REF!,5,FALSE))," ",VLOOKUP(B205,#REF!,5,FALSE)))</f>
        <v xml:space="preserve"> </v>
      </c>
    </row>
    <row r="206" spans="1:9" x14ac:dyDescent="0.25">
      <c r="A206" s="77"/>
      <c r="B206" s="14"/>
      <c r="C206" s="14"/>
      <c r="I206" s="58" t="str">
        <f>IF(ISBLANK(B206)," ",IF(ISNA(VLOOKUP(B206,#REF!,5,FALSE))," ",VLOOKUP(B206,#REF!,5,FALSE)))</f>
        <v xml:space="preserve"> </v>
      </c>
    </row>
    <row r="207" spans="1:9" x14ac:dyDescent="0.25">
      <c r="A207" s="77"/>
      <c r="B207" s="14"/>
      <c r="C207" s="14"/>
      <c r="I207" s="58" t="str">
        <f>IF(ISBLANK(B207)," ",IF(ISNA(VLOOKUP(B207,#REF!,5,FALSE))," ",VLOOKUP(B207,#REF!,5,FALSE)))</f>
        <v xml:space="preserve"> </v>
      </c>
    </row>
    <row r="208" spans="1:9" x14ac:dyDescent="0.25">
      <c r="A208" s="77"/>
      <c r="B208" s="14"/>
      <c r="C208" s="14"/>
      <c r="I208" s="58" t="str">
        <f>IF(ISBLANK(B208)," ",IF(ISNA(VLOOKUP(B208,#REF!,5,FALSE))," ",VLOOKUP(B208,#REF!,5,FALSE)))</f>
        <v xml:space="preserve"> </v>
      </c>
    </row>
    <row r="209" spans="1:9" x14ac:dyDescent="0.25">
      <c r="A209" s="77"/>
      <c r="B209" s="14"/>
      <c r="C209" s="14"/>
      <c r="I209" s="58" t="str">
        <f>IF(ISBLANK(B209)," ",IF(ISNA(VLOOKUP(B209,#REF!,5,FALSE))," ",VLOOKUP(B209,#REF!,5,FALSE)))</f>
        <v xml:space="preserve"> </v>
      </c>
    </row>
    <row r="210" spans="1:9" x14ac:dyDescent="0.25">
      <c r="A210" s="77"/>
      <c r="B210" s="14"/>
      <c r="C210" s="14"/>
      <c r="I210" s="58" t="str">
        <f>IF(ISBLANK(B210)," ",IF(ISNA(VLOOKUP(B210,#REF!,5,FALSE))," ",VLOOKUP(B210,#REF!,5,FALSE)))</f>
        <v xml:space="preserve"> </v>
      </c>
    </row>
    <row r="211" spans="1:9" x14ac:dyDescent="0.25">
      <c r="A211" s="77"/>
      <c r="B211" s="14"/>
      <c r="C211" s="14"/>
      <c r="I211" s="58" t="str">
        <f>IF(ISBLANK(B211)," ",IF(ISNA(VLOOKUP(B211,#REF!,5,FALSE))," ",VLOOKUP(B211,#REF!,5,FALSE)))</f>
        <v xml:space="preserve"> </v>
      </c>
    </row>
    <row r="212" spans="1:9" x14ac:dyDescent="0.25">
      <c r="A212" s="77"/>
      <c r="B212" s="14"/>
      <c r="C212" s="14"/>
      <c r="I212" s="58" t="str">
        <f>IF(ISBLANK(B212)," ",IF(ISNA(VLOOKUP(B212,#REF!,5,FALSE))," ",VLOOKUP(B212,#REF!,5,FALSE)))</f>
        <v xml:space="preserve"> </v>
      </c>
    </row>
    <row r="213" spans="1:9" x14ac:dyDescent="0.25">
      <c r="A213" s="77"/>
      <c r="B213" s="14"/>
      <c r="C213" s="14"/>
      <c r="I213" s="58" t="str">
        <f>IF(ISBLANK(B213)," ",IF(ISNA(VLOOKUP(B213,#REF!,5,FALSE))," ",VLOOKUP(B213,#REF!,5,FALSE)))</f>
        <v xml:space="preserve"> </v>
      </c>
    </row>
    <row r="214" spans="1:9" x14ac:dyDescent="0.25">
      <c r="A214" s="77"/>
      <c r="B214" s="14"/>
      <c r="C214" s="14"/>
      <c r="I214" s="58" t="str">
        <f>IF(ISBLANK(B214)," ",IF(ISNA(VLOOKUP(B214,#REF!,5,FALSE))," ",VLOOKUP(B214,#REF!,5,FALSE)))</f>
        <v xml:space="preserve"> </v>
      </c>
    </row>
    <row r="215" spans="1:9" x14ac:dyDescent="0.25">
      <c r="A215" s="77"/>
      <c r="B215" s="14"/>
      <c r="C215" s="14"/>
    </row>
    <row r="216" spans="1:9" x14ac:dyDescent="0.25">
      <c r="A216" s="77"/>
      <c r="B216" s="14"/>
      <c r="C216" s="14"/>
    </row>
    <row r="217" spans="1:9" x14ac:dyDescent="0.25">
      <c r="A217" s="77"/>
      <c r="B217" s="14"/>
      <c r="C217" s="14"/>
    </row>
    <row r="218" spans="1:9" x14ac:dyDescent="0.25">
      <c r="A218" s="77"/>
      <c r="B218" s="14"/>
      <c r="C218" s="14"/>
    </row>
    <row r="219" spans="1:9" x14ac:dyDescent="0.25">
      <c r="A219" s="77"/>
      <c r="B219" s="14"/>
      <c r="C219" s="14"/>
    </row>
    <row r="220" spans="1:9" x14ac:dyDescent="0.25">
      <c r="A220" s="77"/>
      <c r="B220" s="14"/>
      <c r="C220" s="14"/>
    </row>
    <row r="221" spans="1:9" x14ac:dyDescent="0.25">
      <c r="A221" s="77"/>
      <c r="B221" s="14"/>
      <c r="C221" s="14"/>
    </row>
    <row r="222" spans="1:9" x14ac:dyDescent="0.25">
      <c r="A222" s="77"/>
      <c r="B222" s="14"/>
      <c r="C222" s="14"/>
    </row>
    <row r="223" spans="1:9" x14ac:dyDescent="0.25">
      <c r="A223" s="77"/>
      <c r="B223" s="14"/>
      <c r="C223" s="14"/>
    </row>
    <row r="224" spans="1:9" x14ac:dyDescent="0.25">
      <c r="A224" s="77"/>
      <c r="B224" s="14"/>
      <c r="C224" s="14"/>
    </row>
    <row r="225" spans="1:3" x14ac:dyDescent="0.25">
      <c r="A225" s="77"/>
      <c r="B225" s="14"/>
      <c r="C225" s="14"/>
    </row>
    <row r="226" spans="1:3" x14ac:dyDescent="0.25">
      <c r="A226" s="77"/>
      <c r="B226" s="14"/>
      <c r="C226" s="14"/>
    </row>
    <row r="227" spans="1:3" x14ac:dyDescent="0.25">
      <c r="A227" s="77"/>
      <c r="B227" s="14"/>
      <c r="C227" s="14"/>
    </row>
    <row r="228" spans="1:3" x14ac:dyDescent="0.25">
      <c r="A228" s="77"/>
      <c r="B228" s="14"/>
      <c r="C228" s="14"/>
    </row>
    <row r="229" spans="1:3" x14ac:dyDescent="0.25">
      <c r="A229" s="77"/>
      <c r="B229" s="14"/>
      <c r="C229" s="14"/>
    </row>
    <row r="230" spans="1:3" x14ac:dyDescent="0.25">
      <c r="A230" s="77"/>
      <c r="B230" s="14"/>
      <c r="C230" s="14"/>
    </row>
    <row r="231" spans="1:3" x14ac:dyDescent="0.25">
      <c r="A231" s="77"/>
      <c r="B231" s="14"/>
      <c r="C231" s="14"/>
    </row>
    <row r="232" spans="1:3" x14ac:dyDescent="0.25">
      <c r="A232" s="77"/>
      <c r="B232" s="14"/>
      <c r="C232" s="14"/>
    </row>
    <row r="233" spans="1:3" x14ac:dyDescent="0.25">
      <c r="A233" s="77"/>
      <c r="B233" s="14"/>
      <c r="C233" s="14"/>
    </row>
    <row r="234" spans="1:3" x14ac:dyDescent="0.25">
      <c r="A234" s="77"/>
      <c r="B234" s="14"/>
      <c r="C234" s="14"/>
    </row>
    <row r="235" spans="1:3" x14ac:dyDescent="0.25">
      <c r="A235" s="77"/>
      <c r="B235" s="14"/>
      <c r="C235" s="14"/>
    </row>
    <row r="236" spans="1:3" x14ac:dyDescent="0.25">
      <c r="A236" s="77"/>
      <c r="B236" s="14"/>
      <c r="C236" s="14"/>
    </row>
    <row r="237" spans="1:3" x14ac:dyDescent="0.25">
      <c r="A237" s="77"/>
      <c r="B237" s="14"/>
      <c r="C237" s="14"/>
    </row>
    <row r="238" spans="1:3" x14ac:dyDescent="0.25">
      <c r="A238" s="77"/>
      <c r="B238" s="14"/>
      <c r="C238" s="14"/>
    </row>
    <row r="239" spans="1:3" x14ac:dyDescent="0.25">
      <c r="A239" s="77"/>
      <c r="B239" s="14"/>
      <c r="C239" s="14"/>
    </row>
    <row r="240" spans="1:3" x14ac:dyDescent="0.25">
      <c r="A240" s="77"/>
      <c r="B240" s="14"/>
      <c r="C240" s="14"/>
    </row>
    <row r="241" spans="1:3" x14ac:dyDescent="0.25">
      <c r="A241" s="77"/>
      <c r="B241" s="14"/>
      <c r="C241" s="14"/>
    </row>
    <row r="242" spans="1:3" x14ac:dyDescent="0.25">
      <c r="A242" s="77"/>
      <c r="B242" s="14"/>
      <c r="C242" s="14"/>
    </row>
    <row r="243" spans="1:3" x14ac:dyDescent="0.25">
      <c r="A243" s="77"/>
      <c r="B243" s="14"/>
      <c r="C243" s="14"/>
    </row>
    <row r="244" spans="1:3" x14ac:dyDescent="0.25">
      <c r="A244" s="77"/>
      <c r="B244" s="14"/>
      <c r="C244" s="14"/>
    </row>
    <row r="245" spans="1:3" x14ac:dyDescent="0.25">
      <c r="A245" s="77"/>
      <c r="B245" s="14"/>
      <c r="C245" s="14"/>
    </row>
    <row r="246" spans="1:3" x14ac:dyDescent="0.25">
      <c r="A246" s="77"/>
      <c r="B246" s="14"/>
      <c r="C246" s="14"/>
    </row>
    <row r="247" spans="1:3" x14ac:dyDescent="0.25">
      <c r="A247" s="77"/>
      <c r="B247" s="14"/>
      <c r="C247" s="14"/>
    </row>
    <row r="248" spans="1:3" x14ac:dyDescent="0.25">
      <c r="A248" s="77"/>
      <c r="B248" s="14"/>
      <c r="C248" s="14"/>
    </row>
    <row r="249" spans="1:3" x14ac:dyDescent="0.25">
      <c r="A249" s="77"/>
      <c r="B249" s="14"/>
      <c r="C249" s="14"/>
    </row>
    <row r="250" spans="1:3" x14ac:dyDescent="0.25">
      <c r="A250" s="77"/>
      <c r="B250" s="14"/>
      <c r="C250" s="14"/>
    </row>
    <row r="251" spans="1:3" x14ac:dyDescent="0.25">
      <c r="A251" s="77"/>
      <c r="B251" s="14"/>
      <c r="C251" s="14"/>
    </row>
    <row r="252" spans="1:3" x14ac:dyDescent="0.25">
      <c r="A252" s="77"/>
      <c r="B252" s="14"/>
      <c r="C252" s="14"/>
    </row>
    <row r="253" spans="1:3" x14ac:dyDescent="0.25">
      <c r="A253" s="77"/>
      <c r="B253" s="14"/>
      <c r="C253" s="14"/>
    </row>
    <row r="254" spans="1:3" x14ac:dyDescent="0.25">
      <c r="A254" s="77"/>
      <c r="B254" s="14"/>
      <c r="C254" s="14"/>
    </row>
    <row r="255" spans="1:3" x14ac:dyDescent="0.25">
      <c r="A255" s="77"/>
      <c r="B255" s="14"/>
      <c r="C255" s="14"/>
    </row>
    <row r="256" spans="1:3" x14ac:dyDescent="0.25">
      <c r="A256" s="77"/>
      <c r="B256" s="14"/>
      <c r="C256" s="14"/>
    </row>
    <row r="257" spans="1:3" x14ac:dyDescent="0.25">
      <c r="A257" s="77"/>
      <c r="B257" s="14"/>
      <c r="C257" s="14"/>
    </row>
    <row r="258" spans="1:3" x14ac:dyDescent="0.25">
      <c r="A258" s="77"/>
      <c r="B258" s="14"/>
      <c r="C258" s="14"/>
    </row>
    <row r="259" spans="1:3" x14ac:dyDescent="0.25">
      <c r="A259" s="77"/>
      <c r="B259" s="14"/>
      <c r="C259" s="14"/>
    </row>
    <row r="260" spans="1:3" x14ac:dyDescent="0.25">
      <c r="A260" s="77"/>
      <c r="B260" s="14"/>
      <c r="C260" s="14"/>
    </row>
    <row r="261" spans="1:3" x14ac:dyDescent="0.25">
      <c r="A261" s="77"/>
      <c r="B261" s="14"/>
      <c r="C261" s="14"/>
    </row>
    <row r="262" spans="1:3" x14ac:dyDescent="0.25">
      <c r="A262" s="77"/>
      <c r="B262" s="14"/>
      <c r="C262" s="14"/>
    </row>
    <row r="263" spans="1:3" x14ac:dyDescent="0.25">
      <c r="A263" s="77"/>
      <c r="B263" s="14"/>
      <c r="C263" s="14"/>
    </row>
    <row r="264" spans="1:3" x14ac:dyDescent="0.25">
      <c r="A264" s="77"/>
      <c r="B264" s="14"/>
      <c r="C264" s="14"/>
    </row>
    <row r="265" spans="1:3" x14ac:dyDescent="0.25">
      <c r="A265" s="77"/>
      <c r="B265" s="14"/>
      <c r="C265" s="14"/>
    </row>
    <row r="266" spans="1:3" x14ac:dyDescent="0.25">
      <c r="A266" s="77"/>
      <c r="B266" s="14"/>
      <c r="C266" s="14"/>
    </row>
    <row r="267" spans="1:3" x14ac:dyDescent="0.25">
      <c r="A267" s="77"/>
      <c r="B267" s="14"/>
      <c r="C267" s="14"/>
    </row>
    <row r="268" spans="1:3" x14ac:dyDescent="0.25">
      <c r="A268" s="77"/>
      <c r="B268" s="14"/>
      <c r="C268" s="14"/>
    </row>
    <row r="269" spans="1:3" x14ac:dyDescent="0.25">
      <c r="A269" s="77"/>
      <c r="B269" s="14"/>
      <c r="C269" s="14"/>
    </row>
    <row r="270" spans="1:3" x14ac:dyDescent="0.25">
      <c r="A270" s="77"/>
      <c r="B270" s="14"/>
      <c r="C270" s="14"/>
    </row>
    <row r="271" spans="1:3" x14ac:dyDescent="0.25">
      <c r="A271" s="77"/>
      <c r="B271" s="14"/>
      <c r="C271" s="14"/>
    </row>
    <row r="272" spans="1:3" x14ac:dyDescent="0.25">
      <c r="A272" s="77"/>
      <c r="B272" s="14"/>
      <c r="C272" s="14"/>
    </row>
    <row r="273" spans="1:3" x14ac:dyDescent="0.25">
      <c r="A273" s="77"/>
      <c r="B273" s="14"/>
      <c r="C273" s="14"/>
    </row>
    <row r="274" spans="1:3" x14ac:dyDescent="0.25">
      <c r="A274" s="77"/>
      <c r="B274" s="14"/>
      <c r="C274" s="14"/>
    </row>
    <row r="275" spans="1:3" x14ac:dyDescent="0.25">
      <c r="A275" s="77"/>
      <c r="B275" s="14"/>
      <c r="C275" s="14"/>
    </row>
    <row r="276" spans="1:3" x14ac:dyDescent="0.25">
      <c r="A276" s="77"/>
      <c r="B276" s="14"/>
      <c r="C276" s="14"/>
    </row>
    <row r="277" spans="1:3" x14ac:dyDescent="0.25">
      <c r="A277" s="77"/>
      <c r="B277" s="14"/>
      <c r="C277" s="14"/>
    </row>
    <row r="278" spans="1:3" x14ac:dyDescent="0.25">
      <c r="A278" s="77"/>
      <c r="B278" s="14"/>
      <c r="C278" s="14"/>
    </row>
    <row r="279" spans="1:3" x14ac:dyDescent="0.25">
      <c r="A279" s="77"/>
      <c r="B279" s="14"/>
      <c r="C279" s="14"/>
    </row>
    <row r="280" spans="1:3" x14ac:dyDescent="0.25">
      <c r="A280" s="77"/>
      <c r="B280" s="14"/>
      <c r="C280" s="14"/>
    </row>
    <row r="281" spans="1:3" x14ac:dyDescent="0.25">
      <c r="A281" s="77"/>
      <c r="B281" s="14"/>
      <c r="C281" s="14"/>
    </row>
    <row r="282" spans="1:3" x14ac:dyDescent="0.25">
      <c r="A282" s="77"/>
      <c r="B282" s="14"/>
      <c r="C282" s="14"/>
    </row>
    <row r="283" spans="1:3" x14ac:dyDescent="0.25">
      <c r="A283" s="77"/>
      <c r="B283" s="14"/>
      <c r="C283" s="14"/>
    </row>
    <row r="284" spans="1:3" x14ac:dyDescent="0.25">
      <c r="A284" s="77"/>
      <c r="B284" s="14"/>
      <c r="C284" s="14"/>
    </row>
    <row r="285" spans="1:3" x14ac:dyDescent="0.25">
      <c r="A285" s="77"/>
      <c r="B285" s="14"/>
      <c r="C285" s="14"/>
    </row>
    <row r="286" spans="1:3" x14ac:dyDescent="0.25">
      <c r="A286" s="77"/>
      <c r="B286" s="14"/>
      <c r="C286" s="14"/>
    </row>
    <row r="287" spans="1:3" x14ac:dyDescent="0.25">
      <c r="A287" s="77"/>
      <c r="B287" s="14"/>
      <c r="C287" s="14"/>
    </row>
    <row r="288" spans="1:3" x14ac:dyDescent="0.25">
      <c r="A288" s="77"/>
      <c r="B288" s="14"/>
      <c r="C288" s="14"/>
    </row>
    <row r="289" spans="1:3" x14ac:dyDescent="0.25">
      <c r="A289" s="77"/>
      <c r="B289" s="14"/>
      <c r="C289" s="14"/>
    </row>
    <row r="290" spans="1:3" x14ac:dyDescent="0.25">
      <c r="A290" s="77"/>
      <c r="B290" s="14"/>
      <c r="C290" s="14"/>
    </row>
    <row r="291" spans="1:3" x14ac:dyDescent="0.25">
      <c r="A291" s="77"/>
      <c r="B291" s="14"/>
      <c r="C291" s="14"/>
    </row>
    <row r="292" spans="1:3" x14ac:dyDescent="0.25">
      <c r="A292" s="77"/>
      <c r="B292" s="14"/>
      <c r="C292" s="14"/>
    </row>
    <row r="293" spans="1:3" x14ac:dyDescent="0.25">
      <c r="A293" s="77"/>
      <c r="B293" s="14"/>
      <c r="C293" s="14"/>
    </row>
    <row r="294" spans="1:3" x14ac:dyDescent="0.25">
      <c r="A294" s="77"/>
      <c r="B294" s="14"/>
      <c r="C294" s="14"/>
    </row>
    <row r="295" spans="1:3" x14ac:dyDescent="0.25">
      <c r="A295" s="77"/>
      <c r="B295" s="14"/>
      <c r="C295" s="14"/>
    </row>
    <row r="296" spans="1:3" x14ac:dyDescent="0.25">
      <c r="A296" s="77"/>
      <c r="B296" s="14"/>
      <c r="C296" s="14"/>
    </row>
    <row r="297" spans="1:3" x14ac:dyDescent="0.25">
      <c r="A297" s="77"/>
      <c r="B297" s="14"/>
      <c r="C297" s="14"/>
    </row>
    <row r="298" spans="1:3" x14ac:dyDescent="0.25">
      <c r="A298" s="77"/>
      <c r="B298" s="14"/>
      <c r="C298" s="14"/>
    </row>
    <row r="299" spans="1:3" x14ac:dyDescent="0.25">
      <c r="A299" s="77"/>
      <c r="B299" s="14"/>
      <c r="C299" s="14"/>
    </row>
    <row r="300" spans="1:3" x14ac:dyDescent="0.25">
      <c r="A300" s="77"/>
      <c r="B300" s="14"/>
      <c r="C300" s="14"/>
    </row>
    <row r="301" spans="1:3" x14ac:dyDescent="0.25">
      <c r="A301" s="77"/>
      <c r="B301" s="14"/>
      <c r="C301" s="14"/>
    </row>
    <row r="302" spans="1:3" x14ac:dyDescent="0.25">
      <c r="A302" s="77"/>
      <c r="B302" s="14"/>
      <c r="C302" s="14"/>
    </row>
    <row r="303" spans="1:3" x14ac:dyDescent="0.25">
      <c r="A303" s="77"/>
      <c r="B303" s="14"/>
      <c r="C303" s="14"/>
    </row>
    <row r="304" spans="1:3" x14ac:dyDescent="0.25">
      <c r="A304" s="77"/>
      <c r="B304" s="14"/>
      <c r="C304" s="14"/>
    </row>
    <row r="305" spans="1:3" x14ac:dyDescent="0.25">
      <c r="A305" s="77"/>
      <c r="B305" s="14"/>
      <c r="C305" s="14"/>
    </row>
    <row r="306" spans="1:3" x14ac:dyDescent="0.25">
      <c r="A306" s="77"/>
      <c r="B306" s="14"/>
      <c r="C306" s="14"/>
    </row>
    <row r="307" spans="1:3" x14ac:dyDescent="0.25">
      <c r="A307" s="77"/>
      <c r="B307" s="14"/>
      <c r="C307" s="14"/>
    </row>
    <row r="308" spans="1:3" x14ac:dyDescent="0.25">
      <c r="A308" s="77"/>
      <c r="B308" s="14"/>
      <c r="C308" s="14"/>
    </row>
    <row r="309" spans="1:3" x14ac:dyDescent="0.25">
      <c r="A309" s="77"/>
      <c r="B309" s="14"/>
      <c r="C309" s="14"/>
    </row>
    <row r="310" spans="1:3" x14ac:dyDescent="0.25">
      <c r="A310" s="77"/>
      <c r="B310" s="14"/>
      <c r="C310" s="14"/>
    </row>
    <row r="311" spans="1:3" x14ac:dyDescent="0.25">
      <c r="A311" s="77"/>
      <c r="B311" s="14"/>
      <c r="C311" s="14"/>
    </row>
    <row r="312" spans="1:3" x14ac:dyDescent="0.25">
      <c r="A312" s="77"/>
      <c r="B312" s="14"/>
      <c r="C312" s="14"/>
    </row>
    <row r="313" spans="1:3" x14ac:dyDescent="0.25">
      <c r="A313" s="77"/>
      <c r="B313" s="14"/>
      <c r="C313" s="14"/>
    </row>
    <row r="314" spans="1:3" x14ac:dyDescent="0.25">
      <c r="A314" s="77"/>
      <c r="B314" s="14"/>
      <c r="C314" s="14"/>
    </row>
    <row r="315" spans="1:3" x14ac:dyDescent="0.25">
      <c r="A315" s="77"/>
      <c r="B315" s="14"/>
      <c r="C315" s="14"/>
    </row>
    <row r="316" spans="1:3" x14ac:dyDescent="0.25">
      <c r="A316" s="77"/>
      <c r="B316" s="14"/>
      <c r="C316" s="14"/>
    </row>
    <row r="317" spans="1:3" x14ac:dyDescent="0.25">
      <c r="A317" s="77"/>
      <c r="B317" s="14"/>
      <c r="C317" s="14"/>
    </row>
    <row r="318" spans="1:3" x14ac:dyDescent="0.25">
      <c r="A318" s="77"/>
      <c r="B318" s="14"/>
      <c r="C318" s="14"/>
    </row>
    <row r="319" spans="1:3" x14ac:dyDescent="0.25">
      <c r="A319" s="77"/>
      <c r="B319" s="14"/>
      <c r="C319" s="14"/>
    </row>
    <row r="320" spans="1:3" x14ac:dyDescent="0.25">
      <c r="A320" s="77"/>
      <c r="B320" s="14"/>
      <c r="C320" s="14"/>
    </row>
    <row r="321" spans="1:3" x14ac:dyDescent="0.25">
      <c r="A321" s="77"/>
      <c r="B321" s="14"/>
      <c r="C321" s="14"/>
    </row>
    <row r="322" spans="1:3" x14ac:dyDescent="0.25">
      <c r="A322" s="77"/>
      <c r="B322" s="14"/>
      <c r="C322" s="14"/>
    </row>
    <row r="323" spans="1:3" x14ac:dyDescent="0.25">
      <c r="A323" s="77"/>
      <c r="B323" s="14"/>
      <c r="C323" s="14"/>
    </row>
    <row r="324" spans="1:3" x14ac:dyDescent="0.25">
      <c r="A324" s="77"/>
      <c r="B324" s="14"/>
      <c r="C324" s="14"/>
    </row>
    <row r="325" spans="1:3" x14ac:dyDescent="0.25">
      <c r="A325" s="77"/>
      <c r="B325" s="14"/>
      <c r="C325" s="14"/>
    </row>
    <row r="326" spans="1:3" x14ac:dyDescent="0.25">
      <c r="A326" s="77"/>
      <c r="B326" s="14"/>
      <c r="C326" s="14"/>
    </row>
    <row r="327" spans="1:3" x14ac:dyDescent="0.25">
      <c r="A327" s="77"/>
      <c r="B327" s="14"/>
      <c r="C327" s="14"/>
    </row>
    <row r="328" spans="1:3" x14ac:dyDescent="0.25">
      <c r="A328" s="77"/>
      <c r="B328" s="14"/>
      <c r="C328" s="14"/>
    </row>
    <row r="329" spans="1:3" x14ac:dyDescent="0.25">
      <c r="A329" s="77"/>
      <c r="B329" s="14"/>
      <c r="C329" s="14"/>
    </row>
    <row r="330" spans="1:3" x14ac:dyDescent="0.25">
      <c r="A330" s="77"/>
      <c r="B330" s="14"/>
      <c r="C330" s="14"/>
    </row>
    <row r="331" spans="1:3" x14ac:dyDescent="0.25">
      <c r="A331" s="77"/>
      <c r="B331" s="14"/>
      <c r="C331" s="14"/>
    </row>
    <row r="332" spans="1:3" x14ac:dyDescent="0.25">
      <c r="A332" s="77"/>
      <c r="B332" s="14"/>
      <c r="C332" s="14"/>
    </row>
    <row r="333" spans="1:3" x14ac:dyDescent="0.25">
      <c r="A333" s="77"/>
      <c r="B333" s="14"/>
      <c r="C333" s="14"/>
    </row>
    <row r="334" spans="1:3" x14ac:dyDescent="0.25">
      <c r="A334" s="77"/>
      <c r="B334" s="14"/>
      <c r="C334" s="14"/>
    </row>
    <row r="335" spans="1:3" x14ac:dyDescent="0.25">
      <c r="A335" s="77"/>
      <c r="B335" s="14"/>
      <c r="C335" s="14"/>
    </row>
    <row r="336" spans="1:3" x14ac:dyDescent="0.25">
      <c r="A336" s="77"/>
      <c r="B336" s="14"/>
      <c r="C336" s="14"/>
    </row>
    <row r="337" spans="1:3" x14ac:dyDescent="0.25">
      <c r="A337" s="77"/>
      <c r="B337" s="14"/>
      <c r="C337" s="14"/>
    </row>
    <row r="338" spans="1:3" x14ac:dyDescent="0.25">
      <c r="A338" s="77"/>
      <c r="B338" s="14"/>
      <c r="C338" s="14"/>
    </row>
    <row r="339" spans="1:3" x14ac:dyDescent="0.25">
      <c r="A339" s="77"/>
      <c r="B339" s="14"/>
      <c r="C339" s="14"/>
    </row>
    <row r="340" spans="1:3" x14ac:dyDescent="0.25">
      <c r="A340" s="77"/>
      <c r="B340" s="14"/>
      <c r="C340" s="14"/>
    </row>
    <row r="341" spans="1:3" x14ac:dyDescent="0.25">
      <c r="A341" s="77"/>
      <c r="B341" s="14"/>
      <c r="C341" s="14"/>
    </row>
    <row r="342" spans="1:3" x14ac:dyDescent="0.25">
      <c r="A342" s="77"/>
      <c r="B342" s="14"/>
      <c r="C342" s="14"/>
    </row>
    <row r="343" spans="1:3" x14ac:dyDescent="0.25">
      <c r="A343" s="77"/>
      <c r="B343" s="14"/>
      <c r="C343" s="14"/>
    </row>
    <row r="344" spans="1:3" x14ac:dyDescent="0.25">
      <c r="A344" s="77"/>
      <c r="B344" s="14"/>
      <c r="C344" s="14"/>
    </row>
    <row r="345" spans="1:3" x14ac:dyDescent="0.25">
      <c r="A345" s="77"/>
      <c r="B345" s="14"/>
      <c r="C345" s="14"/>
    </row>
    <row r="346" spans="1:3" x14ac:dyDescent="0.25">
      <c r="A346" s="77"/>
      <c r="B346" s="14"/>
      <c r="C346" s="14"/>
    </row>
    <row r="347" spans="1:3" x14ac:dyDescent="0.25">
      <c r="A347" s="77"/>
      <c r="B347" s="14"/>
      <c r="C347" s="14"/>
    </row>
    <row r="348" spans="1:3" x14ac:dyDescent="0.25">
      <c r="A348" s="77"/>
      <c r="B348" s="14"/>
      <c r="C348" s="14"/>
    </row>
    <row r="349" spans="1:3" x14ac:dyDescent="0.25">
      <c r="A349" s="77"/>
      <c r="B349" s="14"/>
      <c r="C349" s="14"/>
    </row>
    <row r="350" spans="1:3" x14ac:dyDescent="0.25">
      <c r="A350" s="77"/>
      <c r="B350" s="14"/>
      <c r="C350" s="14"/>
    </row>
    <row r="351" spans="1:3" x14ac:dyDescent="0.25">
      <c r="A351" s="77"/>
      <c r="B351" s="14"/>
      <c r="C351" s="14"/>
    </row>
    <row r="352" spans="1:3" x14ac:dyDescent="0.25">
      <c r="A352" s="77"/>
      <c r="B352" s="14"/>
      <c r="C352" s="14"/>
    </row>
    <row r="353" spans="1:3" x14ac:dyDescent="0.25">
      <c r="A353" s="77"/>
      <c r="B353" s="14"/>
      <c r="C353" s="14"/>
    </row>
    <row r="354" spans="1:3" x14ac:dyDescent="0.25">
      <c r="A354" s="77"/>
      <c r="B354" s="14"/>
      <c r="C354" s="14"/>
    </row>
    <row r="355" spans="1:3" x14ac:dyDescent="0.25">
      <c r="A355" s="77"/>
      <c r="B355" s="14"/>
      <c r="C355" s="14"/>
    </row>
    <row r="356" spans="1:3" x14ac:dyDescent="0.25">
      <c r="A356" s="77"/>
      <c r="B356" s="14"/>
      <c r="C356" s="14"/>
    </row>
    <row r="357" spans="1:3" x14ac:dyDescent="0.25">
      <c r="A357" s="77"/>
      <c r="B357" s="14"/>
      <c r="C357" s="14"/>
    </row>
    <row r="358" spans="1:3" x14ac:dyDescent="0.25">
      <c r="A358" s="77"/>
      <c r="B358" s="14"/>
      <c r="C358" s="14"/>
    </row>
    <row r="359" spans="1:3" x14ac:dyDescent="0.25">
      <c r="A359" s="77"/>
      <c r="B359" s="14"/>
      <c r="C359" s="14"/>
    </row>
    <row r="360" spans="1:3" x14ac:dyDescent="0.25">
      <c r="A360" s="77"/>
      <c r="B360" s="14"/>
      <c r="C360" s="14"/>
    </row>
    <row r="361" spans="1:3" x14ac:dyDescent="0.25">
      <c r="A361" s="77"/>
      <c r="B361" s="14"/>
      <c r="C361" s="14"/>
    </row>
    <row r="362" spans="1:3" x14ac:dyDescent="0.25">
      <c r="A362" s="77"/>
      <c r="B362" s="14"/>
      <c r="C362" s="14"/>
    </row>
    <row r="363" spans="1:3" x14ac:dyDescent="0.25">
      <c r="A363" s="77"/>
      <c r="B363" s="14"/>
      <c r="C363" s="14"/>
    </row>
    <row r="364" spans="1:3" x14ac:dyDescent="0.25">
      <c r="A364" s="77"/>
      <c r="B364" s="14"/>
      <c r="C364" s="14"/>
    </row>
    <row r="365" spans="1:3" x14ac:dyDescent="0.25">
      <c r="A365" s="77"/>
      <c r="B365" s="14"/>
      <c r="C365" s="14"/>
    </row>
    <row r="366" spans="1:3" x14ac:dyDescent="0.25">
      <c r="A366" s="77"/>
      <c r="B366" s="14"/>
      <c r="C366" s="14"/>
    </row>
    <row r="367" spans="1:3" x14ac:dyDescent="0.25">
      <c r="A367" s="77"/>
      <c r="B367" s="14"/>
      <c r="C367" s="14"/>
    </row>
    <row r="368" spans="1:3" x14ac:dyDescent="0.25">
      <c r="A368" s="77"/>
      <c r="B368" s="14"/>
      <c r="C368" s="14"/>
    </row>
    <row r="369" spans="1:3" x14ac:dyDescent="0.25">
      <c r="A369" s="77"/>
      <c r="B369" s="14"/>
      <c r="C369" s="14"/>
    </row>
    <row r="370" spans="1:3" x14ac:dyDescent="0.25">
      <c r="A370" s="77"/>
      <c r="B370" s="14"/>
      <c r="C370" s="14"/>
    </row>
    <row r="371" spans="1:3" x14ac:dyDescent="0.25">
      <c r="A371" s="77"/>
      <c r="B371" s="14"/>
      <c r="C371" s="14"/>
    </row>
    <row r="372" spans="1:3" x14ac:dyDescent="0.25">
      <c r="A372" s="77"/>
      <c r="B372" s="14"/>
      <c r="C372" s="14"/>
    </row>
    <row r="373" spans="1:3" x14ac:dyDescent="0.25">
      <c r="A373" s="77"/>
      <c r="B373" s="14"/>
      <c r="C373" s="14"/>
    </row>
    <row r="374" spans="1:3" x14ac:dyDescent="0.25">
      <c r="A374" s="77"/>
      <c r="B374" s="14"/>
      <c r="C374" s="14"/>
    </row>
    <row r="375" spans="1:3" x14ac:dyDescent="0.25">
      <c r="A375" s="77"/>
      <c r="B375" s="14"/>
      <c r="C375" s="14"/>
    </row>
    <row r="376" spans="1:3" x14ac:dyDescent="0.25">
      <c r="A376" s="77"/>
      <c r="B376" s="14"/>
      <c r="C376" s="14"/>
    </row>
    <row r="377" spans="1:3" x14ac:dyDescent="0.25">
      <c r="A377" s="77"/>
      <c r="B377" s="14"/>
      <c r="C377" s="14"/>
    </row>
    <row r="378" spans="1:3" x14ac:dyDescent="0.25">
      <c r="A378" s="77"/>
      <c r="B378" s="14"/>
      <c r="C378" s="14"/>
    </row>
    <row r="379" spans="1:3" x14ac:dyDescent="0.25">
      <c r="A379" s="77"/>
      <c r="B379" s="14"/>
      <c r="C379" s="14"/>
    </row>
    <row r="380" spans="1:3" x14ac:dyDescent="0.25">
      <c r="A380" s="77"/>
      <c r="B380" s="14"/>
      <c r="C380" s="14"/>
    </row>
    <row r="381" spans="1:3" x14ac:dyDescent="0.25">
      <c r="A381" s="77"/>
      <c r="B381" s="14"/>
      <c r="C381" s="14"/>
    </row>
    <row r="382" spans="1:3" x14ac:dyDescent="0.25">
      <c r="A382" s="77"/>
      <c r="B382" s="14"/>
      <c r="C382" s="14"/>
    </row>
    <row r="383" spans="1:3" x14ac:dyDescent="0.25">
      <c r="A383" s="77"/>
      <c r="B383" s="14"/>
      <c r="C383" s="14"/>
    </row>
    <row r="384" spans="1:3" x14ac:dyDescent="0.25">
      <c r="A384" s="77"/>
      <c r="B384" s="14"/>
      <c r="C384" s="14"/>
    </row>
    <row r="385" spans="1:3" x14ac:dyDescent="0.25">
      <c r="A385" s="77"/>
      <c r="B385" s="14"/>
      <c r="C385" s="14"/>
    </row>
    <row r="386" spans="1:3" x14ac:dyDescent="0.25">
      <c r="A386" s="77"/>
      <c r="B386" s="14"/>
      <c r="C386" s="14"/>
    </row>
    <row r="387" spans="1:3" x14ac:dyDescent="0.25">
      <c r="A387" s="77"/>
      <c r="B387" s="14"/>
      <c r="C387" s="14"/>
    </row>
    <row r="388" spans="1:3" x14ac:dyDescent="0.25">
      <c r="A388" s="77"/>
      <c r="B388" s="14"/>
      <c r="C388" s="14"/>
    </row>
    <row r="389" spans="1:3" x14ac:dyDescent="0.25">
      <c r="A389" s="77"/>
      <c r="B389" s="14"/>
      <c r="C389" s="14"/>
    </row>
    <row r="390" spans="1:3" x14ac:dyDescent="0.25">
      <c r="A390" s="77"/>
      <c r="B390" s="14"/>
      <c r="C390" s="14"/>
    </row>
    <row r="391" spans="1:3" x14ac:dyDescent="0.25">
      <c r="A391" s="77"/>
      <c r="B391" s="14"/>
      <c r="C391" s="14"/>
    </row>
    <row r="392" spans="1:3" x14ac:dyDescent="0.25">
      <c r="A392" s="77"/>
      <c r="B392" s="14"/>
      <c r="C392" s="14"/>
    </row>
    <row r="393" spans="1:3" x14ac:dyDescent="0.25">
      <c r="A393" s="77"/>
      <c r="B393" s="14"/>
      <c r="C393" s="14"/>
    </row>
    <row r="394" spans="1:3" x14ac:dyDescent="0.25">
      <c r="A394" s="77"/>
      <c r="B394" s="14"/>
      <c r="C394" s="14"/>
    </row>
    <row r="395" spans="1:3" x14ac:dyDescent="0.25">
      <c r="A395" s="77"/>
      <c r="B395" s="14"/>
      <c r="C395" s="14"/>
    </row>
    <row r="396" spans="1:3" x14ac:dyDescent="0.25">
      <c r="A396" s="77"/>
      <c r="B396" s="14"/>
      <c r="C396" s="14"/>
    </row>
    <row r="397" spans="1:3" x14ac:dyDescent="0.25">
      <c r="A397" s="77"/>
      <c r="B397" s="14"/>
      <c r="C397" s="14"/>
    </row>
    <row r="398" spans="1:3" x14ac:dyDescent="0.25">
      <c r="A398" s="77"/>
      <c r="B398" s="14"/>
      <c r="C398" s="14"/>
    </row>
    <row r="399" spans="1:3" x14ac:dyDescent="0.25">
      <c r="A399" s="77"/>
      <c r="B399" s="14"/>
      <c r="C399" s="14"/>
    </row>
    <row r="400" spans="1:3" x14ac:dyDescent="0.25">
      <c r="A400" s="77"/>
      <c r="B400" s="14"/>
      <c r="C400" s="14"/>
    </row>
    <row r="401" spans="1:3" x14ac:dyDescent="0.25">
      <c r="A401" s="77"/>
      <c r="B401" s="14"/>
      <c r="C401" s="14"/>
    </row>
    <row r="402" spans="1:3" x14ac:dyDescent="0.25">
      <c r="A402" s="77"/>
      <c r="B402" s="14"/>
      <c r="C402" s="14"/>
    </row>
    <row r="403" spans="1:3" x14ac:dyDescent="0.25">
      <c r="A403" s="77"/>
      <c r="B403" s="14"/>
      <c r="C403" s="14"/>
    </row>
    <row r="404" spans="1:3" x14ac:dyDescent="0.25">
      <c r="A404" s="77"/>
      <c r="B404" s="14"/>
      <c r="C404" s="14"/>
    </row>
    <row r="405" spans="1:3" x14ac:dyDescent="0.25">
      <c r="A405" s="77"/>
      <c r="B405" s="14"/>
      <c r="C405" s="14"/>
    </row>
    <row r="406" spans="1:3" x14ac:dyDescent="0.25">
      <c r="A406" s="77"/>
      <c r="B406" s="14"/>
      <c r="C406" s="14"/>
    </row>
    <row r="407" spans="1:3" x14ac:dyDescent="0.25">
      <c r="A407" s="77"/>
      <c r="B407" s="14"/>
      <c r="C407" s="14"/>
    </row>
    <row r="408" spans="1:3" x14ac:dyDescent="0.25">
      <c r="A408" s="77"/>
      <c r="B408" s="14"/>
      <c r="C408" s="14"/>
    </row>
    <row r="409" spans="1:3" x14ac:dyDescent="0.25">
      <c r="A409" s="77"/>
      <c r="B409" s="14"/>
      <c r="C409" s="14"/>
    </row>
    <row r="410" spans="1:3" x14ac:dyDescent="0.25">
      <c r="A410" s="77"/>
      <c r="B410" s="14"/>
      <c r="C410" s="14"/>
    </row>
    <row r="411" spans="1:3" x14ac:dyDescent="0.25">
      <c r="A411" s="77"/>
      <c r="B411" s="14"/>
      <c r="C411" s="14"/>
    </row>
    <row r="412" spans="1:3" x14ac:dyDescent="0.25">
      <c r="A412" s="77"/>
      <c r="B412" s="14"/>
      <c r="C412" s="14"/>
    </row>
    <row r="413" spans="1:3" x14ac:dyDescent="0.25">
      <c r="A413" s="77"/>
      <c r="B413" s="14"/>
      <c r="C413" s="14"/>
    </row>
    <row r="414" spans="1:3" x14ac:dyDescent="0.25">
      <c r="A414" s="77"/>
      <c r="B414" s="14"/>
      <c r="C414" s="14"/>
    </row>
    <row r="415" spans="1:3" x14ac:dyDescent="0.25">
      <c r="A415" s="77"/>
      <c r="B415" s="14"/>
      <c r="C415" s="14"/>
    </row>
    <row r="416" spans="1:3" x14ac:dyDescent="0.25">
      <c r="A416" s="77"/>
      <c r="B416" s="14"/>
      <c r="C416" s="14"/>
    </row>
    <row r="417" spans="1:3" x14ac:dyDescent="0.25">
      <c r="A417" s="77"/>
      <c r="B417" s="14"/>
      <c r="C417" s="14"/>
    </row>
    <row r="418" spans="1:3" x14ac:dyDescent="0.25">
      <c r="A418" s="77"/>
      <c r="B418" s="14"/>
      <c r="C418" s="14"/>
    </row>
    <row r="419" spans="1:3" x14ac:dyDescent="0.25">
      <c r="A419" s="77"/>
      <c r="B419" s="14"/>
      <c r="C419" s="14"/>
    </row>
    <row r="420" spans="1:3" x14ac:dyDescent="0.25">
      <c r="A420" s="77"/>
      <c r="B420" s="14"/>
      <c r="C420" s="14"/>
    </row>
    <row r="421" spans="1:3" x14ac:dyDescent="0.25">
      <c r="A421" s="77"/>
      <c r="B421" s="14"/>
      <c r="C421" s="14"/>
    </row>
    <row r="422" spans="1:3" x14ac:dyDescent="0.25">
      <c r="A422" s="77"/>
      <c r="B422" s="14"/>
      <c r="C422" s="14"/>
    </row>
    <row r="423" spans="1:3" x14ac:dyDescent="0.25">
      <c r="A423" s="77"/>
      <c r="B423" s="14"/>
      <c r="C423" s="14"/>
    </row>
    <row r="424" spans="1:3" x14ac:dyDescent="0.25">
      <c r="A424" s="77"/>
      <c r="B424" s="14"/>
      <c r="C424" s="14"/>
    </row>
    <row r="425" spans="1:3" x14ac:dyDescent="0.25">
      <c r="A425" s="77"/>
      <c r="B425" s="14"/>
      <c r="C425" s="14"/>
    </row>
    <row r="426" spans="1:3" x14ac:dyDescent="0.25">
      <c r="A426" s="77"/>
      <c r="B426" s="14"/>
      <c r="C426" s="14"/>
    </row>
    <row r="427" spans="1:3" x14ac:dyDescent="0.25">
      <c r="A427" s="77"/>
      <c r="B427" s="14"/>
      <c r="C427" s="14"/>
    </row>
    <row r="428" spans="1:3" x14ac:dyDescent="0.25">
      <c r="A428" s="77"/>
      <c r="B428" s="14"/>
      <c r="C428" s="14"/>
    </row>
    <row r="429" spans="1:3" x14ac:dyDescent="0.25">
      <c r="A429" s="77"/>
      <c r="B429" s="14"/>
      <c r="C429" s="14"/>
    </row>
    <row r="430" spans="1:3" x14ac:dyDescent="0.25">
      <c r="A430" s="77"/>
      <c r="B430" s="14"/>
      <c r="C430" s="14"/>
    </row>
    <row r="431" spans="1:3" x14ac:dyDescent="0.25">
      <c r="A431" s="77"/>
      <c r="B431" s="14"/>
      <c r="C431" s="14"/>
    </row>
    <row r="432" spans="1:3" x14ac:dyDescent="0.25">
      <c r="A432" s="77"/>
      <c r="B432" s="14"/>
      <c r="C432" s="14"/>
    </row>
    <row r="433" spans="1:3" x14ac:dyDescent="0.25">
      <c r="A433" s="77"/>
      <c r="B433" s="14"/>
      <c r="C433" s="14"/>
    </row>
    <row r="434" spans="1:3" x14ac:dyDescent="0.25">
      <c r="A434" s="77"/>
      <c r="B434" s="14"/>
      <c r="C434" s="14"/>
    </row>
    <row r="435" spans="1:3" x14ac:dyDescent="0.25">
      <c r="A435" s="77"/>
      <c r="B435" s="14"/>
      <c r="C435" s="14"/>
    </row>
    <row r="436" spans="1:3" x14ac:dyDescent="0.25">
      <c r="A436" s="77"/>
      <c r="B436" s="14"/>
      <c r="C436" s="14"/>
    </row>
    <row r="437" spans="1:3" x14ac:dyDescent="0.25">
      <c r="A437" s="77"/>
      <c r="B437" s="14"/>
      <c r="C437" s="14"/>
    </row>
    <row r="438" spans="1:3" x14ac:dyDescent="0.25">
      <c r="A438" s="77"/>
      <c r="B438" s="14"/>
      <c r="C438" s="14"/>
    </row>
    <row r="439" spans="1:3" x14ac:dyDescent="0.25">
      <c r="A439" s="77"/>
      <c r="B439" s="14"/>
      <c r="C439" s="14"/>
    </row>
    <row r="440" spans="1:3" x14ac:dyDescent="0.25">
      <c r="A440" s="77"/>
      <c r="B440" s="14"/>
      <c r="C440" s="14"/>
    </row>
    <row r="441" spans="1:3" x14ac:dyDescent="0.25">
      <c r="A441" s="77"/>
      <c r="B441" s="14"/>
      <c r="C441" s="14"/>
    </row>
    <row r="442" spans="1:3" x14ac:dyDescent="0.25">
      <c r="A442" s="77"/>
      <c r="B442" s="14"/>
      <c r="C442" s="14"/>
    </row>
    <row r="443" spans="1:3" x14ac:dyDescent="0.25">
      <c r="A443" s="77"/>
      <c r="B443" s="14"/>
      <c r="C443" s="14"/>
    </row>
    <row r="444" spans="1:3" x14ac:dyDescent="0.25">
      <c r="A444" s="77"/>
      <c r="B444" s="14"/>
      <c r="C444" s="14"/>
    </row>
    <row r="445" spans="1:3" x14ac:dyDescent="0.25">
      <c r="A445" s="77"/>
      <c r="B445" s="14"/>
      <c r="C445" s="14"/>
    </row>
    <row r="446" spans="1:3" x14ac:dyDescent="0.25">
      <c r="A446" s="77"/>
      <c r="B446" s="14"/>
      <c r="C446" s="14"/>
    </row>
    <row r="447" spans="1:3" x14ac:dyDescent="0.25">
      <c r="A447" s="77"/>
      <c r="B447" s="14"/>
      <c r="C447" s="14"/>
    </row>
    <row r="448" spans="1:3" x14ac:dyDescent="0.25">
      <c r="A448" s="77"/>
      <c r="B448" s="14"/>
      <c r="C448" s="14"/>
    </row>
    <row r="449" spans="1:3" x14ac:dyDescent="0.25">
      <c r="A449" s="77"/>
      <c r="B449" s="14"/>
      <c r="C449" s="14"/>
    </row>
    <row r="450" spans="1:3" x14ac:dyDescent="0.25">
      <c r="A450" s="77"/>
      <c r="B450" s="14"/>
      <c r="C450" s="14"/>
    </row>
    <row r="451" spans="1:3" x14ac:dyDescent="0.25">
      <c r="A451" s="77"/>
      <c r="B451" s="14"/>
      <c r="C451" s="14"/>
    </row>
    <row r="452" spans="1:3" x14ac:dyDescent="0.25">
      <c r="A452" s="77"/>
      <c r="B452" s="14"/>
      <c r="C452" s="14"/>
    </row>
    <row r="453" spans="1:3" x14ac:dyDescent="0.25">
      <c r="A453" s="77"/>
      <c r="B453" s="14"/>
      <c r="C453" s="14"/>
    </row>
    <row r="454" spans="1:3" x14ac:dyDescent="0.25">
      <c r="A454" s="77"/>
      <c r="B454" s="14"/>
      <c r="C454" s="14"/>
    </row>
    <row r="455" spans="1:3" x14ac:dyDescent="0.25">
      <c r="A455" s="77"/>
      <c r="B455" s="14"/>
      <c r="C455" s="14"/>
    </row>
    <row r="456" spans="1:3" x14ac:dyDescent="0.25">
      <c r="A456" s="77"/>
      <c r="B456" s="14"/>
      <c r="C456" s="14"/>
    </row>
    <row r="457" spans="1:3" x14ac:dyDescent="0.25">
      <c r="A457" s="77"/>
      <c r="B457" s="14"/>
      <c r="C457" s="14"/>
    </row>
    <row r="458" spans="1:3" x14ac:dyDescent="0.25">
      <c r="A458" s="77"/>
      <c r="B458" s="14"/>
      <c r="C458" s="14"/>
    </row>
    <row r="459" spans="1:3" x14ac:dyDescent="0.25">
      <c r="A459" s="77"/>
      <c r="B459" s="14"/>
      <c r="C459" s="14"/>
    </row>
    <row r="460" spans="1:3" x14ac:dyDescent="0.25">
      <c r="A460" s="77"/>
      <c r="B460" s="14"/>
      <c r="C460" s="14"/>
    </row>
    <row r="461" spans="1:3" x14ac:dyDescent="0.25">
      <c r="A461" s="77"/>
      <c r="B461" s="14"/>
      <c r="C461" s="14"/>
    </row>
    <row r="462" spans="1:3" x14ac:dyDescent="0.25">
      <c r="A462" s="77"/>
      <c r="B462" s="14"/>
      <c r="C462" s="14"/>
    </row>
    <row r="463" spans="1:3" x14ac:dyDescent="0.25">
      <c r="A463" s="77"/>
      <c r="B463" s="14"/>
      <c r="C463" s="14"/>
    </row>
    <row r="464" spans="1:3" x14ac:dyDescent="0.25">
      <c r="A464" s="77"/>
      <c r="B464" s="14"/>
      <c r="C464" s="14"/>
    </row>
    <row r="465" spans="1:3" x14ac:dyDescent="0.25">
      <c r="A465" s="77"/>
      <c r="B465" s="14"/>
      <c r="C465" s="14"/>
    </row>
    <row r="466" spans="1:3" x14ac:dyDescent="0.25">
      <c r="A466" s="77"/>
      <c r="B466" s="14"/>
      <c r="C466" s="14"/>
    </row>
    <row r="467" spans="1:3" x14ac:dyDescent="0.25">
      <c r="A467" s="77"/>
      <c r="B467" s="14"/>
      <c r="C467" s="14"/>
    </row>
    <row r="468" spans="1:3" x14ac:dyDescent="0.25">
      <c r="A468" s="77"/>
      <c r="B468" s="14"/>
      <c r="C468" s="14"/>
    </row>
    <row r="469" spans="1:3" x14ac:dyDescent="0.25">
      <c r="A469" s="77"/>
      <c r="B469" s="14"/>
      <c r="C469" s="14"/>
    </row>
    <row r="470" spans="1:3" x14ac:dyDescent="0.25">
      <c r="A470" s="77"/>
      <c r="B470" s="14"/>
      <c r="C470" s="14"/>
    </row>
    <row r="471" spans="1:3" x14ac:dyDescent="0.25">
      <c r="A471" s="77"/>
      <c r="B471" s="14"/>
      <c r="C471" s="14"/>
    </row>
    <row r="472" spans="1:3" x14ac:dyDescent="0.25">
      <c r="A472" s="77"/>
      <c r="B472" s="14"/>
      <c r="C472" s="14"/>
    </row>
    <row r="473" spans="1:3" x14ac:dyDescent="0.25">
      <c r="A473" s="77"/>
      <c r="B473" s="14"/>
      <c r="C473" s="14"/>
    </row>
    <row r="474" spans="1:3" x14ac:dyDescent="0.25">
      <c r="A474" s="77"/>
      <c r="B474" s="14"/>
      <c r="C474" s="14"/>
    </row>
    <row r="475" spans="1:3" x14ac:dyDescent="0.25">
      <c r="A475" s="77"/>
      <c r="B475" s="14"/>
      <c r="C475" s="14"/>
    </row>
    <row r="476" spans="1:3" x14ac:dyDescent="0.25">
      <c r="A476" s="77"/>
      <c r="B476" s="14"/>
      <c r="C476" s="14"/>
    </row>
    <row r="477" spans="1:3" x14ac:dyDescent="0.25">
      <c r="A477" s="77"/>
      <c r="B477" s="14"/>
      <c r="C477" s="14"/>
    </row>
    <row r="478" spans="1:3" x14ac:dyDescent="0.25">
      <c r="A478" s="77"/>
      <c r="B478" s="14"/>
      <c r="C478" s="14"/>
    </row>
    <row r="479" spans="1:3" x14ac:dyDescent="0.25">
      <c r="A479" s="77"/>
      <c r="B479" s="14"/>
      <c r="C479" s="14"/>
    </row>
    <row r="480" spans="1:3" x14ac:dyDescent="0.25">
      <c r="A480" s="77"/>
      <c r="B480" s="14"/>
      <c r="C480" s="14"/>
    </row>
    <row r="481" spans="1:3" x14ac:dyDescent="0.25">
      <c r="A481" s="77"/>
      <c r="B481" s="14"/>
      <c r="C481" s="14"/>
    </row>
    <row r="482" spans="1:3" x14ac:dyDescent="0.25">
      <c r="A482" s="77"/>
      <c r="B482" s="14"/>
      <c r="C482" s="14"/>
    </row>
    <row r="483" spans="1:3" x14ac:dyDescent="0.25">
      <c r="A483" s="77"/>
      <c r="B483" s="14"/>
      <c r="C483" s="14"/>
    </row>
    <row r="484" spans="1:3" x14ac:dyDescent="0.25">
      <c r="A484" s="77"/>
      <c r="B484" s="14"/>
      <c r="C484" s="14"/>
    </row>
    <row r="485" spans="1:3" x14ac:dyDescent="0.25">
      <c r="A485" s="77"/>
      <c r="B485" s="14"/>
      <c r="C485" s="14"/>
    </row>
    <row r="486" spans="1:3" x14ac:dyDescent="0.25">
      <c r="A486" s="77"/>
      <c r="B486" s="14"/>
      <c r="C486" s="14"/>
    </row>
    <row r="487" spans="1:3" x14ac:dyDescent="0.25">
      <c r="A487" s="77"/>
      <c r="B487" s="14"/>
      <c r="C487" s="14"/>
    </row>
    <row r="488" spans="1:3" x14ac:dyDescent="0.25">
      <c r="A488" s="77"/>
      <c r="B488" s="14"/>
      <c r="C488" s="14"/>
    </row>
    <row r="489" spans="1:3" x14ac:dyDescent="0.25">
      <c r="A489" s="77"/>
      <c r="B489" s="14"/>
      <c r="C489" s="14"/>
    </row>
    <row r="490" spans="1:3" x14ac:dyDescent="0.25">
      <c r="A490" s="77"/>
      <c r="B490" s="14"/>
      <c r="C490" s="14"/>
    </row>
    <row r="491" spans="1:3" x14ac:dyDescent="0.25">
      <c r="A491" s="77"/>
      <c r="B491" s="14"/>
      <c r="C491" s="14"/>
    </row>
    <row r="492" spans="1:3" x14ac:dyDescent="0.25">
      <c r="A492" s="77"/>
      <c r="B492" s="14"/>
      <c r="C492" s="14"/>
    </row>
    <row r="493" spans="1:3" x14ac:dyDescent="0.25">
      <c r="A493" s="77"/>
      <c r="B493" s="14"/>
      <c r="C493" s="14"/>
    </row>
    <row r="494" spans="1:3" x14ac:dyDescent="0.25">
      <c r="A494" s="77"/>
      <c r="B494" s="14"/>
      <c r="C494" s="14"/>
    </row>
    <row r="495" spans="1:3" x14ac:dyDescent="0.25">
      <c r="A495" s="77"/>
      <c r="B495" s="14"/>
      <c r="C495" s="14"/>
    </row>
    <row r="496" spans="1:3" x14ac:dyDescent="0.25">
      <c r="A496" s="77"/>
      <c r="B496" s="14"/>
      <c r="C496" s="14"/>
    </row>
    <row r="497" spans="1:3" x14ac:dyDescent="0.25">
      <c r="A497" s="77"/>
      <c r="B497" s="14"/>
      <c r="C497" s="14"/>
    </row>
    <row r="498" spans="1:3" x14ac:dyDescent="0.25">
      <c r="A498" s="77"/>
      <c r="B498" s="14"/>
      <c r="C498" s="14"/>
    </row>
    <row r="499" spans="1:3" x14ac:dyDescent="0.25">
      <c r="A499" s="77"/>
      <c r="B499" s="14"/>
      <c r="C499" s="14"/>
    </row>
    <row r="500" spans="1:3" x14ac:dyDescent="0.25">
      <c r="A500" s="77"/>
      <c r="B500" s="14"/>
      <c r="C500" s="14"/>
    </row>
    <row r="501" spans="1:3" x14ac:dyDescent="0.25">
      <c r="A501" s="77"/>
      <c r="B501" s="14"/>
      <c r="C501" s="14"/>
    </row>
    <row r="502" spans="1:3" x14ac:dyDescent="0.25">
      <c r="A502" s="77"/>
      <c r="B502" s="14"/>
      <c r="C502" s="14"/>
    </row>
    <row r="503" spans="1:3" x14ac:dyDescent="0.25">
      <c r="A503" s="77"/>
      <c r="B503" s="14"/>
      <c r="C503" s="14"/>
    </row>
    <row r="504" spans="1:3" x14ac:dyDescent="0.25">
      <c r="A504" s="77"/>
      <c r="B504" s="14"/>
      <c r="C504" s="14"/>
    </row>
    <row r="505" spans="1:3" x14ac:dyDescent="0.25">
      <c r="A505" s="77"/>
      <c r="B505" s="14"/>
      <c r="C505" s="14"/>
    </row>
    <row r="506" spans="1:3" x14ac:dyDescent="0.25">
      <c r="A506" s="77"/>
      <c r="B506" s="14"/>
      <c r="C506" s="14"/>
    </row>
    <row r="507" spans="1:3" x14ac:dyDescent="0.25">
      <c r="A507" s="77"/>
      <c r="B507" s="14"/>
      <c r="C507" s="14"/>
    </row>
    <row r="508" spans="1:3" x14ac:dyDescent="0.25">
      <c r="A508" s="77"/>
      <c r="B508" s="14"/>
      <c r="C508" s="14"/>
    </row>
    <row r="509" spans="1:3" x14ac:dyDescent="0.25">
      <c r="A509" s="77"/>
      <c r="B509" s="14"/>
      <c r="C509" s="14"/>
    </row>
    <row r="510" spans="1:3" x14ac:dyDescent="0.25">
      <c r="A510" s="77"/>
      <c r="B510" s="14"/>
      <c r="C510" s="14"/>
    </row>
    <row r="511" spans="1:3" x14ac:dyDescent="0.25">
      <c r="A511" s="77"/>
      <c r="B511" s="14"/>
      <c r="C511" s="14"/>
    </row>
    <row r="512" spans="1:3" x14ac:dyDescent="0.25">
      <c r="A512" s="77"/>
      <c r="B512" s="14"/>
      <c r="C512" s="14"/>
    </row>
    <row r="513" spans="1:3" x14ac:dyDescent="0.25">
      <c r="A513" s="77"/>
      <c r="B513" s="14"/>
      <c r="C513" s="14"/>
    </row>
    <row r="514" spans="1:3" x14ac:dyDescent="0.25">
      <c r="A514" s="77"/>
      <c r="B514" s="14"/>
      <c r="C514" s="14"/>
    </row>
    <row r="515" spans="1:3" x14ac:dyDescent="0.25">
      <c r="A515" s="77"/>
      <c r="B515" s="14"/>
      <c r="C515" s="14"/>
    </row>
    <row r="516" spans="1:3" x14ac:dyDescent="0.25">
      <c r="A516" s="77"/>
      <c r="B516" s="14"/>
      <c r="C516" s="14"/>
    </row>
    <row r="517" spans="1:3" x14ac:dyDescent="0.25">
      <c r="A517" s="77"/>
      <c r="B517" s="14"/>
      <c r="C517" s="14"/>
    </row>
    <row r="518" spans="1:3" x14ac:dyDescent="0.25">
      <c r="A518" s="77"/>
      <c r="B518" s="14"/>
      <c r="C518" s="14"/>
    </row>
    <row r="519" spans="1:3" x14ac:dyDescent="0.25">
      <c r="A519" s="77"/>
      <c r="B519" s="14"/>
      <c r="C519" s="14"/>
    </row>
    <row r="520" spans="1:3" x14ac:dyDescent="0.25">
      <c r="A520" s="77"/>
      <c r="B520" s="14"/>
      <c r="C520" s="14"/>
    </row>
    <row r="521" spans="1:3" x14ac:dyDescent="0.25">
      <c r="A521" s="77"/>
      <c r="B521" s="14"/>
      <c r="C521" s="14"/>
    </row>
    <row r="522" spans="1:3" x14ac:dyDescent="0.25">
      <c r="A522" s="77"/>
      <c r="B522" s="14"/>
      <c r="C522" s="14"/>
    </row>
    <row r="523" spans="1:3" x14ac:dyDescent="0.25">
      <c r="A523" s="77"/>
      <c r="B523" s="14"/>
      <c r="C523" s="14"/>
    </row>
    <row r="524" spans="1:3" x14ac:dyDescent="0.25">
      <c r="A524" s="77"/>
      <c r="B524" s="14"/>
      <c r="C524" s="14"/>
    </row>
    <row r="525" spans="1:3" x14ac:dyDescent="0.25">
      <c r="A525" s="77"/>
      <c r="B525" s="14"/>
      <c r="C525" s="14"/>
    </row>
    <row r="526" spans="1:3" x14ac:dyDescent="0.25">
      <c r="A526" s="77"/>
      <c r="B526" s="14"/>
      <c r="C526" s="14"/>
    </row>
    <row r="527" spans="1:3" x14ac:dyDescent="0.25">
      <c r="A527" s="77"/>
      <c r="B527" s="14"/>
      <c r="C527" s="14"/>
    </row>
    <row r="528" spans="1:3" x14ac:dyDescent="0.25">
      <c r="A528" s="77"/>
      <c r="B528" s="14"/>
      <c r="C528" s="14"/>
    </row>
    <row r="529" spans="1:3" x14ac:dyDescent="0.25">
      <c r="A529" s="77"/>
      <c r="B529" s="14"/>
      <c r="C529" s="14"/>
    </row>
    <row r="530" spans="1:3" x14ac:dyDescent="0.25">
      <c r="A530" s="77"/>
      <c r="B530" s="14"/>
      <c r="C530" s="14"/>
    </row>
    <row r="531" spans="1:3" x14ac:dyDescent="0.25">
      <c r="A531" s="77"/>
      <c r="B531" s="14"/>
      <c r="C531" s="14"/>
    </row>
    <row r="532" spans="1:3" x14ac:dyDescent="0.25">
      <c r="A532" s="77"/>
      <c r="B532" s="14"/>
      <c r="C532" s="14"/>
    </row>
    <row r="533" spans="1:3" x14ac:dyDescent="0.25">
      <c r="A533" s="77"/>
      <c r="B533" s="14"/>
      <c r="C533" s="14"/>
    </row>
    <row r="534" spans="1:3" x14ac:dyDescent="0.25">
      <c r="A534" s="77"/>
      <c r="B534" s="14"/>
      <c r="C534" s="14"/>
    </row>
    <row r="535" spans="1:3" x14ac:dyDescent="0.25">
      <c r="A535" s="77"/>
      <c r="B535" s="14"/>
      <c r="C535" s="14"/>
    </row>
    <row r="536" spans="1:3" x14ac:dyDescent="0.25">
      <c r="A536" s="77"/>
      <c r="B536" s="14"/>
      <c r="C536" s="14"/>
    </row>
    <row r="537" spans="1:3" x14ac:dyDescent="0.25">
      <c r="A537" s="77"/>
      <c r="B537" s="14"/>
      <c r="C537" s="14"/>
    </row>
    <row r="538" spans="1:3" x14ac:dyDescent="0.25">
      <c r="A538" s="77"/>
      <c r="B538" s="14"/>
      <c r="C538" s="14"/>
    </row>
    <row r="539" spans="1:3" x14ac:dyDescent="0.25">
      <c r="A539" s="77"/>
      <c r="B539" s="14"/>
      <c r="C539" s="14"/>
    </row>
    <row r="540" spans="1:3" x14ac:dyDescent="0.25">
      <c r="A540" s="77"/>
      <c r="B540" s="14"/>
      <c r="C540" s="14"/>
    </row>
    <row r="541" spans="1:3" x14ac:dyDescent="0.25">
      <c r="A541" s="77"/>
      <c r="B541" s="14"/>
      <c r="C541" s="14"/>
    </row>
    <row r="542" spans="1:3" x14ac:dyDescent="0.25">
      <c r="A542" s="77"/>
      <c r="B542" s="14"/>
      <c r="C542" s="14"/>
    </row>
    <row r="543" spans="1:3" x14ac:dyDescent="0.25">
      <c r="A543" s="77"/>
      <c r="B543" s="14"/>
      <c r="C543" s="14"/>
    </row>
    <row r="544" spans="1:3" x14ac:dyDescent="0.25">
      <c r="A544" s="77"/>
      <c r="B544" s="14"/>
      <c r="C544" s="14"/>
    </row>
    <row r="545" spans="1:3" x14ac:dyDescent="0.25">
      <c r="A545" s="77"/>
      <c r="B545" s="14"/>
      <c r="C545" s="14"/>
    </row>
    <row r="546" spans="1:3" x14ac:dyDescent="0.25">
      <c r="A546" s="77"/>
      <c r="B546" s="14"/>
      <c r="C546" s="14"/>
    </row>
    <row r="547" spans="1:3" x14ac:dyDescent="0.25">
      <c r="A547" s="77"/>
      <c r="B547" s="14"/>
      <c r="C547" s="14"/>
    </row>
    <row r="548" spans="1:3" x14ac:dyDescent="0.25">
      <c r="A548" s="77"/>
      <c r="B548" s="14"/>
      <c r="C548" s="14"/>
    </row>
    <row r="549" spans="1:3" x14ac:dyDescent="0.25">
      <c r="A549" s="77"/>
      <c r="B549" s="14"/>
      <c r="C549" s="14"/>
    </row>
    <row r="550" spans="1:3" x14ac:dyDescent="0.25">
      <c r="A550" s="77"/>
      <c r="B550" s="14"/>
      <c r="C550" s="14"/>
    </row>
    <row r="551" spans="1:3" x14ac:dyDescent="0.25">
      <c r="A551" s="77"/>
      <c r="B551" s="14"/>
      <c r="C551" s="14"/>
    </row>
    <row r="552" spans="1:3" x14ac:dyDescent="0.25">
      <c r="A552" s="77"/>
      <c r="B552" s="14"/>
      <c r="C552" s="14"/>
    </row>
    <row r="553" spans="1:3" x14ac:dyDescent="0.25">
      <c r="A553" s="77"/>
      <c r="B553" s="14"/>
      <c r="C553" s="14"/>
    </row>
    <row r="554" spans="1:3" x14ac:dyDescent="0.25">
      <c r="A554" s="77"/>
      <c r="B554" s="14"/>
      <c r="C554" s="14"/>
    </row>
    <row r="555" spans="1:3" x14ac:dyDescent="0.25">
      <c r="A555" s="77"/>
      <c r="B555" s="14"/>
      <c r="C555" s="14"/>
    </row>
    <row r="556" spans="1:3" x14ac:dyDescent="0.25">
      <c r="A556" s="77"/>
      <c r="B556" s="14"/>
      <c r="C556" s="14"/>
    </row>
    <row r="557" spans="1:3" x14ac:dyDescent="0.25">
      <c r="A557" s="77"/>
      <c r="B557" s="14"/>
      <c r="C557" s="14"/>
    </row>
    <row r="558" spans="1:3" x14ac:dyDescent="0.25">
      <c r="A558" s="77"/>
      <c r="B558" s="14"/>
      <c r="C558" s="14"/>
    </row>
    <row r="559" spans="1:3" x14ac:dyDescent="0.25">
      <c r="A559" s="77"/>
      <c r="B559" s="14"/>
      <c r="C559" s="14"/>
    </row>
    <row r="560" spans="1:3" x14ac:dyDescent="0.25">
      <c r="A560" s="77"/>
      <c r="B560" s="14"/>
      <c r="C560" s="14"/>
    </row>
    <row r="561" spans="1:3" x14ac:dyDescent="0.25">
      <c r="A561" s="77"/>
      <c r="B561" s="14"/>
      <c r="C561" s="14"/>
    </row>
    <row r="562" spans="1:3" x14ac:dyDescent="0.25">
      <c r="A562" s="77"/>
      <c r="B562" s="14"/>
      <c r="C562" s="14"/>
    </row>
    <row r="563" spans="1:3" x14ac:dyDescent="0.25">
      <c r="A563" s="77"/>
      <c r="B563" s="14"/>
      <c r="C563" s="14"/>
    </row>
    <row r="564" spans="1:3" x14ac:dyDescent="0.25">
      <c r="A564" s="77"/>
      <c r="B564" s="14"/>
      <c r="C564" s="14"/>
    </row>
    <row r="565" spans="1:3" x14ac:dyDescent="0.25">
      <c r="A565" s="77"/>
      <c r="B565" s="14"/>
      <c r="C565" s="14"/>
    </row>
    <row r="566" spans="1:3" x14ac:dyDescent="0.25">
      <c r="A566" s="77"/>
      <c r="B566" s="14"/>
      <c r="C566" s="14"/>
    </row>
    <row r="567" spans="1:3" x14ac:dyDescent="0.25">
      <c r="A567" s="77"/>
      <c r="B567" s="14"/>
      <c r="C567" s="14"/>
    </row>
    <row r="568" spans="1:3" x14ac:dyDescent="0.25">
      <c r="A568" s="77"/>
      <c r="B568" s="14"/>
      <c r="C568" s="14"/>
    </row>
    <row r="569" spans="1:3" x14ac:dyDescent="0.25">
      <c r="A569" s="77"/>
      <c r="B569" s="14"/>
      <c r="C569" s="14"/>
    </row>
    <row r="570" spans="1:3" x14ac:dyDescent="0.25">
      <c r="A570" s="77"/>
      <c r="B570" s="14"/>
      <c r="C570" s="14"/>
    </row>
    <row r="571" spans="1:3" x14ac:dyDescent="0.25">
      <c r="A571" s="77"/>
      <c r="B571" s="14"/>
      <c r="C571" s="14"/>
    </row>
    <row r="572" spans="1:3" x14ac:dyDescent="0.25">
      <c r="A572" s="77"/>
      <c r="B572" s="14"/>
      <c r="C572" s="14"/>
    </row>
    <row r="573" spans="1:3" x14ac:dyDescent="0.25">
      <c r="A573" s="77"/>
      <c r="B573" s="14"/>
      <c r="C573" s="14"/>
    </row>
    <row r="574" spans="1:3" x14ac:dyDescent="0.25">
      <c r="A574" s="77"/>
      <c r="B574" s="14"/>
      <c r="C574" s="14"/>
    </row>
    <row r="575" spans="1:3" x14ac:dyDescent="0.25">
      <c r="A575" s="77"/>
      <c r="B575" s="14"/>
      <c r="C575" s="14"/>
    </row>
    <row r="576" spans="1:3" x14ac:dyDescent="0.25">
      <c r="A576" s="77"/>
      <c r="B576" s="14"/>
      <c r="C576" s="14"/>
    </row>
    <row r="577" spans="1:3" x14ac:dyDescent="0.25">
      <c r="A577" s="77"/>
      <c r="B577" s="14"/>
      <c r="C577" s="14"/>
    </row>
    <row r="578" spans="1:3" x14ac:dyDescent="0.25">
      <c r="A578" s="77"/>
      <c r="B578" s="14"/>
      <c r="C578" s="14"/>
    </row>
    <row r="579" spans="1:3" x14ac:dyDescent="0.25">
      <c r="A579" s="77"/>
      <c r="B579" s="14"/>
      <c r="C579" s="14"/>
    </row>
    <row r="580" spans="1:3" x14ac:dyDescent="0.25">
      <c r="A580" s="77"/>
      <c r="B580" s="14"/>
      <c r="C580" s="14"/>
    </row>
    <row r="581" spans="1:3" x14ac:dyDescent="0.25">
      <c r="A581" s="77"/>
      <c r="B581" s="14"/>
      <c r="C581" s="14"/>
    </row>
    <row r="582" spans="1:3" x14ac:dyDescent="0.25">
      <c r="A582" s="77"/>
      <c r="B582" s="14"/>
      <c r="C582" s="14"/>
    </row>
    <row r="583" spans="1:3" x14ac:dyDescent="0.25">
      <c r="A583" s="77"/>
      <c r="B583" s="14"/>
      <c r="C583" s="14"/>
    </row>
    <row r="584" spans="1:3" x14ac:dyDescent="0.25">
      <c r="A584" s="77"/>
      <c r="B584" s="14"/>
      <c r="C584" s="14"/>
    </row>
    <row r="585" spans="1:3" x14ac:dyDescent="0.25">
      <c r="A585" s="77"/>
      <c r="B585" s="14"/>
      <c r="C585" s="14"/>
    </row>
    <row r="586" spans="1:3" x14ac:dyDescent="0.25">
      <c r="A586" s="77"/>
      <c r="B586" s="14"/>
      <c r="C586" s="14"/>
    </row>
    <row r="587" spans="1:3" x14ac:dyDescent="0.25">
      <c r="A587" s="77"/>
      <c r="B587" s="14"/>
      <c r="C587" s="14"/>
    </row>
    <row r="588" spans="1:3" x14ac:dyDescent="0.25">
      <c r="A588" s="77"/>
      <c r="B588" s="14"/>
      <c r="C588" s="14"/>
    </row>
    <row r="589" spans="1:3" x14ac:dyDescent="0.25">
      <c r="A589" s="77"/>
      <c r="B589" s="14"/>
      <c r="C589" s="14"/>
    </row>
    <row r="590" spans="1:3" x14ac:dyDescent="0.25">
      <c r="A590" s="77"/>
      <c r="B590" s="14"/>
      <c r="C590" s="14"/>
    </row>
    <row r="591" spans="1:3" x14ac:dyDescent="0.25">
      <c r="A591" s="77"/>
      <c r="B591" s="14"/>
      <c r="C591" s="14"/>
    </row>
    <row r="592" spans="1:3" x14ac:dyDescent="0.25">
      <c r="A592" s="77"/>
      <c r="B592" s="14"/>
      <c r="C592" s="14"/>
    </row>
    <row r="593" spans="1:3" x14ac:dyDescent="0.25">
      <c r="A593" s="77"/>
      <c r="B593" s="14"/>
      <c r="C593" s="14"/>
    </row>
    <row r="594" spans="1:3" x14ac:dyDescent="0.25">
      <c r="A594" s="77"/>
      <c r="B594" s="14"/>
      <c r="C594" s="14"/>
    </row>
    <row r="595" spans="1:3" x14ac:dyDescent="0.25">
      <c r="A595" s="77"/>
      <c r="B595" s="14"/>
      <c r="C595" s="14"/>
    </row>
    <row r="596" spans="1:3" x14ac:dyDescent="0.25">
      <c r="A596" s="77"/>
      <c r="B596" s="14"/>
      <c r="C596" s="14"/>
    </row>
    <row r="597" spans="1:3" x14ac:dyDescent="0.25">
      <c r="A597" s="77"/>
      <c r="B597" s="14"/>
      <c r="C597" s="14"/>
    </row>
    <row r="598" spans="1:3" x14ac:dyDescent="0.25">
      <c r="A598" s="77"/>
      <c r="B598" s="14"/>
      <c r="C598" s="14"/>
    </row>
    <row r="599" spans="1:3" x14ac:dyDescent="0.25">
      <c r="A599" s="77"/>
      <c r="B599" s="14"/>
      <c r="C599" s="14"/>
    </row>
    <row r="600" spans="1:3" x14ac:dyDescent="0.25">
      <c r="A600" s="77"/>
      <c r="B600" s="14"/>
      <c r="C600" s="14"/>
    </row>
    <row r="601" spans="1:3" x14ac:dyDescent="0.25">
      <c r="A601" s="77"/>
      <c r="B601" s="14"/>
      <c r="C601" s="14"/>
    </row>
    <row r="602" spans="1:3" x14ac:dyDescent="0.25">
      <c r="A602" s="77"/>
      <c r="B602" s="14"/>
      <c r="C602" s="14"/>
    </row>
    <row r="603" spans="1:3" x14ac:dyDescent="0.25">
      <c r="A603" s="77"/>
      <c r="B603" s="14"/>
      <c r="C603" s="14"/>
    </row>
    <row r="604" spans="1:3" x14ac:dyDescent="0.25">
      <c r="A604" s="77"/>
      <c r="B604" s="14"/>
      <c r="C604" s="14"/>
    </row>
    <row r="605" spans="1:3" x14ac:dyDescent="0.25">
      <c r="A605" s="77"/>
      <c r="B605" s="14"/>
      <c r="C605" s="14"/>
    </row>
    <row r="606" spans="1:3" x14ac:dyDescent="0.25">
      <c r="A606" s="77"/>
      <c r="B606" s="14"/>
      <c r="C606" s="14"/>
    </row>
    <row r="607" spans="1:3" x14ac:dyDescent="0.25">
      <c r="A607" s="77"/>
      <c r="B607" s="14"/>
      <c r="C607" s="14"/>
    </row>
    <row r="608" spans="1:3" x14ac:dyDescent="0.25">
      <c r="A608" s="77"/>
      <c r="B608" s="14"/>
      <c r="C608" s="14"/>
    </row>
    <row r="609" spans="1:3" x14ac:dyDescent="0.25">
      <c r="A609" s="77"/>
      <c r="B609" s="14"/>
      <c r="C609" s="14"/>
    </row>
    <row r="610" spans="1:3" x14ac:dyDescent="0.25">
      <c r="A610" s="77"/>
      <c r="B610" s="14"/>
      <c r="C610" s="14"/>
    </row>
    <row r="611" spans="1:3" x14ac:dyDescent="0.25">
      <c r="A611" s="77"/>
      <c r="B611" s="14"/>
      <c r="C611" s="14"/>
    </row>
    <row r="612" spans="1:3" x14ac:dyDescent="0.25">
      <c r="A612" s="77"/>
      <c r="B612" s="14"/>
      <c r="C612" s="14"/>
    </row>
    <row r="613" spans="1:3" x14ac:dyDescent="0.25">
      <c r="A613" s="77"/>
      <c r="B613" s="14"/>
      <c r="C613" s="14"/>
    </row>
    <row r="614" spans="1:3" x14ac:dyDescent="0.25">
      <c r="A614" s="77"/>
      <c r="B614" s="14"/>
      <c r="C614" s="14"/>
    </row>
    <row r="615" spans="1:3" x14ac:dyDescent="0.25">
      <c r="A615" s="77"/>
      <c r="B615" s="14"/>
      <c r="C615" s="14"/>
    </row>
    <row r="616" spans="1:3" x14ac:dyDescent="0.25">
      <c r="A616" s="77"/>
      <c r="B616" s="14"/>
      <c r="C616" s="14"/>
    </row>
    <row r="617" spans="1:3" x14ac:dyDescent="0.25">
      <c r="A617" s="77"/>
      <c r="B617" s="14"/>
      <c r="C617" s="14"/>
    </row>
    <row r="618" spans="1:3" x14ac:dyDescent="0.25">
      <c r="A618" s="77"/>
      <c r="B618" s="14"/>
      <c r="C618" s="14"/>
    </row>
    <row r="619" spans="1:3" x14ac:dyDescent="0.25">
      <c r="A619" s="77"/>
      <c r="B619" s="14"/>
      <c r="C619" s="14"/>
    </row>
    <row r="620" spans="1:3" x14ac:dyDescent="0.25">
      <c r="A620" s="77"/>
      <c r="B620" s="14"/>
      <c r="C620" s="14"/>
    </row>
    <row r="621" spans="1:3" x14ac:dyDescent="0.25">
      <c r="A621" s="77"/>
      <c r="B621" s="14"/>
      <c r="C621" s="14"/>
    </row>
    <row r="622" spans="1:3" x14ac:dyDescent="0.25">
      <c r="A622" s="77"/>
      <c r="B622" s="14"/>
      <c r="C622" s="14"/>
    </row>
    <row r="623" spans="1:3" x14ac:dyDescent="0.25">
      <c r="A623" s="77"/>
      <c r="B623" s="14"/>
      <c r="C623" s="14"/>
    </row>
    <row r="624" spans="1:3" x14ac:dyDescent="0.25">
      <c r="A624" s="77"/>
      <c r="B624" s="14"/>
      <c r="C624" s="14"/>
    </row>
    <row r="625" spans="1:3" x14ac:dyDescent="0.25">
      <c r="A625" s="77"/>
      <c r="B625" s="14"/>
      <c r="C625" s="14"/>
    </row>
    <row r="626" spans="1:3" x14ac:dyDescent="0.25">
      <c r="A626" s="77"/>
      <c r="B626" s="14"/>
      <c r="C626" s="14"/>
    </row>
    <row r="627" spans="1:3" x14ac:dyDescent="0.25">
      <c r="A627" s="77"/>
      <c r="B627" s="14"/>
      <c r="C627" s="14"/>
    </row>
    <row r="628" spans="1:3" x14ac:dyDescent="0.25">
      <c r="A628" s="77"/>
      <c r="B628" s="14"/>
      <c r="C628" s="14"/>
    </row>
    <row r="629" spans="1:3" x14ac:dyDescent="0.25">
      <c r="A629" s="77"/>
      <c r="B629" s="14"/>
      <c r="C629" s="14"/>
    </row>
    <row r="630" spans="1:3" x14ac:dyDescent="0.25">
      <c r="A630" s="77"/>
      <c r="B630" s="14"/>
      <c r="C630" s="14"/>
    </row>
    <row r="631" spans="1:3" x14ac:dyDescent="0.25">
      <c r="A631" s="77"/>
      <c r="B631" s="14"/>
      <c r="C631" s="14"/>
    </row>
    <row r="632" spans="1:3" x14ac:dyDescent="0.25">
      <c r="A632" s="77"/>
      <c r="B632" s="14"/>
      <c r="C632" s="14"/>
    </row>
    <row r="633" spans="1:3" x14ac:dyDescent="0.25">
      <c r="A633" s="77"/>
      <c r="B633" s="14"/>
      <c r="C633" s="14"/>
    </row>
    <row r="634" spans="1:3" x14ac:dyDescent="0.25">
      <c r="A634" s="77"/>
      <c r="B634" s="14"/>
      <c r="C634" s="14"/>
    </row>
    <row r="635" spans="1:3" x14ac:dyDescent="0.25">
      <c r="A635" s="77"/>
      <c r="B635" s="14"/>
      <c r="C635" s="14"/>
    </row>
    <row r="636" spans="1:3" x14ac:dyDescent="0.25">
      <c r="A636" s="77"/>
      <c r="B636" s="14"/>
      <c r="C636" s="14"/>
    </row>
    <row r="637" spans="1:3" x14ac:dyDescent="0.25">
      <c r="A637" s="77"/>
      <c r="B637" s="14"/>
      <c r="C637" s="14"/>
    </row>
    <row r="638" spans="1:3" x14ac:dyDescent="0.25">
      <c r="A638" s="77"/>
      <c r="B638" s="14"/>
      <c r="C638" s="14"/>
    </row>
    <row r="639" spans="1:3" x14ac:dyDescent="0.25">
      <c r="A639" s="77"/>
      <c r="B639" s="14"/>
      <c r="C639" s="14"/>
    </row>
    <row r="640" spans="1:3" x14ac:dyDescent="0.25">
      <c r="A640" s="77"/>
      <c r="B640" s="14"/>
      <c r="C640" s="14"/>
    </row>
    <row r="641" spans="1:3" x14ac:dyDescent="0.25">
      <c r="A641" s="77"/>
      <c r="B641" s="14"/>
      <c r="C641" s="14"/>
    </row>
    <row r="642" spans="1:3" x14ac:dyDescent="0.25">
      <c r="A642" s="77"/>
      <c r="B642" s="14"/>
      <c r="C642" s="14"/>
    </row>
    <row r="643" spans="1:3" x14ac:dyDescent="0.25">
      <c r="A643" s="77"/>
      <c r="B643" s="14"/>
      <c r="C643" s="14"/>
    </row>
    <row r="644" spans="1:3" x14ac:dyDescent="0.25">
      <c r="A644" s="77"/>
      <c r="B644" s="14"/>
      <c r="C644" s="14"/>
    </row>
    <row r="645" spans="1:3" x14ac:dyDescent="0.25">
      <c r="A645" s="77"/>
      <c r="B645" s="14"/>
      <c r="C645" s="14"/>
    </row>
    <row r="646" spans="1:3" x14ac:dyDescent="0.25">
      <c r="A646" s="77"/>
      <c r="B646" s="14"/>
      <c r="C646" s="14"/>
    </row>
    <row r="647" spans="1:3" x14ac:dyDescent="0.25">
      <c r="A647" s="77"/>
      <c r="B647" s="14"/>
      <c r="C647" s="14"/>
    </row>
    <row r="648" spans="1:3" x14ac:dyDescent="0.25">
      <c r="A648" s="77"/>
      <c r="B648" s="14"/>
      <c r="C648" s="14"/>
    </row>
    <row r="649" spans="1:3" x14ac:dyDescent="0.25">
      <c r="A649" s="77"/>
      <c r="B649" s="14"/>
      <c r="C649" s="14"/>
    </row>
    <row r="650" spans="1:3" x14ac:dyDescent="0.25">
      <c r="A650" s="77"/>
      <c r="B650" s="14"/>
      <c r="C650" s="14"/>
    </row>
    <row r="651" spans="1:3" x14ac:dyDescent="0.25">
      <c r="A651" s="77"/>
      <c r="B651" s="14"/>
      <c r="C651" s="14"/>
    </row>
    <row r="652" spans="1:3" x14ac:dyDescent="0.25">
      <c r="A652" s="77"/>
      <c r="B652" s="14"/>
      <c r="C652" s="14"/>
    </row>
    <row r="653" spans="1:3" x14ac:dyDescent="0.25">
      <c r="A653" s="77"/>
      <c r="B653" s="14"/>
      <c r="C653" s="14"/>
    </row>
    <row r="654" spans="1:3" x14ac:dyDescent="0.25">
      <c r="A654" s="77"/>
      <c r="B654" s="14"/>
      <c r="C654" s="14"/>
    </row>
    <row r="655" spans="1:3" x14ac:dyDescent="0.25">
      <c r="A655" s="77"/>
      <c r="B655" s="14"/>
      <c r="C655" s="14"/>
    </row>
    <row r="656" spans="1:3" x14ac:dyDescent="0.25">
      <c r="A656" s="77"/>
      <c r="B656" s="14"/>
      <c r="C656" s="14"/>
    </row>
    <row r="657" spans="1:3" x14ac:dyDescent="0.25">
      <c r="A657" s="77"/>
      <c r="B657" s="14"/>
      <c r="C657" s="14"/>
    </row>
    <row r="658" spans="1:3" x14ac:dyDescent="0.25">
      <c r="A658" s="77"/>
      <c r="B658" s="14"/>
      <c r="C658" s="14"/>
    </row>
    <row r="659" spans="1:3" x14ac:dyDescent="0.25">
      <c r="A659" s="77"/>
      <c r="B659" s="14"/>
      <c r="C659" s="14"/>
    </row>
    <row r="660" spans="1:3" x14ac:dyDescent="0.25">
      <c r="A660" s="77"/>
      <c r="B660" s="14"/>
      <c r="C660" s="14"/>
    </row>
    <row r="661" spans="1:3" x14ac:dyDescent="0.25">
      <c r="A661" s="77"/>
      <c r="B661" s="14"/>
      <c r="C661" s="14"/>
    </row>
    <row r="662" spans="1:3" x14ac:dyDescent="0.25">
      <c r="A662" s="77"/>
      <c r="B662" s="14"/>
      <c r="C662" s="14"/>
    </row>
    <row r="663" spans="1:3" x14ac:dyDescent="0.25">
      <c r="A663" s="77"/>
      <c r="B663" s="14"/>
      <c r="C663" s="14"/>
    </row>
    <row r="664" spans="1:3" x14ac:dyDescent="0.25">
      <c r="A664" s="77"/>
      <c r="B664" s="14"/>
      <c r="C664" s="14"/>
    </row>
    <row r="665" spans="1:3" x14ac:dyDescent="0.25">
      <c r="A665" s="77"/>
      <c r="B665" s="14"/>
      <c r="C665" s="14"/>
    </row>
    <row r="666" spans="1:3" x14ac:dyDescent="0.25">
      <c r="A666" s="77"/>
      <c r="B666" s="14"/>
      <c r="C666" s="14"/>
    </row>
    <row r="667" spans="1:3" x14ac:dyDescent="0.25">
      <c r="A667" s="77"/>
      <c r="B667" s="14"/>
      <c r="C667" s="14"/>
    </row>
    <row r="668" spans="1:3" x14ac:dyDescent="0.25">
      <c r="A668" s="77"/>
      <c r="B668" s="14"/>
      <c r="C668" s="14"/>
    </row>
    <row r="669" spans="1:3" x14ac:dyDescent="0.25">
      <c r="A669" s="77"/>
      <c r="B669" s="14"/>
      <c r="C669" s="14"/>
    </row>
    <row r="670" spans="1:3" x14ac:dyDescent="0.25">
      <c r="A670" s="77"/>
      <c r="B670" s="14"/>
      <c r="C670" s="14"/>
    </row>
    <row r="671" spans="1:3" x14ac:dyDescent="0.25">
      <c r="A671" s="77"/>
      <c r="B671" s="14"/>
      <c r="C671" s="14"/>
    </row>
    <row r="672" spans="1:3" x14ac:dyDescent="0.25">
      <c r="A672" s="77"/>
      <c r="B672" s="14"/>
      <c r="C672" s="14"/>
    </row>
    <row r="673" spans="1:3" x14ac:dyDescent="0.25">
      <c r="A673" s="77"/>
      <c r="B673" s="14"/>
      <c r="C673" s="14"/>
    </row>
    <row r="674" spans="1:3" x14ac:dyDescent="0.25">
      <c r="A674" s="77"/>
      <c r="B674" s="14"/>
      <c r="C674" s="14"/>
    </row>
    <row r="675" spans="1:3" x14ac:dyDescent="0.25">
      <c r="A675" s="77"/>
      <c r="B675" s="14"/>
      <c r="C675" s="14"/>
    </row>
    <row r="676" spans="1:3" x14ac:dyDescent="0.25">
      <c r="A676" s="77"/>
      <c r="B676" s="14"/>
      <c r="C676" s="14"/>
    </row>
    <row r="677" spans="1:3" x14ac:dyDescent="0.25">
      <c r="A677" s="77"/>
      <c r="B677" s="14"/>
      <c r="C677" s="14"/>
    </row>
    <row r="678" spans="1:3" x14ac:dyDescent="0.25">
      <c r="A678" s="77"/>
      <c r="B678" s="14"/>
      <c r="C678" s="14"/>
    </row>
    <row r="679" spans="1:3" x14ac:dyDescent="0.25">
      <c r="A679" s="77"/>
      <c r="B679" s="14"/>
      <c r="C679" s="14"/>
    </row>
    <row r="680" spans="1:3" x14ac:dyDescent="0.25">
      <c r="A680" s="77"/>
      <c r="B680" s="14"/>
      <c r="C680" s="14"/>
    </row>
    <row r="681" spans="1:3" x14ac:dyDescent="0.25">
      <c r="A681" s="77"/>
      <c r="B681" s="14"/>
      <c r="C681" s="14"/>
    </row>
    <row r="682" spans="1:3" x14ac:dyDescent="0.25">
      <c r="A682" s="77"/>
      <c r="B682" s="14"/>
      <c r="C682" s="14"/>
    </row>
    <row r="683" spans="1:3" x14ac:dyDescent="0.25">
      <c r="A683" s="77"/>
      <c r="B683" s="14"/>
      <c r="C683" s="14"/>
    </row>
    <row r="684" spans="1:3" x14ac:dyDescent="0.25">
      <c r="A684" s="77"/>
      <c r="B684" s="14"/>
      <c r="C684" s="14"/>
    </row>
    <row r="685" spans="1:3" x14ac:dyDescent="0.25">
      <c r="A685" s="77"/>
      <c r="B685" s="14"/>
      <c r="C685" s="14"/>
    </row>
    <row r="686" spans="1:3" x14ac:dyDescent="0.25">
      <c r="A686" s="77"/>
      <c r="B686" s="14"/>
      <c r="C686" s="14"/>
    </row>
    <row r="687" spans="1:3" x14ac:dyDescent="0.25">
      <c r="A687" s="77"/>
      <c r="B687" s="14"/>
      <c r="C687" s="14"/>
    </row>
    <row r="688" spans="1:3" x14ac:dyDescent="0.25">
      <c r="A688" s="77"/>
      <c r="B688" s="14"/>
      <c r="C688" s="14"/>
    </row>
    <row r="689" spans="1:3" x14ac:dyDescent="0.25">
      <c r="A689" s="77"/>
      <c r="B689" s="14"/>
      <c r="C689" s="14"/>
    </row>
    <row r="690" spans="1:3" x14ac:dyDescent="0.25">
      <c r="A690" s="77"/>
      <c r="B690" s="14"/>
      <c r="C690" s="14"/>
    </row>
    <row r="691" spans="1:3" x14ac:dyDescent="0.25">
      <c r="A691" s="77"/>
      <c r="B691" s="14"/>
      <c r="C691" s="14"/>
    </row>
    <row r="692" spans="1:3" x14ac:dyDescent="0.25">
      <c r="A692" s="77"/>
      <c r="B692" s="14"/>
      <c r="C692" s="14"/>
    </row>
    <row r="693" spans="1:3" x14ac:dyDescent="0.25">
      <c r="A693" s="77"/>
      <c r="B693" s="14"/>
      <c r="C693" s="14"/>
    </row>
    <row r="694" spans="1:3" x14ac:dyDescent="0.25">
      <c r="A694" s="77"/>
      <c r="B694" s="14"/>
      <c r="C694" s="14"/>
    </row>
    <row r="695" spans="1:3" x14ac:dyDescent="0.25">
      <c r="A695" s="77"/>
      <c r="B695" s="14"/>
      <c r="C695" s="14"/>
    </row>
    <row r="696" spans="1:3" x14ac:dyDescent="0.25">
      <c r="A696" s="77"/>
      <c r="B696" s="14"/>
      <c r="C696" s="14"/>
    </row>
    <row r="697" spans="1:3" x14ac:dyDescent="0.25">
      <c r="A697" s="77"/>
      <c r="B697" s="14"/>
      <c r="C697" s="14"/>
    </row>
    <row r="698" spans="1:3" x14ac:dyDescent="0.25">
      <c r="A698" s="77"/>
      <c r="B698" s="14"/>
      <c r="C698" s="14"/>
    </row>
    <row r="699" spans="1:3" x14ac:dyDescent="0.25">
      <c r="A699" s="77"/>
      <c r="B699" s="14"/>
      <c r="C699" s="14"/>
    </row>
    <row r="700" spans="1:3" x14ac:dyDescent="0.25">
      <c r="A700" s="77"/>
      <c r="B700" s="14"/>
      <c r="C700" s="14"/>
    </row>
    <row r="701" spans="1:3" x14ac:dyDescent="0.25">
      <c r="A701" s="77"/>
      <c r="B701" s="14"/>
      <c r="C701" s="14"/>
    </row>
    <row r="702" spans="1:3" x14ac:dyDescent="0.25">
      <c r="A702" s="77"/>
      <c r="B702" s="14"/>
      <c r="C702" s="14"/>
    </row>
    <row r="703" spans="1:3" x14ac:dyDescent="0.25">
      <c r="A703" s="77"/>
      <c r="B703" s="14"/>
      <c r="C703" s="14"/>
    </row>
    <row r="704" spans="1:3" x14ac:dyDescent="0.25">
      <c r="A704" s="77"/>
      <c r="B704" s="14"/>
      <c r="C704" s="14"/>
    </row>
    <row r="705" spans="1:3" x14ac:dyDescent="0.25">
      <c r="A705" s="77"/>
      <c r="B705" s="14"/>
      <c r="C705" s="14"/>
    </row>
    <row r="706" spans="1:3" x14ac:dyDescent="0.25">
      <c r="A706" s="77"/>
      <c r="B706" s="14"/>
      <c r="C706" s="14"/>
    </row>
    <row r="707" spans="1:3" x14ac:dyDescent="0.25">
      <c r="A707" s="77"/>
      <c r="B707" s="14"/>
      <c r="C707" s="14"/>
    </row>
    <row r="708" spans="1:3" x14ac:dyDescent="0.25">
      <c r="A708" s="77"/>
      <c r="B708" s="14"/>
      <c r="C708" s="14"/>
    </row>
    <row r="709" spans="1:3" x14ac:dyDescent="0.25">
      <c r="A709" s="77"/>
      <c r="B709" s="14"/>
      <c r="C709" s="14"/>
    </row>
    <row r="710" spans="1:3" x14ac:dyDescent="0.25">
      <c r="A710" s="77"/>
      <c r="B710" s="14"/>
      <c r="C710" s="14"/>
    </row>
    <row r="711" spans="1:3" x14ac:dyDescent="0.25">
      <c r="A711" s="77"/>
      <c r="B711" s="14"/>
      <c r="C711" s="14"/>
    </row>
    <row r="712" spans="1:3" x14ac:dyDescent="0.25">
      <c r="A712" s="77"/>
      <c r="B712" s="14"/>
      <c r="C712" s="14"/>
    </row>
    <row r="713" spans="1:3" x14ac:dyDescent="0.25">
      <c r="A713" s="77"/>
      <c r="B713" s="14"/>
      <c r="C713" s="14"/>
    </row>
    <row r="714" spans="1:3" x14ac:dyDescent="0.25">
      <c r="A714" s="77"/>
      <c r="B714" s="14"/>
      <c r="C714" s="14"/>
    </row>
    <row r="715" spans="1:3" x14ac:dyDescent="0.25">
      <c r="A715" s="77"/>
      <c r="B715" s="14"/>
      <c r="C715" s="14"/>
    </row>
    <row r="716" spans="1:3" x14ac:dyDescent="0.25">
      <c r="A716" s="77"/>
      <c r="B716" s="14"/>
      <c r="C716" s="14"/>
    </row>
    <row r="717" spans="1:3" x14ac:dyDescent="0.25">
      <c r="A717" s="77"/>
      <c r="B717" s="14"/>
      <c r="C717" s="14"/>
    </row>
    <row r="718" spans="1:3" x14ac:dyDescent="0.25">
      <c r="A718" s="77"/>
      <c r="B718" s="14"/>
      <c r="C718" s="14"/>
    </row>
    <row r="719" spans="1:3" x14ac:dyDescent="0.25">
      <c r="A719" s="77"/>
      <c r="B719" s="14"/>
      <c r="C719" s="14"/>
    </row>
    <row r="720" spans="1:3" x14ac:dyDescent="0.25">
      <c r="A720" s="77"/>
      <c r="B720" s="14"/>
      <c r="C720" s="14"/>
    </row>
    <row r="721" spans="1:3" x14ac:dyDescent="0.25">
      <c r="A721" s="77"/>
      <c r="B721" s="14"/>
      <c r="C721" s="14"/>
    </row>
    <row r="722" spans="1:3" x14ac:dyDescent="0.25">
      <c r="A722" s="77"/>
      <c r="B722" s="14"/>
      <c r="C722" s="14"/>
    </row>
    <row r="723" spans="1:3" x14ac:dyDescent="0.25">
      <c r="A723" s="77"/>
      <c r="B723" s="14"/>
      <c r="C723" s="14"/>
    </row>
    <row r="724" spans="1:3" x14ac:dyDescent="0.25">
      <c r="A724" s="77"/>
      <c r="B724" s="14"/>
      <c r="C724" s="14"/>
    </row>
    <row r="725" spans="1:3" x14ac:dyDescent="0.25">
      <c r="A725" s="77"/>
      <c r="B725" s="14"/>
      <c r="C725" s="14"/>
    </row>
    <row r="726" spans="1:3" x14ac:dyDescent="0.25">
      <c r="A726" s="77"/>
      <c r="B726" s="14"/>
      <c r="C726" s="14"/>
    </row>
    <row r="727" spans="1:3" x14ac:dyDescent="0.25">
      <c r="A727" s="77"/>
      <c r="B727" s="14"/>
      <c r="C727" s="14"/>
    </row>
    <row r="728" spans="1:3" x14ac:dyDescent="0.25">
      <c r="A728" s="77"/>
      <c r="B728" s="14"/>
      <c r="C728" s="14"/>
    </row>
    <row r="729" spans="1:3" x14ac:dyDescent="0.25">
      <c r="A729" s="77"/>
      <c r="B729" s="14"/>
      <c r="C729" s="14"/>
    </row>
    <row r="730" spans="1:3" x14ac:dyDescent="0.25">
      <c r="A730" s="77"/>
      <c r="B730" s="14"/>
      <c r="C730" s="14"/>
    </row>
    <row r="731" spans="1:3" x14ac:dyDescent="0.25">
      <c r="A731" s="77"/>
      <c r="B731" s="14"/>
      <c r="C731" s="14"/>
    </row>
    <row r="732" spans="1:3" x14ac:dyDescent="0.25">
      <c r="A732" s="77"/>
      <c r="B732" s="14"/>
      <c r="C732" s="14"/>
    </row>
    <row r="733" spans="1:3" x14ac:dyDescent="0.25">
      <c r="A733" s="77"/>
      <c r="B733" s="14"/>
      <c r="C733" s="14"/>
    </row>
    <row r="734" spans="1:3" x14ac:dyDescent="0.25">
      <c r="A734" s="77"/>
      <c r="B734" s="14"/>
      <c r="C734" s="14"/>
    </row>
    <row r="735" spans="1:3" x14ac:dyDescent="0.25">
      <c r="A735" s="77"/>
      <c r="B735" s="14"/>
      <c r="C735" s="14"/>
    </row>
    <row r="736" spans="1:3" x14ac:dyDescent="0.25">
      <c r="A736" s="77"/>
      <c r="B736" s="14"/>
      <c r="C736" s="14"/>
    </row>
    <row r="737" spans="1:3" x14ac:dyDescent="0.25">
      <c r="A737" s="77"/>
      <c r="B737" s="14"/>
      <c r="C737" s="14"/>
    </row>
    <row r="738" spans="1:3" x14ac:dyDescent="0.25">
      <c r="A738" s="77"/>
      <c r="B738" s="14"/>
      <c r="C738" s="14"/>
    </row>
    <row r="739" spans="1:3" x14ac:dyDescent="0.25">
      <c r="A739" s="77"/>
      <c r="B739" s="14"/>
      <c r="C739" s="14"/>
    </row>
    <row r="740" spans="1:3" x14ac:dyDescent="0.25">
      <c r="A740" s="77"/>
      <c r="B740" s="14"/>
      <c r="C740" s="14"/>
    </row>
    <row r="741" spans="1:3" x14ac:dyDescent="0.25">
      <c r="A741" s="77"/>
      <c r="B741" s="14"/>
      <c r="C741" s="14"/>
    </row>
    <row r="742" spans="1:3" x14ac:dyDescent="0.25">
      <c r="A742" s="77"/>
      <c r="B742" s="14"/>
      <c r="C742" s="14"/>
    </row>
    <row r="743" spans="1:3" x14ac:dyDescent="0.25">
      <c r="A743" s="77"/>
      <c r="B743" s="14"/>
      <c r="C743" s="14"/>
    </row>
    <row r="744" spans="1:3" x14ac:dyDescent="0.25">
      <c r="A744" s="77"/>
      <c r="B744" s="14"/>
      <c r="C744" s="14"/>
    </row>
    <row r="745" spans="1:3" x14ac:dyDescent="0.25">
      <c r="A745" s="77"/>
      <c r="B745" s="14"/>
      <c r="C745" s="14"/>
    </row>
    <row r="746" spans="1:3" x14ac:dyDescent="0.25">
      <c r="A746" s="77"/>
      <c r="B746" s="14"/>
      <c r="C746" s="14"/>
    </row>
    <row r="747" spans="1:3" x14ac:dyDescent="0.25">
      <c r="A747" s="77"/>
      <c r="B747" s="14"/>
      <c r="C747" s="14"/>
    </row>
    <row r="748" spans="1:3" x14ac:dyDescent="0.25">
      <c r="A748" s="77"/>
      <c r="B748" s="14"/>
      <c r="C748" s="14"/>
    </row>
    <row r="749" spans="1:3" x14ac:dyDescent="0.25">
      <c r="A749" s="77"/>
      <c r="B749" s="14"/>
      <c r="C749" s="14"/>
    </row>
    <row r="750" spans="1:3" x14ac:dyDescent="0.25">
      <c r="A750" s="77"/>
      <c r="B750" s="14"/>
      <c r="C750" s="14"/>
    </row>
    <row r="751" spans="1:3" x14ac:dyDescent="0.25">
      <c r="A751" s="77"/>
      <c r="B751" s="14"/>
      <c r="C751" s="14"/>
    </row>
    <row r="752" spans="1:3" x14ac:dyDescent="0.25">
      <c r="A752" s="77"/>
      <c r="B752" s="14"/>
      <c r="C752" s="14"/>
    </row>
    <row r="753" spans="1:3" x14ac:dyDescent="0.25">
      <c r="A753" s="77"/>
      <c r="B753" s="14"/>
      <c r="C753" s="14"/>
    </row>
    <row r="754" spans="1:3" x14ac:dyDescent="0.25">
      <c r="A754" s="77"/>
      <c r="B754" s="14"/>
      <c r="C754" s="14"/>
    </row>
    <row r="755" spans="1:3" x14ac:dyDescent="0.25">
      <c r="A755" s="77"/>
      <c r="B755" s="14"/>
      <c r="C755" s="14"/>
    </row>
    <row r="756" spans="1:3" x14ac:dyDescent="0.25">
      <c r="A756" s="77"/>
      <c r="B756" s="14"/>
      <c r="C756" s="14"/>
    </row>
    <row r="757" spans="1:3" x14ac:dyDescent="0.25">
      <c r="A757" s="77"/>
      <c r="B757" s="14"/>
      <c r="C757" s="14"/>
    </row>
    <row r="758" spans="1:3" x14ac:dyDescent="0.25">
      <c r="A758" s="77"/>
      <c r="B758" s="14"/>
      <c r="C758" s="14"/>
    </row>
    <row r="759" spans="1:3" x14ac:dyDescent="0.25">
      <c r="A759" s="77"/>
      <c r="B759" s="14"/>
      <c r="C759" s="14"/>
    </row>
    <row r="760" spans="1:3" x14ac:dyDescent="0.25">
      <c r="A760" s="77"/>
      <c r="B760" s="14"/>
      <c r="C760" s="14"/>
    </row>
    <row r="761" spans="1:3" x14ac:dyDescent="0.25">
      <c r="A761" s="77"/>
      <c r="B761" s="14"/>
      <c r="C761" s="14"/>
    </row>
    <row r="762" spans="1:3" x14ac:dyDescent="0.25">
      <c r="A762" s="77"/>
      <c r="B762" s="14"/>
      <c r="C762" s="14"/>
    </row>
    <row r="763" spans="1:3" x14ac:dyDescent="0.25">
      <c r="A763" s="77"/>
      <c r="B763" s="14"/>
      <c r="C763" s="14"/>
    </row>
    <row r="764" spans="1:3" x14ac:dyDescent="0.25">
      <c r="A764" s="77"/>
      <c r="B764" s="14"/>
      <c r="C764" s="14"/>
    </row>
    <row r="765" spans="1:3" x14ac:dyDescent="0.25">
      <c r="A765" s="77"/>
      <c r="B765" s="14"/>
      <c r="C765" s="14"/>
    </row>
    <row r="766" spans="1:3" x14ac:dyDescent="0.25">
      <c r="A766" s="77"/>
      <c r="B766" s="14"/>
      <c r="C766" s="14"/>
    </row>
    <row r="767" spans="1:3" x14ac:dyDescent="0.25">
      <c r="A767" s="77"/>
      <c r="B767" s="14"/>
      <c r="C767" s="14"/>
    </row>
    <row r="768" spans="1:3" x14ac:dyDescent="0.25">
      <c r="A768" s="77"/>
      <c r="B768" s="14"/>
      <c r="C768" s="14"/>
    </row>
    <row r="769" spans="1:3" x14ac:dyDescent="0.25">
      <c r="A769" s="77"/>
      <c r="B769" s="14"/>
      <c r="C769" s="14"/>
    </row>
    <row r="770" spans="1:3" x14ac:dyDescent="0.25">
      <c r="A770" s="77"/>
      <c r="B770" s="14"/>
      <c r="C770" s="14"/>
    </row>
    <row r="771" spans="1:3" x14ac:dyDescent="0.25">
      <c r="A771" s="77"/>
      <c r="B771" s="14"/>
      <c r="C771" s="14"/>
    </row>
    <row r="772" spans="1:3" x14ac:dyDescent="0.25">
      <c r="A772" s="77"/>
      <c r="B772" s="14"/>
      <c r="C772" s="14"/>
    </row>
    <row r="773" spans="1:3" x14ac:dyDescent="0.25">
      <c r="A773" s="77"/>
      <c r="B773" s="14"/>
      <c r="C773" s="14"/>
    </row>
    <row r="774" spans="1:3" x14ac:dyDescent="0.25">
      <c r="A774" s="77"/>
      <c r="B774" s="14"/>
      <c r="C774" s="14"/>
    </row>
    <row r="775" spans="1:3" x14ac:dyDescent="0.25">
      <c r="A775" s="77"/>
      <c r="B775" s="14"/>
      <c r="C775" s="14"/>
    </row>
    <row r="776" spans="1:3" x14ac:dyDescent="0.25">
      <c r="A776" s="77"/>
      <c r="B776" s="14"/>
      <c r="C776" s="14"/>
    </row>
    <row r="777" spans="1:3" x14ac:dyDescent="0.25">
      <c r="A777" s="77"/>
      <c r="B777" s="14"/>
      <c r="C777" s="14"/>
    </row>
    <row r="778" spans="1:3" x14ac:dyDescent="0.25">
      <c r="A778" s="77"/>
      <c r="B778" s="14"/>
      <c r="C778" s="14"/>
    </row>
    <row r="779" spans="1:3" x14ac:dyDescent="0.25">
      <c r="A779" s="77"/>
      <c r="B779" s="14"/>
      <c r="C779" s="14"/>
    </row>
    <row r="780" spans="1:3" x14ac:dyDescent="0.25">
      <c r="A780" s="77"/>
      <c r="B780" s="14"/>
      <c r="C780" s="14"/>
    </row>
    <row r="781" spans="1:3" x14ac:dyDescent="0.25">
      <c r="A781" s="77"/>
      <c r="B781" s="14"/>
      <c r="C781" s="14"/>
    </row>
    <row r="782" spans="1:3" x14ac:dyDescent="0.25">
      <c r="A782" s="77"/>
      <c r="B782" s="14"/>
      <c r="C782" s="14"/>
    </row>
    <row r="783" spans="1:3" x14ac:dyDescent="0.25">
      <c r="A783" s="77"/>
      <c r="B783" s="14"/>
      <c r="C783" s="14"/>
    </row>
    <row r="784" spans="1:3" x14ac:dyDescent="0.25">
      <c r="A784" s="77"/>
      <c r="B784" s="14"/>
      <c r="C784" s="14"/>
    </row>
    <row r="785" spans="1:3" x14ac:dyDescent="0.25">
      <c r="A785" s="77"/>
      <c r="B785" s="14"/>
      <c r="C785" s="14"/>
    </row>
    <row r="786" spans="1:3" x14ac:dyDescent="0.25">
      <c r="A786" s="77"/>
      <c r="B786" s="14"/>
      <c r="C786" s="14"/>
    </row>
    <row r="787" spans="1:3" x14ac:dyDescent="0.25">
      <c r="A787" s="77"/>
      <c r="B787" s="14"/>
      <c r="C787" s="14"/>
    </row>
    <row r="788" spans="1:3" x14ac:dyDescent="0.25">
      <c r="A788" s="77"/>
      <c r="B788" s="14"/>
      <c r="C788" s="14"/>
    </row>
    <row r="789" spans="1:3" x14ac:dyDescent="0.25">
      <c r="A789" s="77"/>
      <c r="B789" s="14"/>
      <c r="C789" s="14"/>
    </row>
    <row r="790" spans="1:3" x14ac:dyDescent="0.25">
      <c r="A790" s="77"/>
      <c r="B790" s="14"/>
      <c r="C790" s="14"/>
    </row>
    <row r="791" spans="1:3" x14ac:dyDescent="0.25">
      <c r="A791" s="77"/>
      <c r="B791" s="14"/>
      <c r="C791" s="14"/>
    </row>
    <row r="792" spans="1:3" x14ac:dyDescent="0.25">
      <c r="A792" s="77"/>
      <c r="B792" s="14"/>
      <c r="C792" s="14"/>
    </row>
    <row r="793" spans="1:3" x14ac:dyDescent="0.25">
      <c r="A793" s="77"/>
      <c r="B793" s="14"/>
      <c r="C793" s="14"/>
    </row>
    <row r="794" spans="1:3" x14ac:dyDescent="0.25">
      <c r="A794" s="77"/>
      <c r="B794" s="14"/>
      <c r="C794" s="14"/>
    </row>
    <row r="795" spans="1:3" x14ac:dyDescent="0.25">
      <c r="A795" s="77"/>
      <c r="B795" s="14"/>
      <c r="C795" s="14"/>
    </row>
    <row r="796" spans="1:3" x14ac:dyDescent="0.25">
      <c r="A796" s="77"/>
      <c r="B796" s="14"/>
      <c r="C796" s="14"/>
    </row>
    <row r="797" spans="1:3" x14ac:dyDescent="0.25">
      <c r="A797" s="77"/>
      <c r="B797" s="14"/>
      <c r="C797" s="14"/>
    </row>
    <row r="798" spans="1:3" x14ac:dyDescent="0.25">
      <c r="A798" s="77"/>
      <c r="B798" s="14"/>
      <c r="C798" s="14"/>
    </row>
    <row r="799" spans="1:3" x14ac:dyDescent="0.25">
      <c r="A799" s="77"/>
      <c r="B799" s="14"/>
      <c r="C799" s="14"/>
    </row>
    <row r="800" spans="1:3" x14ac:dyDescent="0.25">
      <c r="A800" s="77"/>
      <c r="B800" s="14"/>
      <c r="C800" s="14"/>
    </row>
    <row r="801" spans="1:3" x14ac:dyDescent="0.25">
      <c r="A801" s="77"/>
      <c r="B801" s="14"/>
      <c r="C801" s="14"/>
    </row>
    <row r="802" spans="1:3" x14ac:dyDescent="0.25">
      <c r="A802" s="77"/>
      <c r="B802" s="14"/>
      <c r="C802" s="14"/>
    </row>
    <row r="803" spans="1:3" x14ac:dyDescent="0.25">
      <c r="A803" s="77"/>
      <c r="B803" s="14"/>
      <c r="C803" s="14"/>
    </row>
    <row r="804" spans="1:3" x14ac:dyDescent="0.25">
      <c r="A804" s="77"/>
      <c r="B804" s="14"/>
      <c r="C804" s="14"/>
    </row>
    <row r="805" spans="1:3" x14ac:dyDescent="0.25">
      <c r="A805" s="77"/>
      <c r="B805" s="14"/>
      <c r="C805" s="14"/>
    </row>
    <row r="806" spans="1:3" x14ac:dyDescent="0.25">
      <c r="A806" s="77"/>
      <c r="B806" s="14"/>
      <c r="C806" s="14"/>
    </row>
    <row r="807" spans="1:3" x14ac:dyDescent="0.25">
      <c r="A807" s="77"/>
      <c r="B807" s="14"/>
      <c r="C807" s="14"/>
    </row>
    <row r="808" spans="1:3" x14ac:dyDescent="0.25">
      <c r="A808" s="77"/>
      <c r="B808" s="14"/>
      <c r="C808" s="14"/>
    </row>
    <row r="809" spans="1:3" x14ac:dyDescent="0.25">
      <c r="A809" s="77"/>
      <c r="B809" s="14"/>
      <c r="C809" s="14"/>
    </row>
    <row r="810" spans="1:3" x14ac:dyDescent="0.25">
      <c r="A810" s="77"/>
      <c r="B810" s="14"/>
      <c r="C810" s="14"/>
    </row>
    <row r="811" spans="1:3" x14ac:dyDescent="0.25">
      <c r="A811" s="77"/>
      <c r="B811" s="14"/>
      <c r="C811" s="14"/>
    </row>
    <row r="812" spans="1:3" x14ac:dyDescent="0.25">
      <c r="A812" s="77"/>
      <c r="B812" s="14"/>
      <c r="C812" s="14"/>
    </row>
    <row r="813" spans="1:3" x14ac:dyDescent="0.25">
      <c r="A813" s="77"/>
      <c r="B813" s="14"/>
      <c r="C813" s="14"/>
    </row>
    <row r="814" spans="1:3" x14ac:dyDescent="0.25">
      <c r="A814" s="77"/>
      <c r="B814" s="14"/>
      <c r="C814" s="14"/>
    </row>
    <row r="815" spans="1:3" x14ac:dyDescent="0.25">
      <c r="A815" s="77"/>
      <c r="B815" s="14"/>
      <c r="C815" s="14"/>
    </row>
    <row r="816" spans="1:3" x14ac:dyDescent="0.25">
      <c r="A816" s="77"/>
      <c r="B816" s="14"/>
      <c r="C816" s="14"/>
    </row>
    <row r="817" spans="1:3" x14ac:dyDescent="0.25">
      <c r="A817" s="77"/>
      <c r="B817" s="14"/>
      <c r="C817" s="14"/>
    </row>
    <row r="818" spans="1:3" x14ac:dyDescent="0.25">
      <c r="A818" s="77"/>
      <c r="B818" s="14"/>
      <c r="C818" s="14"/>
    </row>
    <row r="819" spans="1:3" x14ac:dyDescent="0.25">
      <c r="A819" s="77"/>
      <c r="B819" s="14"/>
      <c r="C819" s="14"/>
    </row>
    <row r="820" spans="1:3" x14ac:dyDescent="0.25">
      <c r="A820" s="77"/>
      <c r="B820" s="14"/>
      <c r="C820" s="14"/>
    </row>
    <row r="821" spans="1:3" x14ac:dyDescent="0.25">
      <c r="A821" s="77"/>
      <c r="B821" s="14"/>
      <c r="C821" s="14"/>
    </row>
    <row r="822" spans="1:3" x14ac:dyDescent="0.25">
      <c r="A822" s="77"/>
      <c r="B822" s="14"/>
      <c r="C822" s="14"/>
    </row>
    <row r="823" spans="1:3" x14ac:dyDescent="0.25">
      <c r="A823" s="77"/>
      <c r="B823" s="14"/>
      <c r="C823" s="14"/>
    </row>
    <row r="824" spans="1:3" x14ac:dyDescent="0.25">
      <c r="A824" s="77"/>
      <c r="B824" s="14"/>
      <c r="C824" s="14"/>
    </row>
    <row r="825" spans="1:3" x14ac:dyDescent="0.25">
      <c r="A825" s="77"/>
      <c r="B825" s="14"/>
      <c r="C825" s="14"/>
    </row>
    <row r="826" spans="1:3" x14ac:dyDescent="0.25">
      <c r="A826" s="77"/>
      <c r="B826" s="14"/>
      <c r="C826" s="14"/>
    </row>
    <row r="827" spans="1:3" x14ac:dyDescent="0.25">
      <c r="A827" s="77"/>
      <c r="B827" s="14"/>
      <c r="C827" s="14"/>
    </row>
    <row r="828" spans="1:3" x14ac:dyDescent="0.25">
      <c r="A828" s="77"/>
      <c r="B828" s="14"/>
      <c r="C828" s="14"/>
    </row>
    <row r="829" spans="1:3" x14ac:dyDescent="0.25">
      <c r="A829" s="77"/>
      <c r="B829" s="14"/>
      <c r="C829" s="14"/>
    </row>
    <row r="830" spans="1:3" x14ac:dyDescent="0.25">
      <c r="A830" s="77"/>
      <c r="B830" s="14"/>
      <c r="C830" s="14"/>
    </row>
    <row r="831" spans="1:3" x14ac:dyDescent="0.25">
      <c r="A831" s="77"/>
      <c r="B831" s="14"/>
      <c r="C831" s="14"/>
    </row>
    <row r="832" spans="1:3" x14ac:dyDescent="0.25">
      <c r="A832" s="77"/>
      <c r="B832" s="14"/>
      <c r="C832" s="14"/>
    </row>
    <row r="833" spans="1:3" x14ac:dyDescent="0.25">
      <c r="A833" s="77"/>
      <c r="B833" s="14"/>
      <c r="C833" s="14"/>
    </row>
    <row r="834" spans="1:3" x14ac:dyDescent="0.25">
      <c r="A834" s="77"/>
      <c r="B834" s="14"/>
      <c r="C834" s="14"/>
    </row>
    <row r="835" spans="1:3" x14ac:dyDescent="0.25">
      <c r="A835" s="77"/>
      <c r="B835" s="14"/>
      <c r="C835" s="14"/>
    </row>
    <row r="836" spans="1:3" x14ac:dyDescent="0.25">
      <c r="A836" s="77"/>
      <c r="B836" s="14"/>
      <c r="C836" s="14"/>
    </row>
    <row r="837" spans="1:3" x14ac:dyDescent="0.25">
      <c r="A837" s="77"/>
      <c r="B837" s="14"/>
      <c r="C837" s="14"/>
    </row>
    <row r="838" spans="1:3" x14ac:dyDescent="0.25">
      <c r="A838" s="77"/>
      <c r="B838" s="14"/>
      <c r="C838" s="14"/>
    </row>
    <row r="839" spans="1:3" x14ac:dyDescent="0.25">
      <c r="A839" s="77"/>
      <c r="B839" s="14"/>
      <c r="C839" s="14"/>
    </row>
    <row r="840" spans="1:3" x14ac:dyDescent="0.25">
      <c r="A840" s="77"/>
      <c r="B840" s="14"/>
      <c r="C840" s="14"/>
    </row>
    <row r="841" spans="1:3" x14ac:dyDescent="0.25">
      <c r="A841" s="77"/>
      <c r="B841" s="14"/>
      <c r="C841" s="14"/>
    </row>
    <row r="842" spans="1:3" x14ac:dyDescent="0.25">
      <c r="A842" s="77"/>
      <c r="B842" s="14"/>
      <c r="C842" s="14"/>
    </row>
    <row r="843" spans="1:3" x14ac:dyDescent="0.25">
      <c r="A843" s="77"/>
      <c r="B843" s="14"/>
      <c r="C843" s="14"/>
    </row>
    <row r="844" spans="1:3" x14ac:dyDescent="0.25">
      <c r="A844" s="77"/>
      <c r="B844" s="14"/>
      <c r="C844" s="14"/>
    </row>
    <row r="845" spans="1:3" x14ac:dyDescent="0.25">
      <c r="A845" s="77"/>
      <c r="B845" s="14"/>
      <c r="C845" s="14"/>
    </row>
    <row r="846" spans="1:3" x14ac:dyDescent="0.25">
      <c r="A846" s="77"/>
      <c r="B846" s="14"/>
      <c r="C846" s="14"/>
    </row>
    <row r="847" spans="1:3" x14ac:dyDescent="0.25">
      <c r="A847" s="77"/>
      <c r="B847" s="14"/>
      <c r="C847" s="14"/>
    </row>
    <row r="848" spans="1:3" x14ac:dyDescent="0.25">
      <c r="B848" s="14"/>
      <c r="C848" s="14"/>
    </row>
    <row r="849" spans="2:3" x14ac:dyDescent="0.25">
      <c r="B849" s="14"/>
      <c r="C849" s="14"/>
    </row>
    <row r="850" spans="2:3" x14ac:dyDescent="0.25">
      <c r="B850" s="14"/>
      <c r="C850" s="14"/>
    </row>
  </sheetData>
  <dataValidations count="4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  <dataValidation type="list" allowBlank="1" showInputMessage="1" showErrorMessage="1" sqref="G3">
      <formula1>#REF!</formula1>
    </dataValidation>
    <dataValidation type="list" allowBlank="1" showInputMessage="1" showErrorMessage="1" sqref="H3">
      <formula1>#REF!</formula1>
    </dataValidation>
    <dataValidation type="list" allowBlank="1" showInputMessage="1" showErrorMessage="1" sqref="B3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topLeftCell="A14" zoomScale="60" zoomScaleNormal="70" zoomScalePageLayoutView="60" workbookViewId="0">
      <selection activeCell="F6" sqref="F6"/>
    </sheetView>
  </sheetViews>
  <sheetFormatPr baseColWidth="10" defaultRowHeight="15" x14ac:dyDescent="0.25"/>
  <cols>
    <col min="1" max="1" width="20.28515625" style="58" customWidth="1"/>
    <col min="2" max="2" width="13.140625" style="58" customWidth="1"/>
    <col min="3" max="3" width="3.42578125" style="58" customWidth="1"/>
    <col min="4" max="4" width="5.85546875" style="58" customWidth="1"/>
    <col min="5" max="5" width="12" style="58" customWidth="1"/>
    <col min="6" max="6" width="9.7109375" style="58" customWidth="1"/>
    <col min="7" max="7" width="13.5703125" customWidth="1"/>
  </cols>
  <sheetData>
    <row r="1" spans="1:14" x14ac:dyDescent="0.25">
      <c r="H1" t="s">
        <v>91</v>
      </c>
      <c r="N1">
        <f>MAX('historique commande'!A:A)</f>
        <v>7</v>
      </c>
    </row>
    <row r="3" spans="1:14" ht="20.25" thickBot="1" x14ac:dyDescent="0.35">
      <c r="B3" s="55" t="s">
        <v>44</v>
      </c>
      <c r="C3" s="55"/>
      <c r="D3" s="55"/>
      <c r="E3" s="9" t="s">
        <v>64</v>
      </c>
      <c r="F3" s="13">
        <f ca="1">TODAY()</f>
        <v>42448</v>
      </c>
    </row>
    <row r="4" spans="1:14" ht="15.75" thickTop="1" x14ac:dyDescent="0.25"/>
    <row r="5" spans="1:14" ht="15.75" x14ac:dyDescent="0.25">
      <c r="A5" s="57" t="s">
        <v>46</v>
      </c>
      <c r="B5" s="57"/>
      <c r="C5" s="57"/>
      <c r="D5" s="57"/>
      <c r="E5" s="57"/>
      <c r="F5" s="57"/>
      <c r="G5" s="2"/>
    </row>
    <row r="6" spans="1:14" x14ac:dyDescent="0.25">
      <c r="A6" s="62" t="s">
        <v>45</v>
      </c>
      <c r="B6" s="60" t="e">
        <f>IF(ISBLANK(VLOOKUP(A8,#REF!,16,FALSE))," ",IF(ISNA(VLOOKUP(A8,#REF!,16,FALSE))," ",VLOOKUP(A8,#REF!,16,FALSE)))</f>
        <v>#REF!</v>
      </c>
      <c r="C6" s="60"/>
      <c r="D6" s="27"/>
      <c r="E6" s="27" t="s">
        <v>67</v>
      </c>
      <c r="F6" s="27"/>
      <c r="G6" s="5"/>
    </row>
    <row r="7" spans="1:14" x14ac:dyDescent="0.25">
      <c r="A7" s="28"/>
      <c r="B7" s="28"/>
      <c r="C7" s="28"/>
      <c r="D7" s="29"/>
      <c r="E7" s="29" t="s">
        <v>68</v>
      </c>
      <c r="F7" s="27"/>
      <c r="G7" s="4"/>
    </row>
    <row r="8" spans="1:14" x14ac:dyDescent="0.25">
      <c r="A8" s="25" t="e">
        <f>IF(ISBLANK(VLOOKUP(C8,#REF!,2,FALSE))," ",IF(ISNA(VLOOKUP(C8,#REF!,2,FALSE))," ",VLOOKUP(C8,#REF!,2,FALSE)))</f>
        <v>#REF!</v>
      </c>
      <c r="B8" s="30" t="s">
        <v>57</v>
      </c>
      <c r="C8" s="31">
        <v>5</v>
      </c>
      <c r="D8" s="32"/>
      <c r="E8" s="32"/>
      <c r="F8" s="32"/>
    </row>
    <row r="9" spans="1:14" x14ac:dyDescent="0.25">
      <c r="A9" s="25" t="e">
        <f>IF(ISBLANK(VLOOKUP(A8,#REF!,4,FALSE))," ",IF(ISNA(VLOOKUP(A8,#REF!,4,FALSE))," ",VLOOKUP(A8,#REF!,4,FALSE)))</f>
        <v>#REF!</v>
      </c>
      <c r="B9" s="32"/>
      <c r="C9" s="32"/>
      <c r="D9" s="33" t="s">
        <v>48</v>
      </c>
      <c r="E9" s="56" t="e">
        <f>IF(ISBLANK(VLOOKUP(A8,#REF!,10,FALSE))," ",IF(ISNA(VLOOKUP(A8,#REF!,10,FALSE))," ",VLOOKUP(A8,#REF!,10,FALSE)))</f>
        <v>#REF!</v>
      </c>
      <c r="F9" s="34"/>
    </row>
    <row r="10" spans="1:14" x14ac:dyDescent="0.25">
      <c r="A10" s="26" t="e">
        <f>IF(ISBLANK(VLOOKUP(A8,#REF!,5,FALSE))," ",IF(ISNA(VLOOKUP(A8,#REF!,5,FALSE))," ",VLOOKUP(A8,#REF!,5,FALSE)))</f>
        <v>#REF!</v>
      </c>
      <c r="B10" s="32" t="e">
        <f>IF(ISBLANK(VLOOKUP(A8,#REF!,6,FALSE))," ",IF(ISNA(VLOOKUP(A8,#REF!,6,FALSE))," ",VLOOKUP(A8,#REF!,6,FALSE)))</f>
        <v>#REF!</v>
      </c>
      <c r="C10" s="32"/>
      <c r="D10" s="33" t="s">
        <v>49</v>
      </c>
      <c r="E10" s="56" t="e">
        <f>IF(ISBLANK(VLOOKUP(A8,#REF!,11,FALSE))," ",IF(ISNA(VLOOKUP(A8,#REF!,11,FALSE))," ",VLOOKUP(A8,#REF!,11,FALSE)))</f>
        <v>#REF!</v>
      </c>
      <c r="F10" s="34"/>
    </row>
    <row r="11" spans="1:14" x14ac:dyDescent="0.25">
      <c r="A11" s="25" t="e">
        <f>IF(ISBLANK(VLOOKUP(A8,#REF!,7,FALSE))," ",IF(ISNA(VLOOKUP(A8,#REF!,7,FALSE))," ",VLOOKUP(A8,#REF!,7,FALSE)))</f>
        <v>#REF!</v>
      </c>
      <c r="B11" s="35"/>
      <c r="C11" s="35"/>
      <c r="D11" s="33" t="s">
        <v>50</v>
      </c>
      <c r="E11" s="56" t="e">
        <f>IF(ISBLANK(VLOOKUP(A8,#REF!,12,FALSE))," ",IF(ISNA(VLOOKUP(A8,#REF!,12,FALSE))," ",VLOOKUP(A8,#REF!,12,FALSE)))</f>
        <v>#REF!</v>
      </c>
      <c r="F11" s="56"/>
      <c r="G11" s="14"/>
      <c r="H11" s="12"/>
    </row>
    <row r="12" spans="1:14" x14ac:dyDescent="0.25">
      <c r="A12" s="25" t="str">
        <f>IFERROR(VLOOKUP(A8,#REF!,8,FALSE)," ")</f>
        <v xml:space="preserve"> </v>
      </c>
      <c r="B12" s="32"/>
      <c r="C12" s="32"/>
      <c r="D12" s="36"/>
      <c r="E12" s="37"/>
      <c r="F12" s="37"/>
      <c r="G12" s="14"/>
      <c r="H12" s="12"/>
    </row>
    <row r="13" spans="1:14" ht="15.75" x14ac:dyDescent="0.25">
      <c r="A13" s="38"/>
      <c r="B13" s="39"/>
      <c r="C13" s="39"/>
      <c r="D13" s="32"/>
      <c r="E13" s="36"/>
      <c r="F13" s="40"/>
      <c r="G13" s="8"/>
    </row>
    <row r="14" spans="1:14" ht="15.75" x14ac:dyDescent="0.25">
      <c r="A14" s="10" t="s">
        <v>53</v>
      </c>
      <c r="B14" s="19">
        <v>8</v>
      </c>
      <c r="C14" s="3"/>
      <c r="D14" s="3"/>
      <c r="E14" s="3"/>
      <c r="F14" s="3"/>
      <c r="G14" s="3"/>
    </row>
    <row r="15" spans="1:14" ht="15.75" x14ac:dyDescent="0.25">
      <c r="A15" s="61" t="s">
        <v>69</v>
      </c>
      <c r="B15" s="61"/>
      <c r="C15" s="61"/>
      <c r="E15" s="7" t="s">
        <v>52</v>
      </c>
      <c r="F15" s="7" t="s">
        <v>70</v>
      </c>
      <c r="G15" s="23" t="s">
        <v>54</v>
      </c>
    </row>
    <row r="16" spans="1:14" ht="15.75" x14ac:dyDescent="0.25">
      <c r="A16" s="11"/>
      <c r="B16" s="11"/>
      <c r="C16" s="11"/>
      <c r="D16" s="6"/>
      <c r="E16" s="11" t="str">
        <f>IF(ISBLANK(A16)," ",IF(ISNA(VLOOKUP(A16,#REF!,3,FALSE))," ",VLOOKUP(A16,#REF!,3,FALSE)))</f>
        <v xml:space="preserve"> </v>
      </c>
      <c r="F16" s="44"/>
      <c r="G16" s="41" t="str">
        <f>IF(ISBLANK(A16)," ",IF(ISNA(F16*VLOOKUP(A16,#REF!,4,FALSE))," ",F16*VLOOKUP(A16,#REF!,4,FALSE)))</f>
        <v xml:space="preserve"> </v>
      </c>
    </row>
    <row r="17" spans="1:7" ht="15.75" x14ac:dyDescent="0.25">
      <c r="A17" s="11"/>
      <c r="B17" s="11"/>
      <c r="C17" s="11"/>
      <c r="D17" s="6"/>
      <c r="E17" s="11" t="str">
        <f>IF(ISBLANK(A17)," ",IF(ISNA(VLOOKUP(A17,#REF!,3,FALSE))," ",VLOOKUP(A17,#REF!,3,FALSE)))</f>
        <v xml:space="preserve"> </v>
      </c>
      <c r="F17" s="44"/>
      <c r="G17" s="41" t="str">
        <f>IF(ISBLANK(A17)," ",IF(ISNA(F17*VLOOKUP(A17,#REF!,4,FALSE))," ",F17*VLOOKUP(A17,#REF!,4,FALSE)))</f>
        <v xml:space="preserve"> </v>
      </c>
    </row>
    <row r="18" spans="1:7" ht="15.75" x14ac:dyDescent="0.25">
      <c r="A18" s="11"/>
      <c r="B18" s="11"/>
      <c r="C18" s="11"/>
      <c r="D18" s="6"/>
      <c r="E18" s="11" t="str">
        <f>IF(ISBLANK(A18)," ",IF(ISNA(VLOOKUP(A18,#REF!,3,FALSE))," ",VLOOKUP(A18,#REF!,3,FALSE)))</f>
        <v xml:space="preserve"> </v>
      </c>
      <c r="F18" s="44"/>
      <c r="G18" s="41" t="str">
        <f>IF(ISBLANK(A18)," ",IF(ISNA(F18*VLOOKUP(A18,#REF!,4,FALSE))," ",F18*VLOOKUP(A18,#REF!,4,FALSE)))</f>
        <v xml:space="preserve"> </v>
      </c>
    </row>
    <row r="19" spans="1:7" ht="15.75" x14ac:dyDescent="0.25">
      <c r="A19" s="11"/>
      <c r="B19" s="11"/>
      <c r="C19" s="11"/>
      <c r="D19" s="6"/>
      <c r="E19" s="11" t="str">
        <f>IF(ISBLANK(A19)," ",IF(ISNA(VLOOKUP(A19,#REF!,3,FALSE))," ",VLOOKUP(A19,#REF!,3,FALSE)))</f>
        <v xml:space="preserve"> </v>
      </c>
      <c r="F19" s="44"/>
      <c r="G19" s="41" t="str">
        <f>IF(ISBLANK(A19)," ",IF(ISNA(F19*VLOOKUP(A19,#REF!,4,FALSE))," ",F19*VLOOKUP(A19,#REF!,4,FALSE)))</f>
        <v xml:space="preserve"> </v>
      </c>
    </row>
    <row r="20" spans="1:7" ht="15.75" x14ac:dyDescent="0.25">
      <c r="A20" s="11"/>
      <c r="B20" s="11"/>
      <c r="C20" s="11"/>
      <c r="D20" s="6"/>
      <c r="E20" s="11" t="str">
        <f>IF(ISBLANK(A20)," ",IF(ISNA(VLOOKUP(A20,#REF!,3,FALSE))," ",VLOOKUP(A20,#REF!,3,FALSE)))</f>
        <v xml:space="preserve"> </v>
      </c>
      <c r="F20" s="44"/>
      <c r="G20" s="41" t="str">
        <f>IF(ISBLANK(A20)," ",IF(ISNA(F20*VLOOKUP(A20,#REF!,4,FALSE))," ",F20*VLOOKUP(A20,#REF!,4,FALSE)))</f>
        <v xml:space="preserve"> </v>
      </c>
    </row>
    <row r="21" spans="1:7" ht="15.75" x14ac:dyDescent="0.25">
      <c r="A21" s="11"/>
      <c r="B21" s="11"/>
      <c r="C21" s="11"/>
      <c r="D21" s="6"/>
      <c r="E21" s="11" t="str">
        <f>IF(ISBLANK(A21)," ",IF(ISNA(VLOOKUP(A21,#REF!,3,FALSE))," ",VLOOKUP(A21,#REF!,3,FALSE)))</f>
        <v xml:space="preserve"> </v>
      </c>
      <c r="F21" s="44"/>
      <c r="G21" s="41" t="str">
        <f>IF(ISBLANK(A21)," ",IF(ISNA(F21*VLOOKUP(A21,#REF!,4,FALSE))," ",F21*VLOOKUP(A21,#REF!,4,FALSE)))</f>
        <v xml:space="preserve"> </v>
      </c>
    </row>
    <row r="22" spans="1:7" ht="15.75" x14ac:dyDescent="0.25">
      <c r="A22" s="11"/>
      <c r="B22" s="11"/>
      <c r="C22" s="11"/>
      <c r="D22" s="6"/>
      <c r="E22" s="11" t="str">
        <f>IF(ISBLANK(A22)," ",IF(ISNA(VLOOKUP(A22,#REF!,3,FALSE))," ",VLOOKUP(A22,#REF!,3,FALSE)))</f>
        <v xml:space="preserve"> </v>
      </c>
      <c r="F22" s="44"/>
      <c r="G22" s="41" t="str">
        <f>IF(ISBLANK(A22)," ",IF(ISNA(F22*VLOOKUP(A22,#REF!,4,FALSE))," ",F22*VLOOKUP(A22,#REF!,4,FALSE)))</f>
        <v xml:space="preserve"> </v>
      </c>
    </row>
    <row r="23" spans="1:7" ht="15.75" x14ac:dyDescent="0.25">
      <c r="A23" s="11"/>
      <c r="B23" s="11"/>
      <c r="C23" s="11"/>
      <c r="D23" s="6"/>
      <c r="E23" s="11" t="str">
        <f>IF(ISBLANK(A23)," ",IF(ISNA(VLOOKUP(A23,#REF!,3,FALSE))," ",VLOOKUP(A23,#REF!,3,FALSE)))</f>
        <v xml:space="preserve"> </v>
      </c>
      <c r="F23" s="44"/>
      <c r="G23" s="41" t="str">
        <f>IF(ISBLANK(A23)," ",IF(ISNA(F23*VLOOKUP(A23,#REF!,4,FALSE))," ",F23*VLOOKUP(A23,#REF!,4,FALSE)))</f>
        <v xml:space="preserve"> </v>
      </c>
    </row>
    <row r="24" spans="1:7" ht="15.75" x14ac:dyDescent="0.25">
      <c r="A24" s="11"/>
      <c r="B24" s="11"/>
      <c r="C24" s="11"/>
      <c r="D24" s="6"/>
      <c r="E24" s="11" t="str">
        <f>IF(ISBLANK(A24)," ",IF(ISNA(VLOOKUP(A24,#REF!,3,FALSE))," ",VLOOKUP(A24,#REF!,3,FALSE)))</f>
        <v xml:space="preserve"> </v>
      </c>
      <c r="F24" s="44"/>
      <c r="G24" s="41" t="str">
        <f>IF(ISBLANK(A24)," ",IF(ISNA(F24*VLOOKUP(A24,#REF!,4,FALSE))," ",F24*VLOOKUP(A24,#REF!,4,FALSE)))</f>
        <v xml:space="preserve"> </v>
      </c>
    </row>
    <row r="25" spans="1:7" ht="15.75" x14ac:dyDescent="0.25">
      <c r="A25" s="11"/>
      <c r="B25" s="11"/>
      <c r="C25" s="11"/>
      <c r="D25" s="6"/>
      <c r="E25" s="11" t="str">
        <f>IF(ISBLANK(A25)," ",IF(ISNA(VLOOKUP(A25,#REF!,3,FALSE))," ",VLOOKUP(A25,#REF!,3,FALSE)))</f>
        <v xml:space="preserve"> </v>
      </c>
      <c r="F25" s="44"/>
      <c r="G25" s="41" t="str">
        <f>IF(ISBLANK(A25)," ",IF(ISNA(F25*VLOOKUP(A25,#REF!,4,FALSE))," ",F25*VLOOKUP(A25,#REF!,4,FALSE)))</f>
        <v xml:space="preserve"> </v>
      </c>
    </row>
    <row r="26" spans="1:7" ht="15.75" x14ac:dyDescent="0.25">
      <c r="A26" s="11"/>
      <c r="B26" s="11"/>
      <c r="C26" s="11"/>
      <c r="D26" s="6"/>
      <c r="E26" s="11" t="str">
        <f>IF(ISBLANK(A26)," ",IF(ISNA(VLOOKUP(A26,#REF!,3,FALSE))," ",VLOOKUP(A26,#REF!,3,FALSE)))</f>
        <v xml:space="preserve"> </v>
      </c>
      <c r="F26" s="44"/>
      <c r="G26" s="41" t="str">
        <f>IF(ISBLANK(A26)," ",IF(ISNA(F26*VLOOKUP(A26,#REF!,4,FALSE))," ",F26*VLOOKUP(A26,#REF!,4,FALSE)))</f>
        <v xml:space="preserve"> </v>
      </c>
    </row>
    <row r="27" spans="1:7" ht="15.75" x14ac:dyDescent="0.25">
      <c r="A27" s="11"/>
      <c r="B27" s="11"/>
      <c r="C27" s="11"/>
      <c r="D27" s="6"/>
      <c r="E27" s="11" t="str">
        <f>IF(ISBLANK(A27)," ",IF(ISNA(VLOOKUP(A27,#REF!,3,FALSE))," ",VLOOKUP(A27,#REF!,3,FALSE)))</f>
        <v xml:space="preserve"> </v>
      </c>
      <c r="F27" s="44"/>
      <c r="G27" s="41" t="str">
        <f>IF(ISBLANK(A27)," ",IF(ISNA(F27*VLOOKUP(A27,#REF!,4,FALSE))," ",F27*VLOOKUP(A27,#REF!,4,FALSE)))</f>
        <v xml:space="preserve"> </v>
      </c>
    </row>
    <row r="28" spans="1:7" ht="15.75" x14ac:dyDescent="0.25">
      <c r="A28" s="11"/>
      <c r="B28" s="11"/>
      <c r="C28" s="11"/>
      <c r="D28" s="6"/>
      <c r="E28" s="11" t="str">
        <f>IF(ISBLANK(A28)," ",IF(ISNA(VLOOKUP(A28,#REF!,3,FALSE))," ",VLOOKUP(A28,#REF!,3,FALSE)))</f>
        <v xml:space="preserve"> </v>
      </c>
      <c r="F28" s="44"/>
      <c r="G28" s="41" t="str">
        <f>IF(ISBLANK(A28)," ",IF(ISNA(F28*VLOOKUP(A28,#REF!,4,FALSE))," ",F28*VLOOKUP(A28,#REF!,4,FALSE)))</f>
        <v xml:space="preserve"> </v>
      </c>
    </row>
    <row r="29" spans="1:7" ht="15.75" x14ac:dyDescent="0.25">
      <c r="A29" s="11"/>
      <c r="B29" s="11"/>
      <c r="C29" s="11"/>
      <c r="D29" s="6"/>
      <c r="E29" s="11" t="str">
        <f>IF(ISBLANK(A29)," ",IF(ISNA(VLOOKUP(A29,#REF!,3,FALSE))," ",VLOOKUP(A29,#REF!,3,FALSE)))</f>
        <v xml:space="preserve"> </v>
      </c>
      <c r="F29" s="44"/>
      <c r="G29" s="41" t="str">
        <f>IF(ISBLANK(A29)," ",IF(ISNA(F29*VLOOKUP(A29,#REF!,4,FALSE))," ",F29*VLOOKUP(A29,#REF!,4,FALSE)))</f>
        <v xml:space="preserve"> </v>
      </c>
    </row>
    <row r="30" spans="1:7" ht="15.75" x14ac:dyDescent="0.25">
      <c r="A30" s="11"/>
      <c r="B30" s="11"/>
      <c r="C30" s="11"/>
      <c r="D30" s="6"/>
      <c r="E30" s="11" t="str">
        <f>IF(ISBLANK(A30)," ",IF(ISNA(VLOOKUP(A30,#REF!,3,FALSE))," ",VLOOKUP(A30,#REF!,3,FALSE)))</f>
        <v xml:space="preserve"> </v>
      </c>
      <c r="F30" s="44"/>
      <c r="G30" s="41" t="str">
        <f>IF(ISBLANK(A30)," ",IF(ISNA(F30*VLOOKUP(A30,#REF!,4,FALSE))," ",F30*VLOOKUP(A30,#REF!,4,FALSE)))</f>
        <v xml:space="preserve"> </v>
      </c>
    </row>
    <row r="31" spans="1:7" ht="15.75" x14ac:dyDescent="0.25">
      <c r="A31" s="11"/>
      <c r="B31" s="11"/>
      <c r="C31" s="11"/>
      <c r="D31" s="6"/>
      <c r="E31" s="11" t="str">
        <f>IF(ISBLANK(A31)," ",IF(ISNA(VLOOKUP(A31,#REF!,3,FALSE))," ",VLOOKUP(A31,#REF!,3,FALSE)))</f>
        <v xml:space="preserve"> </v>
      </c>
      <c r="F31" s="44"/>
      <c r="G31" s="41" t="str">
        <f>IF(ISBLANK(A31)," ",IF(ISNA(F31*VLOOKUP(A31,#REF!,4,FALSE))," ",F31*VLOOKUP(A31,#REF!,4,FALSE)))</f>
        <v xml:space="preserve"> </v>
      </c>
    </row>
    <row r="32" spans="1:7" ht="15.75" x14ac:dyDescent="0.25">
      <c r="A32" s="11"/>
      <c r="B32" s="11"/>
      <c r="C32" s="11"/>
      <c r="D32" s="6"/>
      <c r="E32" s="11" t="str">
        <f>IF(ISBLANK(A32)," ",IF(ISNA(VLOOKUP(A32,#REF!,3,FALSE))," ",VLOOKUP(A32,#REF!,3,FALSE)))</f>
        <v xml:space="preserve"> </v>
      </c>
      <c r="F32" s="44"/>
      <c r="G32" s="41" t="str">
        <f>IF(ISBLANK(A32)," ",IF(ISNA(F32*VLOOKUP(A32,#REF!,4,FALSE))," ",F32*VLOOKUP(A32,#REF!,4,FALSE)))</f>
        <v xml:space="preserve"> </v>
      </c>
    </row>
    <row r="33" spans="1:7" ht="15.75" x14ac:dyDescent="0.25">
      <c r="A33" s="11"/>
      <c r="B33" s="11"/>
      <c r="C33" s="11"/>
      <c r="D33" s="6"/>
      <c r="E33" s="11" t="str">
        <f>IF(ISBLANK(A33)," ",IF(ISNA(VLOOKUP(A33,#REF!,3,FALSE))," ",VLOOKUP(A33,#REF!,3,FALSE)))</f>
        <v xml:space="preserve"> </v>
      </c>
      <c r="F33" s="44"/>
      <c r="G33" s="41" t="str">
        <f>IF(ISBLANK(A33)," ",IF(ISNA(F33*VLOOKUP(A33,#REF!,4,FALSE))," ",F33*VLOOKUP(A33,#REF!,4,FALSE)))</f>
        <v xml:space="preserve"> </v>
      </c>
    </row>
    <row r="34" spans="1:7" ht="15.75" x14ac:dyDescent="0.25">
      <c r="A34" s="52" t="s">
        <v>79</v>
      </c>
      <c r="B34" s="52"/>
      <c r="C34" s="52"/>
      <c r="D34" s="51"/>
      <c r="E34" s="52"/>
      <c r="F34" s="44"/>
      <c r="G34" s="41" t="e">
        <f>IF(ISBLANK(A34)," ",IF(ISNA(F34*VLOOKUP(A34,#REF!,4,FALSE))," ",F34*VLOOKUP(A34,#REF!,4,FALSE)))</f>
        <v>#REF!</v>
      </c>
    </row>
    <row r="35" spans="1:7" ht="15.75" x14ac:dyDescent="0.25">
      <c r="A35" s="11" t="e">
        <f>IF(ISBLANK(VLOOKUP(C8,#REF!,2,FALSE))," ",IF(ISNA(VLOOKUP(C8,#REF!,2,FALSE))," ",VLOOKUP(C8,#REF!,2,FALSE)))</f>
        <v>#REF!</v>
      </c>
      <c r="B35" s="11"/>
      <c r="C35" s="11"/>
      <c r="D35" s="21"/>
      <c r="E35" s="22"/>
      <c r="F35" s="76">
        <v>1</v>
      </c>
      <c r="G35" s="41" t="e">
        <f>IF(ISBLANK(VLOOKUP(C8,#REF!,3,FALSE))," ",IF(ISNA(VLOOKUP(C8,#REF!,3,FALSE))," ",VLOOKUP(C8,#REF!,3,FALSE)))</f>
        <v>#REF!</v>
      </c>
    </row>
    <row r="36" spans="1:7" x14ac:dyDescent="0.25">
      <c r="A36" s="64" t="s">
        <v>58</v>
      </c>
      <c r="B36" s="65"/>
      <c r="E36" s="24"/>
      <c r="F36" s="24"/>
      <c r="G36" s="42" t="e">
        <f>SUM(G16:G35)</f>
        <v>#REF!</v>
      </c>
    </row>
    <row r="37" spans="1:7" x14ac:dyDescent="0.25">
      <c r="A37" s="66" t="s">
        <v>0</v>
      </c>
      <c r="B37" s="67"/>
      <c r="E37" s="24" t="s">
        <v>55</v>
      </c>
      <c r="F37" s="24"/>
      <c r="G37" s="42" t="e">
        <f>(G36*F37)/100</f>
        <v>#REF!</v>
      </c>
    </row>
    <row r="38" spans="1:7" x14ac:dyDescent="0.25">
      <c r="A38" s="66" t="s">
        <v>59</v>
      </c>
      <c r="B38" s="67"/>
      <c r="E38" s="24"/>
      <c r="F38" s="24" t="s">
        <v>56</v>
      </c>
      <c r="G38" s="42" t="e">
        <f>G36+G37</f>
        <v>#REF!</v>
      </c>
    </row>
    <row r="39" spans="1:7" x14ac:dyDescent="0.25">
      <c r="A39" s="66" t="s">
        <v>60</v>
      </c>
      <c r="B39" s="67"/>
    </row>
    <row r="40" spans="1:7" x14ac:dyDescent="0.25">
      <c r="A40" s="66" t="s">
        <v>61</v>
      </c>
      <c r="B40" s="67"/>
    </row>
    <row r="41" spans="1:7" x14ac:dyDescent="0.25">
      <c r="A41" s="68" t="s">
        <v>62</v>
      </c>
      <c r="B41" s="69"/>
      <c r="C41" s="70"/>
      <c r="D41" s="71"/>
      <c r="E41" s="72"/>
    </row>
    <row r="43" spans="1:7" x14ac:dyDescent="0.25">
      <c r="A43" s="73" t="s">
        <v>63</v>
      </c>
    </row>
    <row r="44" spans="1:7" x14ac:dyDescent="0.25">
      <c r="A44" s="74" t="str">
        <f>IFERROR(VLOOKUP(A5,#REF!,2,FALSE)," ")</f>
        <v xml:space="preserve"> </v>
      </c>
    </row>
    <row r="45" spans="1:7" x14ac:dyDescent="0.25">
      <c r="A45" s="74" t="str">
        <f>IFERROR(VLOOKUP(A5,#REF!,3,FALSE)," ")</f>
        <v xml:space="preserve"> </v>
      </c>
    </row>
    <row r="46" spans="1:7" x14ac:dyDescent="0.25">
      <c r="A46" s="74" t="str">
        <f>IFERROR(VLOOKUP(A5,#REF!,4,FALSE)," ")</f>
        <v xml:space="preserve"> </v>
      </c>
    </row>
    <row r="47" spans="1:7" x14ac:dyDescent="0.25">
      <c r="A47" s="74" t="str">
        <f>IFERROR(VLOOKUP(A5,#REF!,5,FALSE)," ")</f>
        <v xml:space="preserve"> </v>
      </c>
    </row>
    <row r="48" spans="1:7" x14ac:dyDescent="0.25">
      <c r="A48" s="75" t="str">
        <f>IFERROR(VLOOKUP(A5,#REF!,6,FALSE)," ")</f>
        <v xml:space="preserve"> </v>
      </c>
    </row>
  </sheetData>
  <dataValidations count="3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  <dataValidation type="list" allowBlank="1" showInputMessage="1" showErrorMessage="1" error="Le demandeur que vous avez saisi n'appartient pas à la base de donné des demandeurs. Merci de bien vouloir choisir un demandeur de la liste déroulante." sqref="A5">
      <formula1>#REF!</formula1>
    </dataValidation>
    <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 sqref="F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newcommande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4" operator="notContains" id="{1ED1D2B7-2A44-4973-8F0D-3E7A7050E407}">
            <xm:f>ISERROR(SEARCH($F$5,F5))</xm:f>
            <xm:f>$F$5</xm:f>
            <x14:dxf>
              <fill>
                <patternFill>
                  <bgColor rgb="FFFFFF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notContainsText" priority="2" operator="notContains" id="{723224ED-5615-4311-98E2-F8B481F7FDAC}">
            <xm:f>ISERROR(SEARCH($A$16,A16))</xm:f>
            <xm:f>$A$16</xm:f>
            <x14:dxf>
              <fill>
                <patternFill>
                  <bgColor rgb="FFFFFF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notContainsText" priority="1" operator="notContains" id="{9B11ABC5-4B2F-4BA8-96CE-6F9E93E1181A}">
            <xm:f>ISERROR(SEARCH($F$16,F16))</xm:f>
            <xm:f>$F$16</xm:f>
            <x14:dxf>
              <fill>
                <patternFill>
                  <bgColor rgb="FFFFFF00"/>
                </patternFill>
              </fill>
            </x14:dxf>
          </x14:cfRule>
          <xm:sqref>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2" t="s">
        <v>76</v>
      </c>
      <c r="H3" s="82"/>
      <c r="I3" s="82"/>
      <c r="L3" s="83" t="s">
        <v>78</v>
      </c>
      <c r="M3" s="83"/>
      <c r="N3" s="83"/>
    </row>
    <row r="5" spans="7:14" x14ac:dyDescent="0.25">
      <c r="G5" s="48" t="s">
        <v>66</v>
      </c>
      <c r="H5" s="58" t="s">
        <v>47</v>
      </c>
    </row>
    <row r="7" spans="7:14" x14ac:dyDescent="0.25">
      <c r="H7" s="58" t="s">
        <v>75</v>
      </c>
      <c r="I7" s="58" t="s">
        <v>81</v>
      </c>
      <c r="M7" s="58" t="s">
        <v>82</v>
      </c>
      <c r="N7" s="58" t="s">
        <v>77</v>
      </c>
    </row>
    <row r="8" spans="7:14" x14ac:dyDescent="0.25">
      <c r="G8" s="46" t="s">
        <v>39</v>
      </c>
      <c r="H8" s="47">
        <v>1116</v>
      </c>
      <c r="I8" s="50">
        <v>1</v>
      </c>
      <c r="L8" s="46" t="s">
        <v>22</v>
      </c>
      <c r="M8" s="47">
        <v>6399</v>
      </c>
      <c r="N8" s="50">
        <v>0.83745583038869253</v>
      </c>
    </row>
    <row r="9" spans="7:14" x14ac:dyDescent="0.25">
      <c r="G9" s="46" t="s">
        <v>74</v>
      </c>
      <c r="H9" s="47">
        <v>1116</v>
      </c>
      <c r="I9" s="50">
        <v>1</v>
      </c>
      <c r="L9" s="49" t="s">
        <v>46</v>
      </c>
      <c r="M9" s="47">
        <v>6399</v>
      </c>
      <c r="N9" s="50">
        <v>0.83745583038869253</v>
      </c>
    </row>
    <row r="10" spans="7:14" x14ac:dyDescent="0.25">
      <c r="L10" s="46" t="s">
        <v>73</v>
      </c>
      <c r="M10" s="47">
        <v>126</v>
      </c>
      <c r="N10" s="50">
        <v>1.6489988221436984E-2</v>
      </c>
    </row>
    <row r="11" spans="7:14" x14ac:dyDescent="0.25">
      <c r="L11" s="49" t="s">
        <v>46</v>
      </c>
      <c r="M11" s="47">
        <v>63</v>
      </c>
      <c r="N11" s="50">
        <v>8.2449941107184919E-3</v>
      </c>
    </row>
    <row r="12" spans="7:14" x14ac:dyDescent="0.25">
      <c r="L12" s="49" t="s">
        <v>73</v>
      </c>
      <c r="M12" s="47">
        <v>63</v>
      </c>
      <c r="N12" s="50">
        <v>8.2449941107184919E-3</v>
      </c>
    </row>
    <row r="13" spans="7:14" x14ac:dyDescent="0.25">
      <c r="L13" s="46" t="s">
        <v>39</v>
      </c>
      <c r="M13" s="47">
        <v>1116</v>
      </c>
      <c r="N13" s="50">
        <v>0.14605418138987045</v>
      </c>
    </row>
    <row r="14" spans="7:14" x14ac:dyDescent="0.25">
      <c r="L14" s="49" t="s">
        <v>47</v>
      </c>
      <c r="M14" s="47">
        <v>1116</v>
      </c>
      <c r="N14" s="50">
        <v>0.14605418138987045</v>
      </c>
    </row>
    <row r="15" spans="7:14" x14ac:dyDescent="0.25">
      <c r="L15" s="46" t="s">
        <v>74</v>
      </c>
      <c r="M15" s="47">
        <v>7641</v>
      </c>
      <c r="N15" s="50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1180"/>
  <sheetViews>
    <sheetView tabSelected="1" topLeftCell="I1" zoomScale="91" zoomScaleNormal="91" workbookViewId="0">
      <selection activeCell="P7" sqref="P7"/>
    </sheetView>
  </sheetViews>
  <sheetFormatPr baseColWidth="10" defaultRowHeight="15" x14ac:dyDescent="0.25"/>
  <cols>
    <col min="1" max="1" width="15.7109375" style="1" customWidth="1"/>
    <col min="2" max="2" width="16.28515625" style="20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1" style="15"/>
    <col min="8" max="8" width="23.42578125" customWidth="1"/>
    <col min="9" max="9" width="37.28515625" style="58" customWidth="1"/>
    <col min="10" max="10" width="13.7109375" style="58" customWidth="1"/>
    <col min="11" max="11" width="9.85546875" bestFit="1" customWidth="1"/>
    <col min="12" max="12" width="27.5703125" style="58" customWidth="1"/>
    <col min="13" max="13" width="25.42578125" style="58" customWidth="1"/>
    <col min="14" max="14" width="27" style="53" bestFit="1" customWidth="1"/>
    <col min="15" max="15" width="28.42578125" customWidth="1"/>
  </cols>
  <sheetData>
    <row r="1" spans="1:18" x14ac:dyDescent="0.25">
      <c r="A1" s="16" t="s">
        <v>65</v>
      </c>
      <c r="B1" s="45" t="s">
        <v>51</v>
      </c>
      <c r="C1" s="17" t="s">
        <v>12</v>
      </c>
      <c r="D1" s="43" t="s">
        <v>71</v>
      </c>
      <c r="E1" s="43" t="s">
        <v>72</v>
      </c>
      <c r="F1" s="17" t="s">
        <v>66</v>
      </c>
      <c r="G1" s="18" t="s">
        <v>80</v>
      </c>
      <c r="H1" s="17" t="s">
        <v>88</v>
      </c>
      <c r="I1" s="59" t="s">
        <v>83</v>
      </c>
      <c r="J1" s="17" t="s">
        <v>84</v>
      </c>
      <c r="K1" s="17" t="s">
        <v>85</v>
      </c>
      <c r="L1" s="17" t="s">
        <v>89</v>
      </c>
      <c r="M1" s="17" t="s">
        <v>90</v>
      </c>
      <c r="N1" s="63" t="s">
        <v>86</v>
      </c>
    </row>
    <row r="2" spans="1:18" x14ac:dyDescent="0.25">
      <c r="A2" s="1">
        <v>3</v>
      </c>
      <c r="B2" s="20">
        <v>42433</v>
      </c>
      <c r="C2" t="s">
        <v>1</v>
      </c>
      <c r="D2" t="s">
        <v>39</v>
      </c>
      <c r="E2" t="s">
        <v>4</v>
      </c>
      <c r="F2" t="s">
        <v>47</v>
      </c>
      <c r="G2" s="15">
        <v>279</v>
      </c>
      <c r="H2">
        <v>20</v>
      </c>
      <c r="I2" s="14" t="s">
        <v>6</v>
      </c>
      <c r="J2" s="58">
        <v>1</v>
      </c>
      <c r="K2">
        <v>4000088</v>
      </c>
      <c r="N2" s="54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</row>
    <row r="3" spans="1:18" x14ac:dyDescent="0.25">
      <c r="A3" s="1">
        <v>3</v>
      </c>
      <c r="B3" s="20">
        <v>42433</v>
      </c>
      <c r="C3" t="s">
        <v>1</v>
      </c>
      <c r="D3" t="s">
        <v>39</v>
      </c>
      <c r="E3" t="s">
        <v>4</v>
      </c>
      <c r="F3" t="s">
        <v>47</v>
      </c>
      <c r="G3" s="15">
        <v>279</v>
      </c>
      <c r="H3">
        <v>20</v>
      </c>
      <c r="I3" s="14" t="s">
        <v>10</v>
      </c>
      <c r="J3" s="58">
        <v>2</v>
      </c>
      <c r="K3">
        <v>1905</v>
      </c>
      <c r="N3" s="54">
        <v>7.1684587813620068E-2</v>
      </c>
      <c r="O3" s="58" t="str">
        <f t="shared" ref="O3:O64" ca="1" si="0">IF(ISBLANK(B3)," ",IF(ISNA(IF(($B3+10)&lt;TODAY(),"Attention retard de livraison"," "))," ",IF(($B3+10)&lt;TODAY(),"Attention retard de livraison"," ")))</f>
        <v>Attention retard de livraison</v>
      </c>
    </row>
    <row r="4" spans="1:18" x14ac:dyDescent="0.25">
      <c r="A4" s="1">
        <v>3</v>
      </c>
      <c r="B4" s="20">
        <v>42433</v>
      </c>
      <c r="C4" t="s">
        <v>1</v>
      </c>
      <c r="D4" t="s">
        <v>39</v>
      </c>
      <c r="E4" t="s">
        <v>4</v>
      </c>
      <c r="F4" t="s">
        <v>47</v>
      </c>
      <c r="G4" s="15">
        <v>279</v>
      </c>
      <c r="H4">
        <v>20</v>
      </c>
      <c r="I4" s="14" t="s">
        <v>10</v>
      </c>
      <c r="J4" s="58">
        <v>1</v>
      </c>
      <c r="K4">
        <v>1905</v>
      </c>
      <c r="N4" s="54">
        <v>7.1684587813620068E-2</v>
      </c>
      <c r="O4" s="58" t="str">
        <f t="shared" ca="1" si="0"/>
        <v>Attention retard de livraison</v>
      </c>
    </row>
    <row r="5" spans="1:18" x14ac:dyDescent="0.25">
      <c r="A5" s="1">
        <v>3</v>
      </c>
      <c r="B5" s="20">
        <v>42433</v>
      </c>
      <c r="C5" t="s">
        <v>1</v>
      </c>
      <c r="D5" t="s">
        <v>39</v>
      </c>
      <c r="E5" t="s">
        <v>4</v>
      </c>
      <c r="F5" t="s">
        <v>47</v>
      </c>
      <c r="G5" s="15">
        <v>279</v>
      </c>
      <c r="H5">
        <v>20</v>
      </c>
      <c r="I5" s="14" t="s">
        <v>7</v>
      </c>
      <c r="J5" s="58">
        <v>1</v>
      </c>
      <c r="K5">
        <v>4000079</v>
      </c>
      <c r="N5" s="54">
        <v>7.1684587813620068E-2</v>
      </c>
      <c r="O5" s="58" t="str">
        <f t="shared" ca="1" si="0"/>
        <v>Attention retard de livraison</v>
      </c>
    </row>
    <row r="6" spans="1:18" x14ac:dyDescent="0.25">
      <c r="A6" s="1">
        <v>4</v>
      </c>
      <c r="B6" s="20">
        <v>42433</v>
      </c>
      <c r="C6" t="s">
        <v>1</v>
      </c>
      <c r="F6" t="s">
        <v>46</v>
      </c>
      <c r="G6" s="15">
        <v>63</v>
      </c>
      <c r="H6" t="s">
        <v>87</v>
      </c>
      <c r="I6" s="14" t="s">
        <v>10</v>
      </c>
      <c r="J6" s="58">
        <v>1</v>
      </c>
      <c r="K6">
        <v>1905</v>
      </c>
      <c r="N6" s="54"/>
      <c r="O6" s="58" t="str">
        <f t="shared" ca="1" si="0"/>
        <v>Attention retard de livraison</v>
      </c>
    </row>
    <row r="7" spans="1:18" x14ac:dyDescent="0.25">
      <c r="A7" s="1">
        <v>4</v>
      </c>
      <c r="B7" s="20">
        <v>42433</v>
      </c>
      <c r="C7" t="s">
        <v>1</v>
      </c>
      <c r="D7" t="s">
        <v>22</v>
      </c>
      <c r="E7" t="s">
        <v>3</v>
      </c>
      <c r="F7" t="s">
        <v>46</v>
      </c>
      <c r="G7" s="15">
        <v>412.5</v>
      </c>
      <c r="H7" t="s">
        <v>87</v>
      </c>
      <c r="I7" s="14" t="s">
        <v>8</v>
      </c>
      <c r="J7" s="58">
        <v>1</v>
      </c>
      <c r="K7">
        <v>0</v>
      </c>
      <c r="N7" s="54"/>
      <c r="O7" s="58" t="str">
        <f t="shared" ca="1" si="0"/>
        <v>Attention retard de livraison</v>
      </c>
    </row>
    <row r="8" spans="1:18" x14ac:dyDescent="0.25">
      <c r="A8" s="1">
        <v>4</v>
      </c>
      <c r="B8" s="20">
        <v>42433</v>
      </c>
      <c r="C8" t="s">
        <v>1</v>
      </c>
      <c r="D8" t="s">
        <v>22</v>
      </c>
      <c r="E8" t="s">
        <v>3</v>
      </c>
      <c r="F8" t="s">
        <v>46</v>
      </c>
      <c r="G8" s="15">
        <v>475.5</v>
      </c>
      <c r="H8" t="s">
        <v>87</v>
      </c>
      <c r="I8" s="14" t="s">
        <v>8</v>
      </c>
      <c r="J8" s="58">
        <v>1</v>
      </c>
      <c r="K8">
        <v>0</v>
      </c>
      <c r="N8" s="54"/>
      <c r="O8" s="58" t="str">
        <f t="shared" ca="1" si="0"/>
        <v>Attention retard de livraison</v>
      </c>
      <c r="Q8" t="s">
        <v>95</v>
      </c>
      <c r="R8">
        <v>2</v>
      </c>
    </row>
    <row r="9" spans="1:18" x14ac:dyDescent="0.25">
      <c r="A9" s="1">
        <v>4</v>
      </c>
      <c r="B9" s="20">
        <v>42433</v>
      </c>
      <c r="C9" t="s">
        <v>1</v>
      </c>
      <c r="D9" t="s">
        <v>22</v>
      </c>
      <c r="E9" t="s">
        <v>3</v>
      </c>
      <c r="F9" t="s">
        <v>46</v>
      </c>
      <c r="G9" s="15">
        <v>538.5</v>
      </c>
      <c r="H9">
        <v>63</v>
      </c>
      <c r="I9" s="14" t="s">
        <v>8</v>
      </c>
      <c r="J9" s="58">
        <v>1</v>
      </c>
      <c r="K9">
        <v>0</v>
      </c>
      <c r="N9" s="54">
        <v>0.11699164345403899</v>
      </c>
      <c r="O9" s="58" t="str">
        <f t="shared" ca="1" si="0"/>
        <v>Attention retard de livraison</v>
      </c>
      <c r="Q9" t="s">
        <v>96</v>
      </c>
    </row>
    <row r="10" spans="1:18" x14ac:dyDescent="0.25">
      <c r="A10" s="1">
        <v>4</v>
      </c>
      <c r="B10" s="20">
        <v>42433</v>
      </c>
      <c r="C10" t="s">
        <v>1</v>
      </c>
      <c r="D10" t="s">
        <v>22</v>
      </c>
      <c r="E10" t="s">
        <v>3</v>
      </c>
      <c r="F10" t="s">
        <v>46</v>
      </c>
      <c r="G10" s="15">
        <v>538.5</v>
      </c>
      <c r="H10">
        <v>63</v>
      </c>
      <c r="I10" s="14" t="s">
        <v>9</v>
      </c>
      <c r="J10" s="58">
        <v>1</v>
      </c>
      <c r="K10">
        <v>1916</v>
      </c>
      <c r="N10" s="54">
        <v>0.11699164345403899</v>
      </c>
      <c r="O10" s="58" t="str">
        <f t="shared" ca="1" si="0"/>
        <v>Attention retard de livraison</v>
      </c>
    </row>
    <row r="11" spans="1:18" x14ac:dyDescent="0.25">
      <c r="A11" s="1">
        <v>1</v>
      </c>
      <c r="B11" s="20">
        <v>42433</v>
      </c>
      <c r="C11" t="s">
        <v>1</v>
      </c>
      <c r="D11" t="s">
        <v>22</v>
      </c>
      <c r="E11" t="s">
        <v>3</v>
      </c>
      <c r="F11" t="s">
        <v>46</v>
      </c>
      <c r="G11" s="15">
        <v>538.5</v>
      </c>
      <c r="H11">
        <v>63</v>
      </c>
      <c r="I11" s="14" t="s">
        <v>8</v>
      </c>
      <c r="J11" s="58">
        <v>1</v>
      </c>
      <c r="K11">
        <v>0</v>
      </c>
      <c r="N11" s="54">
        <v>0.11699164345403899</v>
      </c>
      <c r="O11" s="58" t="str">
        <f t="shared" ca="1" si="0"/>
        <v>Attention retard de livraison</v>
      </c>
    </row>
    <row r="12" spans="1:18" x14ac:dyDescent="0.25">
      <c r="A12" s="1">
        <v>1</v>
      </c>
      <c r="B12" s="20">
        <v>42433</v>
      </c>
      <c r="C12" t="s">
        <v>1</v>
      </c>
      <c r="D12" t="s">
        <v>22</v>
      </c>
      <c r="E12" t="s">
        <v>3</v>
      </c>
      <c r="F12" t="s">
        <v>46</v>
      </c>
      <c r="G12" s="15">
        <v>538.5</v>
      </c>
      <c r="H12">
        <v>63</v>
      </c>
      <c r="I12" s="14" t="s">
        <v>9</v>
      </c>
      <c r="J12" s="58">
        <v>1</v>
      </c>
      <c r="K12">
        <v>1916</v>
      </c>
      <c r="N12" s="54">
        <v>0.11699164345403899</v>
      </c>
      <c r="O12" s="58" t="str">
        <f t="shared" ca="1" si="0"/>
        <v>Attention retard de livraison</v>
      </c>
    </row>
    <row r="13" spans="1:18" x14ac:dyDescent="0.25">
      <c r="A13" s="1">
        <v>2</v>
      </c>
      <c r="B13" s="20">
        <v>42433</v>
      </c>
      <c r="C13" t="s">
        <v>1</v>
      </c>
      <c r="D13" t="s">
        <v>22</v>
      </c>
      <c r="E13" t="s">
        <v>3</v>
      </c>
      <c r="F13" t="s">
        <v>46</v>
      </c>
      <c r="G13" s="15">
        <v>538.5</v>
      </c>
      <c r="H13">
        <v>63</v>
      </c>
      <c r="I13" s="14" t="s">
        <v>8</v>
      </c>
      <c r="J13" s="58">
        <v>1</v>
      </c>
      <c r="K13">
        <v>0</v>
      </c>
      <c r="N13" s="54">
        <v>0.11699164345403899</v>
      </c>
      <c r="O13" s="58" t="str">
        <f t="shared" ca="1" si="0"/>
        <v>Attention retard de livraison</v>
      </c>
    </row>
    <row r="14" spans="1:18" x14ac:dyDescent="0.25">
      <c r="A14" s="1">
        <v>2</v>
      </c>
      <c r="B14" s="20">
        <v>42433</v>
      </c>
      <c r="C14" t="s">
        <v>1</v>
      </c>
      <c r="D14" t="s">
        <v>22</v>
      </c>
      <c r="E14" t="s">
        <v>3</v>
      </c>
      <c r="F14" t="s">
        <v>46</v>
      </c>
      <c r="G14" s="15">
        <v>538.5</v>
      </c>
      <c r="H14">
        <v>63</v>
      </c>
      <c r="I14" s="14" t="s">
        <v>9</v>
      </c>
      <c r="J14" s="58">
        <v>1</v>
      </c>
      <c r="K14">
        <v>1916</v>
      </c>
      <c r="N14" s="54">
        <v>0.11699164345403899</v>
      </c>
      <c r="O14" s="58" t="str">
        <f t="shared" ca="1" si="0"/>
        <v>Attention retard de livraison</v>
      </c>
    </row>
    <row r="15" spans="1:18" x14ac:dyDescent="0.25">
      <c r="A15" s="1">
        <v>5</v>
      </c>
      <c r="B15" s="20">
        <v>42433</v>
      </c>
      <c r="C15" t="s">
        <v>1</v>
      </c>
      <c r="D15" t="s">
        <v>22</v>
      </c>
      <c r="E15" t="s">
        <v>3</v>
      </c>
      <c r="F15" t="s">
        <v>46</v>
      </c>
      <c r="G15" s="15">
        <v>538.5</v>
      </c>
      <c r="H15">
        <v>63</v>
      </c>
      <c r="I15" s="14" t="s">
        <v>8</v>
      </c>
      <c r="J15" s="58">
        <v>1</v>
      </c>
      <c r="K15">
        <v>0</v>
      </c>
      <c r="N15" s="54">
        <v>0.11699164345403899</v>
      </c>
      <c r="O15" s="58" t="str">
        <f t="shared" ca="1" si="0"/>
        <v>Attention retard de livraison</v>
      </c>
    </row>
    <row r="16" spans="1:18" x14ac:dyDescent="0.25">
      <c r="A16" s="1">
        <v>5</v>
      </c>
      <c r="B16" s="20">
        <v>42433</v>
      </c>
      <c r="C16" t="s">
        <v>1</v>
      </c>
      <c r="D16" t="s">
        <v>22</v>
      </c>
      <c r="E16" t="s">
        <v>3</v>
      </c>
      <c r="F16" t="s">
        <v>46</v>
      </c>
      <c r="G16" s="15">
        <v>538.5</v>
      </c>
      <c r="H16">
        <v>63</v>
      </c>
      <c r="I16" s="14" t="s">
        <v>9</v>
      </c>
      <c r="J16" s="58">
        <v>1</v>
      </c>
      <c r="K16">
        <v>1916</v>
      </c>
      <c r="N16" s="54">
        <v>0.11699164345403899</v>
      </c>
      <c r="O16" s="58" t="str">
        <f t="shared" ca="1" si="0"/>
        <v>Attention retard de livraison</v>
      </c>
    </row>
    <row r="17" spans="1:15" x14ac:dyDescent="0.25">
      <c r="A17" s="1">
        <v>6</v>
      </c>
      <c r="B17" s="20">
        <v>42433</v>
      </c>
      <c r="C17" t="s">
        <v>1</v>
      </c>
      <c r="D17" t="s">
        <v>22</v>
      </c>
      <c r="E17" t="s">
        <v>3</v>
      </c>
      <c r="F17" t="s">
        <v>46</v>
      </c>
      <c r="G17" s="15">
        <v>538.5</v>
      </c>
      <c r="H17">
        <v>63</v>
      </c>
      <c r="I17" s="14" t="s">
        <v>8</v>
      </c>
      <c r="J17" s="58">
        <v>1</v>
      </c>
      <c r="K17">
        <v>0</v>
      </c>
      <c r="N17" s="54">
        <v>0.11699164345403899</v>
      </c>
      <c r="O17" s="58" t="str">
        <f t="shared" ca="1" si="0"/>
        <v>Attention retard de livraison</v>
      </c>
    </row>
    <row r="18" spans="1:15" x14ac:dyDescent="0.25">
      <c r="A18" s="1">
        <v>6</v>
      </c>
      <c r="B18" s="20">
        <v>42433</v>
      </c>
      <c r="C18" t="s">
        <v>1</v>
      </c>
      <c r="D18" t="s">
        <v>22</v>
      </c>
      <c r="E18" t="s">
        <v>3</v>
      </c>
      <c r="F18" t="s">
        <v>46</v>
      </c>
      <c r="G18" s="15">
        <v>538.5</v>
      </c>
      <c r="H18">
        <v>63</v>
      </c>
      <c r="I18" s="14" t="s">
        <v>9</v>
      </c>
      <c r="J18" s="58">
        <v>1</v>
      </c>
      <c r="K18">
        <v>1916</v>
      </c>
      <c r="N18" s="54">
        <v>0.11699164345403899</v>
      </c>
      <c r="O18" s="58" t="str">
        <f t="shared" ca="1" si="0"/>
        <v>Attention retard de livraison</v>
      </c>
    </row>
    <row r="19" spans="1:15" x14ac:dyDescent="0.25">
      <c r="A19" s="1">
        <v>7</v>
      </c>
      <c r="B19" s="20">
        <v>42433</v>
      </c>
      <c r="G19" s="15">
        <v>63</v>
      </c>
      <c r="H19" t="s">
        <v>87</v>
      </c>
      <c r="I19" s="14" t="s">
        <v>9</v>
      </c>
      <c r="J19" s="58">
        <v>1</v>
      </c>
      <c r="K19">
        <v>1916</v>
      </c>
      <c r="N19" s="54"/>
      <c r="O19" s="58" t="str">
        <f t="shared" ca="1" si="0"/>
        <v>Attention retard de livraison</v>
      </c>
    </row>
    <row r="20" spans="1:15" x14ac:dyDescent="0.25">
      <c r="A20" s="1">
        <v>7</v>
      </c>
      <c r="B20" s="20">
        <v>42433</v>
      </c>
      <c r="C20" t="s">
        <v>2</v>
      </c>
      <c r="D20" t="s">
        <v>22</v>
      </c>
      <c r="E20" t="s">
        <v>4</v>
      </c>
      <c r="F20" t="s">
        <v>46</v>
      </c>
      <c r="G20" s="15">
        <v>126</v>
      </c>
      <c r="H20">
        <v>63</v>
      </c>
      <c r="I20" s="14" t="s">
        <v>9</v>
      </c>
      <c r="J20" s="58">
        <v>1</v>
      </c>
      <c r="K20">
        <v>1916</v>
      </c>
      <c r="N20" s="54">
        <v>0.5</v>
      </c>
      <c r="O20" s="58" t="str">
        <f t="shared" ca="1" si="0"/>
        <v>Attention retard de livraison</v>
      </c>
    </row>
    <row r="21" spans="1:15" x14ac:dyDescent="0.25">
      <c r="I21" s="14"/>
      <c r="N21" s="54"/>
      <c r="O21" s="58" t="str">
        <f ca="1">IF(ISBLANK(B21)," ",IF(ISNA(IF(($B21+10)&lt;TODAY(),"Attention retard de livraison"," "))," ",IF(($B21+10)&lt;TODAY(),"Attention retard de livraison"," ")))</f>
        <v xml:space="preserve"> </v>
      </c>
    </row>
    <row r="22" spans="1:15" x14ac:dyDescent="0.25">
      <c r="I22" s="14"/>
      <c r="N22" s="54"/>
      <c r="O22" s="58" t="str">
        <f t="shared" ref="O22:O23" ca="1" si="1">IF(ISBLANK(B22)," ",IF(ISNA(IF(($B22+10)&lt;TODAY(),"Attention retard de livraison"," "))," ",IF(($B22+10)&lt;TODAY(),"Attention retard de livraison"," ")))</f>
        <v xml:space="preserve"> </v>
      </c>
    </row>
    <row r="23" spans="1:15" x14ac:dyDescent="0.25">
      <c r="I23" s="14"/>
      <c r="N23" s="54"/>
      <c r="O23" s="58" t="str">
        <f t="shared" ca="1" si="1"/>
        <v xml:space="preserve"> </v>
      </c>
    </row>
    <row r="24" spans="1:15" x14ac:dyDescent="0.25">
      <c r="I24" s="14"/>
      <c r="N24" s="54"/>
      <c r="O24" s="58" t="str">
        <f t="shared" ca="1" si="0"/>
        <v xml:space="preserve"> </v>
      </c>
    </row>
    <row r="25" spans="1:15" x14ac:dyDescent="0.25">
      <c r="I25" s="14"/>
      <c r="N25" s="54"/>
      <c r="O25" s="58" t="str">
        <f t="shared" ca="1" si="0"/>
        <v xml:space="preserve"> </v>
      </c>
    </row>
    <row r="26" spans="1:15" x14ac:dyDescent="0.25">
      <c r="I26" s="14"/>
      <c r="N26" s="54"/>
      <c r="O26" s="58" t="str">
        <f t="shared" ca="1" si="0"/>
        <v xml:space="preserve"> </v>
      </c>
    </row>
    <row r="27" spans="1:15" x14ac:dyDescent="0.25">
      <c r="I27" s="14"/>
      <c r="N27" s="54"/>
      <c r="O27" s="58" t="str">
        <f t="shared" ca="1" si="0"/>
        <v xml:space="preserve"> </v>
      </c>
    </row>
    <row r="28" spans="1:15" x14ac:dyDescent="0.25">
      <c r="I28" s="14"/>
      <c r="N28" s="54"/>
      <c r="O28" s="58" t="str">
        <f t="shared" ca="1" si="0"/>
        <v xml:space="preserve"> </v>
      </c>
    </row>
    <row r="29" spans="1:15" x14ac:dyDescent="0.25">
      <c r="I29" s="14"/>
      <c r="N29" s="54"/>
      <c r="O29" s="58" t="str">
        <f t="shared" ca="1" si="0"/>
        <v xml:space="preserve"> </v>
      </c>
    </row>
    <row r="30" spans="1:15" x14ac:dyDescent="0.25">
      <c r="I30" s="14"/>
      <c r="N30" s="54"/>
      <c r="O30" s="58" t="str">
        <f t="shared" ca="1" si="0"/>
        <v xml:space="preserve"> </v>
      </c>
    </row>
    <row r="31" spans="1:15" x14ac:dyDescent="0.25">
      <c r="I31" s="14"/>
      <c r="N31" s="54"/>
      <c r="O31" s="58" t="str">
        <f t="shared" ca="1" si="0"/>
        <v xml:space="preserve"> </v>
      </c>
    </row>
    <row r="32" spans="1:15" x14ac:dyDescent="0.25">
      <c r="I32" s="14"/>
      <c r="N32" s="54"/>
      <c r="O32" s="58" t="str">
        <f t="shared" ca="1" si="0"/>
        <v xml:space="preserve"> </v>
      </c>
    </row>
    <row r="33" spans="9:15" x14ac:dyDescent="0.25">
      <c r="I33" s="14"/>
      <c r="N33" s="54"/>
      <c r="O33" s="58" t="str">
        <f t="shared" ca="1" si="0"/>
        <v xml:space="preserve"> </v>
      </c>
    </row>
    <row r="34" spans="9:15" x14ac:dyDescent="0.25">
      <c r="I34" s="14"/>
      <c r="N34" s="54"/>
      <c r="O34" s="58" t="str">
        <f t="shared" ca="1" si="0"/>
        <v xml:space="preserve"> </v>
      </c>
    </row>
    <row r="35" spans="9:15" x14ac:dyDescent="0.25">
      <c r="I35" s="14"/>
      <c r="N35" s="54"/>
      <c r="O35" s="58" t="str">
        <f t="shared" ca="1" si="0"/>
        <v xml:space="preserve"> </v>
      </c>
    </row>
    <row r="36" spans="9:15" x14ac:dyDescent="0.25">
      <c r="I36" s="14"/>
      <c r="N36" s="54"/>
      <c r="O36" s="58" t="str">
        <f t="shared" ca="1" si="0"/>
        <v xml:space="preserve"> </v>
      </c>
    </row>
    <row r="37" spans="9:15" x14ac:dyDescent="0.25">
      <c r="I37" s="14"/>
      <c r="N37" s="54"/>
      <c r="O37" s="58" t="str">
        <f t="shared" ca="1" si="0"/>
        <v xml:space="preserve"> </v>
      </c>
    </row>
    <row r="38" spans="9:15" x14ac:dyDescent="0.25">
      <c r="I38" s="14"/>
      <c r="N38" s="54"/>
      <c r="O38" s="58" t="str">
        <f t="shared" ca="1" si="0"/>
        <v xml:space="preserve"> </v>
      </c>
    </row>
    <row r="39" spans="9:15" x14ac:dyDescent="0.25">
      <c r="I39" s="14"/>
      <c r="N39" s="54"/>
      <c r="O39" s="58" t="str">
        <f t="shared" ca="1" si="0"/>
        <v xml:space="preserve"> </v>
      </c>
    </row>
    <row r="40" spans="9:15" x14ac:dyDescent="0.25">
      <c r="I40" s="14"/>
      <c r="N40" s="54"/>
      <c r="O40" s="58" t="str">
        <f t="shared" ca="1" si="0"/>
        <v xml:space="preserve"> </v>
      </c>
    </row>
    <row r="41" spans="9:15" x14ac:dyDescent="0.25">
      <c r="I41" s="14"/>
      <c r="N41" s="54"/>
      <c r="O41" s="58" t="str">
        <f t="shared" ca="1" si="0"/>
        <v xml:space="preserve"> </v>
      </c>
    </row>
    <row r="42" spans="9:15" x14ac:dyDescent="0.25">
      <c r="I42" s="14"/>
      <c r="N42" s="54"/>
      <c r="O42" s="58" t="str">
        <f t="shared" ca="1" si="0"/>
        <v xml:space="preserve"> </v>
      </c>
    </row>
    <row r="43" spans="9:15" x14ac:dyDescent="0.25">
      <c r="I43" s="14"/>
      <c r="N43" s="54"/>
      <c r="O43" s="58" t="str">
        <f t="shared" ca="1" si="0"/>
        <v xml:space="preserve"> </v>
      </c>
    </row>
    <row r="44" spans="9:15" x14ac:dyDescent="0.25">
      <c r="I44" s="14"/>
      <c r="N44" s="54"/>
      <c r="O44" s="58" t="str">
        <f t="shared" ca="1" si="0"/>
        <v xml:space="preserve"> </v>
      </c>
    </row>
    <row r="45" spans="9:15" x14ac:dyDescent="0.25">
      <c r="I45" s="14"/>
      <c r="N45" s="54"/>
      <c r="O45" s="58" t="str">
        <f t="shared" ca="1" si="0"/>
        <v xml:space="preserve"> </v>
      </c>
    </row>
    <row r="46" spans="9:15" x14ac:dyDescent="0.25">
      <c r="I46" s="14"/>
      <c r="N46" s="54"/>
      <c r="O46" s="58" t="str">
        <f t="shared" ca="1" si="0"/>
        <v xml:space="preserve"> </v>
      </c>
    </row>
    <row r="47" spans="9:15" x14ac:dyDescent="0.25">
      <c r="I47" s="14"/>
      <c r="N47" s="54"/>
      <c r="O47" s="58" t="str">
        <f t="shared" ca="1" si="0"/>
        <v xml:space="preserve"> </v>
      </c>
    </row>
    <row r="48" spans="9:15" x14ac:dyDescent="0.25">
      <c r="I48" s="14"/>
      <c r="N48" s="54"/>
      <c r="O48" s="58" t="str">
        <f t="shared" ca="1" si="0"/>
        <v xml:space="preserve"> </v>
      </c>
    </row>
    <row r="49" spans="9:15" x14ac:dyDescent="0.25">
      <c r="I49" s="14"/>
      <c r="N49" s="54"/>
      <c r="O49" s="58" t="str">
        <f t="shared" ca="1" si="0"/>
        <v xml:space="preserve"> </v>
      </c>
    </row>
    <row r="50" spans="9:15" x14ac:dyDescent="0.25">
      <c r="I50" s="14"/>
      <c r="N50" s="54"/>
      <c r="O50" s="58" t="str">
        <f t="shared" ca="1" si="0"/>
        <v xml:space="preserve"> </v>
      </c>
    </row>
    <row r="51" spans="9:15" x14ac:dyDescent="0.25">
      <c r="I51" s="14"/>
      <c r="N51" s="54"/>
      <c r="O51" s="58" t="str">
        <f t="shared" ca="1" si="0"/>
        <v xml:space="preserve"> </v>
      </c>
    </row>
    <row r="52" spans="9:15" x14ac:dyDescent="0.25">
      <c r="I52" s="14"/>
      <c r="N52" s="54"/>
      <c r="O52" s="58" t="str">
        <f t="shared" ca="1" si="0"/>
        <v xml:space="preserve"> </v>
      </c>
    </row>
    <row r="53" spans="9:15" x14ac:dyDescent="0.25">
      <c r="I53" s="14"/>
      <c r="N53" s="54"/>
      <c r="O53" s="58" t="str">
        <f t="shared" ca="1" si="0"/>
        <v xml:space="preserve"> </v>
      </c>
    </row>
    <row r="54" spans="9:15" x14ac:dyDescent="0.25">
      <c r="I54" s="14"/>
      <c r="N54" s="54"/>
      <c r="O54" s="58" t="str">
        <f t="shared" ca="1" si="0"/>
        <v xml:space="preserve"> </v>
      </c>
    </row>
    <row r="55" spans="9:15" x14ac:dyDescent="0.25">
      <c r="I55" s="14"/>
      <c r="N55" s="54"/>
      <c r="O55" s="58" t="str">
        <f t="shared" ca="1" si="0"/>
        <v xml:space="preserve"> </v>
      </c>
    </row>
    <row r="56" spans="9:15" x14ac:dyDescent="0.25">
      <c r="I56" s="14"/>
      <c r="N56" s="54"/>
      <c r="O56" s="58" t="str">
        <f t="shared" ca="1" si="0"/>
        <v xml:space="preserve"> </v>
      </c>
    </row>
    <row r="57" spans="9:15" x14ac:dyDescent="0.25">
      <c r="I57" s="14"/>
      <c r="N57" s="54"/>
      <c r="O57" s="58" t="str">
        <f t="shared" ca="1" si="0"/>
        <v xml:space="preserve"> </v>
      </c>
    </row>
    <row r="58" spans="9:15" x14ac:dyDescent="0.25">
      <c r="I58" s="14"/>
      <c r="N58" s="54"/>
      <c r="O58" s="58" t="str">
        <f t="shared" ca="1" si="0"/>
        <v xml:space="preserve"> </v>
      </c>
    </row>
    <row r="59" spans="9:15" x14ac:dyDescent="0.25">
      <c r="I59" s="14"/>
      <c r="N59" s="54"/>
      <c r="O59" s="58" t="str">
        <f t="shared" ca="1" si="0"/>
        <v xml:space="preserve"> </v>
      </c>
    </row>
    <row r="60" spans="9:15" x14ac:dyDescent="0.25">
      <c r="I60" s="14"/>
      <c r="N60" s="54"/>
      <c r="O60" s="58" t="str">
        <f t="shared" ca="1" si="0"/>
        <v xml:space="preserve"> </v>
      </c>
    </row>
    <row r="61" spans="9:15" x14ac:dyDescent="0.25">
      <c r="I61" s="14"/>
      <c r="N61" s="54"/>
      <c r="O61" s="58" t="str">
        <f t="shared" ca="1" si="0"/>
        <v xml:space="preserve"> </v>
      </c>
    </row>
    <row r="62" spans="9:15" x14ac:dyDescent="0.25">
      <c r="I62" s="14"/>
      <c r="N62" s="54"/>
      <c r="O62" s="58" t="str">
        <f t="shared" ca="1" si="0"/>
        <v xml:space="preserve"> </v>
      </c>
    </row>
    <row r="63" spans="9:15" x14ac:dyDescent="0.25">
      <c r="I63" s="14"/>
      <c r="N63" s="54"/>
      <c r="O63" s="58" t="str">
        <f t="shared" ca="1" si="0"/>
        <v xml:space="preserve"> </v>
      </c>
    </row>
    <row r="64" spans="9:15" x14ac:dyDescent="0.25">
      <c r="I64" s="14"/>
      <c r="N64" s="54"/>
      <c r="O64" s="58" t="str">
        <f t="shared" ca="1" si="0"/>
        <v xml:space="preserve"> </v>
      </c>
    </row>
    <row r="65" spans="9:15" x14ac:dyDescent="0.25">
      <c r="I65" s="14"/>
      <c r="N65" s="54"/>
      <c r="O65" s="58" t="str">
        <f t="shared" ref="O65:O66" ca="1" si="2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4"/>
      <c r="N66" s="54"/>
      <c r="O66" s="58" t="str">
        <f t="shared" ca="1" si="2"/>
        <v xml:space="preserve"> </v>
      </c>
    </row>
    <row r="67" spans="9:15" x14ac:dyDescent="0.25">
      <c r="I67" s="14"/>
      <c r="N67" s="54"/>
      <c r="O67" s="58" t="str">
        <f t="shared" ref="O67:O130" ca="1" si="3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4"/>
      <c r="N68" s="54"/>
      <c r="O68" s="58" t="str">
        <f t="shared" ca="1" si="3"/>
        <v xml:space="preserve"> </v>
      </c>
    </row>
    <row r="69" spans="9:15" x14ac:dyDescent="0.25">
      <c r="I69" s="14"/>
      <c r="N69" s="54"/>
      <c r="O69" s="58" t="str">
        <f t="shared" ca="1" si="3"/>
        <v xml:space="preserve"> </v>
      </c>
    </row>
    <row r="70" spans="9:15" x14ac:dyDescent="0.25">
      <c r="I70" s="14"/>
      <c r="N70" s="54"/>
      <c r="O70" s="58" t="str">
        <f t="shared" ca="1" si="3"/>
        <v xml:space="preserve"> </v>
      </c>
    </row>
    <row r="71" spans="9:15" x14ac:dyDescent="0.25">
      <c r="I71" s="14"/>
      <c r="N71" s="54"/>
      <c r="O71" s="58" t="str">
        <f t="shared" ca="1" si="3"/>
        <v xml:space="preserve"> </v>
      </c>
    </row>
    <row r="72" spans="9:15" x14ac:dyDescent="0.25">
      <c r="I72" s="14"/>
      <c r="N72" s="54"/>
      <c r="O72" s="58" t="str">
        <f t="shared" ca="1" si="3"/>
        <v xml:space="preserve"> </v>
      </c>
    </row>
    <row r="73" spans="9:15" x14ac:dyDescent="0.25">
      <c r="I73" s="14"/>
      <c r="N73" s="54"/>
      <c r="O73" s="58" t="str">
        <f t="shared" ca="1" si="3"/>
        <v xml:space="preserve"> </v>
      </c>
    </row>
    <row r="74" spans="9:15" x14ac:dyDescent="0.25">
      <c r="I74" s="14"/>
      <c r="N74" s="54"/>
      <c r="O74" s="58" t="str">
        <f t="shared" ca="1" si="3"/>
        <v xml:space="preserve"> </v>
      </c>
    </row>
    <row r="75" spans="9:15" x14ac:dyDescent="0.25">
      <c r="I75" s="14"/>
      <c r="N75" s="54"/>
      <c r="O75" s="58" t="str">
        <f t="shared" ca="1" si="3"/>
        <v xml:space="preserve"> </v>
      </c>
    </row>
    <row r="76" spans="9:15" x14ac:dyDescent="0.25">
      <c r="I76" s="14"/>
      <c r="N76" s="54"/>
      <c r="O76" s="58" t="str">
        <f t="shared" ca="1" si="3"/>
        <v xml:space="preserve"> </v>
      </c>
    </row>
    <row r="77" spans="9:15" x14ac:dyDescent="0.25">
      <c r="I77" s="14"/>
      <c r="N77" s="54"/>
      <c r="O77" s="58" t="str">
        <f t="shared" ca="1" si="3"/>
        <v xml:space="preserve"> </v>
      </c>
    </row>
    <row r="78" spans="9:15" x14ac:dyDescent="0.25">
      <c r="I78" s="14"/>
      <c r="N78" s="54"/>
      <c r="O78" s="58" t="str">
        <f t="shared" ca="1" si="3"/>
        <v xml:space="preserve"> </v>
      </c>
    </row>
    <row r="79" spans="9:15" x14ac:dyDescent="0.25">
      <c r="I79" s="14"/>
      <c r="N79" s="54"/>
      <c r="O79" s="58" t="str">
        <f t="shared" ca="1" si="3"/>
        <v xml:space="preserve"> </v>
      </c>
    </row>
    <row r="80" spans="9:15" x14ac:dyDescent="0.25">
      <c r="I80" s="14"/>
      <c r="N80" s="54"/>
      <c r="O80" s="58" t="str">
        <f t="shared" ca="1" si="3"/>
        <v xml:space="preserve"> </v>
      </c>
    </row>
    <row r="81" spans="9:15" x14ac:dyDescent="0.25">
      <c r="I81" s="14"/>
      <c r="N81" s="54"/>
      <c r="O81" s="58" t="str">
        <f t="shared" ca="1" si="3"/>
        <v xml:space="preserve"> </v>
      </c>
    </row>
    <row r="82" spans="9:15" x14ac:dyDescent="0.25">
      <c r="I82" s="14"/>
      <c r="N82" s="54"/>
      <c r="O82" s="58" t="str">
        <f t="shared" ca="1" si="3"/>
        <v xml:space="preserve"> </v>
      </c>
    </row>
    <row r="83" spans="9:15" x14ac:dyDescent="0.25">
      <c r="I83" s="14"/>
      <c r="N83" s="54"/>
      <c r="O83" s="58" t="str">
        <f t="shared" ca="1" si="3"/>
        <v xml:space="preserve"> </v>
      </c>
    </row>
    <row r="84" spans="9:15" x14ac:dyDescent="0.25">
      <c r="I84" s="14"/>
      <c r="N84" s="54"/>
      <c r="O84" s="58" t="str">
        <f t="shared" ca="1" si="3"/>
        <v xml:space="preserve"> </v>
      </c>
    </row>
    <row r="85" spans="9:15" x14ac:dyDescent="0.25">
      <c r="I85" s="14"/>
      <c r="N85" s="54"/>
      <c r="O85" s="58" t="str">
        <f t="shared" ca="1" si="3"/>
        <v xml:space="preserve"> </v>
      </c>
    </row>
    <row r="86" spans="9:15" x14ac:dyDescent="0.25">
      <c r="I86" s="14"/>
      <c r="N86" s="54"/>
      <c r="O86" s="58" t="str">
        <f t="shared" ca="1" si="3"/>
        <v xml:space="preserve"> </v>
      </c>
    </row>
    <row r="87" spans="9:15" x14ac:dyDescent="0.25">
      <c r="I87" s="14"/>
      <c r="N87" s="54"/>
      <c r="O87" s="58" t="str">
        <f t="shared" ca="1" si="3"/>
        <v xml:space="preserve"> </v>
      </c>
    </row>
    <row r="88" spans="9:15" x14ac:dyDescent="0.25">
      <c r="I88" s="14"/>
      <c r="N88" s="54"/>
      <c r="O88" s="58" t="str">
        <f t="shared" ca="1" si="3"/>
        <v xml:space="preserve"> </v>
      </c>
    </row>
    <row r="89" spans="9:15" x14ac:dyDescent="0.25">
      <c r="I89" s="14"/>
      <c r="N89" s="54"/>
      <c r="O89" s="58" t="str">
        <f t="shared" ca="1" si="3"/>
        <v xml:space="preserve"> </v>
      </c>
    </row>
    <row r="90" spans="9:15" x14ac:dyDescent="0.25">
      <c r="I90" s="14"/>
      <c r="N90" s="54"/>
      <c r="O90" s="58" t="str">
        <f t="shared" ca="1" si="3"/>
        <v xml:space="preserve"> </v>
      </c>
    </row>
    <row r="91" spans="9:15" x14ac:dyDescent="0.25">
      <c r="I91" s="14"/>
      <c r="N91" s="54"/>
      <c r="O91" s="58" t="str">
        <f t="shared" ca="1" si="3"/>
        <v xml:space="preserve"> </v>
      </c>
    </row>
    <row r="92" spans="9:15" x14ac:dyDescent="0.25">
      <c r="I92" s="14"/>
      <c r="N92" s="54"/>
      <c r="O92" s="58" t="str">
        <f t="shared" ca="1" si="3"/>
        <v xml:space="preserve"> </v>
      </c>
    </row>
    <row r="93" spans="9:15" x14ac:dyDescent="0.25">
      <c r="I93" s="14"/>
      <c r="N93" s="54"/>
      <c r="O93" s="58" t="str">
        <f t="shared" ca="1" si="3"/>
        <v xml:space="preserve"> </v>
      </c>
    </row>
    <row r="94" spans="9:15" x14ac:dyDescent="0.25">
      <c r="I94" s="14"/>
      <c r="N94" s="54"/>
      <c r="O94" s="58" t="str">
        <f t="shared" ca="1" si="3"/>
        <v xml:space="preserve"> </v>
      </c>
    </row>
    <row r="95" spans="9:15" x14ac:dyDescent="0.25">
      <c r="I95" s="14"/>
      <c r="N95" s="54"/>
      <c r="O95" s="58" t="str">
        <f t="shared" ca="1" si="3"/>
        <v xml:space="preserve"> </v>
      </c>
    </row>
    <row r="96" spans="9:15" x14ac:dyDescent="0.25">
      <c r="I96" s="14"/>
      <c r="N96" s="54"/>
      <c r="O96" s="58" t="str">
        <f t="shared" ca="1" si="3"/>
        <v xml:space="preserve"> </v>
      </c>
    </row>
    <row r="97" spans="9:15" x14ac:dyDescent="0.25">
      <c r="I97" s="14"/>
      <c r="N97" s="54"/>
      <c r="O97" s="58" t="str">
        <f t="shared" ca="1" si="3"/>
        <v xml:space="preserve"> </v>
      </c>
    </row>
    <row r="98" spans="9:15" x14ac:dyDescent="0.25">
      <c r="I98" s="14"/>
      <c r="N98" s="54"/>
      <c r="O98" s="58" t="str">
        <f t="shared" ca="1" si="3"/>
        <v xml:space="preserve"> </v>
      </c>
    </row>
    <row r="99" spans="9:15" x14ac:dyDescent="0.25">
      <c r="I99" s="14"/>
      <c r="N99" s="54"/>
      <c r="O99" s="58" t="str">
        <f t="shared" ca="1" si="3"/>
        <v xml:space="preserve"> </v>
      </c>
    </row>
    <row r="100" spans="9:15" x14ac:dyDescent="0.25">
      <c r="I100" s="14"/>
      <c r="N100" s="54"/>
      <c r="O100" s="58" t="str">
        <f t="shared" ca="1" si="3"/>
        <v xml:space="preserve"> </v>
      </c>
    </row>
    <row r="101" spans="9:15" x14ac:dyDescent="0.25">
      <c r="I101" s="14"/>
      <c r="N101" s="54"/>
      <c r="O101" s="58" t="str">
        <f t="shared" ca="1" si="3"/>
        <v xml:space="preserve"> </v>
      </c>
    </row>
    <row r="102" spans="9:15" x14ac:dyDescent="0.25">
      <c r="I102" s="14"/>
      <c r="N102" s="54"/>
      <c r="O102" s="58" t="str">
        <f t="shared" ca="1" si="3"/>
        <v xml:space="preserve"> </v>
      </c>
    </row>
    <row r="103" spans="9:15" x14ac:dyDescent="0.25">
      <c r="I103" s="14"/>
      <c r="N103" s="54"/>
      <c r="O103" s="58" t="str">
        <f t="shared" ca="1" si="3"/>
        <v xml:space="preserve"> </v>
      </c>
    </row>
    <row r="104" spans="9:15" x14ac:dyDescent="0.25">
      <c r="I104" s="14"/>
      <c r="N104" s="54"/>
      <c r="O104" s="58" t="str">
        <f t="shared" ca="1" si="3"/>
        <v xml:space="preserve"> </v>
      </c>
    </row>
    <row r="105" spans="9:15" x14ac:dyDescent="0.25">
      <c r="I105" s="14"/>
      <c r="N105" s="54"/>
      <c r="O105" s="58" t="str">
        <f t="shared" ca="1" si="3"/>
        <v xml:space="preserve"> </v>
      </c>
    </row>
    <row r="106" spans="9:15" x14ac:dyDescent="0.25">
      <c r="I106" s="14"/>
      <c r="N106" s="54"/>
      <c r="O106" s="58" t="str">
        <f t="shared" ca="1" si="3"/>
        <v xml:space="preserve"> </v>
      </c>
    </row>
    <row r="107" spans="9:15" x14ac:dyDescent="0.25">
      <c r="I107" s="14"/>
      <c r="N107" s="54"/>
      <c r="O107" s="58" t="str">
        <f t="shared" ca="1" si="3"/>
        <v xml:space="preserve"> </v>
      </c>
    </row>
    <row r="108" spans="9:15" x14ac:dyDescent="0.25">
      <c r="I108" s="14"/>
      <c r="N108" s="54"/>
      <c r="O108" s="58" t="str">
        <f t="shared" ca="1" si="3"/>
        <v xml:space="preserve"> </v>
      </c>
    </row>
    <row r="109" spans="9:15" x14ac:dyDescent="0.25">
      <c r="I109" s="14"/>
      <c r="N109" s="54"/>
      <c r="O109" s="58" t="str">
        <f t="shared" ca="1" si="3"/>
        <v xml:space="preserve"> </v>
      </c>
    </row>
    <row r="110" spans="9:15" x14ac:dyDescent="0.25">
      <c r="I110" s="14"/>
      <c r="N110" s="54"/>
      <c r="O110" s="58" t="str">
        <f t="shared" ca="1" si="3"/>
        <v xml:space="preserve"> </v>
      </c>
    </row>
    <row r="111" spans="9:15" x14ac:dyDescent="0.25">
      <c r="I111" s="14"/>
      <c r="N111" s="54"/>
      <c r="O111" s="58" t="str">
        <f t="shared" ca="1" si="3"/>
        <v xml:space="preserve"> </v>
      </c>
    </row>
    <row r="112" spans="9:15" x14ac:dyDescent="0.25">
      <c r="I112" s="14"/>
      <c r="N112" s="54"/>
      <c r="O112" s="58" t="str">
        <f t="shared" ca="1" si="3"/>
        <v xml:space="preserve"> </v>
      </c>
    </row>
    <row r="113" spans="9:15" x14ac:dyDescent="0.25">
      <c r="I113" s="14"/>
      <c r="N113" s="54"/>
      <c r="O113" s="58" t="str">
        <f t="shared" ca="1" si="3"/>
        <v xml:space="preserve"> </v>
      </c>
    </row>
    <row r="114" spans="9:15" x14ac:dyDescent="0.25">
      <c r="I114" s="14"/>
      <c r="N114" s="54"/>
      <c r="O114" s="58" t="str">
        <f t="shared" ca="1" si="3"/>
        <v xml:space="preserve"> </v>
      </c>
    </row>
    <row r="115" spans="9:15" x14ac:dyDescent="0.25">
      <c r="I115" s="14"/>
      <c r="N115" s="54"/>
      <c r="O115" s="58" t="str">
        <f t="shared" ca="1" si="3"/>
        <v xml:space="preserve"> </v>
      </c>
    </row>
    <row r="116" spans="9:15" x14ac:dyDescent="0.25">
      <c r="I116" s="14"/>
      <c r="N116" s="54"/>
      <c r="O116" s="58" t="str">
        <f t="shared" ca="1" si="3"/>
        <v xml:space="preserve"> </v>
      </c>
    </row>
    <row r="117" spans="9:15" x14ac:dyDescent="0.25">
      <c r="I117" s="14"/>
      <c r="N117" s="54"/>
      <c r="O117" s="58" t="str">
        <f t="shared" ca="1" si="3"/>
        <v xml:space="preserve"> </v>
      </c>
    </row>
    <row r="118" spans="9:15" x14ac:dyDescent="0.25">
      <c r="I118" s="14"/>
      <c r="N118" s="54"/>
      <c r="O118" s="58" t="str">
        <f t="shared" ca="1" si="3"/>
        <v xml:space="preserve"> </v>
      </c>
    </row>
    <row r="119" spans="9:15" x14ac:dyDescent="0.25">
      <c r="I119" s="14"/>
      <c r="N119" s="54"/>
      <c r="O119" s="58" t="str">
        <f t="shared" ca="1" si="3"/>
        <v xml:space="preserve"> </v>
      </c>
    </row>
    <row r="120" spans="9:15" x14ac:dyDescent="0.25">
      <c r="I120" s="14"/>
      <c r="N120" s="54"/>
      <c r="O120" s="58" t="str">
        <f t="shared" ca="1" si="3"/>
        <v xml:space="preserve"> </v>
      </c>
    </row>
    <row r="121" spans="9:15" x14ac:dyDescent="0.25">
      <c r="I121" s="14"/>
      <c r="N121" s="54"/>
      <c r="O121" s="58" t="str">
        <f t="shared" ca="1" si="3"/>
        <v xml:space="preserve"> </v>
      </c>
    </row>
    <row r="122" spans="9:15" x14ac:dyDescent="0.25">
      <c r="I122" s="14"/>
      <c r="N122" s="54"/>
      <c r="O122" s="58" t="str">
        <f t="shared" ca="1" si="3"/>
        <v xml:space="preserve"> </v>
      </c>
    </row>
    <row r="123" spans="9:15" x14ac:dyDescent="0.25">
      <c r="I123" s="14"/>
      <c r="N123" s="54"/>
      <c r="O123" s="58" t="str">
        <f t="shared" ca="1" si="3"/>
        <v xml:space="preserve"> </v>
      </c>
    </row>
    <row r="124" spans="9:15" x14ac:dyDescent="0.25">
      <c r="I124" s="14"/>
      <c r="N124" s="54"/>
      <c r="O124" s="58" t="str">
        <f t="shared" ca="1" si="3"/>
        <v xml:space="preserve"> </v>
      </c>
    </row>
    <row r="125" spans="9:15" x14ac:dyDescent="0.25">
      <c r="I125" s="14"/>
      <c r="N125" s="54"/>
      <c r="O125" s="58" t="str">
        <f t="shared" ca="1" si="3"/>
        <v xml:space="preserve"> </v>
      </c>
    </row>
    <row r="126" spans="9:15" x14ac:dyDescent="0.25">
      <c r="I126" s="14"/>
      <c r="N126" s="54"/>
      <c r="O126" s="58" t="str">
        <f t="shared" ca="1" si="3"/>
        <v xml:space="preserve"> </v>
      </c>
    </row>
    <row r="127" spans="9:15" x14ac:dyDescent="0.25">
      <c r="I127" s="14"/>
      <c r="N127" s="54"/>
      <c r="O127" s="58" t="str">
        <f t="shared" ca="1" si="3"/>
        <v xml:space="preserve"> </v>
      </c>
    </row>
    <row r="128" spans="9:15" x14ac:dyDescent="0.25">
      <c r="I128" s="14"/>
      <c r="N128" s="54"/>
      <c r="O128" s="58" t="str">
        <f t="shared" ca="1" si="3"/>
        <v xml:space="preserve"> </v>
      </c>
    </row>
    <row r="129" spans="9:15" x14ac:dyDescent="0.25">
      <c r="I129" s="14"/>
      <c r="N129" s="54"/>
      <c r="O129" s="58" t="str">
        <f t="shared" ca="1" si="3"/>
        <v xml:space="preserve"> </v>
      </c>
    </row>
    <row r="130" spans="9:15" x14ac:dyDescent="0.25">
      <c r="I130" s="14"/>
      <c r="N130" s="54"/>
      <c r="O130" s="58" t="str">
        <f t="shared" ca="1" si="3"/>
        <v xml:space="preserve"> </v>
      </c>
    </row>
    <row r="131" spans="9:15" x14ac:dyDescent="0.25">
      <c r="I131" s="14"/>
      <c r="N131" s="54"/>
      <c r="O131" s="58" t="str">
        <f t="shared" ref="O131:O194" ca="1" si="4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4"/>
      <c r="N132" s="54"/>
      <c r="O132" s="58" t="str">
        <f t="shared" ca="1" si="4"/>
        <v xml:space="preserve"> </v>
      </c>
    </row>
    <row r="133" spans="9:15" x14ac:dyDescent="0.25">
      <c r="I133" s="14"/>
      <c r="N133" s="54"/>
      <c r="O133" s="58" t="str">
        <f t="shared" ca="1" si="4"/>
        <v xml:space="preserve"> </v>
      </c>
    </row>
    <row r="134" spans="9:15" x14ac:dyDescent="0.25">
      <c r="I134" s="14"/>
      <c r="N134" s="54"/>
      <c r="O134" s="58" t="str">
        <f t="shared" ca="1" si="4"/>
        <v xml:space="preserve"> </v>
      </c>
    </row>
    <row r="135" spans="9:15" x14ac:dyDescent="0.25">
      <c r="I135" s="14"/>
      <c r="N135" s="54"/>
      <c r="O135" s="58" t="str">
        <f t="shared" ca="1" si="4"/>
        <v xml:space="preserve"> </v>
      </c>
    </row>
    <row r="136" spans="9:15" x14ac:dyDescent="0.25">
      <c r="I136" s="14"/>
      <c r="N136" s="54"/>
      <c r="O136" s="58" t="str">
        <f t="shared" ca="1" si="4"/>
        <v xml:space="preserve"> </v>
      </c>
    </row>
    <row r="137" spans="9:15" x14ac:dyDescent="0.25">
      <c r="I137" s="14"/>
      <c r="N137" s="54"/>
      <c r="O137" s="58" t="str">
        <f t="shared" ca="1" si="4"/>
        <v xml:space="preserve"> </v>
      </c>
    </row>
    <row r="138" spans="9:15" x14ac:dyDescent="0.25">
      <c r="I138" s="14"/>
      <c r="N138" s="54"/>
      <c r="O138" s="58" t="str">
        <f t="shared" ca="1" si="4"/>
        <v xml:space="preserve"> </v>
      </c>
    </row>
    <row r="139" spans="9:15" x14ac:dyDescent="0.25">
      <c r="I139" s="14"/>
      <c r="N139" s="54"/>
      <c r="O139" s="58" t="str">
        <f t="shared" ca="1" si="4"/>
        <v xml:space="preserve"> </v>
      </c>
    </row>
    <row r="140" spans="9:15" x14ac:dyDescent="0.25">
      <c r="I140" s="14"/>
      <c r="N140" s="54"/>
      <c r="O140" s="58" t="str">
        <f t="shared" ca="1" si="4"/>
        <v xml:space="preserve"> </v>
      </c>
    </row>
    <row r="141" spans="9:15" x14ac:dyDescent="0.25">
      <c r="I141" s="14"/>
      <c r="N141" s="54"/>
      <c r="O141" s="58" t="str">
        <f t="shared" ca="1" si="4"/>
        <v xml:space="preserve"> </v>
      </c>
    </row>
    <row r="142" spans="9:15" x14ac:dyDescent="0.25">
      <c r="I142" s="14"/>
      <c r="N142" s="54"/>
      <c r="O142" s="58" t="str">
        <f t="shared" ca="1" si="4"/>
        <v xml:space="preserve"> </v>
      </c>
    </row>
    <row r="143" spans="9:15" x14ac:dyDescent="0.25">
      <c r="I143" s="14"/>
      <c r="N143" s="54"/>
      <c r="O143" s="58" t="str">
        <f t="shared" ca="1" si="4"/>
        <v xml:space="preserve"> </v>
      </c>
    </row>
    <row r="144" spans="9:15" x14ac:dyDescent="0.25">
      <c r="I144" s="14"/>
      <c r="N144" s="54"/>
      <c r="O144" s="58" t="str">
        <f t="shared" ca="1" si="4"/>
        <v xml:space="preserve"> </v>
      </c>
    </row>
    <row r="145" spans="9:15" x14ac:dyDescent="0.25">
      <c r="I145" s="14"/>
      <c r="N145" s="54"/>
      <c r="O145" s="58" t="str">
        <f t="shared" ca="1" si="4"/>
        <v xml:space="preserve"> </v>
      </c>
    </row>
    <row r="146" spans="9:15" x14ac:dyDescent="0.25">
      <c r="I146" s="14"/>
      <c r="N146" s="54"/>
      <c r="O146" s="58" t="str">
        <f t="shared" ca="1" si="4"/>
        <v xml:space="preserve"> </v>
      </c>
    </row>
    <row r="147" spans="9:15" x14ac:dyDescent="0.25">
      <c r="I147" s="14"/>
      <c r="N147" s="54"/>
      <c r="O147" s="58" t="str">
        <f t="shared" ca="1" si="4"/>
        <v xml:space="preserve"> </v>
      </c>
    </row>
    <row r="148" spans="9:15" x14ac:dyDescent="0.25">
      <c r="I148" s="14"/>
      <c r="N148" s="54"/>
      <c r="O148" s="58" t="str">
        <f t="shared" ca="1" si="4"/>
        <v xml:space="preserve"> </v>
      </c>
    </row>
    <row r="149" spans="9:15" x14ac:dyDescent="0.25">
      <c r="I149" s="14"/>
      <c r="N149" s="54"/>
      <c r="O149" s="58" t="str">
        <f t="shared" ca="1" si="4"/>
        <v xml:space="preserve"> </v>
      </c>
    </row>
    <row r="150" spans="9:15" x14ac:dyDescent="0.25">
      <c r="I150" s="14"/>
      <c r="N150" s="54"/>
      <c r="O150" s="58" t="str">
        <f t="shared" ca="1" si="4"/>
        <v xml:space="preserve"> </v>
      </c>
    </row>
    <row r="151" spans="9:15" x14ac:dyDescent="0.25">
      <c r="I151" s="14"/>
      <c r="N151" s="54"/>
      <c r="O151" s="58" t="str">
        <f t="shared" ca="1" si="4"/>
        <v xml:space="preserve"> </v>
      </c>
    </row>
    <row r="152" spans="9:15" x14ac:dyDescent="0.25">
      <c r="I152" s="14"/>
      <c r="N152" s="54"/>
      <c r="O152" s="58" t="str">
        <f t="shared" ca="1" si="4"/>
        <v xml:space="preserve"> </v>
      </c>
    </row>
    <row r="153" spans="9:15" x14ac:dyDescent="0.25">
      <c r="I153" s="14"/>
      <c r="N153" s="54"/>
      <c r="O153" s="58" t="str">
        <f t="shared" ca="1" si="4"/>
        <v xml:space="preserve"> </v>
      </c>
    </row>
    <row r="154" spans="9:15" x14ac:dyDescent="0.25">
      <c r="I154" s="14"/>
      <c r="N154" s="54"/>
      <c r="O154" s="58" t="str">
        <f t="shared" ca="1" si="4"/>
        <v xml:space="preserve"> </v>
      </c>
    </row>
    <row r="155" spans="9:15" x14ac:dyDescent="0.25">
      <c r="I155" s="14"/>
      <c r="N155" s="54"/>
      <c r="O155" s="58" t="str">
        <f t="shared" ca="1" si="4"/>
        <v xml:space="preserve"> </v>
      </c>
    </row>
    <row r="156" spans="9:15" x14ac:dyDescent="0.25">
      <c r="I156" s="14"/>
      <c r="N156" s="54"/>
      <c r="O156" s="58" t="str">
        <f t="shared" ca="1" si="4"/>
        <v xml:space="preserve"> </v>
      </c>
    </row>
    <row r="157" spans="9:15" x14ac:dyDescent="0.25">
      <c r="I157" s="14"/>
      <c r="N157" s="54"/>
      <c r="O157" s="58" t="str">
        <f t="shared" ca="1" si="4"/>
        <v xml:space="preserve"> </v>
      </c>
    </row>
    <row r="158" spans="9:15" x14ac:dyDescent="0.25">
      <c r="I158" s="14"/>
      <c r="N158" s="54"/>
      <c r="O158" s="58" t="str">
        <f t="shared" ca="1" si="4"/>
        <v xml:space="preserve"> </v>
      </c>
    </row>
    <row r="159" spans="9:15" x14ac:dyDescent="0.25">
      <c r="I159" s="14"/>
      <c r="N159" s="54"/>
      <c r="O159" s="58" t="str">
        <f t="shared" ca="1" si="4"/>
        <v xml:space="preserve"> </v>
      </c>
    </row>
    <row r="160" spans="9:15" x14ac:dyDescent="0.25">
      <c r="I160" s="14"/>
      <c r="N160" s="54"/>
      <c r="O160" s="58" t="str">
        <f t="shared" ca="1" si="4"/>
        <v xml:space="preserve"> </v>
      </c>
    </row>
    <row r="161" spans="9:15" x14ac:dyDescent="0.25">
      <c r="I161" s="14"/>
      <c r="N161" s="54"/>
      <c r="O161" s="58" t="str">
        <f t="shared" ca="1" si="4"/>
        <v xml:space="preserve"> </v>
      </c>
    </row>
    <row r="162" spans="9:15" x14ac:dyDescent="0.25">
      <c r="I162" s="14"/>
      <c r="N162" s="54"/>
      <c r="O162" s="58" t="str">
        <f t="shared" ca="1" si="4"/>
        <v xml:space="preserve"> </v>
      </c>
    </row>
    <row r="163" spans="9:15" x14ac:dyDescent="0.25">
      <c r="I163" s="14"/>
      <c r="N163" s="54"/>
      <c r="O163" s="58" t="str">
        <f t="shared" ca="1" si="4"/>
        <v xml:space="preserve"> </v>
      </c>
    </row>
    <row r="164" spans="9:15" x14ac:dyDescent="0.25">
      <c r="I164" s="14"/>
      <c r="N164" s="54"/>
      <c r="O164" s="58" t="str">
        <f t="shared" ca="1" si="4"/>
        <v xml:space="preserve"> </v>
      </c>
    </row>
    <row r="165" spans="9:15" x14ac:dyDescent="0.25">
      <c r="I165" s="14"/>
      <c r="N165" s="54"/>
      <c r="O165" s="58" t="str">
        <f t="shared" ca="1" si="4"/>
        <v xml:space="preserve"> </v>
      </c>
    </row>
    <row r="166" spans="9:15" x14ac:dyDescent="0.25">
      <c r="I166" s="14"/>
      <c r="N166" s="54"/>
      <c r="O166" s="58" t="str">
        <f t="shared" ca="1" si="4"/>
        <v xml:space="preserve"> </v>
      </c>
    </row>
    <row r="167" spans="9:15" x14ac:dyDescent="0.25">
      <c r="I167" s="14"/>
      <c r="N167" s="54"/>
      <c r="O167" s="58" t="str">
        <f t="shared" ca="1" si="4"/>
        <v xml:space="preserve"> </v>
      </c>
    </row>
    <row r="168" spans="9:15" x14ac:dyDescent="0.25">
      <c r="I168" s="14"/>
      <c r="N168" s="54"/>
      <c r="O168" s="58" t="str">
        <f t="shared" ca="1" si="4"/>
        <v xml:space="preserve"> </v>
      </c>
    </row>
    <row r="169" spans="9:15" x14ac:dyDescent="0.25">
      <c r="I169" s="14"/>
      <c r="N169" s="54"/>
      <c r="O169" s="58" t="str">
        <f t="shared" ca="1" si="4"/>
        <v xml:space="preserve"> </v>
      </c>
    </row>
    <row r="170" spans="9:15" x14ac:dyDescent="0.25">
      <c r="I170" s="14"/>
      <c r="N170" s="54"/>
      <c r="O170" s="58" t="str">
        <f t="shared" ca="1" si="4"/>
        <v xml:space="preserve"> </v>
      </c>
    </row>
    <row r="171" spans="9:15" x14ac:dyDescent="0.25">
      <c r="I171" s="14"/>
      <c r="N171" s="54"/>
      <c r="O171" s="58" t="str">
        <f t="shared" ca="1" si="4"/>
        <v xml:space="preserve"> </v>
      </c>
    </row>
    <row r="172" spans="9:15" x14ac:dyDescent="0.25">
      <c r="I172" s="14"/>
      <c r="N172" s="54"/>
      <c r="O172" s="58" t="str">
        <f t="shared" ca="1" si="4"/>
        <v xml:space="preserve"> </v>
      </c>
    </row>
    <row r="173" spans="9:15" x14ac:dyDescent="0.25">
      <c r="I173" s="14"/>
      <c r="N173" s="54"/>
      <c r="O173" s="58" t="str">
        <f t="shared" ca="1" si="4"/>
        <v xml:space="preserve"> </v>
      </c>
    </row>
    <row r="174" spans="9:15" x14ac:dyDescent="0.25">
      <c r="I174" s="14"/>
      <c r="N174" s="54"/>
      <c r="O174" s="58" t="str">
        <f t="shared" ca="1" si="4"/>
        <v xml:space="preserve"> </v>
      </c>
    </row>
    <row r="175" spans="9:15" x14ac:dyDescent="0.25">
      <c r="I175" s="14"/>
      <c r="N175" s="54"/>
      <c r="O175" s="58" t="str">
        <f t="shared" ca="1" si="4"/>
        <v xml:space="preserve"> </v>
      </c>
    </row>
    <row r="176" spans="9:15" x14ac:dyDescent="0.25">
      <c r="I176" s="14"/>
      <c r="N176" s="54"/>
      <c r="O176" s="58" t="str">
        <f t="shared" ca="1" si="4"/>
        <v xml:space="preserve"> </v>
      </c>
    </row>
    <row r="177" spans="9:15" x14ac:dyDescent="0.25">
      <c r="I177" s="14"/>
      <c r="N177" s="54"/>
      <c r="O177" s="58" t="str">
        <f t="shared" ca="1" si="4"/>
        <v xml:space="preserve"> </v>
      </c>
    </row>
    <row r="178" spans="9:15" x14ac:dyDescent="0.25">
      <c r="I178" s="14"/>
      <c r="N178" s="54"/>
      <c r="O178" s="58" t="str">
        <f t="shared" ca="1" si="4"/>
        <v xml:space="preserve"> </v>
      </c>
    </row>
    <row r="179" spans="9:15" x14ac:dyDescent="0.25">
      <c r="I179" s="14"/>
      <c r="N179" s="54"/>
      <c r="O179" s="58" t="str">
        <f t="shared" ca="1" si="4"/>
        <v xml:space="preserve"> </v>
      </c>
    </row>
    <row r="180" spans="9:15" x14ac:dyDescent="0.25">
      <c r="I180" s="14"/>
      <c r="N180" s="54"/>
      <c r="O180" s="58" t="str">
        <f t="shared" ca="1" si="4"/>
        <v xml:space="preserve"> </v>
      </c>
    </row>
    <row r="181" spans="9:15" x14ac:dyDescent="0.25">
      <c r="I181" s="14"/>
      <c r="N181" s="54"/>
      <c r="O181" s="58" t="str">
        <f t="shared" ca="1" si="4"/>
        <v xml:space="preserve"> </v>
      </c>
    </row>
    <row r="182" spans="9:15" x14ac:dyDescent="0.25">
      <c r="I182" s="14"/>
      <c r="N182" s="54"/>
      <c r="O182" s="58" t="str">
        <f t="shared" ca="1" si="4"/>
        <v xml:space="preserve"> </v>
      </c>
    </row>
    <row r="183" spans="9:15" x14ac:dyDescent="0.25">
      <c r="I183" s="14"/>
      <c r="N183" s="54"/>
      <c r="O183" s="58" t="str">
        <f t="shared" ca="1" si="4"/>
        <v xml:space="preserve"> </v>
      </c>
    </row>
    <row r="184" spans="9:15" x14ac:dyDescent="0.25">
      <c r="I184" s="14"/>
      <c r="N184" s="54"/>
      <c r="O184" s="58" t="str">
        <f t="shared" ca="1" si="4"/>
        <v xml:space="preserve"> </v>
      </c>
    </row>
    <row r="185" spans="9:15" x14ac:dyDescent="0.25">
      <c r="I185" s="14"/>
      <c r="N185" s="54"/>
      <c r="O185" s="58" t="str">
        <f t="shared" ca="1" si="4"/>
        <v xml:space="preserve"> </v>
      </c>
    </row>
    <row r="186" spans="9:15" x14ac:dyDescent="0.25">
      <c r="I186" s="14"/>
      <c r="N186" s="54"/>
      <c r="O186" s="58" t="str">
        <f t="shared" ca="1" si="4"/>
        <v xml:space="preserve"> </v>
      </c>
    </row>
    <row r="187" spans="9:15" x14ac:dyDescent="0.25">
      <c r="I187" s="14"/>
      <c r="N187" s="54"/>
      <c r="O187" s="58" t="str">
        <f t="shared" ca="1" si="4"/>
        <v xml:space="preserve"> </v>
      </c>
    </row>
    <row r="188" spans="9:15" x14ac:dyDescent="0.25">
      <c r="I188" s="14"/>
      <c r="N188" s="54"/>
      <c r="O188" s="58" t="str">
        <f t="shared" ca="1" si="4"/>
        <v xml:space="preserve"> </v>
      </c>
    </row>
    <row r="189" spans="9:15" x14ac:dyDescent="0.25">
      <c r="I189" s="14"/>
      <c r="N189" s="54"/>
      <c r="O189" s="58" t="str">
        <f t="shared" ca="1" si="4"/>
        <v xml:space="preserve"> </v>
      </c>
    </row>
    <row r="190" spans="9:15" x14ac:dyDescent="0.25">
      <c r="I190" s="14"/>
      <c r="N190" s="54"/>
      <c r="O190" s="58" t="str">
        <f t="shared" ca="1" si="4"/>
        <v xml:space="preserve"> </v>
      </c>
    </row>
    <row r="191" spans="9:15" x14ac:dyDescent="0.25">
      <c r="I191" s="14"/>
      <c r="N191" s="54"/>
      <c r="O191" s="58" t="str">
        <f t="shared" ca="1" si="4"/>
        <v xml:space="preserve"> </v>
      </c>
    </row>
    <row r="192" spans="9:15" x14ac:dyDescent="0.25">
      <c r="I192" s="14"/>
      <c r="N192" s="54"/>
      <c r="O192" s="58" t="str">
        <f t="shared" ca="1" si="4"/>
        <v xml:space="preserve"> </v>
      </c>
    </row>
    <row r="193" spans="9:15" x14ac:dyDescent="0.25">
      <c r="I193" s="14"/>
      <c r="N193" s="54"/>
      <c r="O193" s="58" t="str">
        <f t="shared" ca="1" si="4"/>
        <v xml:space="preserve"> </v>
      </c>
    </row>
    <row r="194" spans="9:15" x14ac:dyDescent="0.25">
      <c r="I194" s="14"/>
      <c r="N194" s="54"/>
      <c r="O194" s="58" t="str">
        <f t="shared" ca="1" si="4"/>
        <v xml:space="preserve"> </v>
      </c>
    </row>
    <row r="195" spans="9:15" x14ac:dyDescent="0.25">
      <c r="I195" s="14"/>
      <c r="N195" s="54"/>
      <c r="O195" s="58" t="str">
        <f t="shared" ref="O195:O258" ca="1" si="5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4"/>
      <c r="N196" s="54"/>
      <c r="O196" s="58" t="str">
        <f t="shared" ca="1" si="5"/>
        <v xml:space="preserve"> </v>
      </c>
    </row>
    <row r="197" spans="9:15" x14ac:dyDescent="0.25">
      <c r="I197" s="14"/>
      <c r="N197" s="54"/>
      <c r="O197" s="58" t="str">
        <f t="shared" ca="1" si="5"/>
        <v xml:space="preserve"> </v>
      </c>
    </row>
    <row r="198" spans="9:15" x14ac:dyDescent="0.25">
      <c r="I198" s="14"/>
      <c r="N198" s="54"/>
      <c r="O198" s="58" t="str">
        <f t="shared" ca="1" si="5"/>
        <v xml:space="preserve"> </v>
      </c>
    </row>
    <row r="199" spans="9:15" x14ac:dyDescent="0.25">
      <c r="I199" s="14"/>
      <c r="N199" s="54"/>
      <c r="O199" s="58" t="str">
        <f t="shared" ca="1" si="5"/>
        <v xml:space="preserve"> </v>
      </c>
    </row>
    <row r="200" spans="9:15" x14ac:dyDescent="0.25">
      <c r="I200" s="14"/>
      <c r="N200" s="54"/>
      <c r="O200" s="58" t="str">
        <f t="shared" ca="1" si="5"/>
        <v xml:space="preserve"> </v>
      </c>
    </row>
    <row r="201" spans="9:15" x14ac:dyDescent="0.25">
      <c r="I201" s="14"/>
      <c r="N201" s="54"/>
      <c r="O201" s="58" t="str">
        <f t="shared" ca="1" si="5"/>
        <v xml:space="preserve"> </v>
      </c>
    </row>
    <row r="202" spans="9:15" x14ac:dyDescent="0.25">
      <c r="I202" s="14"/>
      <c r="N202" s="54"/>
      <c r="O202" s="58" t="str">
        <f t="shared" ca="1" si="5"/>
        <v xml:space="preserve"> </v>
      </c>
    </row>
    <row r="203" spans="9:15" x14ac:dyDescent="0.25">
      <c r="I203" s="14"/>
      <c r="N203" s="54"/>
      <c r="O203" s="58" t="str">
        <f t="shared" ca="1" si="5"/>
        <v xml:space="preserve"> </v>
      </c>
    </row>
    <row r="204" spans="9:15" x14ac:dyDescent="0.25">
      <c r="I204" s="14"/>
      <c r="N204" s="54"/>
      <c r="O204" s="58" t="str">
        <f t="shared" ca="1" si="5"/>
        <v xml:space="preserve"> </v>
      </c>
    </row>
    <row r="205" spans="9:15" x14ac:dyDescent="0.25">
      <c r="I205" s="14"/>
      <c r="N205" s="54"/>
      <c r="O205" s="58" t="str">
        <f t="shared" ca="1" si="5"/>
        <v xml:space="preserve"> </v>
      </c>
    </row>
    <row r="206" spans="9:15" x14ac:dyDescent="0.25">
      <c r="I206" s="14"/>
      <c r="N206" s="54"/>
      <c r="O206" s="58" t="str">
        <f t="shared" ca="1" si="5"/>
        <v xml:space="preserve"> </v>
      </c>
    </row>
    <row r="207" spans="9:15" x14ac:dyDescent="0.25">
      <c r="I207" s="14"/>
      <c r="N207" s="54"/>
      <c r="O207" s="58" t="str">
        <f t="shared" ca="1" si="5"/>
        <v xml:space="preserve"> </v>
      </c>
    </row>
    <row r="208" spans="9:15" x14ac:dyDescent="0.25">
      <c r="I208" s="14"/>
      <c r="N208" s="54"/>
      <c r="O208" s="58" t="str">
        <f t="shared" ca="1" si="5"/>
        <v xml:space="preserve"> </v>
      </c>
    </row>
    <row r="209" spans="9:15" x14ac:dyDescent="0.25">
      <c r="I209" s="14"/>
      <c r="N209" s="54"/>
      <c r="O209" s="58" t="str">
        <f t="shared" ca="1" si="5"/>
        <v xml:space="preserve"> </v>
      </c>
    </row>
    <row r="210" spans="9:15" x14ac:dyDescent="0.25">
      <c r="I210" s="14"/>
      <c r="N210" s="54"/>
      <c r="O210" s="58" t="str">
        <f t="shared" ca="1" si="5"/>
        <v xml:space="preserve"> </v>
      </c>
    </row>
    <row r="211" spans="9:15" x14ac:dyDescent="0.25">
      <c r="I211" s="14"/>
      <c r="N211" s="54"/>
      <c r="O211" s="58" t="str">
        <f t="shared" ca="1" si="5"/>
        <v xml:space="preserve"> </v>
      </c>
    </row>
    <row r="212" spans="9:15" x14ac:dyDescent="0.25">
      <c r="I212" s="14"/>
      <c r="N212" s="54"/>
      <c r="O212" s="58" t="str">
        <f t="shared" ca="1" si="5"/>
        <v xml:space="preserve"> </v>
      </c>
    </row>
    <row r="213" spans="9:15" x14ac:dyDescent="0.25">
      <c r="I213" s="14"/>
      <c r="N213" s="54"/>
      <c r="O213" s="58" t="str">
        <f t="shared" ca="1" si="5"/>
        <v xml:space="preserve"> </v>
      </c>
    </row>
    <row r="214" spans="9:15" x14ac:dyDescent="0.25">
      <c r="I214" s="14"/>
      <c r="N214" s="54"/>
      <c r="O214" s="58" t="str">
        <f t="shared" ca="1" si="5"/>
        <v xml:space="preserve"> </v>
      </c>
    </row>
    <row r="215" spans="9:15" x14ac:dyDescent="0.25">
      <c r="I215" s="14"/>
      <c r="N215" s="54"/>
      <c r="O215" s="58" t="str">
        <f t="shared" ca="1" si="5"/>
        <v xml:space="preserve"> </v>
      </c>
    </row>
    <row r="216" spans="9:15" x14ac:dyDescent="0.25">
      <c r="I216" s="14"/>
      <c r="N216" s="54"/>
      <c r="O216" s="58" t="str">
        <f t="shared" ca="1" si="5"/>
        <v xml:space="preserve"> </v>
      </c>
    </row>
    <row r="217" spans="9:15" x14ac:dyDescent="0.25">
      <c r="I217" s="14"/>
      <c r="N217" s="54"/>
      <c r="O217" s="58" t="str">
        <f t="shared" ca="1" si="5"/>
        <v xml:space="preserve"> </v>
      </c>
    </row>
    <row r="218" spans="9:15" x14ac:dyDescent="0.25">
      <c r="I218" s="14"/>
      <c r="N218" s="54"/>
      <c r="O218" s="58" t="str">
        <f t="shared" ca="1" si="5"/>
        <v xml:space="preserve"> </v>
      </c>
    </row>
    <row r="219" spans="9:15" x14ac:dyDescent="0.25">
      <c r="I219" s="14"/>
      <c r="N219" s="54"/>
      <c r="O219" s="58" t="str">
        <f t="shared" ca="1" si="5"/>
        <v xml:space="preserve"> </v>
      </c>
    </row>
    <row r="220" spans="9:15" x14ac:dyDescent="0.25">
      <c r="I220" s="14"/>
      <c r="N220" s="54"/>
      <c r="O220" s="58" t="str">
        <f t="shared" ca="1" si="5"/>
        <v xml:space="preserve"> </v>
      </c>
    </row>
    <row r="221" spans="9:15" x14ac:dyDescent="0.25">
      <c r="I221" s="14"/>
      <c r="N221" s="54"/>
      <c r="O221" s="58" t="str">
        <f t="shared" ca="1" si="5"/>
        <v xml:space="preserve"> </v>
      </c>
    </row>
    <row r="222" spans="9:15" x14ac:dyDescent="0.25">
      <c r="I222" s="14"/>
      <c r="N222" s="54"/>
      <c r="O222" s="58" t="str">
        <f t="shared" ca="1" si="5"/>
        <v xml:space="preserve"> </v>
      </c>
    </row>
    <row r="223" spans="9:15" x14ac:dyDescent="0.25">
      <c r="I223" s="14"/>
      <c r="N223" s="54"/>
      <c r="O223" s="58" t="str">
        <f t="shared" ca="1" si="5"/>
        <v xml:space="preserve"> </v>
      </c>
    </row>
    <row r="224" spans="9:15" x14ac:dyDescent="0.25">
      <c r="I224" s="14"/>
      <c r="N224" s="54"/>
      <c r="O224" s="58" t="str">
        <f t="shared" ca="1" si="5"/>
        <v xml:space="preserve"> </v>
      </c>
    </row>
    <row r="225" spans="9:15" x14ac:dyDescent="0.25">
      <c r="I225" s="14"/>
      <c r="N225" s="54"/>
      <c r="O225" s="58" t="str">
        <f t="shared" ca="1" si="5"/>
        <v xml:space="preserve"> </v>
      </c>
    </row>
    <row r="226" spans="9:15" x14ac:dyDescent="0.25">
      <c r="I226" s="14"/>
      <c r="N226" s="54"/>
      <c r="O226" s="58" t="str">
        <f t="shared" ca="1" si="5"/>
        <v xml:space="preserve"> </v>
      </c>
    </row>
    <row r="227" spans="9:15" x14ac:dyDescent="0.25">
      <c r="I227" s="14"/>
      <c r="N227" s="54"/>
      <c r="O227" s="58" t="str">
        <f t="shared" ca="1" si="5"/>
        <v xml:space="preserve"> </v>
      </c>
    </row>
    <row r="228" spans="9:15" x14ac:dyDescent="0.25">
      <c r="I228" s="14"/>
      <c r="N228" s="54"/>
      <c r="O228" s="58" t="str">
        <f t="shared" ca="1" si="5"/>
        <v xml:space="preserve"> </v>
      </c>
    </row>
    <row r="229" spans="9:15" x14ac:dyDescent="0.25">
      <c r="I229" s="14"/>
      <c r="N229" s="54"/>
      <c r="O229" s="58" t="str">
        <f t="shared" ca="1" si="5"/>
        <v xml:space="preserve"> </v>
      </c>
    </row>
    <row r="230" spans="9:15" x14ac:dyDescent="0.25">
      <c r="I230" s="14"/>
      <c r="N230" s="54"/>
      <c r="O230" s="58" t="str">
        <f t="shared" ca="1" si="5"/>
        <v xml:space="preserve"> </v>
      </c>
    </row>
    <row r="231" spans="9:15" x14ac:dyDescent="0.25">
      <c r="I231" s="14"/>
      <c r="N231" s="54"/>
      <c r="O231" s="58" t="str">
        <f t="shared" ca="1" si="5"/>
        <v xml:space="preserve"> </v>
      </c>
    </row>
    <row r="232" spans="9:15" x14ac:dyDescent="0.25">
      <c r="I232" s="14"/>
      <c r="N232" s="54"/>
      <c r="O232" s="58" t="str">
        <f t="shared" ca="1" si="5"/>
        <v xml:space="preserve"> </v>
      </c>
    </row>
    <row r="233" spans="9:15" x14ac:dyDescent="0.25">
      <c r="I233" s="14"/>
      <c r="N233" s="54"/>
      <c r="O233" s="58" t="str">
        <f t="shared" ca="1" si="5"/>
        <v xml:space="preserve"> </v>
      </c>
    </row>
    <row r="234" spans="9:15" x14ac:dyDescent="0.25">
      <c r="I234" s="14"/>
      <c r="N234" s="54"/>
      <c r="O234" s="58" t="str">
        <f t="shared" ca="1" si="5"/>
        <v xml:space="preserve"> </v>
      </c>
    </row>
    <row r="235" spans="9:15" x14ac:dyDescent="0.25">
      <c r="I235" s="14"/>
      <c r="N235" s="54"/>
      <c r="O235" s="58" t="str">
        <f t="shared" ca="1" si="5"/>
        <v xml:space="preserve"> </v>
      </c>
    </row>
    <row r="236" spans="9:15" x14ac:dyDescent="0.25">
      <c r="I236" s="14"/>
      <c r="N236" s="54"/>
      <c r="O236" s="58" t="str">
        <f t="shared" ca="1" si="5"/>
        <v xml:space="preserve"> </v>
      </c>
    </row>
    <row r="237" spans="9:15" x14ac:dyDescent="0.25">
      <c r="I237" s="14"/>
      <c r="N237" s="54"/>
      <c r="O237" s="58" t="str">
        <f t="shared" ca="1" si="5"/>
        <v xml:space="preserve"> </v>
      </c>
    </row>
    <row r="238" spans="9:15" x14ac:dyDescent="0.25">
      <c r="I238" s="14"/>
      <c r="N238" s="54"/>
      <c r="O238" s="58" t="str">
        <f t="shared" ca="1" si="5"/>
        <v xml:space="preserve"> </v>
      </c>
    </row>
    <row r="239" spans="9:15" x14ac:dyDescent="0.25">
      <c r="I239" s="14"/>
      <c r="N239" s="54"/>
      <c r="O239" s="58" t="str">
        <f t="shared" ca="1" si="5"/>
        <v xml:space="preserve"> </v>
      </c>
    </row>
    <row r="240" spans="9:15" x14ac:dyDescent="0.25">
      <c r="I240" s="14"/>
      <c r="N240" s="54"/>
      <c r="O240" s="58" t="str">
        <f t="shared" ca="1" si="5"/>
        <v xml:space="preserve"> </v>
      </c>
    </row>
    <row r="241" spans="9:15" x14ac:dyDescent="0.25">
      <c r="I241" s="14"/>
      <c r="N241" s="54"/>
      <c r="O241" s="58" t="str">
        <f t="shared" ca="1" si="5"/>
        <v xml:space="preserve"> </v>
      </c>
    </row>
    <row r="242" spans="9:15" x14ac:dyDescent="0.25">
      <c r="I242" s="14"/>
      <c r="N242" s="54"/>
      <c r="O242" s="58" t="str">
        <f t="shared" ca="1" si="5"/>
        <v xml:space="preserve"> </v>
      </c>
    </row>
    <row r="243" spans="9:15" x14ac:dyDescent="0.25">
      <c r="I243" s="14"/>
      <c r="N243" s="54"/>
      <c r="O243" s="58" t="str">
        <f t="shared" ca="1" si="5"/>
        <v xml:space="preserve"> </v>
      </c>
    </row>
    <row r="244" spans="9:15" x14ac:dyDescent="0.25">
      <c r="I244" s="14"/>
      <c r="N244" s="54"/>
      <c r="O244" s="58" t="str">
        <f t="shared" ca="1" si="5"/>
        <v xml:space="preserve"> </v>
      </c>
    </row>
    <row r="245" spans="9:15" x14ac:dyDescent="0.25">
      <c r="I245" s="14"/>
      <c r="N245" s="54"/>
      <c r="O245" s="58" t="str">
        <f t="shared" ca="1" si="5"/>
        <v xml:space="preserve"> </v>
      </c>
    </row>
    <row r="246" spans="9:15" x14ac:dyDescent="0.25">
      <c r="I246" s="14"/>
      <c r="N246" s="54"/>
      <c r="O246" s="58" t="str">
        <f t="shared" ca="1" si="5"/>
        <v xml:space="preserve"> </v>
      </c>
    </row>
    <row r="247" spans="9:15" x14ac:dyDescent="0.25">
      <c r="I247" s="14"/>
      <c r="N247" s="54"/>
      <c r="O247" s="58" t="str">
        <f t="shared" ca="1" si="5"/>
        <v xml:space="preserve"> </v>
      </c>
    </row>
    <row r="248" spans="9:15" x14ac:dyDescent="0.25">
      <c r="I248" s="14"/>
      <c r="N248" s="54"/>
      <c r="O248" s="58" t="str">
        <f t="shared" ca="1" si="5"/>
        <v xml:space="preserve"> </v>
      </c>
    </row>
    <row r="249" spans="9:15" x14ac:dyDescent="0.25">
      <c r="I249" s="14"/>
      <c r="N249" s="54"/>
      <c r="O249" s="58" t="str">
        <f t="shared" ca="1" si="5"/>
        <v xml:space="preserve"> </v>
      </c>
    </row>
    <row r="250" spans="9:15" x14ac:dyDescent="0.25">
      <c r="I250" s="14"/>
      <c r="N250" s="54"/>
      <c r="O250" s="58" t="str">
        <f t="shared" ca="1" si="5"/>
        <v xml:space="preserve"> </v>
      </c>
    </row>
    <row r="251" spans="9:15" x14ac:dyDescent="0.25">
      <c r="I251" s="14"/>
      <c r="N251" s="54"/>
      <c r="O251" s="58" t="str">
        <f t="shared" ca="1" si="5"/>
        <v xml:space="preserve"> </v>
      </c>
    </row>
    <row r="252" spans="9:15" x14ac:dyDescent="0.25">
      <c r="I252" s="14"/>
      <c r="N252" s="54"/>
      <c r="O252" s="58" t="str">
        <f t="shared" ca="1" si="5"/>
        <v xml:space="preserve"> </v>
      </c>
    </row>
    <row r="253" spans="9:15" x14ac:dyDescent="0.25">
      <c r="I253" s="14"/>
      <c r="N253" s="54"/>
      <c r="O253" s="58" t="str">
        <f t="shared" ca="1" si="5"/>
        <v xml:space="preserve"> </v>
      </c>
    </row>
    <row r="254" spans="9:15" x14ac:dyDescent="0.25">
      <c r="I254" s="14"/>
      <c r="N254" s="54"/>
      <c r="O254" s="58" t="str">
        <f t="shared" ca="1" si="5"/>
        <v xml:space="preserve"> </v>
      </c>
    </row>
    <row r="255" spans="9:15" x14ac:dyDescent="0.25">
      <c r="I255" s="14"/>
      <c r="N255" s="54"/>
      <c r="O255" s="58" t="str">
        <f t="shared" ca="1" si="5"/>
        <v xml:space="preserve"> </v>
      </c>
    </row>
    <row r="256" spans="9:15" x14ac:dyDescent="0.25">
      <c r="I256" s="14"/>
      <c r="N256" s="54"/>
      <c r="O256" s="58" t="str">
        <f t="shared" ca="1" si="5"/>
        <v xml:space="preserve"> </v>
      </c>
    </row>
    <row r="257" spans="9:15" x14ac:dyDescent="0.25">
      <c r="I257" s="14"/>
      <c r="N257" s="54"/>
      <c r="O257" s="58" t="str">
        <f t="shared" ca="1" si="5"/>
        <v xml:space="preserve"> </v>
      </c>
    </row>
    <row r="258" spans="9:15" x14ac:dyDescent="0.25">
      <c r="I258" s="14"/>
      <c r="N258" s="54"/>
      <c r="O258" s="58" t="str">
        <f t="shared" ca="1" si="5"/>
        <v xml:space="preserve"> </v>
      </c>
    </row>
    <row r="259" spans="9:15" x14ac:dyDescent="0.25">
      <c r="I259" s="14"/>
      <c r="N259" s="54"/>
      <c r="O259" s="58" t="str">
        <f t="shared" ref="O259:O322" ca="1" si="6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4"/>
      <c r="N260" s="54"/>
      <c r="O260" s="58" t="str">
        <f t="shared" ca="1" si="6"/>
        <v xml:space="preserve"> </v>
      </c>
    </row>
    <row r="261" spans="9:15" x14ac:dyDescent="0.25">
      <c r="I261" s="14"/>
      <c r="N261" s="54"/>
      <c r="O261" s="58" t="str">
        <f t="shared" ca="1" si="6"/>
        <v xml:space="preserve"> </v>
      </c>
    </row>
    <row r="262" spans="9:15" x14ac:dyDescent="0.25">
      <c r="I262" s="14"/>
      <c r="N262" s="54"/>
      <c r="O262" s="58" t="str">
        <f t="shared" ca="1" si="6"/>
        <v xml:space="preserve"> </v>
      </c>
    </row>
    <row r="263" spans="9:15" x14ac:dyDescent="0.25">
      <c r="I263" s="14"/>
      <c r="N263" s="54"/>
      <c r="O263" s="58" t="str">
        <f t="shared" ca="1" si="6"/>
        <v xml:space="preserve"> </v>
      </c>
    </row>
    <row r="264" spans="9:15" x14ac:dyDescent="0.25">
      <c r="I264" s="14"/>
      <c r="N264" s="54"/>
      <c r="O264" s="58" t="str">
        <f t="shared" ca="1" si="6"/>
        <v xml:space="preserve"> </v>
      </c>
    </row>
    <row r="265" spans="9:15" x14ac:dyDescent="0.25">
      <c r="I265" s="14"/>
      <c r="N265" s="54"/>
      <c r="O265" s="58" t="str">
        <f t="shared" ca="1" si="6"/>
        <v xml:space="preserve"> </v>
      </c>
    </row>
    <row r="266" spans="9:15" x14ac:dyDescent="0.25">
      <c r="I266" s="14"/>
      <c r="N266" s="54"/>
      <c r="O266" s="58" t="str">
        <f t="shared" ca="1" si="6"/>
        <v xml:space="preserve"> </v>
      </c>
    </row>
    <row r="267" spans="9:15" x14ac:dyDescent="0.25">
      <c r="I267" s="14"/>
      <c r="N267" s="54"/>
      <c r="O267" s="58" t="str">
        <f t="shared" ca="1" si="6"/>
        <v xml:space="preserve"> </v>
      </c>
    </row>
    <row r="268" spans="9:15" x14ac:dyDescent="0.25">
      <c r="I268" s="14"/>
      <c r="N268" s="54"/>
      <c r="O268" s="58" t="str">
        <f t="shared" ca="1" si="6"/>
        <v xml:space="preserve"> </v>
      </c>
    </row>
    <row r="269" spans="9:15" x14ac:dyDescent="0.25">
      <c r="I269" s="14"/>
      <c r="N269" s="54"/>
      <c r="O269" s="58" t="str">
        <f t="shared" ca="1" si="6"/>
        <v xml:space="preserve"> </v>
      </c>
    </row>
    <row r="270" spans="9:15" x14ac:dyDescent="0.25">
      <c r="I270" s="14"/>
      <c r="N270" s="54"/>
      <c r="O270" s="58" t="str">
        <f t="shared" ca="1" si="6"/>
        <v xml:space="preserve"> </v>
      </c>
    </row>
    <row r="271" spans="9:15" x14ac:dyDescent="0.25">
      <c r="I271" s="14"/>
      <c r="N271" s="54"/>
      <c r="O271" s="58" t="str">
        <f t="shared" ca="1" si="6"/>
        <v xml:space="preserve"> </v>
      </c>
    </row>
    <row r="272" spans="9:15" x14ac:dyDescent="0.25">
      <c r="I272" s="14"/>
      <c r="N272" s="54"/>
      <c r="O272" s="58" t="str">
        <f t="shared" ca="1" si="6"/>
        <v xml:space="preserve"> </v>
      </c>
    </row>
    <row r="273" spans="9:15" x14ac:dyDescent="0.25">
      <c r="I273" s="14"/>
      <c r="N273" s="54"/>
      <c r="O273" s="58" t="str">
        <f t="shared" ca="1" si="6"/>
        <v xml:space="preserve"> </v>
      </c>
    </row>
    <row r="274" spans="9:15" x14ac:dyDescent="0.25">
      <c r="I274" s="14"/>
      <c r="N274" s="54"/>
      <c r="O274" s="58" t="str">
        <f t="shared" ca="1" si="6"/>
        <v xml:space="preserve"> </v>
      </c>
    </row>
    <row r="275" spans="9:15" x14ac:dyDescent="0.25">
      <c r="I275" s="14"/>
      <c r="N275" s="54"/>
      <c r="O275" s="58" t="str">
        <f t="shared" ca="1" si="6"/>
        <v xml:space="preserve"> </v>
      </c>
    </row>
    <row r="276" spans="9:15" x14ac:dyDescent="0.25">
      <c r="I276" s="14"/>
      <c r="N276" s="54"/>
      <c r="O276" s="58" t="str">
        <f t="shared" ca="1" si="6"/>
        <v xml:space="preserve"> </v>
      </c>
    </row>
    <row r="277" spans="9:15" x14ac:dyDescent="0.25">
      <c r="I277" s="14"/>
      <c r="N277" s="54"/>
      <c r="O277" s="58" t="str">
        <f t="shared" ca="1" si="6"/>
        <v xml:space="preserve"> </v>
      </c>
    </row>
    <row r="278" spans="9:15" x14ac:dyDescent="0.25">
      <c r="I278" s="14"/>
      <c r="N278" s="54"/>
      <c r="O278" s="58" t="str">
        <f t="shared" ca="1" si="6"/>
        <v xml:space="preserve"> </v>
      </c>
    </row>
    <row r="279" spans="9:15" x14ac:dyDescent="0.25">
      <c r="I279" s="14"/>
      <c r="N279" s="54"/>
      <c r="O279" s="58" t="str">
        <f t="shared" ca="1" si="6"/>
        <v xml:space="preserve"> </v>
      </c>
    </row>
    <row r="280" spans="9:15" x14ac:dyDescent="0.25">
      <c r="I280" s="14"/>
      <c r="N280" s="54"/>
      <c r="O280" s="58" t="str">
        <f t="shared" ca="1" si="6"/>
        <v xml:space="preserve"> </v>
      </c>
    </row>
    <row r="281" spans="9:15" x14ac:dyDescent="0.25">
      <c r="I281" s="14"/>
      <c r="N281" s="54"/>
      <c r="O281" s="58" t="str">
        <f t="shared" ca="1" si="6"/>
        <v xml:space="preserve"> </v>
      </c>
    </row>
    <row r="282" spans="9:15" x14ac:dyDescent="0.25">
      <c r="I282" s="14"/>
      <c r="N282" s="54"/>
      <c r="O282" s="58" t="str">
        <f t="shared" ca="1" si="6"/>
        <v xml:space="preserve"> </v>
      </c>
    </row>
    <row r="283" spans="9:15" x14ac:dyDescent="0.25">
      <c r="I283" s="14"/>
      <c r="N283" s="54"/>
      <c r="O283" s="58" t="str">
        <f t="shared" ca="1" si="6"/>
        <v xml:space="preserve"> </v>
      </c>
    </row>
    <row r="284" spans="9:15" x14ac:dyDescent="0.25">
      <c r="I284" s="14"/>
      <c r="N284" s="54"/>
      <c r="O284" s="58" t="str">
        <f t="shared" ca="1" si="6"/>
        <v xml:space="preserve"> </v>
      </c>
    </row>
    <row r="285" spans="9:15" x14ac:dyDescent="0.25">
      <c r="I285" s="14"/>
      <c r="N285" s="54"/>
      <c r="O285" s="58" t="str">
        <f t="shared" ca="1" si="6"/>
        <v xml:space="preserve"> </v>
      </c>
    </row>
    <row r="286" spans="9:15" x14ac:dyDescent="0.25">
      <c r="I286" s="14"/>
      <c r="N286" s="54"/>
      <c r="O286" s="58" t="str">
        <f t="shared" ca="1" si="6"/>
        <v xml:space="preserve"> </v>
      </c>
    </row>
    <row r="287" spans="9:15" x14ac:dyDescent="0.25">
      <c r="I287" s="14"/>
      <c r="N287" s="54"/>
      <c r="O287" s="58" t="str">
        <f t="shared" ca="1" si="6"/>
        <v xml:space="preserve"> </v>
      </c>
    </row>
    <row r="288" spans="9:15" x14ac:dyDescent="0.25">
      <c r="I288" s="14"/>
      <c r="N288" s="54"/>
      <c r="O288" s="58" t="str">
        <f t="shared" ca="1" si="6"/>
        <v xml:space="preserve"> </v>
      </c>
    </row>
    <row r="289" spans="9:15" x14ac:dyDescent="0.25">
      <c r="I289" s="14"/>
      <c r="N289" s="54"/>
      <c r="O289" s="58" t="str">
        <f t="shared" ca="1" si="6"/>
        <v xml:space="preserve"> </v>
      </c>
    </row>
    <row r="290" spans="9:15" x14ac:dyDescent="0.25">
      <c r="I290" s="14"/>
      <c r="N290" s="54"/>
      <c r="O290" s="58" t="str">
        <f t="shared" ca="1" si="6"/>
        <v xml:space="preserve"> </v>
      </c>
    </row>
    <row r="291" spans="9:15" x14ac:dyDescent="0.25">
      <c r="I291" s="14"/>
      <c r="N291" s="54"/>
      <c r="O291" s="58" t="str">
        <f t="shared" ca="1" si="6"/>
        <v xml:space="preserve"> </v>
      </c>
    </row>
    <row r="292" spans="9:15" x14ac:dyDescent="0.25">
      <c r="I292" s="14"/>
      <c r="N292" s="54"/>
      <c r="O292" s="58" t="str">
        <f t="shared" ca="1" si="6"/>
        <v xml:space="preserve"> </v>
      </c>
    </row>
    <row r="293" spans="9:15" x14ac:dyDescent="0.25">
      <c r="I293" s="14"/>
      <c r="N293" s="54"/>
      <c r="O293" s="58" t="str">
        <f t="shared" ca="1" si="6"/>
        <v xml:space="preserve"> </v>
      </c>
    </row>
    <row r="294" spans="9:15" x14ac:dyDescent="0.25">
      <c r="I294" s="14"/>
      <c r="N294" s="54"/>
      <c r="O294" s="58" t="str">
        <f t="shared" ca="1" si="6"/>
        <v xml:space="preserve"> </v>
      </c>
    </row>
    <row r="295" spans="9:15" x14ac:dyDescent="0.25">
      <c r="I295" s="14"/>
      <c r="N295" s="54"/>
      <c r="O295" s="58" t="str">
        <f t="shared" ca="1" si="6"/>
        <v xml:space="preserve"> </v>
      </c>
    </row>
    <row r="296" spans="9:15" x14ac:dyDescent="0.25">
      <c r="I296" s="14"/>
      <c r="N296" s="54"/>
      <c r="O296" s="58" t="str">
        <f t="shared" ca="1" si="6"/>
        <v xml:space="preserve"> </v>
      </c>
    </row>
    <row r="297" spans="9:15" x14ac:dyDescent="0.25">
      <c r="I297" s="14"/>
      <c r="N297" s="54"/>
      <c r="O297" s="58" t="str">
        <f t="shared" ca="1" si="6"/>
        <v xml:space="preserve"> </v>
      </c>
    </row>
    <row r="298" spans="9:15" x14ac:dyDescent="0.25">
      <c r="I298" s="14"/>
      <c r="N298" s="54"/>
      <c r="O298" s="58" t="str">
        <f t="shared" ca="1" si="6"/>
        <v xml:space="preserve"> </v>
      </c>
    </row>
    <row r="299" spans="9:15" x14ac:dyDescent="0.25">
      <c r="I299" s="14"/>
      <c r="N299" s="54"/>
      <c r="O299" s="58" t="str">
        <f t="shared" ca="1" si="6"/>
        <v xml:space="preserve"> </v>
      </c>
    </row>
    <row r="300" spans="9:15" x14ac:dyDescent="0.25">
      <c r="I300" s="14"/>
      <c r="N300" s="54"/>
      <c r="O300" s="58" t="str">
        <f t="shared" ca="1" si="6"/>
        <v xml:space="preserve"> </v>
      </c>
    </row>
    <row r="301" spans="9:15" x14ac:dyDescent="0.25">
      <c r="I301" s="14"/>
      <c r="N301" s="54"/>
      <c r="O301" s="58" t="str">
        <f t="shared" ca="1" si="6"/>
        <v xml:space="preserve"> </v>
      </c>
    </row>
    <row r="302" spans="9:15" x14ac:dyDescent="0.25">
      <c r="I302" s="14"/>
      <c r="N302" s="54"/>
      <c r="O302" s="58" t="str">
        <f t="shared" ca="1" si="6"/>
        <v xml:space="preserve"> </v>
      </c>
    </row>
    <row r="303" spans="9:15" x14ac:dyDescent="0.25">
      <c r="I303" s="14"/>
      <c r="N303" s="54"/>
      <c r="O303" s="58" t="str">
        <f t="shared" ca="1" si="6"/>
        <v xml:space="preserve"> </v>
      </c>
    </row>
    <row r="304" spans="9:15" x14ac:dyDescent="0.25">
      <c r="I304" s="14"/>
      <c r="N304" s="54"/>
      <c r="O304" s="58" t="str">
        <f t="shared" ca="1" si="6"/>
        <v xml:space="preserve"> </v>
      </c>
    </row>
    <row r="305" spans="9:15" x14ac:dyDescent="0.25">
      <c r="I305" s="14"/>
      <c r="N305" s="54"/>
      <c r="O305" s="58" t="str">
        <f t="shared" ca="1" si="6"/>
        <v xml:space="preserve"> </v>
      </c>
    </row>
    <row r="306" spans="9:15" x14ac:dyDescent="0.25">
      <c r="I306" s="14"/>
      <c r="N306" s="54"/>
      <c r="O306" s="58" t="str">
        <f t="shared" ca="1" si="6"/>
        <v xml:space="preserve"> </v>
      </c>
    </row>
    <row r="307" spans="9:15" x14ac:dyDescent="0.25">
      <c r="I307" s="14"/>
      <c r="N307" s="54"/>
      <c r="O307" s="58" t="str">
        <f t="shared" ca="1" si="6"/>
        <v xml:space="preserve"> </v>
      </c>
    </row>
    <row r="308" spans="9:15" x14ac:dyDescent="0.25">
      <c r="I308" s="14"/>
      <c r="N308" s="54"/>
      <c r="O308" s="58" t="str">
        <f t="shared" ca="1" si="6"/>
        <v xml:space="preserve"> </v>
      </c>
    </row>
    <row r="309" spans="9:15" x14ac:dyDescent="0.25">
      <c r="I309" s="14"/>
      <c r="N309" s="54"/>
      <c r="O309" s="58" t="str">
        <f t="shared" ca="1" si="6"/>
        <v xml:space="preserve"> </v>
      </c>
    </row>
    <row r="310" spans="9:15" x14ac:dyDescent="0.25">
      <c r="I310" s="14"/>
      <c r="N310" s="54"/>
      <c r="O310" s="58" t="str">
        <f t="shared" ca="1" si="6"/>
        <v xml:space="preserve"> </v>
      </c>
    </row>
    <row r="311" spans="9:15" x14ac:dyDescent="0.25">
      <c r="I311" s="14"/>
      <c r="N311" s="54"/>
      <c r="O311" s="58" t="str">
        <f t="shared" ca="1" si="6"/>
        <v xml:space="preserve"> </v>
      </c>
    </row>
    <row r="312" spans="9:15" x14ac:dyDescent="0.25">
      <c r="I312" s="14"/>
      <c r="N312" s="54"/>
      <c r="O312" s="58" t="str">
        <f t="shared" ca="1" si="6"/>
        <v xml:space="preserve"> </v>
      </c>
    </row>
    <row r="313" spans="9:15" x14ac:dyDescent="0.25">
      <c r="I313" s="14"/>
      <c r="N313" s="54"/>
      <c r="O313" s="58" t="str">
        <f t="shared" ca="1" si="6"/>
        <v xml:space="preserve"> </v>
      </c>
    </row>
    <row r="314" spans="9:15" x14ac:dyDescent="0.25">
      <c r="I314" s="14"/>
      <c r="N314" s="54"/>
      <c r="O314" s="58" t="str">
        <f t="shared" ca="1" si="6"/>
        <v xml:space="preserve"> </v>
      </c>
    </row>
    <row r="315" spans="9:15" x14ac:dyDescent="0.25">
      <c r="I315" s="14"/>
      <c r="N315" s="54"/>
      <c r="O315" s="58" t="str">
        <f t="shared" ca="1" si="6"/>
        <v xml:space="preserve"> </v>
      </c>
    </row>
    <row r="316" spans="9:15" x14ac:dyDescent="0.25">
      <c r="I316" s="14"/>
      <c r="N316" s="54"/>
      <c r="O316" s="58" t="str">
        <f t="shared" ca="1" si="6"/>
        <v xml:space="preserve"> </v>
      </c>
    </row>
    <row r="317" spans="9:15" x14ac:dyDescent="0.25">
      <c r="I317" s="14"/>
      <c r="N317" s="54"/>
      <c r="O317" s="58" t="str">
        <f t="shared" ca="1" si="6"/>
        <v xml:space="preserve"> </v>
      </c>
    </row>
    <row r="318" spans="9:15" x14ac:dyDescent="0.25">
      <c r="I318" s="14"/>
      <c r="N318" s="54"/>
      <c r="O318" s="58" t="str">
        <f t="shared" ca="1" si="6"/>
        <v xml:space="preserve"> </v>
      </c>
    </row>
    <row r="319" spans="9:15" x14ac:dyDescent="0.25">
      <c r="I319" s="14"/>
      <c r="N319" s="54"/>
      <c r="O319" s="58" t="str">
        <f t="shared" ca="1" si="6"/>
        <v xml:space="preserve"> </v>
      </c>
    </row>
    <row r="320" spans="9:15" x14ac:dyDescent="0.25">
      <c r="I320" s="14"/>
      <c r="N320" s="54"/>
      <c r="O320" s="58" t="str">
        <f t="shared" ca="1" si="6"/>
        <v xml:space="preserve"> </v>
      </c>
    </row>
    <row r="321" spans="9:15" x14ac:dyDescent="0.25">
      <c r="I321" s="14"/>
      <c r="N321" s="54"/>
      <c r="O321" s="58" t="str">
        <f t="shared" ca="1" si="6"/>
        <v xml:space="preserve"> </v>
      </c>
    </row>
    <row r="322" spans="9:15" x14ac:dyDescent="0.25">
      <c r="I322" s="14"/>
      <c r="N322" s="54"/>
      <c r="O322" s="58" t="str">
        <f t="shared" ca="1" si="6"/>
        <v xml:space="preserve"> </v>
      </c>
    </row>
    <row r="323" spans="9:15" x14ac:dyDescent="0.25">
      <c r="I323" s="14"/>
      <c r="N323" s="54"/>
      <c r="O323" s="58" t="str">
        <f t="shared" ref="O323:O386" ca="1" si="7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4"/>
      <c r="N324" s="54"/>
      <c r="O324" s="58" t="str">
        <f t="shared" ca="1" si="7"/>
        <v xml:space="preserve"> </v>
      </c>
    </row>
    <row r="325" spans="9:15" x14ac:dyDescent="0.25">
      <c r="I325" s="14"/>
      <c r="N325" s="54"/>
      <c r="O325" s="58" t="str">
        <f t="shared" ca="1" si="7"/>
        <v xml:space="preserve"> </v>
      </c>
    </row>
    <row r="326" spans="9:15" x14ac:dyDescent="0.25">
      <c r="I326" s="14"/>
      <c r="N326" s="54"/>
      <c r="O326" s="58" t="str">
        <f t="shared" ca="1" si="7"/>
        <v xml:space="preserve"> </v>
      </c>
    </row>
    <row r="327" spans="9:15" x14ac:dyDescent="0.25">
      <c r="I327" s="14"/>
      <c r="N327" s="54"/>
      <c r="O327" s="58" t="str">
        <f t="shared" ca="1" si="7"/>
        <v xml:space="preserve"> </v>
      </c>
    </row>
    <row r="328" spans="9:15" x14ac:dyDescent="0.25">
      <c r="I328" s="14"/>
      <c r="N328" s="54"/>
      <c r="O328" s="58" t="str">
        <f t="shared" ca="1" si="7"/>
        <v xml:space="preserve"> </v>
      </c>
    </row>
    <row r="329" spans="9:15" x14ac:dyDescent="0.25">
      <c r="I329" s="14"/>
      <c r="N329" s="54"/>
      <c r="O329" s="58" t="str">
        <f t="shared" ca="1" si="7"/>
        <v xml:space="preserve"> </v>
      </c>
    </row>
    <row r="330" spans="9:15" x14ac:dyDescent="0.25">
      <c r="I330" s="14"/>
      <c r="N330" s="54"/>
      <c r="O330" s="58" t="str">
        <f t="shared" ca="1" si="7"/>
        <v xml:space="preserve"> </v>
      </c>
    </row>
    <row r="331" spans="9:15" x14ac:dyDescent="0.25">
      <c r="I331" s="14"/>
      <c r="N331" s="54"/>
      <c r="O331" s="58" t="str">
        <f t="shared" ca="1" si="7"/>
        <v xml:space="preserve"> </v>
      </c>
    </row>
    <row r="332" spans="9:15" x14ac:dyDescent="0.25">
      <c r="I332" s="14"/>
      <c r="N332" s="54"/>
      <c r="O332" s="58" t="str">
        <f t="shared" ca="1" si="7"/>
        <v xml:space="preserve"> </v>
      </c>
    </row>
    <row r="333" spans="9:15" x14ac:dyDescent="0.25">
      <c r="I333" s="14"/>
      <c r="N333" s="54"/>
      <c r="O333" s="58" t="str">
        <f t="shared" ca="1" si="7"/>
        <v xml:space="preserve"> </v>
      </c>
    </row>
    <row r="334" spans="9:15" x14ac:dyDescent="0.25">
      <c r="I334" s="14"/>
      <c r="N334" s="54"/>
      <c r="O334" s="58" t="str">
        <f t="shared" ca="1" si="7"/>
        <v xml:space="preserve"> </v>
      </c>
    </row>
    <row r="335" spans="9:15" x14ac:dyDescent="0.25">
      <c r="I335" s="14"/>
      <c r="N335" s="54"/>
      <c r="O335" s="58" t="str">
        <f t="shared" ca="1" si="7"/>
        <v xml:space="preserve"> </v>
      </c>
    </row>
    <row r="336" spans="9:15" x14ac:dyDescent="0.25">
      <c r="I336" s="14"/>
      <c r="N336" s="54"/>
      <c r="O336" s="58" t="str">
        <f t="shared" ca="1" si="7"/>
        <v xml:space="preserve"> </v>
      </c>
    </row>
    <row r="337" spans="9:15" x14ac:dyDescent="0.25">
      <c r="I337" s="14"/>
      <c r="N337" s="54"/>
      <c r="O337" s="58" t="str">
        <f t="shared" ca="1" si="7"/>
        <v xml:space="preserve"> </v>
      </c>
    </row>
    <row r="338" spans="9:15" x14ac:dyDescent="0.25">
      <c r="I338" s="14"/>
      <c r="N338" s="54"/>
      <c r="O338" s="58" t="str">
        <f t="shared" ca="1" si="7"/>
        <v xml:space="preserve"> </v>
      </c>
    </row>
    <row r="339" spans="9:15" x14ac:dyDescent="0.25">
      <c r="I339" s="14"/>
      <c r="N339" s="54"/>
      <c r="O339" s="58" t="str">
        <f t="shared" ca="1" si="7"/>
        <v xml:space="preserve"> </v>
      </c>
    </row>
    <row r="340" spans="9:15" x14ac:dyDescent="0.25">
      <c r="I340" s="14"/>
      <c r="N340" s="54"/>
      <c r="O340" s="58" t="str">
        <f t="shared" ca="1" si="7"/>
        <v xml:space="preserve"> </v>
      </c>
    </row>
    <row r="341" spans="9:15" x14ac:dyDescent="0.25">
      <c r="I341" s="14"/>
      <c r="N341" s="54"/>
      <c r="O341" s="58" t="str">
        <f t="shared" ca="1" si="7"/>
        <v xml:space="preserve"> </v>
      </c>
    </row>
    <row r="342" spans="9:15" x14ac:dyDescent="0.25">
      <c r="I342" s="14"/>
      <c r="N342" s="54"/>
      <c r="O342" s="58" t="str">
        <f t="shared" ca="1" si="7"/>
        <v xml:space="preserve"> </v>
      </c>
    </row>
    <row r="343" spans="9:15" x14ac:dyDescent="0.25">
      <c r="I343" s="14"/>
      <c r="N343" s="54"/>
      <c r="O343" s="58" t="str">
        <f t="shared" ca="1" si="7"/>
        <v xml:space="preserve"> </v>
      </c>
    </row>
    <row r="344" spans="9:15" x14ac:dyDescent="0.25">
      <c r="I344" s="14"/>
      <c r="N344" s="54"/>
      <c r="O344" s="58" t="str">
        <f t="shared" ca="1" si="7"/>
        <v xml:space="preserve"> </v>
      </c>
    </row>
    <row r="345" spans="9:15" x14ac:dyDescent="0.25">
      <c r="I345" s="14"/>
      <c r="N345" s="54"/>
      <c r="O345" s="58" t="str">
        <f t="shared" ca="1" si="7"/>
        <v xml:space="preserve"> </v>
      </c>
    </row>
    <row r="346" spans="9:15" x14ac:dyDescent="0.25">
      <c r="I346" s="14"/>
      <c r="N346" s="54"/>
      <c r="O346" s="58" t="str">
        <f t="shared" ca="1" si="7"/>
        <v xml:space="preserve"> </v>
      </c>
    </row>
    <row r="347" spans="9:15" x14ac:dyDescent="0.25">
      <c r="I347" s="14"/>
      <c r="N347" s="54"/>
      <c r="O347" s="58" t="str">
        <f t="shared" ca="1" si="7"/>
        <v xml:space="preserve"> </v>
      </c>
    </row>
    <row r="348" spans="9:15" x14ac:dyDescent="0.25">
      <c r="I348" s="14"/>
      <c r="N348" s="54"/>
      <c r="O348" s="58" t="str">
        <f t="shared" ca="1" si="7"/>
        <v xml:space="preserve"> </v>
      </c>
    </row>
    <row r="349" spans="9:15" x14ac:dyDescent="0.25">
      <c r="I349" s="14"/>
      <c r="N349" s="54"/>
      <c r="O349" s="58" t="str">
        <f t="shared" ca="1" si="7"/>
        <v xml:space="preserve"> </v>
      </c>
    </row>
    <row r="350" spans="9:15" x14ac:dyDescent="0.25">
      <c r="I350" s="14"/>
      <c r="N350" s="54"/>
      <c r="O350" s="58" t="str">
        <f t="shared" ca="1" si="7"/>
        <v xml:space="preserve"> </v>
      </c>
    </row>
    <row r="351" spans="9:15" x14ac:dyDescent="0.25">
      <c r="I351" s="14"/>
      <c r="N351" s="54"/>
      <c r="O351" s="58" t="str">
        <f t="shared" ca="1" si="7"/>
        <v xml:space="preserve"> </v>
      </c>
    </row>
    <row r="352" spans="9:15" x14ac:dyDescent="0.25">
      <c r="I352" s="14"/>
      <c r="N352" s="54"/>
      <c r="O352" s="58" t="str">
        <f t="shared" ca="1" si="7"/>
        <v xml:space="preserve"> </v>
      </c>
    </row>
    <row r="353" spans="9:15" x14ac:dyDescent="0.25">
      <c r="I353" s="14"/>
      <c r="N353" s="54"/>
      <c r="O353" s="58" t="str">
        <f t="shared" ca="1" si="7"/>
        <v xml:space="preserve"> </v>
      </c>
    </row>
    <row r="354" spans="9:15" x14ac:dyDescent="0.25">
      <c r="I354" s="14"/>
      <c r="N354" s="54"/>
      <c r="O354" s="58" t="str">
        <f t="shared" ca="1" si="7"/>
        <v xml:space="preserve"> </v>
      </c>
    </row>
    <row r="355" spans="9:15" x14ac:dyDescent="0.25">
      <c r="I355" s="14"/>
      <c r="N355" s="54"/>
      <c r="O355" s="58" t="str">
        <f t="shared" ca="1" si="7"/>
        <v xml:space="preserve"> </v>
      </c>
    </row>
    <row r="356" spans="9:15" x14ac:dyDescent="0.25">
      <c r="I356" s="14"/>
      <c r="N356" s="54"/>
      <c r="O356" s="58" t="str">
        <f t="shared" ca="1" si="7"/>
        <v xml:space="preserve"> </v>
      </c>
    </row>
    <row r="357" spans="9:15" x14ac:dyDescent="0.25">
      <c r="I357" s="14"/>
      <c r="N357" s="54"/>
      <c r="O357" s="58" t="str">
        <f t="shared" ca="1" si="7"/>
        <v xml:space="preserve"> </v>
      </c>
    </row>
    <row r="358" spans="9:15" x14ac:dyDescent="0.25">
      <c r="I358" s="14"/>
      <c r="N358" s="54"/>
      <c r="O358" s="58" t="str">
        <f t="shared" ca="1" si="7"/>
        <v xml:space="preserve"> </v>
      </c>
    </row>
    <row r="359" spans="9:15" x14ac:dyDescent="0.25">
      <c r="I359" s="14"/>
      <c r="N359" s="54"/>
      <c r="O359" s="58" t="str">
        <f t="shared" ca="1" si="7"/>
        <v xml:space="preserve"> </v>
      </c>
    </row>
    <row r="360" spans="9:15" x14ac:dyDescent="0.25">
      <c r="I360" s="14"/>
      <c r="N360" s="54"/>
      <c r="O360" s="58" t="str">
        <f t="shared" ca="1" si="7"/>
        <v xml:space="preserve"> </v>
      </c>
    </row>
    <row r="361" spans="9:15" x14ac:dyDescent="0.25">
      <c r="I361" s="14"/>
      <c r="N361" s="54"/>
      <c r="O361" s="58" t="str">
        <f t="shared" ca="1" si="7"/>
        <v xml:space="preserve"> </v>
      </c>
    </row>
    <row r="362" spans="9:15" x14ac:dyDescent="0.25">
      <c r="I362" s="14"/>
      <c r="N362" s="54"/>
      <c r="O362" s="58" t="str">
        <f t="shared" ca="1" si="7"/>
        <v xml:space="preserve"> </v>
      </c>
    </row>
    <row r="363" spans="9:15" x14ac:dyDescent="0.25">
      <c r="I363" s="14"/>
      <c r="N363" s="54"/>
      <c r="O363" s="58" t="str">
        <f t="shared" ca="1" si="7"/>
        <v xml:space="preserve"> </v>
      </c>
    </row>
    <row r="364" spans="9:15" x14ac:dyDescent="0.25">
      <c r="I364" s="14"/>
      <c r="N364" s="54"/>
      <c r="O364" s="58" t="str">
        <f t="shared" ca="1" si="7"/>
        <v xml:space="preserve"> </v>
      </c>
    </row>
    <row r="365" spans="9:15" x14ac:dyDescent="0.25">
      <c r="I365" s="14"/>
      <c r="N365" s="54"/>
      <c r="O365" s="58" t="str">
        <f t="shared" ca="1" si="7"/>
        <v xml:space="preserve"> </v>
      </c>
    </row>
    <row r="366" spans="9:15" x14ac:dyDescent="0.25">
      <c r="I366" s="14"/>
      <c r="N366" s="54"/>
      <c r="O366" s="58" t="str">
        <f t="shared" ca="1" si="7"/>
        <v xml:space="preserve"> </v>
      </c>
    </row>
    <row r="367" spans="9:15" x14ac:dyDescent="0.25">
      <c r="I367" s="14"/>
      <c r="N367" s="54"/>
      <c r="O367" s="58" t="str">
        <f t="shared" ca="1" si="7"/>
        <v xml:space="preserve"> </v>
      </c>
    </row>
    <row r="368" spans="9:15" x14ac:dyDescent="0.25">
      <c r="I368" s="14"/>
      <c r="N368" s="54"/>
      <c r="O368" s="58" t="str">
        <f t="shared" ca="1" si="7"/>
        <v xml:space="preserve"> </v>
      </c>
    </row>
    <row r="369" spans="9:15" x14ac:dyDescent="0.25">
      <c r="I369" s="14"/>
      <c r="N369" s="54"/>
      <c r="O369" s="58" t="str">
        <f t="shared" ca="1" si="7"/>
        <v xml:space="preserve"> </v>
      </c>
    </row>
    <row r="370" spans="9:15" x14ac:dyDescent="0.25">
      <c r="I370" s="14"/>
      <c r="N370" s="54"/>
      <c r="O370" s="58" t="str">
        <f t="shared" ca="1" si="7"/>
        <v xml:space="preserve"> </v>
      </c>
    </row>
    <row r="371" spans="9:15" x14ac:dyDescent="0.25">
      <c r="I371" s="14"/>
      <c r="N371" s="54"/>
      <c r="O371" s="58" t="str">
        <f t="shared" ca="1" si="7"/>
        <v xml:space="preserve"> </v>
      </c>
    </row>
    <row r="372" spans="9:15" x14ac:dyDescent="0.25">
      <c r="I372" s="14"/>
      <c r="N372" s="54"/>
      <c r="O372" s="58" t="str">
        <f t="shared" ca="1" si="7"/>
        <v xml:space="preserve"> </v>
      </c>
    </row>
    <row r="373" spans="9:15" x14ac:dyDescent="0.25">
      <c r="I373" s="14"/>
      <c r="N373" s="54"/>
      <c r="O373" s="58" t="str">
        <f t="shared" ca="1" si="7"/>
        <v xml:space="preserve"> </v>
      </c>
    </row>
    <row r="374" spans="9:15" x14ac:dyDescent="0.25">
      <c r="I374" s="14"/>
      <c r="N374" s="54"/>
      <c r="O374" s="58" t="str">
        <f t="shared" ca="1" si="7"/>
        <v xml:space="preserve"> </v>
      </c>
    </row>
    <row r="375" spans="9:15" x14ac:dyDescent="0.25">
      <c r="I375" s="14"/>
      <c r="N375" s="54"/>
      <c r="O375" s="58" t="str">
        <f t="shared" ca="1" si="7"/>
        <v xml:space="preserve"> </v>
      </c>
    </row>
    <row r="376" spans="9:15" x14ac:dyDescent="0.25">
      <c r="I376" s="14"/>
      <c r="N376" s="54"/>
      <c r="O376" s="58" t="str">
        <f t="shared" ca="1" si="7"/>
        <v xml:space="preserve"> </v>
      </c>
    </row>
    <row r="377" spans="9:15" x14ac:dyDescent="0.25">
      <c r="I377" s="14"/>
      <c r="N377" s="54"/>
      <c r="O377" s="58" t="str">
        <f t="shared" ca="1" si="7"/>
        <v xml:space="preserve"> </v>
      </c>
    </row>
    <row r="378" spans="9:15" x14ac:dyDescent="0.25">
      <c r="I378" s="14"/>
      <c r="N378" s="54"/>
      <c r="O378" s="58" t="str">
        <f t="shared" ca="1" si="7"/>
        <v xml:space="preserve"> </v>
      </c>
    </row>
    <row r="379" spans="9:15" x14ac:dyDescent="0.25">
      <c r="I379" s="14"/>
      <c r="N379" s="54"/>
      <c r="O379" s="58" t="str">
        <f t="shared" ca="1" si="7"/>
        <v xml:space="preserve"> </v>
      </c>
    </row>
    <row r="380" spans="9:15" x14ac:dyDescent="0.25">
      <c r="I380" s="14"/>
      <c r="N380" s="54"/>
      <c r="O380" s="58" t="str">
        <f t="shared" ca="1" si="7"/>
        <v xml:space="preserve"> </v>
      </c>
    </row>
    <row r="381" spans="9:15" x14ac:dyDescent="0.25">
      <c r="I381" s="14"/>
      <c r="N381" s="54"/>
      <c r="O381" s="58" t="str">
        <f t="shared" ca="1" si="7"/>
        <v xml:space="preserve"> </v>
      </c>
    </row>
    <row r="382" spans="9:15" x14ac:dyDescent="0.25">
      <c r="I382" s="14"/>
      <c r="N382" s="54"/>
      <c r="O382" s="58" t="str">
        <f t="shared" ca="1" si="7"/>
        <v xml:space="preserve"> </v>
      </c>
    </row>
    <row r="383" spans="9:15" x14ac:dyDescent="0.25">
      <c r="I383" s="14"/>
      <c r="N383" s="54"/>
      <c r="O383" s="58" t="str">
        <f t="shared" ca="1" si="7"/>
        <v xml:space="preserve"> </v>
      </c>
    </row>
    <row r="384" spans="9:15" x14ac:dyDescent="0.25">
      <c r="I384" s="14"/>
      <c r="N384" s="54"/>
      <c r="O384" s="58" t="str">
        <f t="shared" ca="1" si="7"/>
        <v xml:space="preserve"> </v>
      </c>
    </row>
    <row r="385" spans="9:15" x14ac:dyDescent="0.25">
      <c r="I385" s="14"/>
      <c r="N385" s="54"/>
      <c r="O385" s="58" t="str">
        <f t="shared" ca="1" si="7"/>
        <v xml:space="preserve"> </v>
      </c>
    </row>
    <row r="386" spans="9:15" x14ac:dyDescent="0.25">
      <c r="I386" s="14"/>
      <c r="N386" s="54"/>
      <c r="O386" s="58" t="str">
        <f t="shared" ca="1" si="7"/>
        <v xml:space="preserve"> </v>
      </c>
    </row>
    <row r="387" spans="9:15" x14ac:dyDescent="0.25">
      <c r="I387" s="14"/>
      <c r="N387" s="54"/>
      <c r="O387" s="58" t="str">
        <f t="shared" ref="O387:O450" ca="1" si="8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4"/>
      <c r="N388" s="54"/>
      <c r="O388" s="58" t="str">
        <f t="shared" ca="1" si="8"/>
        <v xml:space="preserve"> </v>
      </c>
    </row>
    <row r="389" spans="9:15" x14ac:dyDescent="0.25">
      <c r="I389" s="14"/>
      <c r="N389" s="54"/>
      <c r="O389" s="58" t="str">
        <f t="shared" ca="1" si="8"/>
        <v xml:space="preserve"> </v>
      </c>
    </row>
    <row r="390" spans="9:15" x14ac:dyDescent="0.25">
      <c r="I390" s="14"/>
      <c r="N390" s="54"/>
      <c r="O390" s="58" t="str">
        <f t="shared" ca="1" si="8"/>
        <v xml:space="preserve"> </v>
      </c>
    </row>
    <row r="391" spans="9:15" x14ac:dyDescent="0.25">
      <c r="I391" s="14"/>
      <c r="N391" s="54"/>
      <c r="O391" s="58" t="str">
        <f t="shared" ca="1" si="8"/>
        <v xml:space="preserve"> </v>
      </c>
    </row>
    <row r="392" spans="9:15" x14ac:dyDescent="0.25">
      <c r="I392" s="14"/>
      <c r="N392" s="54"/>
      <c r="O392" s="58" t="str">
        <f t="shared" ca="1" si="8"/>
        <v xml:space="preserve"> </v>
      </c>
    </row>
    <row r="393" spans="9:15" x14ac:dyDescent="0.25">
      <c r="I393" s="14"/>
      <c r="N393" s="54"/>
      <c r="O393" s="58" t="str">
        <f t="shared" ca="1" si="8"/>
        <v xml:space="preserve"> </v>
      </c>
    </row>
    <row r="394" spans="9:15" x14ac:dyDescent="0.25">
      <c r="I394" s="14"/>
      <c r="N394" s="54"/>
      <c r="O394" s="58" t="str">
        <f t="shared" ca="1" si="8"/>
        <v xml:space="preserve"> </v>
      </c>
    </row>
    <row r="395" spans="9:15" x14ac:dyDescent="0.25">
      <c r="I395" s="14"/>
      <c r="N395" s="54"/>
      <c r="O395" s="58" t="str">
        <f t="shared" ca="1" si="8"/>
        <v xml:space="preserve"> </v>
      </c>
    </row>
    <row r="396" spans="9:15" x14ac:dyDescent="0.25">
      <c r="I396" s="14"/>
      <c r="N396" s="54"/>
      <c r="O396" s="58" t="str">
        <f t="shared" ca="1" si="8"/>
        <v xml:space="preserve"> </v>
      </c>
    </row>
    <row r="397" spans="9:15" x14ac:dyDescent="0.25">
      <c r="I397" s="14"/>
      <c r="N397" s="54"/>
      <c r="O397" s="58" t="str">
        <f t="shared" ca="1" si="8"/>
        <v xml:space="preserve"> </v>
      </c>
    </row>
    <row r="398" spans="9:15" x14ac:dyDescent="0.25">
      <c r="I398" s="14"/>
      <c r="N398" s="54"/>
      <c r="O398" s="58" t="str">
        <f t="shared" ca="1" si="8"/>
        <v xml:space="preserve"> </v>
      </c>
    </row>
    <row r="399" spans="9:15" x14ac:dyDescent="0.25">
      <c r="I399" s="14"/>
      <c r="N399" s="54"/>
      <c r="O399" s="58" t="str">
        <f t="shared" ca="1" si="8"/>
        <v xml:space="preserve"> </v>
      </c>
    </row>
    <row r="400" spans="9:15" x14ac:dyDescent="0.25">
      <c r="I400" s="14"/>
      <c r="N400" s="54"/>
      <c r="O400" s="58" t="str">
        <f t="shared" ca="1" si="8"/>
        <v xml:space="preserve"> </v>
      </c>
    </row>
    <row r="401" spans="9:15" x14ac:dyDescent="0.25">
      <c r="I401" s="14"/>
      <c r="N401" s="54"/>
      <c r="O401" s="58" t="str">
        <f t="shared" ca="1" si="8"/>
        <v xml:space="preserve"> </v>
      </c>
    </row>
    <row r="402" spans="9:15" x14ac:dyDescent="0.25">
      <c r="I402" s="14"/>
      <c r="N402" s="54"/>
      <c r="O402" s="58" t="str">
        <f t="shared" ca="1" si="8"/>
        <v xml:space="preserve"> </v>
      </c>
    </row>
    <row r="403" spans="9:15" x14ac:dyDescent="0.25">
      <c r="I403" s="14"/>
      <c r="N403" s="54"/>
      <c r="O403" s="58" t="str">
        <f t="shared" ca="1" si="8"/>
        <v xml:space="preserve"> </v>
      </c>
    </row>
    <row r="404" spans="9:15" x14ac:dyDescent="0.25">
      <c r="I404" s="14"/>
      <c r="N404" s="54"/>
      <c r="O404" s="58" t="str">
        <f t="shared" ca="1" si="8"/>
        <v xml:space="preserve"> </v>
      </c>
    </row>
    <row r="405" spans="9:15" x14ac:dyDescent="0.25">
      <c r="I405" s="14"/>
      <c r="N405" s="54"/>
      <c r="O405" s="58" t="str">
        <f t="shared" ca="1" si="8"/>
        <v xml:space="preserve"> </v>
      </c>
    </row>
    <row r="406" spans="9:15" x14ac:dyDescent="0.25">
      <c r="I406" s="14"/>
      <c r="N406" s="54"/>
      <c r="O406" s="58" t="str">
        <f t="shared" ca="1" si="8"/>
        <v xml:space="preserve"> </v>
      </c>
    </row>
    <row r="407" spans="9:15" x14ac:dyDescent="0.25">
      <c r="I407" s="14"/>
      <c r="N407" s="54"/>
      <c r="O407" s="58" t="str">
        <f t="shared" ca="1" si="8"/>
        <v xml:space="preserve"> </v>
      </c>
    </row>
    <row r="408" spans="9:15" x14ac:dyDescent="0.25">
      <c r="I408" s="14"/>
      <c r="N408" s="54"/>
      <c r="O408" s="58" t="str">
        <f t="shared" ca="1" si="8"/>
        <v xml:space="preserve"> </v>
      </c>
    </row>
    <row r="409" spans="9:15" x14ac:dyDescent="0.25">
      <c r="I409" s="14"/>
      <c r="N409" s="54"/>
      <c r="O409" s="58" t="str">
        <f t="shared" ca="1" si="8"/>
        <v xml:space="preserve"> </v>
      </c>
    </row>
    <row r="410" spans="9:15" x14ac:dyDescent="0.25">
      <c r="I410" s="14"/>
      <c r="N410" s="54"/>
      <c r="O410" s="58" t="str">
        <f t="shared" ca="1" si="8"/>
        <v xml:space="preserve"> </v>
      </c>
    </row>
    <row r="411" spans="9:15" x14ac:dyDescent="0.25">
      <c r="I411" s="14"/>
      <c r="N411" s="54"/>
      <c r="O411" s="58" t="str">
        <f t="shared" ca="1" si="8"/>
        <v xml:space="preserve"> </v>
      </c>
    </row>
    <row r="412" spans="9:15" x14ac:dyDescent="0.25">
      <c r="I412" s="14"/>
      <c r="N412" s="54"/>
      <c r="O412" s="58" t="str">
        <f t="shared" ca="1" si="8"/>
        <v xml:space="preserve"> </v>
      </c>
    </row>
    <row r="413" spans="9:15" x14ac:dyDescent="0.25">
      <c r="I413" s="14"/>
      <c r="N413" s="54"/>
      <c r="O413" s="58" t="str">
        <f t="shared" ca="1" si="8"/>
        <v xml:space="preserve"> </v>
      </c>
    </row>
    <row r="414" spans="9:15" x14ac:dyDescent="0.25">
      <c r="I414" s="14"/>
      <c r="N414" s="54"/>
      <c r="O414" s="58" t="str">
        <f t="shared" ca="1" si="8"/>
        <v xml:space="preserve"> </v>
      </c>
    </row>
    <row r="415" spans="9:15" x14ac:dyDescent="0.25">
      <c r="I415" s="14"/>
      <c r="N415" s="54"/>
      <c r="O415" s="58" t="str">
        <f t="shared" ca="1" si="8"/>
        <v xml:space="preserve"> </v>
      </c>
    </row>
    <row r="416" spans="9:15" x14ac:dyDescent="0.25">
      <c r="I416" s="14"/>
      <c r="N416" s="54"/>
      <c r="O416" s="58" t="str">
        <f t="shared" ca="1" si="8"/>
        <v xml:space="preserve"> </v>
      </c>
    </row>
    <row r="417" spans="9:15" x14ac:dyDescent="0.25">
      <c r="I417" s="14"/>
      <c r="N417" s="54"/>
      <c r="O417" s="58" t="str">
        <f t="shared" ca="1" si="8"/>
        <v xml:space="preserve"> </v>
      </c>
    </row>
    <row r="418" spans="9:15" x14ac:dyDescent="0.25">
      <c r="I418" s="14"/>
      <c r="N418" s="54"/>
      <c r="O418" s="58" t="str">
        <f t="shared" ca="1" si="8"/>
        <v xml:space="preserve"> </v>
      </c>
    </row>
    <row r="419" spans="9:15" x14ac:dyDescent="0.25">
      <c r="I419" s="14"/>
      <c r="N419" s="54"/>
      <c r="O419" s="58" t="str">
        <f t="shared" ca="1" si="8"/>
        <v xml:space="preserve"> </v>
      </c>
    </row>
    <row r="420" spans="9:15" x14ac:dyDescent="0.25">
      <c r="I420" s="14"/>
      <c r="N420" s="54"/>
      <c r="O420" s="58" t="str">
        <f t="shared" ca="1" si="8"/>
        <v xml:space="preserve"> </v>
      </c>
    </row>
    <row r="421" spans="9:15" x14ac:dyDescent="0.25">
      <c r="I421" s="14"/>
      <c r="N421" s="54"/>
      <c r="O421" s="58" t="str">
        <f t="shared" ca="1" si="8"/>
        <v xml:space="preserve"> </v>
      </c>
    </row>
    <row r="422" spans="9:15" x14ac:dyDescent="0.25">
      <c r="I422" s="14"/>
      <c r="N422" s="54"/>
      <c r="O422" s="58" t="str">
        <f t="shared" ca="1" si="8"/>
        <v xml:space="preserve"> </v>
      </c>
    </row>
    <row r="423" spans="9:15" x14ac:dyDescent="0.25">
      <c r="I423" s="14"/>
      <c r="N423" s="54"/>
      <c r="O423" s="58" t="str">
        <f t="shared" ca="1" si="8"/>
        <v xml:space="preserve"> </v>
      </c>
    </row>
    <row r="424" spans="9:15" x14ac:dyDescent="0.25">
      <c r="I424" s="14"/>
      <c r="N424" s="54"/>
      <c r="O424" s="58" t="str">
        <f t="shared" ca="1" si="8"/>
        <v xml:space="preserve"> </v>
      </c>
    </row>
    <row r="425" spans="9:15" x14ac:dyDescent="0.25">
      <c r="I425" s="14"/>
      <c r="N425" s="54"/>
      <c r="O425" s="58" t="str">
        <f t="shared" ca="1" si="8"/>
        <v xml:space="preserve"> </v>
      </c>
    </row>
    <row r="426" spans="9:15" x14ac:dyDescent="0.25">
      <c r="I426" s="14"/>
      <c r="N426" s="54"/>
      <c r="O426" s="58" t="str">
        <f t="shared" ca="1" si="8"/>
        <v xml:space="preserve"> </v>
      </c>
    </row>
    <row r="427" spans="9:15" x14ac:dyDescent="0.25">
      <c r="I427" s="14"/>
      <c r="N427" s="54"/>
      <c r="O427" s="58" t="str">
        <f t="shared" ca="1" si="8"/>
        <v xml:space="preserve"> </v>
      </c>
    </row>
    <row r="428" spans="9:15" x14ac:dyDescent="0.25">
      <c r="I428" s="14"/>
      <c r="N428" s="54"/>
      <c r="O428" s="58" t="str">
        <f t="shared" ca="1" si="8"/>
        <v xml:space="preserve"> </v>
      </c>
    </row>
    <row r="429" spans="9:15" x14ac:dyDescent="0.25">
      <c r="I429" s="14"/>
      <c r="N429" s="54"/>
      <c r="O429" s="58" t="str">
        <f t="shared" ca="1" si="8"/>
        <v xml:space="preserve"> </v>
      </c>
    </row>
    <row r="430" spans="9:15" x14ac:dyDescent="0.25">
      <c r="I430" s="14"/>
      <c r="N430" s="54"/>
      <c r="O430" s="58" t="str">
        <f t="shared" ca="1" si="8"/>
        <v xml:space="preserve"> </v>
      </c>
    </row>
    <row r="431" spans="9:15" x14ac:dyDescent="0.25">
      <c r="I431" s="14"/>
      <c r="N431" s="54"/>
      <c r="O431" s="58" t="str">
        <f t="shared" ca="1" si="8"/>
        <v xml:space="preserve"> </v>
      </c>
    </row>
    <row r="432" spans="9:15" x14ac:dyDescent="0.25">
      <c r="I432" s="14"/>
      <c r="N432" s="54"/>
      <c r="O432" s="58" t="str">
        <f t="shared" ca="1" si="8"/>
        <v xml:space="preserve"> </v>
      </c>
    </row>
    <row r="433" spans="9:15" x14ac:dyDescent="0.25">
      <c r="I433" s="14"/>
      <c r="N433" s="54"/>
      <c r="O433" s="58" t="str">
        <f t="shared" ca="1" si="8"/>
        <v xml:space="preserve"> </v>
      </c>
    </row>
    <row r="434" spans="9:15" x14ac:dyDescent="0.25">
      <c r="I434" s="14"/>
      <c r="N434" s="54"/>
      <c r="O434" s="58" t="str">
        <f t="shared" ca="1" si="8"/>
        <v xml:space="preserve"> </v>
      </c>
    </row>
    <row r="435" spans="9:15" x14ac:dyDescent="0.25">
      <c r="I435" s="14"/>
      <c r="N435" s="54"/>
      <c r="O435" s="58" t="str">
        <f t="shared" ca="1" si="8"/>
        <v xml:space="preserve"> </v>
      </c>
    </row>
    <row r="436" spans="9:15" x14ac:dyDescent="0.25">
      <c r="I436" s="14"/>
      <c r="N436" s="54"/>
      <c r="O436" s="58" t="str">
        <f t="shared" ca="1" si="8"/>
        <v xml:space="preserve"> </v>
      </c>
    </row>
    <row r="437" spans="9:15" x14ac:dyDescent="0.25">
      <c r="I437" s="14"/>
      <c r="N437" s="54"/>
      <c r="O437" s="58" t="str">
        <f t="shared" ca="1" si="8"/>
        <v xml:space="preserve"> </v>
      </c>
    </row>
    <row r="438" spans="9:15" x14ac:dyDescent="0.25">
      <c r="I438" s="14"/>
      <c r="N438" s="54"/>
      <c r="O438" s="58" t="str">
        <f t="shared" ca="1" si="8"/>
        <v xml:space="preserve"> </v>
      </c>
    </row>
    <row r="439" spans="9:15" x14ac:dyDescent="0.25">
      <c r="I439" s="14"/>
      <c r="N439" s="54"/>
      <c r="O439" s="58" t="str">
        <f t="shared" ca="1" si="8"/>
        <v xml:space="preserve"> </v>
      </c>
    </row>
    <row r="440" spans="9:15" x14ac:dyDescent="0.25">
      <c r="I440" s="14"/>
      <c r="N440" s="54"/>
      <c r="O440" s="58" t="str">
        <f t="shared" ca="1" si="8"/>
        <v xml:space="preserve"> </v>
      </c>
    </row>
    <row r="441" spans="9:15" x14ac:dyDescent="0.25">
      <c r="I441" s="14"/>
      <c r="N441" s="54"/>
      <c r="O441" s="58" t="str">
        <f t="shared" ca="1" si="8"/>
        <v xml:space="preserve"> </v>
      </c>
    </row>
    <row r="442" spans="9:15" x14ac:dyDescent="0.25">
      <c r="I442" s="14"/>
      <c r="N442" s="54"/>
      <c r="O442" s="58" t="str">
        <f t="shared" ca="1" si="8"/>
        <v xml:space="preserve"> </v>
      </c>
    </row>
    <row r="443" spans="9:15" x14ac:dyDescent="0.25">
      <c r="I443" s="14"/>
      <c r="N443" s="54"/>
      <c r="O443" s="58" t="str">
        <f t="shared" ca="1" si="8"/>
        <v xml:space="preserve"> </v>
      </c>
    </row>
    <row r="444" spans="9:15" x14ac:dyDescent="0.25">
      <c r="I444" s="14"/>
      <c r="N444" s="54"/>
      <c r="O444" s="58" t="str">
        <f t="shared" ca="1" si="8"/>
        <v xml:space="preserve"> </v>
      </c>
    </row>
    <row r="445" spans="9:15" x14ac:dyDescent="0.25">
      <c r="I445" s="14"/>
      <c r="N445" s="54"/>
      <c r="O445" s="58" t="str">
        <f t="shared" ca="1" si="8"/>
        <v xml:space="preserve"> </v>
      </c>
    </row>
    <row r="446" spans="9:15" x14ac:dyDescent="0.25">
      <c r="I446" s="14"/>
      <c r="N446" s="54"/>
      <c r="O446" s="58" t="str">
        <f t="shared" ca="1" si="8"/>
        <v xml:space="preserve"> </v>
      </c>
    </row>
    <row r="447" spans="9:15" x14ac:dyDescent="0.25">
      <c r="I447" s="14"/>
      <c r="N447" s="54"/>
      <c r="O447" s="58" t="str">
        <f t="shared" ca="1" si="8"/>
        <v xml:space="preserve"> </v>
      </c>
    </row>
    <row r="448" spans="9:15" x14ac:dyDescent="0.25">
      <c r="I448" s="14"/>
      <c r="N448" s="54"/>
      <c r="O448" s="58" t="str">
        <f t="shared" ca="1" si="8"/>
        <v xml:space="preserve"> </v>
      </c>
    </row>
    <row r="449" spans="9:15" x14ac:dyDescent="0.25">
      <c r="I449" s="14"/>
      <c r="N449" s="54"/>
      <c r="O449" s="58" t="str">
        <f t="shared" ca="1" si="8"/>
        <v xml:space="preserve"> </v>
      </c>
    </row>
    <row r="450" spans="9:15" x14ac:dyDescent="0.25">
      <c r="I450" s="14"/>
      <c r="N450" s="54"/>
      <c r="O450" s="58" t="str">
        <f t="shared" ca="1" si="8"/>
        <v xml:space="preserve"> </v>
      </c>
    </row>
    <row r="451" spans="9:15" x14ac:dyDescent="0.25">
      <c r="I451" s="14"/>
      <c r="N451" s="54"/>
      <c r="O451" s="58" t="str">
        <f t="shared" ref="O451:O514" ca="1" si="9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4"/>
      <c r="N452" s="54"/>
      <c r="O452" s="58" t="str">
        <f t="shared" ca="1" si="9"/>
        <v xml:space="preserve"> </v>
      </c>
    </row>
    <row r="453" spans="9:15" x14ac:dyDescent="0.25">
      <c r="I453" s="14"/>
      <c r="N453" s="54"/>
      <c r="O453" s="58" t="str">
        <f t="shared" ca="1" si="9"/>
        <v xml:space="preserve"> </v>
      </c>
    </row>
    <row r="454" spans="9:15" x14ac:dyDescent="0.25">
      <c r="I454" s="14"/>
      <c r="N454" s="54"/>
      <c r="O454" s="58" t="str">
        <f t="shared" ca="1" si="9"/>
        <v xml:space="preserve"> </v>
      </c>
    </row>
    <row r="455" spans="9:15" x14ac:dyDescent="0.25">
      <c r="I455" s="14"/>
      <c r="N455" s="54"/>
      <c r="O455" s="58" t="str">
        <f t="shared" ca="1" si="9"/>
        <v xml:space="preserve"> </v>
      </c>
    </row>
    <row r="456" spans="9:15" x14ac:dyDescent="0.25">
      <c r="I456" s="14"/>
      <c r="N456" s="54"/>
      <c r="O456" s="58" t="str">
        <f t="shared" ca="1" si="9"/>
        <v xml:space="preserve"> </v>
      </c>
    </row>
    <row r="457" spans="9:15" x14ac:dyDescent="0.25">
      <c r="I457" s="14"/>
      <c r="N457" s="54"/>
      <c r="O457" s="58" t="str">
        <f t="shared" ca="1" si="9"/>
        <v xml:space="preserve"> </v>
      </c>
    </row>
    <row r="458" spans="9:15" x14ac:dyDescent="0.25">
      <c r="I458" s="14"/>
      <c r="N458" s="54"/>
      <c r="O458" s="58" t="str">
        <f t="shared" ca="1" si="9"/>
        <v xml:space="preserve"> </v>
      </c>
    </row>
    <row r="459" spans="9:15" x14ac:dyDescent="0.25">
      <c r="I459" s="14"/>
      <c r="N459" s="54"/>
      <c r="O459" s="58" t="str">
        <f t="shared" ca="1" si="9"/>
        <v xml:space="preserve"> </v>
      </c>
    </row>
    <row r="460" spans="9:15" x14ac:dyDescent="0.25">
      <c r="I460" s="14"/>
      <c r="N460" s="54"/>
      <c r="O460" s="58" t="str">
        <f t="shared" ca="1" si="9"/>
        <v xml:space="preserve"> </v>
      </c>
    </row>
    <row r="461" spans="9:15" x14ac:dyDescent="0.25">
      <c r="I461" s="14"/>
      <c r="N461" s="54"/>
      <c r="O461" s="58" t="str">
        <f t="shared" ca="1" si="9"/>
        <v xml:space="preserve"> </v>
      </c>
    </row>
    <row r="462" spans="9:15" x14ac:dyDescent="0.25">
      <c r="I462" s="14"/>
      <c r="N462" s="54"/>
      <c r="O462" s="58" t="str">
        <f t="shared" ca="1" si="9"/>
        <v xml:space="preserve"> </v>
      </c>
    </row>
    <row r="463" spans="9:15" x14ac:dyDescent="0.25">
      <c r="I463" s="14"/>
      <c r="N463" s="54"/>
      <c r="O463" s="58" t="str">
        <f t="shared" ca="1" si="9"/>
        <v xml:space="preserve"> </v>
      </c>
    </row>
    <row r="464" spans="9:15" x14ac:dyDescent="0.25">
      <c r="I464" s="14"/>
      <c r="N464" s="54"/>
      <c r="O464" s="58" t="str">
        <f t="shared" ca="1" si="9"/>
        <v xml:space="preserve"> </v>
      </c>
    </row>
    <row r="465" spans="9:15" x14ac:dyDescent="0.25">
      <c r="I465" s="14"/>
      <c r="N465" s="54"/>
      <c r="O465" s="58" t="str">
        <f t="shared" ca="1" si="9"/>
        <v xml:space="preserve"> </v>
      </c>
    </row>
    <row r="466" spans="9:15" x14ac:dyDescent="0.25">
      <c r="I466" s="14"/>
      <c r="N466" s="54"/>
      <c r="O466" s="58" t="str">
        <f t="shared" ca="1" si="9"/>
        <v xml:space="preserve"> </v>
      </c>
    </row>
    <row r="467" spans="9:15" x14ac:dyDescent="0.25">
      <c r="I467" s="14"/>
      <c r="N467" s="54"/>
      <c r="O467" s="58" t="str">
        <f t="shared" ca="1" si="9"/>
        <v xml:space="preserve"> </v>
      </c>
    </row>
    <row r="468" spans="9:15" x14ac:dyDescent="0.25">
      <c r="I468" s="14"/>
      <c r="N468" s="54"/>
      <c r="O468" s="58" t="str">
        <f t="shared" ca="1" si="9"/>
        <v xml:space="preserve"> </v>
      </c>
    </row>
    <row r="469" spans="9:15" x14ac:dyDescent="0.25">
      <c r="I469" s="14"/>
      <c r="N469" s="54"/>
      <c r="O469" s="58" t="str">
        <f t="shared" ca="1" si="9"/>
        <v xml:space="preserve"> </v>
      </c>
    </row>
    <row r="470" spans="9:15" x14ac:dyDescent="0.25">
      <c r="I470" s="14"/>
      <c r="N470" s="54"/>
      <c r="O470" s="58" t="str">
        <f t="shared" ca="1" si="9"/>
        <v xml:space="preserve"> </v>
      </c>
    </row>
    <row r="471" spans="9:15" x14ac:dyDescent="0.25">
      <c r="I471" s="14"/>
      <c r="N471" s="54"/>
      <c r="O471" s="58" t="str">
        <f t="shared" ca="1" si="9"/>
        <v xml:space="preserve"> </v>
      </c>
    </row>
    <row r="472" spans="9:15" x14ac:dyDescent="0.25">
      <c r="I472" s="14"/>
      <c r="N472" s="54"/>
      <c r="O472" s="58" t="str">
        <f t="shared" ca="1" si="9"/>
        <v xml:space="preserve"> </v>
      </c>
    </row>
    <row r="473" spans="9:15" x14ac:dyDescent="0.25">
      <c r="I473" s="14"/>
      <c r="N473" s="54"/>
      <c r="O473" s="58" t="str">
        <f t="shared" ca="1" si="9"/>
        <v xml:space="preserve"> </v>
      </c>
    </row>
    <row r="474" spans="9:15" x14ac:dyDescent="0.25">
      <c r="I474" s="14"/>
      <c r="N474" s="54"/>
      <c r="O474" s="58" t="str">
        <f t="shared" ca="1" si="9"/>
        <v xml:space="preserve"> </v>
      </c>
    </row>
    <row r="475" spans="9:15" x14ac:dyDescent="0.25">
      <c r="I475" s="14"/>
      <c r="N475" s="54"/>
      <c r="O475" s="58" t="str">
        <f t="shared" ca="1" si="9"/>
        <v xml:space="preserve"> </v>
      </c>
    </row>
    <row r="476" spans="9:15" x14ac:dyDescent="0.25">
      <c r="I476" s="14"/>
      <c r="N476" s="54"/>
      <c r="O476" s="58" t="str">
        <f t="shared" ca="1" si="9"/>
        <v xml:space="preserve"> </v>
      </c>
    </row>
    <row r="477" spans="9:15" x14ac:dyDescent="0.25">
      <c r="I477" s="14"/>
      <c r="N477" s="54"/>
      <c r="O477" s="58" t="str">
        <f t="shared" ca="1" si="9"/>
        <v xml:space="preserve"> </v>
      </c>
    </row>
    <row r="478" spans="9:15" x14ac:dyDescent="0.25">
      <c r="I478" s="14"/>
      <c r="N478" s="54"/>
      <c r="O478" s="58" t="str">
        <f t="shared" ca="1" si="9"/>
        <v xml:space="preserve"> </v>
      </c>
    </row>
    <row r="479" spans="9:15" x14ac:dyDescent="0.25">
      <c r="I479" s="14"/>
      <c r="N479" s="54"/>
      <c r="O479" s="58" t="str">
        <f t="shared" ca="1" si="9"/>
        <v xml:space="preserve"> </v>
      </c>
    </row>
    <row r="480" spans="9:15" x14ac:dyDescent="0.25">
      <c r="I480" s="14"/>
      <c r="N480" s="54"/>
      <c r="O480" s="58" t="str">
        <f t="shared" ca="1" si="9"/>
        <v xml:space="preserve"> </v>
      </c>
    </row>
    <row r="481" spans="9:15" x14ac:dyDescent="0.25">
      <c r="I481" s="14"/>
      <c r="N481" s="54"/>
      <c r="O481" s="58" t="str">
        <f t="shared" ca="1" si="9"/>
        <v xml:space="preserve"> </v>
      </c>
    </row>
    <row r="482" spans="9:15" x14ac:dyDescent="0.25">
      <c r="I482" s="14"/>
      <c r="N482" s="54"/>
      <c r="O482" s="58" t="str">
        <f t="shared" ca="1" si="9"/>
        <v xml:space="preserve"> </v>
      </c>
    </row>
    <row r="483" spans="9:15" x14ac:dyDescent="0.25">
      <c r="I483" s="14"/>
      <c r="N483" s="54"/>
      <c r="O483" s="58" t="str">
        <f t="shared" ca="1" si="9"/>
        <v xml:space="preserve"> </v>
      </c>
    </row>
    <row r="484" spans="9:15" x14ac:dyDescent="0.25">
      <c r="I484" s="14"/>
      <c r="N484" s="54"/>
      <c r="O484" s="58" t="str">
        <f t="shared" ca="1" si="9"/>
        <v xml:space="preserve"> </v>
      </c>
    </row>
    <row r="485" spans="9:15" x14ac:dyDescent="0.25">
      <c r="I485" s="14"/>
      <c r="N485" s="54"/>
      <c r="O485" s="58" t="str">
        <f t="shared" ca="1" si="9"/>
        <v xml:space="preserve"> </v>
      </c>
    </row>
    <row r="486" spans="9:15" x14ac:dyDescent="0.25">
      <c r="I486" s="14"/>
      <c r="N486" s="54"/>
      <c r="O486" s="58" t="str">
        <f t="shared" ca="1" si="9"/>
        <v xml:space="preserve"> </v>
      </c>
    </row>
    <row r="487" spans="9:15" x14ac:dyDescent="0.25">
      <c r="I487" s="14"/>
      <c r="N487" s="54"/>
      <c r="O487" s="58" t="str">
        <f t="shared" ca="1" si="9"/>
        <v xml:space="preserve"> </v>
      </c>
    </row>
    <row r="488" spans="9:15" x14ac:dyDescent="0.25">
      <c r="I488" s="14"/>
      <c r="N488" s="54"/>
      <c r="O488" s="58" t="str">
        <f t="shared" ca="1" si="9"/>
        <v xml:space="preserve"> </v>
      </c>
    </row>
    <row r="489" spans="9:15" x14ac:dyDescent="0.25">
      <c r="I489" s="14"/>
      <c r="N489" s="54"/>
      <c r="O489" s="58" t="str">
        <f t="shared" ca="1" si="9"/>
        <v xml:space="preserve"> </v>
      </c>
    </row>
    <row r="490" spans="9:15" x14ac:dyDescent="0.25">
      <c r="I490" s="14"/>
      <c r="N490" s="54"/>
      <c r="O490" s="58" t="str">
        <f t="shared" ca="1" si="9"/>
        <v xml:space="preserve"> </v>
      </c>
    </row>
    <row r="491" spans="9:15" x14ac:dyDescent="0.25">
      <c r="I491" s="14"/>
      <c r="N491" s="54"/>
      <c r="O491" s="58" t="str">
        <f t="shared" ca="1" si="9"/>
        <v xml:space="preserve"> </v>
      </c>
    </row>
    <row r="492" spans="9:15" x14ac:dyDescent="0.25">
      <c r="I492" s="14"/>
      <c r="N492" s="54"/>
      <c r="O492" s="58" t="str">
        <f t="shared" ca="1" si="9"/>
        <v xml:space="preserve"> </v>
      </c>
    </row>
    <row r="493" spans="9:15" x14ac:dyDescent="0.25">
      <c r="I493" s="14"/>
      <c r="N493" s="54"/>
      <c r="O493" s="58" t="str">
        <f t="shared" ca="1" si="9"/>
        <v xml:space="preserve"> </v>
      </c>
    </row>
    <row r="494" spans="9:15" x14ac:dyDescent="0.25">
      <c r="I494" s="14"/>
      <c r="N494" s="54"/>
      <c r="O494" s="58" t="str">
        <f t="shared" ca="1" si="9"/>
        <v xml:space="preserve"> </v>
      </c>
    </row>
    <row r="495" spans="9:15" x14ac:dyDescent="0.25">
      <c r="I495" s="14"/>
      <c r="N495" s="54"/>
      <c r="O495" s="58" t="str">
        <f t="shared" ca="1" si="9"/>
        <v xml:space="preserve"> </v>
      </c>
    </row>
    <row r="496" spans="9:15" x14ac:dyDescent="0.25">
      <c r="I496" s="14"/>
      <c r="N496" s="54"/>
      <c r="O496" s="58" t="str">
        <f t="shared" ca="1" si="9"/>
        <v xml:space="preserve"> </v>
      </c>
    </row>
    <row r="497" spans="9:15" x14ac:dyDescent="0.25">
      <c r="I497" s="14"/>
      <c r="N497" s="54"/>
      <c r="O497" s="58" t="str">
        <f t="shared" ca="1" si="9"/>
        <v xml:space="preserve"> </v>
      </c>
    </row>
    <row r="498" spans="9:15" x14ac:dyDescent="0.25">
      <c r="I498" s="14"/>
      <c r="N498" s="54"/>
      <c r="O498" s="58" t="str">
        <f t="shared" ca="1" si="9"/>
        <v xml:space="preserve"> </v>
      </c>
    </row>
    <row r="499" spans="9:15" x14ac:dyDescent="0.25">
      <c r="I499" s="14"/>
      <c r="N499" s="54"/>
      <c r="O499" s="58" t="str">
        <f t="shared" ca="1" si="9"/>
        <v xml:space="preserve"> </v>
      </c>
    </row>
    <row r="500" spans="9:15" x14ac:dyDescent="0.25">
      <c r="I500" s="14"/>
      <c r="N500" s="54"/>
      <c r="O500" s="58" t="str">
        <f t="shared" ca="1" si="9"/>
        <v xml:space="preserve"> </v>
      </c>
    </row>
    <row r="501" spans="9:15" x14ac:dyDescent="0.25">
      <c r="I501" s="14"/>
      <c r="N501" s="54"/>
      <c r="O501" s="58" t="str">
        <f t="shared" ca="1" si="9"/>
        <v xml:space="preserve"> </v>
      </c>
    </row>
    <row r="502" spans="9:15" x14ac:dyDescent="0.25">
      <c r="I502" s="14"/>
      <c r="N502" s="54"/>
      <c r="O502" s="58" t="str">
        <f t="shared" ca="1" si="9"/>
        <v xml:space="preserve"> </v>
      </c>
    </row>
    <row r="503" spans="9:15" x14ac:dyDescent="0.25">
      <c r="I503" s="14"/>
      <c r="N503" s="54"/>
      <c r="O503" s="58" t="str">
        <f t="shared" ca="1" si="9"/>
        <v xml:space="preserve"> </v>
      </c>
    </row>
    <row r="504" spans="9:15" x14ac:dyDescent="0.25">
      <c r="I504" s="14"/>
      <c r="N504" s="54"/>
      <c r="O504" s="58" t="str">
        <f t="shared" ca="1" si="9"/>
        <v xml:space="preserve"> </v>
      </c>
    </row>
    <row r="505" spans="9:15" x14ac:dyDescent="0.25">
      <c r="I505" s="14"/>
      <c r="N505" s="54"/>
      <c r="O505" s="58" t="str">
        <f t="shared" ca="1" si="9"/>
        <v xml:space="preserve"> </v>
      </c>
    </row>
    <row r="506" spans="9:15" x14ac:dyDescent="0.25">
      <c r="I506" s="14"/>
      <c r="N506" s="54"/>
      <c r="O506" s="58" t="str">
        <f t="shared" ca="1" si="9"/>
        <v xml:space="preserve"> </v>
      </c>
    </row>
    <row r="507" spans="9:15" x14ac:dyDescent="0.25">
      <c r="I507" s="14"/>
      <c r="N507" s="54"/>
      <c r="O507" s="58" t="str">
        <f t="shared" ca="1" si="9"/>
        <v xml:space="preserve"> </v>
      </c>
    </row>
    <row r="508" spans="9:15" x14ac:dyDescent="0.25">
      <c r="I508" s="14"/>
      <c r="N508" s="54"/>
      <c r="O508" s="58" t="str">
        <f t="shared" ca="1" si="9"/>
        <v xml:space="preserve"> </v>
      </c>
    </row>
    <row r="509" spans="9:15" x14ac:dyDescent="0.25">
      <c r="I509" s="14"/>
      <c r="N509" s="54"/>
      <c r="O509" s="58" t="str">
        <f t="shared" ca="1" si="9"/>
        <v xml:space="preserve"> </v>
      </c>
    </row>
    <row r="510" spans="9:15" x14ac:dyDescent="0.25">
      <c r="I510" s="14"/>
      <c r="N510" s="54"/>
      <c r="O510" s="58" t="str">
        <f t="shared" ca="1" si="9"/>
        <v xml:space="preserve"> </v>
      </c>
    </row>
    <row r="511" spans="9:15" x14ac:dyDescent="0.25">
      <c r="I511" s="14"/>
      <c r="N511" s="54"/>
      <c r="O511" s="58" t="str">
        <f t="shared" ca="1" si="9"/>
        <v xml:space="preserve"> </v>
      </c>
    </row>
    <row r="512" spans="9:15" x14ac:dyDescent="0.25">
      <c r="I512" s="14"/>
      <c r="N512" s="54"/>
      <c r="O512" s="58" t="str">
        <f t="shared" ca="1" si="9"/>
        <v xml:space="preserve"> </v>
      </c>
    </row>
    <row r="513" spans="9:15" x14ac:dyDescent="0.25">
      <c r="I513" s="14"/>
      <c r="N513" s="54"/>
      <c r="O513" s="58" t="str">
        <f t="shared" ca="1" si="9"/>
        <v xml:space="preserve"> </v>
      </c>
    </row>
    <row r="514" spans="9:15" x14ac:dyDescent="0.25">
      <c r="I514" s="14"/>
      <c r="N514" s="54"/>
      <c r="O514" s="58" t="str">
        <f t="shared" ca="1" si="9"/>
        <v xml:space="preserve"> </v>
      </c>
    </row>
    <row r="515" spans="9:15" x14ac:dyDescent="0.25">
      <c r="I515" s="14"/>
      <c r="N515" s="54"/>
      <c r="O515" s="58" t="str">
        <f t="shared" ref="O515:O578" ca="1" si="10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4"/>
      <c r="N516" s="54"/>
      <c r="O516" s="58" t="str">
        <f t="shared" ca="1" si="10"/>
        <v xml:space="preserve"> </v>
      </c>
    </row>
    <row r="517" spans="9:15" x14ac:dyDescent="0.25">
      <c r="I517" s="14"/>
      <c r="N517" s="54"/>
      <c r="O517" s="58" t="str">
        <f t="shared" ca="1" si="10"/>
        <v xml:space="preserve"> </v>
      </c>
    </row>
    <row r="518" spans="9:15" x14ac:dyDescent="0.25">
      <c r="I518" s="14"/>
      <c r="N518" s="54"/>
      <c r="O518" s="58" t="str">
        <f t="shared" ca="1" si="10"/>
        <v xml:space="preserve"> </v>
      </c>
    </row>
    <row r="519" spans="9:15" x14ac:dyDescent="0.25">
      <c r="I519" s="14"/>
      <c r="N519" s="54"/>
      <c r="O519" s="58" t="str">
        <f t="shared" ca="1" si="10"/>
        <v xml:space="preserve"> </v>
      </c>
    </row>
    <row r="520" spans="9:15" x14ac:dyDescent="0.25">
      <c r="I520" s="14"/>
      <c r="N520" s="54"/>
      <c r="O520" s="58" t="str">
        <f t="shared" ca="1" si="10"/>
        <v xml:space="preserve"> </v>
      </c>
    </row>
    <row r="521" spans="9:15" x14ac:dyDescent="0.25">
      <c r="I521" s="14"/>
      <c r="N521" s="54"/>
      <c r="O521" s="58" t="str">
        <f t="shared" ca="1" si="10"/>
        <v xml:space="preserve"> </v>
      </c>
    </row>
    <row r="522" spans="9:15" x14ac:dyDescent="0.25">
      <c r="I522" s="14"/>
      <c r="N522" s="54"/>
      <c r="O522" s="58" t="str">
        <f t="shared" ca="1" si="10"/>
        <v xml:space="preserve"> </v>
      </c>
    </row>
    <row r="523" spans="9:15" x14ac:dyDescent="0.25">
      <c r="I523" s="14"/>
      <c r="N523" s="54"/>
      <c r="O523" s="58" t="str">
        <f t="shared" ca="1" si="10"/>
        <v xml:space="preserve"> </v>
      </c>
    </row>
    <row r="524" spans="9:15" x14ac:dyDescent="0.25">
      <c r="I524" s="14"/>
      <c r="N524" s="54"/>
      <c r="O524" s="58" t="str">
        <f t="shared" ca="1" si="10"/>
        <v xml:space="preserve"> </v>
      </c>
    </row>
    <row r="525" spans="9:15" x14ac:dyDescent="0.25">
      <c r="I525" s="14"/>
      <c r="N525" s="54"/>
      <c r="O525" s="58" t="str">
        <f t="shared" ca="1" si="10"/>
        <v xml:space="preserve"> </v>
      </c>
    </row>
    <row r="526" spans="9:15" x14ac:dyDescent="0.25">
      <c r="I526" s="14"/>
      <c r="N526" s="54"/>
      <c r="O526" s="58" t="str">
        <f t="shared" ca="1" si="10"/>
        <v xml:space="preserve"> </v>
      </c>
    </row>
    <row r="527" spans="9:15" x14ac:dyDescent="0.25">
      <c r="I527" s="14"/>
      <c r="N527" s="54"/>
      <c r="O527" s="58" t="str">
        <f t="shared" ca="1" si="10"/>
        <v xml:space="preserve"> </v>
      </c>
    </row>
    <row r="528" spans="9:15" x14ac:dyDescent="0.25">
      <c r="I528" s="14"/>
      <c r="N528" s="54"/>
      <c r="O528" s="58" t="str">
        <f t="shared" ca="1" si="10"/>
        <v xml:space="preserve"> </v>
      </c>
    </row>
    <row r="529" spans="9:15" x14ac:dyDescent="0.25">
      <c r="I529" s="14"/>
      <c r="N529" s="54"/>
      <c r="O529" s="58" t="str">
        <f t="shared" ca="1" si="10"/>
        <v xml:space="preserve"> </v>
      </c>
    </row>
    <row r="530" spans="9:15" x14ac:dyDescent="0.25">
      <c r="I530" s="14"/>
      <c r="N530" s="54"/>
      <c r="O530" s="58" t="str">
        <f t="shared" ca="1" si="10"/>
        <v xml:space="preserve"> </v>
      </c>
    </row>
    <row r="531" spans="9:15" x14ac:dyDescent="0.25">
      <c r="I531" s="14"/>
      <c r="N531" s="54"/>
      <c r="O531" s="58" t="str">
        <f t="shared" ca="1" si="10"/>
        <v xml:space="preserve"> </v>
      </c>
    </row>
    <row r="532" spans="9:15" x14ac:dyDescent="0.25">
      <c r="I532" s="14"/>
      <c r="N532" s="54"/>
      <c r="O532" s="58" t="str">
        <f t="shared" ca="1" si="10"/>
        <v xml:space="preserve"> </v>
      </c>
    </row>
    <row r="533" spans="9:15" x14ac:dyDescent="0.25">
      <c r="I533" s="14"/>
      <c r="N533" s="54"/>
      <c r="O533" s="58" t="str">
        <f t="shared" ca="1" si="10"/>
        <v xml:space="preserve"> </v>
      </c>
    </row>
    <row r="534" spans="9:15" x14ac:dyDescent="0.25">
      <c r="I534" s="14"/>
      <c r="N534" s="54"/>
      <c r="O534" s="58" t="str">
        <f t="shared" ca="1" si="10"/>
        <v xml:space="preserve"> </v>
      </c>
    </row>
    <row r="535" spans="9:15" x14ac:dyDescent="0.25">
      <c r="I535" s="14"/>
      <c r="N535" s="54"/>
      <c r="O535" s="58" t="str">
        <f t="shared" ca="1" si="10"/>
        <v xml:space="preserve"> </v>
      </c>
    </row>
    <row r="536" spans="9:15" x14ac:dyDescent="0.25">
      <c r="I536" s="14"/>
      <c r="N536" s="54"/>
      <c r="O536" s="58" t="str">
        <f t="shared" ca="1" si="10"/>
        <v xml:space="preserve"> </v>
      </c>
    </row>
    <row r="537" spans="9:15" x14ac:dyDescent="0.25">
      <c r="I537" s="14"/>
      <c r="N537" s="54"/>
      <c r="O537" s="58" t="str">
        <f t="shared" ca="1" si="10"/>
        <v xml:space="preserve"> </v>
      </c>
    </row>
    <row r="538" spans="9:15" x14ac:dyDescent="0.25">
      <c r="I538" s="14"/>
      <c r="N538" s="54"/>
      <c r="O538" s="58" t="str">
        <f t="shared" ca="1" si="10"/>
        <v xml:space="preserve"> </v>
      </c>
    </row>
    <row r="539" spans="9:15" x14ac:dyDescent="0.25">
      <c r="I539" s="14"/>
      <c r="N539" s="54"/>
      <c r="O539" s="58" t="str">
        <f t="shared" ca="1" si="10"/>
        <v xml:space="preserve"> </v>
      </c>
    </row>
    <row r="540" spans="9:15" x14ac:dyDescent="0.25">
      <c r="I540" s="14"/>
      <c r="N540" s="54"/>
      <c r="O540" s="58" t="str">
        <f t="shared" ca="1" si="10"/>
        <v xml:space="preserve"> </v>
      </c>
    </row>
    <row r="541" spans="9:15" x14ac:dyDescent="0.25">
      <c r="I541" s="14"/>
      <c r="N541" s="54"/>
      <c r="O541" s="58" t="str">
        <f t="shared" ca="1" si="10"/>
        <v xml:space="preserve"> </v>
      </c>
    </row>
    <row r="542" spans="9:15" x14ac:dyDescent="0.25">
      <c r="I542" s="14"/>
      <c r="N542" s="54"/>
      <c r="O542" s="58" t="str">
        <f t="shared" ca="1" si="10"/>
        <v xml:space="preserve"> </v>
      </c>
    </row>
    <row r="543" spans="9:15" x14ac:dyDescent="0.25">
      <c r="I543" s="14"/>
      <c r="N543" s="54"/>
      <c r="O543" s="58" t="str">
        <f t="shared" ca="1" si="10"/>
        <v xml:space="preserve"> </v>
      </c>
    </row>
    <row r="544" spans="9:15" x14ac:dyDescent="0.25">
      <c r="I544" s="14"/>
      <c r="N544" s="54"/>
      <c r="O544" s="58" t="str">
        <f t="shared" ca="1" si="10"/>
        <v xml:space="preserve"> </v>
      </c>
    </row>
    <row r="545" spans="9:15" x14ac:dyDescent="0.25">
      <c r="I545" s="14"/>
      <c r="N545" s="54"/>
      <c r="O545" s="58" t="str">
        <f t="shared" ca="1" si="10"/>
        <v xml:space="preserve"> </v>
      </c>
    </row>
    <row r="546" spans="9:15" x14ac:dyDescent="0.25">
      <c r="I546" s="14"/>
      <c r="N546" s="54"/>
      <c r="O546" s="58" t="str">
        <f t="shared" ca="1" si="10"/>
        <v xml:space="preserve"> </v>
      </c>
    </row>
    <row r="547" spans="9:15" x14ac:dyDescent="0.25">
      <c r="I547" s="14"/>
      <c r="N547" s="54"/>
      <c r="O547" s="58" t="str">
        <f t="shared" ca="1" si="10"/>
        <v xml:space="preserve"> </v>
      </c>
    </row>
    <row r="548" spans="9:15" x14ac:dyDescent="0.25">
      <c r="I548" s="14"/>
      <c r="N548" s="54"/>
      <c r="O548" s="58" t="str">
        <f t="shared" ca="1" si="10"/>
        <v xml:space="preserve"> </v>
      </c>
    </row>
    <row r="549" spans="9:15" x14ac:dyDescent="0.25">
      <c r="I549" s="14"/>
      <c r="N549" s="54"/>
      <c r="O549" s="58" t="str">
        <f t="shared" ca="1" si="10"/>
        <v xml:space="preserve"> </v>
      </c>
    </row>
    <row r="550" spans="9:15" x14ac:dyDescent="0.25">
      <c r="I550" s="14"/>
      <c r="N550" s="54"/>
      <c r="O550" s="58" t="str">
        <f t="shared" ca="1" si="10"/>
        <v xml:space="preserve"> </v>
      </c>
    </row>
    <row r="551" spans="9:15" x14ac:dyDescent="0.25">
      <c r="I551" s="14"/>
      <c r="N551" s="54"/>
      <c r="O551" s="58" t="str">
        <f t="shared" ca="1" si="10"/>
        <v xml:space="preserve"> </v>
      </c>
    </row>
    <row r="552" spans="9:15" x14ac:dyDescent="0.25">
      <c r="I552" s="14"/>
      <c r="N552" s="54"/>
      <c r="O552" s="58" t="str">
        <f t="shared" ca="1" si="10"/>
        <v xml:space="preserve"> </v>
      </c>
    </row>
    <row r="553" spans="9:15" x14ac:dyDescent="0.25">
      <c r="I553" s="14"/>
      <c r="N553" s="54"/>
      <c r="O553" s="58" t="str">
        <f t="shared" ca="1" si="10"/>
        <v xml:space="preserve"> </v>
      </c>
    </row>
    <row r="554" spans="9:15" x14ac:dyDescent="0.25">
      <c r="I554" s="14"/>
      <c r="N554" s="54"/>
      <c r="O554" s="58" t="str">
        <f t="shared" ca="1" si="10"/>
        <v xml:space="preserve"> </v>
      </c>
    </row>
    <row r="555" spans="9:15" x14ac:dyDescent="0.25">
      <c r="I555" s="14"/>
      <c r="N555" s="54"/>
      <c r="O555" s="58" t="str">
        <f t="shared" ca="1" si="10"/>
        <v xml:space="preserve"> </v>
      </c>
    </row>
    <row r="556" spans="9:15" x14ac:dyDescent="0.25">
      <c r="I556" s="14"/>
      <c r="N556" s="54"/>
      <c r="O556" s="58" t="str">
        <f t="shared" ca="1" si="10"/>
        <v xml:space="preserve"> </v>
      </c>
    </row>
    <row r="557" spans="9:15" x14ac:dyDescent="0.25">
      <c r="I557" s="14"/>
      <c r="N557" s="54"/>
      <c r="O557" s="58" t="str">
        <f t="shared" ca="1" si="10"/>
        <v xml:space="preserve"> </v>
      </c>
    </row>
    <row r="558" spans="9:15" x14ac:dyDescent="0.25">
      <c r="I558" s="14"/>
      <c r="N558" s="54"/>
      <c r="O558" s="58" t="str">
        <f t="shared" ca="1" si="10"/>
        <v xml:space="preserve"> </v>
      </c>
    </row>
    <row r="559" spans="9:15" x14ac:dyDescent="0.25">
      <c r="I559" s="14"/>
      <c r="N559" s="54"/>
      <c r="O559" s="58" t="str">
        <f t="shared" ca="1" si="10"/>
        <v xml:space="preserve"> </v>
      </c>
    </row>
    <row r="560" spans="9:15" x14ac:dyDescent="0.25">
      <c r="I560" s="14"/>
      <c r="N560" s="54"/>
      <c r="O560" s="58" t="str">
        <f t="shared" ca="1" si="10"/>
        <v xml:space="preserve"> </v>
      </c>
    </row>
    <row r="561" spans="9:15" x14ac:dyDescent="0.25">
      <c r="I561" s="14"/>
      <c r="N561" s="54"/>
      <c r="O561" s="58" t="str">
        <f t="shared" ca="1" si="10"/>
        <v xml:space="preserve"> </v>
      </c>
    </row>
    <row r="562" spans="9:15" x14ac:dyDescent="0.25">
      <c r="I562" s="14"/>
      <c r="N562" s="54"/>
      <c r="O562" s="58" t="str">
        <f t="shared" ca="1" si="10"/>
        <v xml:space="preserve"> </v>
      </c>
    </row>
    <row r="563" spans="9:15" x14ac:dyDescent="0.25">
      <c r="I563" s="14"/>
      <c r="N563" s="54"/>
      <c r="O563" s="58" t="str">
        <f t="shared" ca="1" si="10"/>
        <v xml:space="preserve"> </v>
      </c>
    </row>
    <row r="564" spans="9:15" x14ac:dyDescent="0.25">
      <c r="I564" s="14"/>
      <c r="N564" s="54"/>
      <c r="O564" s="58" t="str">
        <f t="shared" ca="1" si="10"/>
        <v xml:space="preserve"> </v>
      </c>
    </row>
    <row r="565" spans="9:15" x14ac:dyDescent="0.25">
      <c r="I565" s="14"/>
      <c r="N565" s="54"/>
      <c r="O565" s="58" t="str">
        <f t="shared" ca="1" si="10"/>
        <v xml:space="preserve"> </v>
      </c>
    </row>
    <row r="566" spans="9:15" x14ac:dyDescent="0.25">
      <c r="I566" s="14"/>
      <c r="N566" s="54"/>
      <c r="O566" s="58" t="str">
        <f t="shared" ca="1" si="10"/>
        <v xml:space="preserve"> </v>
      </c>
    </row>
    <row r="567" spans="9:15" x14ac:dyDescent="0.25">
      <c r="I567" s="14"/>
      <c r="N567" s="54"/>
      <c r="O567" s="58" t="str">
        <f t="shared" ca="1" si="10"/>
        <v xml:space="preserve"> </v>
      </c>
    </row>
    <row r="568" spans="9:15" x14ac:dyDescent="0.25">
      <c r="I568" s="14"/>
      <c r="N568" s="54"/>
      <c r="O568" s="58" t="str">
        <f t="shared" ca="1" si="10"/>
        <v xml:space="preserve"> </v>
      </c>
    </row>
    <row r="569" spans="9:15" x14ac:dyDescent="0.25">
      <c r="I569" s="14"/>
      <c r="N569" s="54"/>
      <c r="O569" s="58" t="str">
        <f t="shared" ca="1" si="10"/>
        <v xml:space="preserve"> </v>
      </c>
    </row>
    <row r="570" spans="9:15" x14ac:dyDescent="0.25">
      <c r="I570" s="14"/>
      <c r="N570" s="54"/>
      <c r="O570" s="58" t="str">
        <f t="shared" ca="1" si="10"/>
        <v xml:space="preserve"> </v>
      </c>
    </row>
    <row r="571" spans="9:15" x14ac:dyDescent="0.25">
      <c r="I571" s="14"/>
      <c r="N571" s="54"/>
      <c r="O571" s="58" t="str">
        <f t="shared" ca="1" si="10"/>
        <v xml:space="preserve"> </v>
      </c>
    </row>
    <row r="572" spans="9:15" x14ac:dyDescent="0.25">
      <c r="I572" s="14"/>
      <c r="N572" s="54"/>
      <c r="O572" s="58" t="str">
        <f t="shared" ca="1" si="10"/>
        <v xml:space="preserve"> </v>
      </c>
    </row>
    <row r="573" spans="9:15" x14ac:dyDescent="0.25">
      <c r="I573" s="14"/>
      <c r="N573" s="54"/>
      <c r="O573" s="58" t="str">
        <f t="shared" ca="1" si="10"/>
        <v xml:space="preserve"> </v>
      </c>
    </row>
    <row r="574" spans="9:15" x14ac:dyDescent="0.25">
      <c r="I574" s="14"/>
      <c r="N574" s="54"/>
      <c r="O574" s="58" t="str">
        <f t="shared" ca="1" si="10"/>
        <v xml:space="preserve"> </v>
      </c>
    </row>
    <row r="575" spans="9:15" x14ac:dyDescent="0.25">
      <c r="I575" s="14"/>
      <c r="N575" s="54"/>
      <c r="O575" s="58" t="str">
        <f t="shared" ca="1" si="10"/>
        <v xml:space="preserve"> </v>
      </c>
    </row>
    <row r="576" spans="9:15" x14ac:dyDescent="0.25">
      <c r="I576" s="14"/>
      <c r="N576" s="54"/>
      <c r="O576" s="58" t="str">
        <f t="shared" ca="1" si="10"/>
        <v xml:space="preserve"> </v>
      </c>
    </row>
    <row r="577" spans="9:15" x14ac:dyDescent="0.25">
      <c r="I577" s="14"/>
      <c r="N577" s="54"/>
      <c r="O577" s="58" t="str">
        <f t="shared" ca="1" si="10"/>
        <v xml:space="preserve"> </v>
      </c>
    </row>
    <row r="578" spans="9:15" x14ac:dyDescent="0.25">
      <c r="I578" s="14"/>
      <c r="N578" s="54"/>
      <c r="O578" s="58" t="str">
        <f t="shared" ca="1" si="10"/>
        <v xml:space="preserve"> </v>
      </c>
    </row>
    <row r="579" spans="9:15" x14ac:dyDescent="0.25">
      <c r="I579" s="14"/>
      <c r="N579" s="54"/>
      <c r="O579" s="58" t="str">
        <f t="shared" ref="O579:O642" ca="1" si="1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4"/>
      <c r="N580" s="54"/>
      <c r="O580" s="58" t="str">
        <f t="shared" ca="1" si="11"/>
        <v xml:space="preserve"> </v>
      </c>
    </row>
    <row r="581" spans="9:15" x14ac:dyDescent="0.25">
      <c r="I581" s="14"/>
      <c r="N581" s="54"/>
      <c r="O581" s="58" t="str">
        <f t="shared" ca="1" si="11"/>
        <v xml:space="preserve"> </v>
      </c>
    </row>
    <row r="582" spans="9:15" x14ac:dyDescent="0.25">
      <c r="I582" s="14"/>
      <c r="N582" s="54"/>
      <c r="O582" s="58" t="str">
        <f t="shared" ca="1" si="11"/>
        <v xml:space="preserve"> </v>
      </c>
    </row>
    <row r="583" spans="9:15" x14ac:dyDescent="0.25">
      <c r="I583" s="14"/>
      <c r="N583" s="54"/>
      <c r="O583" s="58" t="str">
        <f t="shared" ca="1" si="11"/>
        <v xml:space="preserve"> </v>
      </c>
    </row>
    <row r="584" spans="9:15" x14ac:dyDescent="0.25">
      <c r="I584" s="14"/>
      <c r="N584" s="54"/>
      <c r="O584" s="58" t="str">
        <f t="shared" ca="1" si="11"/>
        <v xml:space="preserve"> </v>
      </c>
    </row>
    <row r="585" spans="9:15" x14ac:dyDescent="0.25">
      <c r="I585" s="14"/>
      <c r="N585" s="54"/>
      <c r="O585" s="58" t="str">
        <f t="shared" ca="1" si="11"/>
        <v xml:space="preserve"> </v>
      </c>
    </row>
    <row r="586" spans="9:15" x14ac:dyDescent="0.25">
      <c r="I586" s="14"/>
      <c r="N586" s="54"/>
      <c r="O586" s="58" t="str">
        <f t="shared" ca="1" si="11"/>
        <v xml:space="preserve"> </v>
      </c>
    </row>
    <row r="587" spans="9:15" x14ac:dyDescent="0.25">
      <c r="I587" s="14"/>
      <c r="N587" s="54"/>
      <c r="O587" s="58" t="str">
        <f t="shared" ca="1" si="11"/>
        <v xml:space="preserve"> </v>
      </c>
    </row>
    <row r="588" spans="9:15" x14ac:dyDescent="0.25">
      <c r="I588" s="14"/>
      <c r="N588" s="54"/>
      <c r="O588" s="58" t="str">
        <f t="shared" ca="1" si="11"/>
        <v xml:space="preserve"> </v>
      </c>
    </row>
    <row r="589" spans="9:15" x14ac:dyDescent="0.25">
      <c r="I589" s="14"/>
      <c r="N589" s="54"/>
      <c r="O589" s="58" t="str">
        <f t="shared" ca="1" si="11"/>
        <v xml:space="preserve"> </v>
      </c>
    </row>
    <row r="590" spans="9:15" x14ac:dyDescent="0.25">
      <c r="I590" s="14"/>
      <c r="N590" s="54"/>
      <c r="O590" s="58" t="str">
        <f t="shared" ca="1" si="11"/>
        <v xml:space="preserve"> </v>
      </c>
    </row>
    <row r="591" spans="9:15" x14ac:dyDescent="0.25">
      <c r="I591" s="14"/>
      <c r="N591" s="54"/>
      <c r="O591" s="58" t="str">
        <f t="shared" ca="1" si="11"/>
        <v xml:space="preserve"> </v>
      </c>
    </row>
    <row r="592" spans="9:15" x14ac:dyDescent="0.25">
      <c r="I592" s="14"/>
      <c r="N592" s="54"/>
      <c r="O592" s="58" t="str">
        <f t="shared" ca="1" si="11"/>
        <v xml:space="preserve"> </v>
      </c>
    </row>
    <row r="593" spans="9:15" x14ac:dyDescent="0.25">
      <c r="I593" s="14"/>
      <c r="N593" s="54"/>
      <c r="O593" s="58" t="str">
        <f t="shared" ca="1" si="11"/>
        <v xml:space="preserve"> </v>
      </c>
    </row>
    <row r="594" spans="9:15" x14ac:dyDescent="0.25">
      <c r="I594" s="14"/>
      <c r="N594" s="54"/>
      <c r="O594" s="58" t="str">
        <f t="shared" ca="1" si="11"/>
        <v xml:space="preserve"> </v>
      </c>
    </row>
    <row r="595" spans="9:15" x14ac:dyDescent="0.25">
      <c r="I595" s="14"/>
      <c r="N595" s="54"/>
      <c r="O595" s="58" t="str">
        <f t="shared" ca="1" si="11"/>
        <v xml:space="preserve"> </v>
      </c>
    </row>
    <row r="596" spans="9:15" x14ac:dyDescent="0.25">
      <c r="I596" s="14"/>
      <c r="N596" s="54"/>
      <c r="O596" s="58" t="str">
        <f t="shared" ca="1" si="11"/>
        <v xml:space="preserve"> </v>
      </c>
    </row>
    <row r="597" spans="9:15" x14ac:dyDescent="0.25">
      <c r="I597" s="14"/>
      <c r="N597" s="54"/>
      <c r="O597" s="58" t="str">
        <f t="shared" ca="1" si="11"/>
        <v xml:space="preserve"> </v>
      </c>
    </row>
    <row r="598" spans="9:15" x14ac:dyDescent="0.25">
      <c r="I598" s="14"/>
      <c r="N598" s="54"/>
      <c r="O598" s="58" t="str">
        <f t="shared" ca="1" si="11"/>
        <v xml:space="preserve"> </v>
      </c>
    </row>
    <row r="599" spans="9:15" x14ac:dyDescent="0.25">
      <c r="I599" s="14"/>
      <c r="N599" s="54"/>
      <c r="O599" s="58" t="str">
        <f t="shared" ca="1" si="11"/>
        <v xml:space="preserve"> </v>
      </c>
    </row>
    <row r="600" spans="9:15" x14ac:dyDescent="0.25">
      <c r="I600" s="14"/>
      <c r="N600" s="54"/>
      <c r="O600" s="58" t="str">
        <f t="shared" ca="1" si="11"/>
        <v xml:space="preserve"> </v>
      </c>
    </row>
    <row r="601" spans="9:15" x14ac:dyDescent="0.25">
      <c r="I601" s="14"/>
      <c r="N601" s="54"/>
      <c r="O601" s="58" t="str">
        <f t="shared" ca="1" si="11"/>
        <v xml:space="preserve"> </v>
      </c>
    </row>
    <row r="602" spans="9:15" x14ac:dyDescent="0.25">
      <c r="I602" s="14"/>
      <c r="N602" s="54"/>
      <c r="O602" s="58" t="str">
        <f t="shared" ca="1" si="11"/>
        <v xml:space="preserve"> </v>
      </c>
    </row>
    <row r="603" spans="9:15" x14ac:dyDescent="0.25">
      <c r="I603" s="14"/>
      <c r="N603" s="54"/>
      <c r="O603" s="58" t="str">
        <f t="shared" ca="1" si="11"/>
        <v xml:space="preserve"> </v>
      </c>
    </row>
    <row r="604" spans="9:15" x14ac:dyDescent="0.25">
      <c r="I604" s="14"/>
      <c r="N604" s="54"/>
      <c r="O604" s="58" t="str">
        <f t="shared" ca="1" si="11"/>
        <v xml:space="preserve"> </v>
      </c>
    </row>
    <row r="605" spans="9:15" x14ac:dyDescent="0.25">
      <c r="I605" s="14"/>
      <c r="N605" s="54"/>
      <c r="O605" s="58" t="str">
        <f t="shared" ca="1" si="11"/>
        <v xml:space="preserve"> </v>
      </c>
    </row>
    <row r="606" spans="9:15" x14ac:dyDescent="0.25">
      <c r="I606" s="14"/>
      <c r="N606" s="54"/>
      <c r="O606" s="58" t="str">
        <f t="shared" ca="1" si="11"/>
        <v xml:space="preserve"> </v>
      </c>
    </row>
    <row r="607" spans="9:15" x14ac:dyDescent="0.25">
      <c r="I607" s="14"/>
      <c r="N607" s="54"/>
      <c r="O607" s="58" t="str">
        <f t="shared" ca="1" si="11"/>
        <v xml:space="preserve"> </v>
      </c>
    </row>
    <row r="608" spans="9:15" x14ac:dyDescent="0.25">
      <c r="I608" s="14"/>
      <c r="N608" s="54"/>
      <c r="O608" s="58" t="str">
        <f t="shared" ca="1" si="11"/>
        <v xml:space="preserve"> </v>
      </c>
    </row>
    <row r="609" spans="9:15" x14ac:dyDescent="0.25">
      <c r="I609" s="14"/>
      <c r="N609" s="54"/>
      <c r="O609" s="58" t="str">
        <f t="shared" ca="1" si="11"/>
        <v xml:space="preserve"> </v>
      </c>
    </row>
    <row r="610" spans="9:15" x14ac:dyDescent="0.25">
      <c r="I610" s="14"/>
      <c r="N610" s="54"/>
      <c r="O610" s="58" t="str">
        <f t="shared" ca="1" si="11"/>
        <v xml:space="preserve"> </v>
      </c>
    </row>
    <row r="611" spans="9:15" x14ac:dyDescent="0.25">
      <c r="I611" s="14"/>
      <c r="N611" s="54"/>
      <c r="O611" s="58" t="str">
        <f t="shared" ca="1" si="11"/>
        <v xml:space="preserve"> </v>
      </c>
    </row>
    <row r="612" spans="9:15" x14ac:dyDescent="0.25">
      <c r="I612" s="14"/>
      <c r="N612" s="54"/>
      <c r="O612" s="58" t="str">
        <f t="shared" ca="1" si="11"/>
        <v xml:space="preserve"> </v>
      </c>
    </row>
    <row r="613" spans="9:15" x14ac:dyDescent="0.25">
      <c r="I613" s="14"/>
      <c r="N613" s="54"/>
      <c r="O613" s="58" t="str">
        <f t="shared" ca="1" si="11"/>
        <v xml:space="preserve"> </v>
      </c>
    </row>
    <row r="614" spans="9:15" x14ac:dyDescent="0.25">
      <c r="I614" s="14"/>
      <c r="N614" s="54"/>
      <c r="O614" s="58" t="str">
        <f t="shared" ca="1" si="11"/>
        <v xml:space="preserve"> </v>
      </c>
    </row>
    <row r="615" spans="9:15" x14ac:dyDescent="0.25">
      <c r="I615" s="14"/>
      <c r="N615" s="54"/>
      <c r="O615" s="58" t="str">
        <f t="shared" ca="1" si="11"/>
        <v xml:space="preserve"> </v>
      </c>
    </row>
    <row r="616" spans="9:15" x14ac:dyDescent="0.25">
      <c r="I616" s="14"/>
      <c r="N616" s="54"/>
      <c r="O616" s="58" t="str">
        <f t="shared" ca="1" si="11"/>
        <v xml:space="preserve"> </v>
      </c>
    </row>
    <row r="617" spans="9:15" x14ac:dyDescent="0.25">
      <c r="I617" s="14"/>
      <c r="N617" s="54"/>
      <c r="O617" s="58" t="str">
        <f t="shared" ca="1" si="11"/>
        <v xml:space="preserve"> </v>
      </c>
    </row>
    <row r="618" spans="9:15" x14ac:dyDescent="0.25">
      <c r="I618" s="14"/>
      <c r="N618" s="54"/>
      <c r="O618" s="58" t="str">
        <f t="shared" ca="1" si="11"/>
        <v xml:space="preserve"> </v>
      </c>
    </row>
    <row r="619" spans="9:15" x14ac:dyDescent="0.25">
      <c r="I619" s="14"/>
      <c r="N619" s="54"/>
      <c r="O619" s="58" t="str">
        <f t="shared" ca="1" si="11"/>
        <v xml:space="preserve"> </v>
      </c>
    </row>
    <row r="620" spans="9:15" x14ac:dyDescent="0.25">
      <c r="I620" s="14"/>
      <c r="N620" s="54"/>
      <c r="O620" s="58" t="str">
        <f t="shared" ca="1" si="11"/>
        <v xml:space="preserve"> </v>
      </c>
    </row>
    <row r="621" spans="9:15" x14ac:dyDescent="0.25">
      <c r="I621" s="14"/>
      <c r="N621" s="54"/>
      <c r="O621" s="58" t="str">
        <f t="shared" ca="1" si="11"/>
        <v xml:space="preserve"> </v>
      </c>
    </row>
    <row r="622" spans="9:15" x14ac:dyDescent="0.25">
      <c r="I622" s="14"/>
      <c r="N622" s="54"/>
      <c r="O622" s="58" t="str">
        <f t="shared" ca="1" si="11"/>
        <v xml:space="preserve"> </v>
      </c>
    </row>
    <row r="623" spans="9:15" x14ac:dyDescent="0.25">
      <c r="I623" s="14"/>
      <c r="N623" s="54"/>
      <c r="O623" s="58" t="str">
        <f t="shared" ca="1" si="11"/>
        <v xml:space="preserve"> </v>
      </c>
    </row>
    <row r="624" spans="9:15" x14ac:dyDescent="0.25">
      <c r="I624" s="14"/>
      <c r="N624" s="54"/>
      <c r="O624" s="58" t="str">
        <f t="shared" ca="1" si="11"/>
        <v xml:space="preserve"> </v>
      </c>
    </row>
    <row r="625" spans="9:15" x14ac:dyDescent="0.25">
      <c r="I625" s="14"/>
      <c r="N625" s="54"/>
      <c r="O625" s="58" t="str">
        <f t="shared" ca="1" si="11"/>
        <v xml:space="preserve"> </v>
      </c>
    </row>
    <row r="626" spans="9:15" x14ac:dyDescent="0.25">
      <c r="I626" s="14"/>
      <c r="N626" s="54"/>
      <c r="O626" s="58" t="str">
        <f t="shared" ca="1" si="11"/>
        <v xml:space="preserve"> </v>
      </c>
    </row>
    <row r="627" spans="9:15" x14ac:dyDescent="0.25">
      <c r="I627" s="14"/>
      <c r="N627" s="54"/>
      <c r="O627" s="58" t="str">
        <f t="shared" ca="1" si="11"/>
        <v xml:space="preserve"> </v>
      </c>
    </row>
    <row r="628" spans="9:15" x14ac:dyDescent="0.25">
      <c r="I628" s="14"/>
      <c r="N628" s="54"/>
      <c r="O628" s="58" t="str">
        <f t="shared" ca="1" si="11"/>
        <v xml:space="preserve"> </v>
      </c>
    </row>
    <row r="629" spans="9:15" x14ac:dyDescent="0.25">
      <c r="I629" s="14"/>
      <c r="N629" s="54"/>
      <c r="O629" s="58" t="str">
        <f t="shared" ca="1" si="11"/>
        <v xml:space="preserve"> </v>
      </c>
    </row>
    <row r="630" spans="9:15" x14ac:dyDescent="0.25">
      <c r="I630" s="14"/>
      <c r="N630" s="54"/>
      <c r="O630" s="58" t="str">
        <f t="shared" ca="1" si="11"/>
        <v xml:space="preserve"> </v>
      </c>
    </row>
    <row r="631" spans="9:15" x14ac:dyDescent="0.25">
      <c r="I631" s="14"/>
      <c r="N631" s="54"/>
      <c r="O631" s="58" t="str">
        <f t="shared" ca="1" si="11"/>
        <v xml:space="preserve"> </v>
      </c>
    </row>
    <row r="632" spans="9:15" x14ac:dyDescent="0.25">
      <c r="I632" s="14"/>
      <c r="N632" s="54"/>
      <c r="O632" s="58" t="str">
        <f t="shared" ca="1" si="11"/>
        <v xml:space="preserve"> </v>
      </c>
    </row>
    <row r="633" spans="9:15" x14ac:dyDescent="0.25">
      <c r="I633" s="14"/>
      <c r="N633" s="54"/>
      <c r="O633" s="58" t="str">
        <f t="shared" ca="1" si="11"/>
        <v xml:space="preserve"> </v>
      </c>
    </row>
    <row r="634" spans="9:15" x14ac:dyDescent="0.25">
      <c r="I634" s="14"/>
      <c r="N634" s="54"/>
      <c r="O634" s="58" t="str">
        <f t="shared" ca="1" si="11"/>
        <v xml:space="preserve"> </v>
      </c>
    </row>
    <row r="635" spans="9:15" x14ac:dyDescent="0.25">
      <c r="I635" s="14"/>
      <c r="N635" s="54"/>
      <c r="O635" s="58" t="str">
        <f t="shared" ca="1" si="11"/>
        <v xml:space="preserve"> </v>
      </c>
    </row>
    <row r="636" spans="9:15" x14ac:dyDescent="0.25">
      <c r="I636" s="14"/>
      <c r="N636" s="54"/>
      <c r="O636" s="58" t="str">
        <f t="shared" ca="1" si="11"/>
        <v xml:space="preserve"> </v>
      </c>
    </row>
    <row r="637" spans="9:15" x14ac:dyDescent="0.25">
      <c r="I637" s="14"/>
      <c r="N637" s="54"/>
      <c r="O637" s="58" t="str">
        <f t="shared" ca="1" si="11"/>
        <v xml:space="preserve"> </v>
      </c>
    </row>
    <row r="638" spans="9:15" x14ac:dyDescent="0.25">
      <c r="I638" s="14"/>
      <c r="N638" s="54"/>
      <c r="O638" s="58" t="str">
        <f t="shared" ca="1" si="11"/>
        <v xml:space="preserve"> </v>
      </c>
    </row>
    <row r="639" spans="9:15" x14ac:dyDescent="0.25">
      <c r="I639" s="14"/>
      <c r="N639" s="54"/>
      <c r="O639" s="58" t="str">
        <f t="shared" ca="1" si="11"/>
        <v xml:space="preserve"> </v>
      </c>
    </row>
    <row r="640" spans="9:15" x14ac:dyDescent="0.25">
      <c r="I640" s="14"/>
      <c r="N640" s="54"/>
      <c r="O640" s="58" t="str">
        <f t="shared" ca="1" si="11"/>
        <v xml:space="preserve"> </v>
      </c>
    </row>
    <row r="641" spans="9:15" x14ac:dyDescent="0.25">
      <c r="I641" s="14"/>
      <c r="N641" s="54"/>
      <c r="O641" s="58" t="str">
        <f t="shared" ca="1" si="11"/>
        <v xml:space="preserve"> </v>
      </c>
    </row>
    <row r="642" spans="9:15" x14ac:dyDescent="0.25">
      <c r="I642" s="14"/>
      <c r="N642" s="54"/>
      <c r="O642" s="58" t="str">
        <f t="shared" ca="1" si="11"/>
        <v xml:space="preserve"> </v>
      </c>
    </row>
    <row r="643" spans="9:15" x14ac:dyDescent="0.25">
      <c r="I643" s="14"/>
      <c r="N643" s="54"/>
      <c r="O643" s="58" t="str">
        <f t="shared" ref="O643:O706" ca="1" si="12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4"/>
      <c r="N644" s="54"/>
      <c r="O644" s="58" t="str">
        <f t="shared" ca="1" si="12"/>
        <v xml:space="preserve"> </v>
      </c>
    </row>
    <row r="645" spans="9:15" x14ac:dyDescent="0.25">
      <c r="I645" s="14"/>
      <c r="N645" s="54"/>
      <c r="O645" s="58" t="str">
        <f t="shared" ca="1" si="12"/>
        <v xml:space="preserve"> </v>
      </c>
    </row>
    <row r="646" spans="9:15" x14ac:dyDescent="0.25">
      <c r="I646" s="14"/>
      <c r="N646" s="54"/>
      <c r="O646" s="58" t="str">
        <f t="shared" ca="1" si="12"/>
        <v xml:space="preserve"> </v>
      </c>
    </row>
    <row r="647" spans="9:15" x14ac:dyDescent="0.25">
      <c r="I647" s="14"/>
      <c r="N647" s="54"/>
      <c r="O647" s="58" t="str">
        <f t="shared" ca="1" si="12"/>
        <v xml:space="preserve"> </v>
      </c>
    </row>
    <row r="648" spans="9:15" x14ac:dyDescent="0.25">
      <c r="I648" s="14"/>
      <c r="N648" s="54"/>
      <c r="O648" s="58" t="str">
        <f t="shared" ca="1" si="12"/>
        <v xml:space="preserve"> </v>
      </c>
    </row>
    <row r="649" spans="9:15" x14ac:dyDescent="0.25">
      <c r="I649" s="14"/>
      <c r="N649" s="54"/>
      <c r="O649" s="58" t="str">
        <f t="shared" ca="1" si="12"/>
        <v xml:space="preserve"> </v>
      </c>
    </row>
    <row r="650" spans="9:15" x14ac:dyDescent="0.25">
      <c r="I650" s="14"/>
      <c r="N650" s="54"/>
      <c r="O650" s="58" t="str">
        <f t="shared" ca="1" si="12"/>
        <v xml:space="preserve"> </v>
      </c>
    </row>
    <row r="651" spans="9:15" x14ac:dyDescent="0.25">
      <c r="I651" s="14"/>
      <c r="N651" s="54"/>
      <c r="O651" s="58" t="str">
        <f t="shared" ca="1" si="12"/>
        <v xml:space="preserve"> </v>
      </c>
    </row>
    <row r="652" spans="9:15" x14ac:dyDescent="0.25">
      <c r="I652" s="14"/>
      <c r="N652" s="54"/>
      <c r="O652" s="58" t="str">
        <f t="shared" ca="1" si="12"/>
        <v xml:space="preserve"> </v>
      </c>
    </row>
    <row r="653" spans="9:15" x14ac:dyDescent="0.25">
      <c r="I653" s="14"/>
      <c r="N653" s="54"/>
      <c r="O653" s="58" t="str">
        <f t="shared" ca="1" si="12"/>
        <v xml:space="preserve"> </v>
      </c>
    </row>
    <row r="654" spans="9:15" x14ac:dyDescent="0.25">
      <c r="I654" s="14"/>
      <c r="N654" s="54"/>
      <c r="O654" s="58" t="str">
        <f t="shared" ca="1" si="12"/>
        <v xml:space="preserve"> </v>
      </c>
    </row>
    <row r="655" spans="9:15" x14ac:dyDescent="0.25">
      <c r="I655" s="14"/>
      <c r="N655" s="54"/>
      <c r="O655" s="58" t="str">
        <f t="shared" ca="1" si="12"/>
        <v xml:space="preserve"> </v>
      </c>
    </row>
    <row r="656" spans="9:15" x14ac:dyDescent="0.25">
      <c r="I656" s="14"/>
      <c r="N656" s="54"/>
      <c r="O656" s="58" t="str">
        <f t="shared" ca="1" si="12"/>
        <v xml:space="preserve"> </v>
      </c>
    </row>
    <row r="657" spans="9:15" x14ac:dyDescent="0.25">
      <c r="I657" s="14"/>
      <c r="N657" s="54"/>
      <c r="O657" s="58" t="str">
        <f t="shared" ca="1" si="12"/>
        <v xml:space="preserve"> </v>
      </c>
    </row>
    <row r="658" spans="9:15" x14ac:dyDescent="0.25">
      <c r="I658" s="14"/>
      <c r="N658" s="54"/>
      <c r="O658" s="58" t="str">
        <f t="shared" ca="1" si="12"/>
        <v xml:space="preserve"> </v>
      </c>
    </row>
    <row r="659" spans="9:15" x14ac:dyDescent="0.25">
      <c r="I659" s="14"/>
      <c r="N659" s="54"/>
      <c r="O659" s="58" t="str">
        <f t="shared" ca="1" si="12"/>
        <v xml:space="preserve"> </v>
      </c>
    </row>
    <row r="660" spans="9:15" x14ac:dyDescent="0.25">
      <c r="I660" s="14"/>
      <c r="N660" s="54"/>
      <c r="O660" s="58" t="str">
        <f t="shared" ca="1" si="12"/>
        <v xml:space="preserve"> </v>
      </c>
    </row>
    <row r="661" spans="9:15" x14ac:dyDescent="0.25">
      <c r="I661" s="14"/>
      <c r="N661" s="54"/>
      <c r="O661" s="58" t="str">
        <f t="shared" ca="1" si="12"/>
        <v xml:space="preserve"> </v>
      </c>
    </row>
    <row r="662" spans="9:15" x14ac:dyDescent="0.25">
      <c r="I662" s="14"/>
      <c r="N662" s="54"/>
      <c r="O662" s="58" t="str">
        <f t="shared" ca="1" si="12"/>
        <v xml:space="preserve"> </v>
      </c>
    </row>
    <row r="663" spans="9:15" x14ac:dyDescent="0.25">
      <c r="I663" s="14"/>
      <c r="N663" s="54"/>
      <c r="O663" s="58" t="str">
        <f t="shared" ca="1" si="12"/>
        <v xml:space="preserve"> </v>
      </c>
    </row>
    <row r="664" spans="9:15" x14ac:dyDescent="0.25">
      <c r="I664" s="14"/>
      <c r="N664" s="54"/>
      <c r="O664" s="58" t="str">
        <f t="shared" ca="1" si="12"/>
        <v xml:space="preserve"> </v>
      </c>
    </row>
    <row r="665" spans="9:15" x14ac:dyDescent="0.25">
      <c r="I665" s="14"/>
      <c r="N665" s="54"/>
      <c r="O665" s="58" t="str">
        <f t="shared" ca="1" si="12"/>
        <v xml:space="preserve"> </v>
      </c>
    </row>
    <row r="666" spans="9:15" x14ac:dyDescent="0.25">
      <c r="I666" s="14"/>
      <c r="N666" s="54"/>
      <c r="O666" s="58" t="str">
        <f t="shared" ca="1" si="12"/>
        <v xml:space="preserve"> </v>
      </c>
    </row>
    <row r="667" spans="9:15" x14ac:dyDescent="0.25">
      <c r="I667" s="14"/>
      <c r="N667" s="54"/>
      <c r="O667" s="58" t="str">
        <f t="shared" ca="1" si="12"/>
        <v xml:space="preserve"> </v>
      </c>
    </row>
    <row r="668" spans="9:15" x14ac:dyDescent="0.25">
      <c r="I668" s="14"/>
      <c r="N668" s="54"/>
      <c r="O668" s="58" t="str">
        <f t="shared" ca="1" si="12"/>
        <v xml:space="preserve"> </v>
      </c>
    </row>
    <row r="669" spans="9:15" x14ac:dyDescent="0.25">
      <c r="I669" s="14"/>
      <c r="N669" s="54"/>
      <c r="O669" s="58" t="str">
        <f t="shared" ca="1" si="12"/>
        <v xml:space="preserve"> </v>
      </c>
    </row>
    <row r="670" spans="9:15" x14ac:dyDescent="0.25">
      <c r="I670" s="14"/>
      <c r="N670" s="54"/>
      <c r="O670" s="58" t="str">
        <f t="shared" ca="1" si="12"/>
        <v xml:space="preserve"> </v>
      </c>
    </row>
    <row r="671" spans="9:15" x14ac:dyDescent="0.25">
      <c r="I671" s="14"/>
      <c r="N671" s="54"/>
      <c r="O671" s="58" t="str">
        <f t="shared" ca="1" si="12"/>
        <v xml:space="preserve"> </v>
      </c>
    </row>
    <row r="672" spans="9:15" x14ac:dyDescent="0.25">
      <c r="I672" s="14"/>
      <c r="N672" s="54"/>
      <c r="O672" s="58" t="str">
        <f t="shared" ca="1" si="12"/>
        <v xml:space="preserve"> </v>
      </c>
    </row>
    <row r="673" spans="9:15" x14ac:dyDescent="0.25">
      <c r="I673" s="14"/>
      <c r="N673" s="54"/>
      <c r="O673" s="58" t="str">
        <f t="shared" ca="1" si="12"/>
        <v xml:space="preserve"> </v>
      </c>
    </row>
    <row r="674" spans="9:15" x14ac:dyDescent="0.25">
      <c r="I674" s="14"/>
      <c r="N674" s="54"/>
      <c r="O674" s="58" t="str">
        <f t="shared" ca="1" si="12"/>
        <v xml:space="preserve"> </v>
      </c>
    </row>
    <row r="675" spans="9:15" x14ac:dyDescent="0.25">
      <c r="I675" s="14"/>
      <c r="N675" s="54"/>
      <c r="O675" s="58" t="str">
        <f t="shared" ca="1" si="12"/>
        <v xml:space="preserve"> </v>
      </c>
    </row>
    <row r="676" spans="9:15" x14ac:dyDescent="0.25">
      <c r="I676" s="14"/>
      <c r="N676" s="54"/>
      <c r="O676" s="58" t="str">
        <f t="shared" ca="1" si="12"/>
        <v xml:space="preserve"> </v>
      </c>
    </row>
    <row r="677" spans="9:15" x14ac:dyDescent="0.25">
      <c r="I677" s="14"/>
      <c r="N677" s="54"/>
      <c r="O677" s="58" t="str">
        <f t="shared" ca="1" si="12"/>
        <v xml:space="preserve"> </v>
      </c>
    </row>
    <row r="678" spans="9:15" x14ac:dyDescent="0.25">
      <c r="I678" s="14"/>
      <c r="N678" s="54"/>
      <c r="O678" s="58" t="str">
        <f t="shared" ca="1" si="12"/>
        <v xml:space="preserve"> </v>
      </c>
    </row>
    <row r="679" spans="9:15" x14ac:dyDescent="0.25">
      <c r="I679" s="14"/>
      <c r="N679" s="54"/>
      <c r="O679" s="58" t="str">
        <f t="shared" ca="1" si="12"/>
        <v xml:space="preserve"> </v>
      </c>
    </row>
    <row r="680" spans="9:15" x14ac:dyDescent="0.25">
      <c r="I680" s="14"/>
      <c r="N680" s="54"/>
      <c r="O680" s="58" t="str">
        <f t="shared" ca="1" si="12"/>
        <v xml:space="preserve"> </v>
      </c>
    </row>
    <row r="681" spans="9:15" x14ac:dyDescent="0.25">
      <c r="I681" s="14"/>
      <c r="N681" s="54"/>
      <c r="O681" s="58" t="str">
        <f t="shared" ca="1" si="12"/>
        <v xml:space="preserve"> </v>
      </c>
    </row>
    <row r="682" spans="9:15" x14ac:dyDescent="0.25">
      <c r="I682" s="14"/>
      <c r="N682" s="54"/>
      <c r="O682" s="58" t="str">
        <f t="shared" ca="1" si="12"/>
        <v xml:space="preserve"> </v>
      </c>
    </row>
    <row r="683" spans="9:15" x14ac:dyDescent="0.25">
      <c r="I683" s="14"/>
      <c r="N683" s="54"/>
      <c r="O683" s="58" t="str">
        <f t="shared" ca="1" si="12"/>
        <v xml:space="preserve"> </v>
      </c>
    </row>
    <row r="684" spans="9:15" x14ac:dyDescent="0.25">
      <c r="I684" s="14"/>
      <c r="N684" s="54"/>
      <c r="O684" s="58" t="str">
        <f t="shared" ca="1" si="12"/>
        <v xml:space="preserve"> </v>
      </c>
    </row>
    <row r="685" spans="9:15" x14ac:dyDescent="0.25">
      <c r="I685" s="14"/>
      <c r="N685" s="54"/>
      <c r="O685" s="58" t="str">
        <f t="shared" ca="1" si="12"/>
        <v xml:space="preserve"> </v>
      </c>
    </row>
    <row r="686" spans="9:15" x14ac:dyDescent="0.25">
      <c r="I686" s="14"/>
      <c r="N686" s="54"/>
      <c r="O686" s="58" t="str">
        <f t="shared" ca="1" si="12"/>
        <v xml:space="preserve"> </v>
      </c>
    </row>
    <row r="687" spans="9:15" x14ac:dyDescent="0.25">
      <c r="I687" s="14"/>
      <c r="N687" s="54"/>
      <c r="O687" s="58" t="str">
        <f t="shared" ca="1" si="12"/>
        <v xml:space="preserve"> </v>
      </c>
    </row>
    <row r="688" spans="9:15" x14ac:dyDescent="0.25">
      <c r="I688" s="14"/>
      <c r="N688" s="54"/>
      <c r="O688" s="58" t="str">
        <f t="shared" ca="1" si="12"/>
        <v xml:space="preserve"> </v>
      </c>
    </row>
    <row r="689" spans="9:15" x14ac:dyDescent="0.25">
      <c r="I689" s="14"/>
      <c r="N689" s="54"/>
      <c r="O689" s="58" t="str">
        <f t="shared" ca="1" si="12"/>
        <v xml:space="preserve"> </v>
      </c>
    </row>
    <row r="690" spans="9:15" x14ac:dyDescent="0.25">
      <c r="I690" s="14"/>
      <c r="N690" s="54"/>
      <c r="O690" s="58" t="str">
        <f t="shared" ca="1" si="12"/>
        <v xml:space="preserve"> </v>
      </c>
    </row>
    <row r="691" spans="9:15" x14ac:dyDescent="0.25">
      <c r="I691" s="14"/>
      <c r="N691" s="54"/>
      <c r="O691" s="58" t="str">
        <f t="shared" ca="1" si="12"/>
        <v xml:space="preserve"> </v>
      </c>
    </row>
    <row r="692" spans="9:15" x14ac:dyDescent="0.25">
      <c r="I692" s="14"/>
      <c r="N692" s="54"/>
      <c r="O692" s="58" t="str">
        <f t="shared" ca="1" si="12"/>
        <v xml:space="preserve"> </v>
      </c>
    </row>
    <row r="693" spans="9:15" x14ac:dyDescent="0.25">
      <c r="I693" s="14"/>
      <c r="N693" s="54"/>
      <c r="O693" s="58" t="str">
        <f t="shared" ca="1" si="12"/>
        <v xml:space="preserve"> </v>
      </c>
    </row>
    <row r="694" spans="9:15" x14ac:dyDescent="0.25">
      <c r="I694" s="14"/>
      <c r="N694" s="54"/>
      <c r="O694" s="58" t="str">
        <f t="shared" ca="1" si="12"/>
        <v xml:space="preserve"> </v>
      </c>
    </row>
    <row r="695" spans="9:15" x14ac:dyDescent="0.25">
      <c r="I695" s="14"/>
      <c r="N695" s="54"/>
      <c r="O695" s="58" t="str">
        <f t="shared" ca="1" si="12"/>
        <v xml:space="preserve"> </v>
      </c>
    </row>
    <row r="696" spans="9:15" x14ac:dyDescent="0.25">
      <c r="I696" s="14"/>
      <c r="N696" s="54"/>
      <c r="O696" s="58" t="str">
        <f t="shared" ca="1" si="12"/>
        <v xml:space="preserve"> </v>
      </c>
    </row>
    <row r="697" spans="9:15" x14ac:dyDescent="0.25">
      <c r="I697" s="14"/>
      <c r="N697" s="54"/>
      <c r="O697" s="58" t="str">
        <f t="shared" ca="1" si="12"/>
        <v xml:space="preserve"> </v>
      </c>
    </row>
    <row r="698" spans="9:15" x14ac:dyDescent="0.25">
      <c r="I698" s="14"/>
      <c r="N698" s="54"/>
      <c r="O698" s="58" t="str">
        <f t="shared" ca="1" si="12"/>
        <v xml:space="preserve"> </v>
      </c>
    </row>
    <row r="699" spans="9:15" x14ac:dyDescent="0.25">
      <c r="I699" s="14"/>
      <c r="N699" s="54"/>
      <c r="O699" s="58" t="str">
        <f t="shared" ca="1" si="12"/>
        <v xml:space="preserve"> </v>
      </c>
    </row>
    <row r="700" spans="9:15" x14ac:dyDescent="0.25">
      <c r="I700" s="14"/>
      <c r="N700" s="54"/>
      <c r="O700" s="58" t="str">
        <f t="shared" ca="1" si="12"/>
        <v xml:space="preserve"> </v>
      </c>
    </row>
    <row r="701" spans="9:15" x14ac:dyDescent="0.25">
      <c r="I701" s="14"/>
      <c r="N701" s="54"/>
      <c r="O701" s="58" t="str">
        <f t="shared" ca="1" si="12"/>
        <v xml:space="preserve"> </v>
      </c>
    </row>
    <row r="702" spans="9:15" x14ac:dyDescent="0.25">
      <c r="I702" s="14"/>
      <c r="N702" s="54"/>
      <c r="O702" s="58" t="str">
        <f t="shared" ca="1" si="12"/>
        <v xml:space="preserve"> </v>
      </c>
    </row>
    <row r="703" spans="9:15" x14ac:dyDescent="0.25">
      <c r="I703" s="14"/>
      <c r="N703" s="54"/>
      <c r="O703" s="58" t="str">
        <f t="shared" ca="1" si="12"/>
        <v xml:space="preserve"> </v>
      </c>
    </row>
    <row r="704" spans="9:15" x14ac:dyDescent="0.25">
      <c r="I704" s="14"/>
      <c r="N704" s="54"/>
      <c r="O704" s="58" t="str">
        <f t="shared" ca="1" si="12"/>
        <v xml:space="preserve"> </v>
      </c>
    </row>
    <row r="705" spans="9:15" x14ac:dyDescent="0.25">
      <c r="I705" s="14"/>
      <c r="N705" s="54"/>
      <c r="O705" s="58" t="str">
        <f t="shared" ca="1" si="12"/>
        <v xml:space="preserve"> </v>
      </c>
    </row>
    <row r="706" spans="9:15" x14ac:dyDescent="0.25">
      <c r="I706" s="14"/>
      <c r="N706" s="54"/>
      <c r="O706" s="58" t="str">
        <f t="shared" ca="1" si="12"/>
        <v xml:space="preserve"> </v>
      </c>
    </row>
    <row r="707" spans="9:15" x14ac:dyDescent="0.25">
      <c r="I707" s="14"/>
      <c r="N707" s="54"/>
      <c r="O707" s="58" t="str">
        <f t="shared" ref="O707:O770" ca="1" si="13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4"/>
      <c r="N708" s="54"/>
      <c r="O708" s="58" t="str">
        <f t="shared" ca="1" si="13"/>
        <v xml:space="preserve"> </v>
      </c>
    </row>
    <row r="709" spans="9:15" x14ac:dyDescent="0.25">
      <c r="I709" s="14"/>
      <c r="N709" s="54"/>
      <c r="O709" s="58" t="str">
        <f t="shared" ca="1" si="13"/>
        <v xml:space="preserve"> </v>
      </c>
    </row>
    <row r="710" spans="9:15" x14ac:dyDescent="0.25">
      <c r="I710" s="14"/>
      <c r="N710" s="54"/>
      <c r="O710" s="58" t="str">
        <f t="shared" ca="1" si="13"/>
        <v xml:space="preserve"> </v>
      </c>
    </row>
    <row r="711" spans="9:15" x14ac:dyDescent="0.25">
      <c r="I711" s="14"/>
      <c r="N711" s="54"/>
      <c r="O711" s="58" t="str">
        <f t="shared" ca="1" si="13"/>
        <v xml:space="preserve"> </v>
      </c>
    </row>
    <row r="712" spans="9:15" x14ac:dyDescent="0.25">
      <c r="I712" s="14"/>
      <c r="N712" s="54"/>
      <c r="O712" s="58" t="str">
        <f t="shared" ca="1" si="13"/>
        <v xml:space="preserve"> </v>
      </c>
    </row>
    <row r="713" spans="9:15" x14ac:dyDescent="0.25">
      <c r="I713" s="14"/>
      <c r="N713" s="54"/>
      <c r="O713" s="58" t="str">
        <f t="shared" ca="1" si="13"/>
        <v xml:space="preserve"> </v>
      </c>
    </row>
    <row r="714" spans="9:15" x14ac:dyDescent="0.25">
      <c r="I714" s="14"/>
      <c r="N714" s="54"/>
      <c r="O714" s="58" t="str">
        <f t="shared" ca="1" si="13"/>
        <v xml:space="preserve"> </v>
      </c>
    </row>
    <row r="715" spans="9:15" x14ac:dyDescent="0.25">
      <c r="I715" s="14"/>
      <c r="N715" s="54"/>
      <c r="O715" s="58" t="str">
        <f t="shared" ca="1" si="13"/>
        <v xml:space="preserve"> </v>
      </c>
    </row>
    <row r="716" spans="9:15" x14ac:dyDescent="0.25">
      <c r="I716" s="14"/>
      <c r="N716" s="54"/>
      <c r="O716" s="58" t="str">
        <f t="shared" ca="1" si="13"/>
        <v xml:space="preserve"> </v>
      </c>
    </row>
    <row r="717" spans="9:15" x14ac:dyDescent="0.25">
      <c r="I717" s="14"/>
      <c r="N717" s="54"/>
      <c r="O717" s="58" t="str">
        <f t="shared" ca="1" si="13"/>
        <v xml:space="preserve"> </v>
      </c>
    </row>
    <row r="718" spans="9:15" x14ac:dyDescent="0.25">
      <c r="I718" s="14"/>
      <c r="N718" s="54"/>
      <c r="O718" s="58" t="str">
        <f t="shared" ca="1" si="13"/>
        <v xml:space="preserve"> </v>
      </c>
    </row>
    <row r="719" spans="9:15" x14ac:dyDescent="0.25">
      <c r="I719" s="14"/>
      <c r="N719" s="54"/>
      <c r="O719" s="58" t="str">
        <f t="shared" ca="1" si="13"/>
        <v xml:space="preserve"> </v>
      </c>
    </row>
    <row r="720" spans="9:15" x14ac:dyDescent="0.25">
      <c r="I720" s="14"/>
      <c r="N720" s="54"/>
      <c r="O720" s="58" t="str">
        <f t="shared" ca="1" si="13"/>
        <v xml:space="preserve"> </v>
      </c>
    </row>
    <row r="721" spans="9:15" x14ac:dyDescent="0.25">
      <c r="I721" s="14"/>
      <c r="N721" s="54"/>
      <c r="O721" s="58" t="str">
        <f t="shared" ca="1" si="13"/>
        <v xml:space="preserve"> </v>
      </c>
    </row>
    <row r="722" spans="9:15" x14ac:dyDescent="0.25">
      <c r="I722" s="14"/>
      <c r="N722" s="54"/>
      <c r="O722" s="58" t="str">
        <f t="shared" ca="1" si="13"/>
        <v xml:space="preserve"> </v>
      </c>
    </row>
    <row r="723" spans="9:15" x14ac:dyDescent="0.25">
      <c r="I723" s="14"/>
      <c r="N723" s="54"/>
      <c r="O723" s="58" t="str">
        <f t="shared" ca="1" si="13"/>
        <v xml:space="preserve"> </v>
      </c>
    </row>
    <row r="724" spans="9:15" x14ac:dyDescent="0.25">
      <c r="I724" s="14"/>
      <c r="N724" s="54"/>
      <c r="O724" s="58" t="str">
        <f t="shared" ca="1" si="13"/>
        <v xml:space="preserve"> </v>
      </c>
    </row>
    <row r="725" spans="9:15" x14ac:dyDescent="0.25">
      <c r="I725" s="14"/>
      <c r="N725" s="54"/>
      <c r="O725" s="58" t="str">
        <f t="shared" ca="1" si="13"/>
        <v xml:space="preserve"> </v>
      </c>
    </row>
    <row r="726" spans="9:15" x14ac:dyDescent="0.25">
      <c r="I726" s="14"/>
      <c r="N726" s="54"/>
      <c r="O726" s="58" t="str">
        <f t="shared" ca="1" si="13"/>
        <v xml:space="preserve"> </v>
      </c>
    </row>
    <row r="727" spans="9:15" x14ac:dyDescent="0.25">
      <c r="I727" s="14"/>
      <c r="N727" s="54"/>
      <c r="O727" s="58" t="str">
        <f t="shared" ca="1" si="13"/>
        <v xml:space="preserve"> </v>
      </c>
    </row>
    <row r="728" spans="9:15" x14ac:dyDescent="0.25">
      <c r="I728" s="14"/>
      <c r="N728" s="54"/>
      <c r="O728" s="58" t="str">
        <f t="shared" ca="1" si="13"/>
        <v xml:space="preserve"> </v>
      </c>
    </row>
    <row r="729" spans="9:15" x14ac:dyDescent="0.25">
      <c r="I729" s="14"/>
      <c r="N729" s="54"/>
      <c r="O729" s="58" t="str">
        <f t="shared" ca="1" si="13"/>
        <v xml:space="preserve"> </v>
      </c>
    </row>
    <row r="730" spans="9:15" x14ac:dyDescent="0.25">
      <c r="I730" s="14"/>
      <c r="N730" s="54"/>
      <c r="O730" s="58" t="str">
        <f t="shared" ca="1" si="13"/>
        <v xml:space="preserve"> </v>
      </c>
    </row>
    <row r="731" spans="9:15" x14ac:dyDescent="0.25">
      <c r="I731" s="14"/>
      <c r="N731" s="54"/>
      <c r="O731" s="58" t="str">
        <f t="shared" ca="1" si="13"/>
        <v xml:space="preserve"> </v>
      </c>
    </row>
    <row r="732" spans="9:15" x14ac:dyDescent="0.25">
      <c r="I732" s="14"/>
      <c r="N732" s="54"/>
      <c r="O732" s="58" t="str">
        <f t="shared" ca="1" si="13"/>
        <v xml:space="preserve"> </v>
      </c>
    </row>
    <row r="733" spans="9:15" x14ac:dyDescent="0.25">
      <c r="I733" s="14"/>
      <c r="N733" s="54"/>
      <c r="O733" s="58" t="str">
        <f t="shared" ca="1" si="13"/>
        <v xml:space="preserve"> </v>
      </c>
    </row>
    <row r="734" spans="9:15" x14ac:dyDescent="0.25">
      <c r="I734" s="14"/>
      <c r="N734" s="54"/>
      <c r="O734" s="58" t="str">
        <f t="shared" ca="1" si="13"/>
        <v xml:space="preserve"> </v>
      </c>
    </row>
    <row r="735" spans="9:15" x14ac:dyDescent="0.25">
      <c r="I735" s="14"/>
      <c r="N735" s="54"/>
      <c r="O735" s="58" t="str">
        <f t="shared" ca="1" si="13"/>
        <v xml:space="preserve"> </v>
      </c>
    </row>
    <row r="736" spans="9:15" x14ac:dyDescent="0.25">
      <c r="I736" s="14"/>
      <c r="N736" s="54"/>
      <c r="O736" s="58" t="str">
        <f t="shared" ca="1" si="13"/>
        <v xml:space="preserve"> </v>
      </c>
    </row>
    <row r="737" spans="9:15" x14ac:dyDescent="0.25">
      <c r="I737" s="14"/>
      <c r="N737" s="54"/>
      <c r="O737" s="58" t="str">
        <f t="shared" ca="1" si="13"/>
        <v xml:space="preserve"> </v>
      </c>
    </row>
    <row r="738" spans="9:15" x14ac:dyDescent="0.25">
      <c r="I738" s="14"/>
      <c r="N738" s="54"/>
      <c r="O738" s="58" t="str">
        <f t="shared" ca="1" si="13"/>
        <v xml:space="preserve"> </v>
      </c>
    </row>
    <row r="739" spans="9:15" x14ac:dyDescent="0.25">
      <c r="I739" s="14"/>
      <c r="N739" s="54"/>
      <c r="O739" s="58" t="str">
        <f t="shared" ca="1" si="13"/>
        <v xml:space="preserve"> </v>
      </c>
    </row>
    <row r="740" spans="9:15" x14ac:dyDescent="0.25">
      <c r="I740" s="14"/>
      <c r="N740" s="54"/>
      <c r="O740" s="58" t="str">
        <f t="shared" ca="1" si="13"/>
        <v xml:space="preserve"> </v>
      </c>
    </row>
    <row r="741" spans="9:15" x14ac:dyDescent="0.25">
      <c r="I741" s="14"/>
      <c r="N741" s="54"/>
      <c r="O741" s="58" t="str">
        <f t="shared" ca="1" si="13"/>
        <v xml:space="preserve"> </v>
      </c>
    </row>
    <row r="742" spans="9:15" x14ac:dyDescent="0.25">
      <c r="I742" s="14"/>
      <c r="N742" s="54"/>
      <c r="O742" s="58" t="str">
        <f t="shared" ca="1" si="13"/>
        <v xml:space="preserve"> </v>
      </c>
    </row>
    <row r="743" spans="9:15" x14ac:dyDescent="0.25">
      <c r="I743" s="14"/>
      <c r="N743" s="54"/>
      <c r="O743" s="58" t="str">
        <f t="shared" ca="1" si="13"/>
        <v xml:space="preserve"> </v>
      </c>
    </row>
    <row r="744" spans="9:15" x14ac:dyDescent="0.25">
      <c r="I744" s="14"/>
      <c r="N744" s="54"/>
      <c r="O744" s="58" t="str">
        <f t="shared" ca="1" si="13"/>
        <v xml:space="preserve"> </v>
      </c>
    </row>
    <row r="745" spans="9:15" x14ac:dyDescent="0.25">
      <c r="I745" s="14"/>
      <c r="N745" s="54"/>
      <c r="O745" s="58" t="str">
        <f t="shared" ca="1" si="13"/>
        <v xml:space="preserve"> </v>
      </c>
    </row>
    <row r="746" spans="9:15" x14ac:dyDescent="0.25">
      <c r="I746" s="14"/>
      <c r="N746" s="54"/>
      <c r="O746" s="58" t="str">
        <f t="shared" ca="1" si="13"/>
        <v xml:space="preserve"> </v>
      </c>
    </row>
    <row r="747" spans="9:15" x14ac:dyDescent="0.25">
      <c r="I747" s="14"/>
      <c r="N747" s="54"/>
      <c r="O747" s="58" t="str">
        <f t="shared" ca="1" si="13"/>
        <v xml:space="preserve"> </v>
      </c>
    </row>
    <row r="748" spans="9:15" x14ac:dyDescent="0.25">
      <c r="I748" s="14"/>
      <c r="N748" s="54"/>
      <c r="O748" s="58" t="str">
        <f t="shared" ca="1" si="13"/>
        <v xml:space="preserve"> </v>
      </c>
    </row>
    <row r="749" spans="9:15" x14ac:dyDescent="0.25">
      <c r="I749" s="14"/>
      <c r="N749" s="54"/>
      <c r="O749" s="58" t="str">
        <f t="shared" ca="1" si="13"/>
        <v xml:space="preserve"> </v>
      </c>
    </row>
    <row r="750" spans="9:15" x14ac:dyDescent="0.25">
      <c r="I750" s="14"/>
      <c r="N750" s="54"/>
      <c r="O750" s="58" t="str">
        <f t="shared" ca="1" si="13"/>
        <v xml:space="preserve"> </v>
      </c>
    </row>
    <row r="751" spans="9:15" x14ac:dyDescent="0.25">
      <c r="I751" s="14"/>
      <c r="N751" s="54"/>
      <c r="O751" s="58" t="str">
        <f t="shared" ca="1" si="13"/>
        <v xml:space="preserve"> </v>
      </c>
    </row>
    <row r="752" spans="9:15" x14ac:dyDescent="0.25">
      <c r="I752" s="14"/>
      <c r="N752" s="54"/>
      <c r="O752" s="58" t="str">
        <f t="shared" ca="1" si="13"/>
        <v xml:space="preserve"> </v>
      </c>
    </row>
    <row r="753" spans="9:15" x14ac:dyDescent="0.25">
      <c r="I753" s="14"/>
      <c r="N753" s="54"/>
      <c r="O753" s="58" t="str">
        <f t="shared" ca="1" si="13"/>
        <v xml:space="preserve"> </v>
      </c>
    </row>
    <row r="754" spans="9:15" x14ac:dyDescent="0.25">
      <c r="I754" s="14"/>
      <c r="N754" s="54"/>
      <c r="O754" s="58" t="str">
        <f t="shared" ca="1" si="13"/>
        <v xml:space="preserve"> </v>
      </c>
    </row>
    <row r="755" spans="9:15" x14ac:dyDescent="0.25">
      <c r="I755" s="14"/>
      <c r="N755" s="54"/>
      <c r="O755" s="58" t="str">
        <f t="shared" ca="1" si="13"/>
        <v xml:space="preserve"> </v>
      </c>
    </row>
    <row r="756" spans="9:15" x14ac:dyDescent="0.25">
      <c r="I756" s="14"/>
      <c r="N756" s="54"/>
      <c r="O756" s="58" t="str">
        <f t="shared" ca="1" si="13"/>
        <v xml:space="preserve"> </v>
      </c>
    </row>
    <row r="757" spans="9:15" x14ac:dyDescent="0.25">
      <c r="I757" s="14"/>
      <c r="N757" s="54"/>
      <c r="O757" s="58" t="str">
        <f t="shared" ca="1" si="13"/>
        <v xml:space="preserve"> </v>
      </c>
    </row>
    <row r="758" spans="9:15" x14ac:dyDescent="0.25">
      <c r="I758" s="14"/>
      <c r="N758" s="54"/>
      <c r="O758" s="58" t="str">
        <f t="shared" ca="1" si="13"/>
        <v xml:space="preserve"> </v>
      </c>
    </row>
    <row r="759" spans="9:15" x14ac:dyDescent="0.25">
      <c r="I759" s="14"/>
      <c r="N759" s="54"/>
      <c r="O759" s="58" t="str">
        <f t="shared" ca="1" si="13"/>
        <v xml:space="preserve"> </v>
      </c>
    </row>
    <row r="760" spans="9:15" x14ac:dyDescent="0.25">
      <c r="I760" s="14"/>
      <c r="N760" s="54"/>
      <c r="O760" s="58" t="str">
        <f t="shared" ca="1" si="13"/>
        <v xml:space="preserve"> </v>
      </c>
    </row>
    <row r="761" spans="9:15" x14ac:dyDescent="0.25">
      <c r="I761" s="14"/>
      <c r="N761" s="54"/>
      <c r="O761" s="58" t="str">
        <f t="shared" ca="1" si="13"/>
        <v xml:space="preserve"> </v>
      </c>
    </row>
    <row r="762" spans="9:15" x14ac:dyDescent="0.25">
      <c r="I762" s="14"/>
      <c r="N762" s="54"/>
      <c r="O762" s="58" t="str">
        <f t="shared" ca="1" si="13"/>
        <v xml:space="preserve"> </v>
      </c>
    </row>
    <row r="763" spans="9:15" x14ac:dyDescent="0.25">
      <c r="I763" s="14"/>
      <c r="N763" s="54"/>
      <c r="O763" s="58" t="str">
        <f t="shared" ca="1" si="13"/>
        <v xml:space="preserve"> </v>
      </c>
    </row>
    <row r="764" spans="9:15" x14ac:dyDescent="0.25">
      <c r="I764" s="14"/>
      <c r="N764" s="54"/>
      <c r="O764" s="58" t="str">
        <f t="shared" ca="1" si="13"/>
        <v xml:space="preserve"> </v>
      </c>
    </row>
    <row r="765" spans="9:15" x14ac:dyDescent="0.25">
      <c r="I765" s="14"/>
      <c r="N765" s="54"/>
      <c r="O765" s="58" t="str">
        <f t="shared" ca="1" si="13"/>
        <v xml:space="preserve"> </v>
      </c>
    </row>
    <row r="766" spans="9:15" x14ac:dyDescent="0.25">
      <c r="I766" s="14"/>
      <c r="N766" s="54"/>
      <c r="O766" s="58" t="str">
        <f t="shared" ca="1" si="13"/>
        <v xml:space="preserve"> </v>
      </c>
    </row>
    <row r="767" spans="9:15" x14ac:dyDescent="0.25">
      <c r="I767" s="14"/>
      <c r="N767" s="54"/>
      <c r="O767" s="58" t="str">
        <f t="shared" ca="1" si="13"/>
        <v xml:space="preserve"> </v>
      </c>
    </row>
    <row r="768" spans="9:15" x14ac:dyDescent="0.25">
      <c r="I768" s="14"/>
      <c r="N768" s="54"/>
      <c r="O768" s="58" t="str">
        <f t="shared" ca="1" si="13"/>
        <v xml:space="preserve"> </v>
      </c>
    </row>
    <row r="769" spans="9:15" x14ac:dyDescent="0.25">
      <c r="I769" s="14"/>
      <c r="N769" s="54"/>
      <c r="O769" s="58" t="str">
        <f t="shared" ca="1" si="13"/>
        <v xml:space="preserve"> </v>
      </c>
    </row>
    <row r="770" spans="9:15" x14ac:dyDescent="0.25">
      <c r="I770" s="14"/>
      <c r="N770" s="54"/>
      <c r="O770" s="58" t="str">
        <f t="shared" ca="1" si="13"/>
        <v xml:space="preserve"> </v>
      </c>
    </row>
    <row r="771" spans="9:15" x14ac:dyDescent="0.25">
      <c r="I771" s="14"/>
      <c r="N771" s="54"/>
      <c r="O771" s="58" t="str">
        <f t="shared" ref="O771:O834" ca="1" si="14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4"/>
      <c r="N772" s="54"/>
      <c r="O772" s="58" t="str">
        <f t="shared" ca="1" si="14"/>
        <v xml:space="preserve"> </v>
      </c>
    </row>
    <row r="773" spans="9:15" x14ac:dyDescent="0.25">
      <c r="I773" s="14"/>
      <c r="N773" s="54"/>
      <c r="O773" s="58" t="str">
        <f t="shared" ca="1" si="14"/>
        <v xml:space="preserve"> </v>
      </c>
    </row>
    <row r="774" spans="9:15" x14ac:dyDescent="0.25">
      <c r="I774" s="14"/>
      <c r="N774" s="54"/>
      <c r="O774" s="58" t="str">
        <f t="shared" ca="1" si="14"/>
        <v xml:space="preserve"> </v>
      </c>
    </row>
    <row r="775" spans="9:15" x14ac:dyDescent="0.25">
      <c r="I775" s="14"/>
      <c r="N775" s="54"/>
      <c r="O775" s="58" t="str">
        <f t="shared" ca="1" si="14"/>
        <v xml:space="preserve"> </v>
      </c>
    </row>
    <row r="776" spans="9:15" x14ac:dyDescent="0.25">
      <c r="I776" s="14"/>
      <c r="N776" s="54"/>
      <c r="O776" s="58" t="str">
        <f t="shared" ca="1" si="14"/>
        <v xml:space="preserve"> </v>
      </c>
    </row>
    <row r="777" spans="9:15" x14ac:dyDescent="0.25">
      <c r="I777" s="14"/>
      <c r="N777" s="54"/>
      <c r="O777" s="58" t="str">
        <f t="shared" ca="1" si="14"/>
        <v xml:space="preserve"> </v>
      </c>
    </row>
    <row r="778" spans="9:15" x14ac:dyDescent="0.25">
      <c r="I778" s="14"/>
      <c r="N778" s="54"/>
      <c r="O778" s="58" t="str">
        <f t="shared" ca="1" si="14"/>
        <v xml:space="preserve"> </v>
      </c>
    </row>
    <row r="779" spans="9:15" x14ac:dyDescent="0.25">
      <c r="I779" s="14"/>
      <c r="N779" s="54"/>
      <c r="O779" s="58" t="str">
        <f t="shared" ca="1" si="14"/>
        <v xml:space="preserve"> </v>
      </c>
    </row>
    <row r="780" spans="9:15" x14ac:dyDescent="0.25">
      <c r="I780" s="14"/>
      <c r="N780" s="54"/>
      <c r="O780" s="58" t="str">
        <f t="shared" ca="1" si="14"/>
        <v xml:space="preserve"> </v>
      </c>
    </row>
    <row r="781" spans="9:15" x14ac:dyDescent="0.25">
      <c r="I781" s="14"/>
      <c r="N781" s="54"/>
      <c r="O781" s="58" t="str">
        <f t="shared" ca="1" si="14"/>
        <v xml:space="preserve"> </v>
      </c>
    </row>
    <row r="782" spans="9:15" x14ac:dyDescent="0.25">
      <c r="I782" s="14"/>
      <c r="N782" s="54"/>
      <c r="O782" s="58" t="str">
        <f t="shared" ca="1" si="14"/>
        <v xml:space="preserve"> </v>
      </c>
    </row>
    <row r="783" spans="9:15" x14ac:dyDescent="0.25">
      <c r="I783" s="14"/>
      <c r="N783" s="54"/>
      <c r="O783" s="58" t="str">
        <f t="shared" ca="1" si="14"/>
        <v xml:space="preserve"> </v>
      </c>
    </row>
    <row r="784" spans="9:15" x14ac:dyDescent="0.25">
      <c r="I784" s="14"/>
      <c r="N784" s="54"/>
      <c r="O784" s="58" t="str">
        <f t="shared" ca="1" si="14"/>
        <v xml:space="preserve"> </v>
      </c>
    </row>
    <row r="785" spans="9:15" x14ac:dyDescent="0.25">
      <c r="I785" s="14"/>
      <c r="N785" s="54"/>
      <c r="O785" s="58" t="str">
        <f t="shared" ca="1" si="14"/>
        <v xml:space="preserve"> </v>
      </c>
    </row>
    <row r="786" spans="9:15" x14ac:dyDescent="0.25">
      <c r="I786" s="14"/>
      <c r="N786" s="54"/>
      <c r="O786" s="58" t="str">
        <f t="shared" ca="1" si="14"/>
        <v xml:space="preserve"> </v>
      </c>
    </row>
    <row r="787" spans="9:15" x14ac:dyDescent="0.25">
      <c r="I787" s="14"/>
      <c r="N787" s="54"/>
      <c r="O787" s="58" t="str">
        <f t="shared" ca="1" si="14"/>
        <v xml:space="preserve"> </v>
      </c>
    </row>
    <row r="788" spans="9:15" x14ac:dyDescent="0.25">
      <c r="I788" s="14"/>
      <c r="N788" s="54"/>
      <c r="O788" s="58" t="str">
        <f t="shared" ca="1" si="14"/>
        <v xml:space="preserve"> </v>
      </c>
    </row>
    <row r="789" spans="9:15" x14ac:dyDescent="0.25">
      <c r="I789" s="14"/>
      <c r="N789" s="54"/>
      <c r="O789" s="58" t="str">
        <f t="shared" ca="1" si="14"/>
        <v xml:space="preserve"> </v>
      </c>
    </row>
    <row r="790" spans="9:15" x14ac:dyDescent="0.25">
      <c r="I790" s="14"/>
      <c r="N790" s="54"/>
      <c r="O790" s="58" t="str">
        <f t="shared" ca="1" si="14"/>
        <v xml:space="preserve"> </v>
      </c>
    </row>
    <row r="791" spans="9:15" x14ac:dyDescent="0.25">
      <c r="I791" s="14"/>
      <c r="N791" s="54"/>
      <c r="O791" s="58" t="str">
        <f t="shared" ca="1" si="14"/>
        <v xml:space="preserve"> </v>
      </c>
    </row>
    <row r="792" spans="9:15" x14ac:dyDescent="0.25">
      <c r="I792" s="14"/>
      <c r="N792" s="54"/>
      <c r="O792" s="58" t="str">
        <f t="shared" ca="1" si="14"/>
        <v xml:space="preserve"> </v>
      </c>
    </row>
    <row r="793" spans="9:15" x14ac:dyDescent="0.25">
      <c r="I793" s="14"/>
      <c r="N793" s="54"/>
      <c r="O793" s="58" t="str">
        <f t="shared" ca="1" si="14"/>
        <v xml:space="preserve"> </v>
      </c>
    </row>
    <row r="794" spans="9:15" x14ac:dyDescent="0.25">
      <c r="I794" s="14"/>
      <c r="N794" s="54"/>
      <c r="O794" s="58" t="str">
        <f t="shared" ca="1" si="14"/>
        <v xml:space="preserve"> </v>
      </c>
    </row>
    <row r="795" spans="9:15" x14ac:dyDescent="0.25">
      <c r="I795" s="14"/>
      <c r="N795" s="54"/>
      <c r="O795" s="58" t="str">
        <f t="shared" ca="1" si="14"/>
        <v xml:space="preserve"> </v>
      </c>
    </row>
    <row r="796" spans="9:15" x14ac:dyDescent="0.25">
      <c r="I796" s="14"/>
      <c r="N796" s="54"/>
      <c r="O796" s="58" t="str">
        <f t="shared" ca="1" si="14"/>
        <v xml:space="preserve"> </v>
      </c>
    </row>
    <row r="797" spans="9:15" x14ac:dyDescent="0.25">
      <c r="I797" s="14"/>
      <c r="N797" s="54"/>
      <c r="O797" s="58" t="str">
        <f t="shared" ca="1" si="14"/>
        <v xml:space="preserve"> </v>
      </c>
    </row>
    <row r="798" spans="9:15" x14ac:dyDescent="0.25">
      <c r="I798" s="14"/>
      <c r="N798" s="54"/>
      <c r="O798" s="58" t="str">
        <f t="shared" ca="1" si="14"/>
        <v xml:space="preserve"> </v>
      </c>
    </row>
    <row r="799" spans="9:15" x14ac:dyDescent="0.25">
      <c r="I799" s="14"/>
      <c r="N799" s="54"/>
      <c r="O799" s="58" t="str">
        <f t="shared" ca="1" si="14"/>
        <v xml:space="preserve"> </v>
      </c>
    </row>
    <row r="800" spans="9:15" x14ac:dyDescent="0.25">
      <c r="I800" s="14"/>
      <c r="N800" s="54"/>
      <c r="O800" s="58" t="str">
        <f t="shared" ca="1" si="14"/>
        <v xml:space="preserve"> </v>
      </c>
    </row>
    <row r="801" spans="9:15" x14ac:dyDescent="0.25">
      <c r="I801" s="14"/>
      <c r="N801" s="54"/>
      <c r="O801" s="58" t="str">
        <f t="shared" ca="1" si="14"/>
        <v xml:space="preserve"> </v>
      </c>
    </row>
    <row r="802" spans="9:15" x14ac:dyDescent="0.25">
      <c r="I802" s="14"/>
      <c r="N802" s="54"/>
      <c r="O802" s="58" t="str">
        <f t="shared" ca="1" si="14"/>
        <v xml:space="preserve"> </v>
      </c>
    </row>
    <row r="803" spans="9:15" x14ac:dyDescent="0.25">
      <c r="I803" s="14"/>
      <c r="N803" s="54"/>
      <c r="O803" s="58" t="str">
        <f t="shared" ca="1" si="14"/>
        <v xml:space="preserve"> </v>
      </c>
    </row>
    <row r="804" spans="9:15" x14ac:dyDescent="0.25">
      <c r="I804" s="14"/>
      <c r="N804" s="54"/>
      <c r="O804" s="58" t="str">
        <f t="shared" ca="1" si="14"/>
        <v xml:space="preserve"> </v>
      </c>
    </row>
    <row r="805" spans="9:15" x14ac:dyDescent="0.25">
      <c r="I805" s="14"/>
      <c r="N805" s="54"/>
      <c r="O805" s="58" t="str">
        <f t="shared" ca="1" si="14"/>
        <v xml:space="preserve"> </v>
      </c>
    </row>
    <row r="806" spans="9:15" x14ac:dyDescent="0.25">
      <c r="I806" s="14"/>
      <c r="N806" s="54"/>
      <c r="O806" s="58" t="str">
        <f t="shared" ca="1" si="14"/>
        <v xml:space="preserve"> </v>
      </c>
    </row>
    <row r="807" spans="9:15" x14ac:dyDescent="0.25">
      <c r="I807" s="14"/>
      <c r="N807" s="54"/>
      <c r="O807" s="58" t="str">
        <f t="shared" ca="1" si="14"/>
        <v xml:space="preserve"> </v>
      </c>
    </row>
    <row r="808" spans="9:15" x14ac:dyDescent="0.25">
      <c r="I808" s="14"/>
      <c r="N808" s="54"/>
      <c r="O808" s="58" t="str">
        <f t="shared" ca="1" si="14"/>
        <v xml:space="preserve"> </v>
      </c>
    </row>
    <row r="809" spans="9:15" x14ac:dyDescent="0.25">
      <c r="I809" s="14"/>
      <c r="N809" s="54"/>
      <c r="O809" s="58" t="str">
        <f t="shared" ca="1" si="14"/>
        <v xml:space="preserve"> </v>
      </c>
    </row>
    <row r="810" spans="9:15" x14ac:dyDescent="0.25">
      <c r="I810" s="14"/>
      <c r="N810" s="54"/>
      <c r="O810" s="58" t="str">
        <f t="shared" ca="1" si="14"/>
        <v xml:space="preserve"> </v>
      </c>
    </row>
    <row r="811" spans="9:15" x14ac:dyDescent="0.25">
      <c r="I811" s="14"/>
      <c r="N811" s="54"/>
      <c r="O811" s="58" t="str">
        <f t="shared" ca="1" si="14"/>
        <v xml:space="preserve"> </v>
      </c>
    </row>
    <row r="812" spans="9:15" x14ac:dyDescent="0.25">
      <c r="I812" s="14"/>
      <c r="N812" s="54"/>
      <c r="O812" s="58" t="str">
        <f t="shared" ca="1" si="14"/>
        <v xml:space="preserve"> </v>
      </c>
    </row>
    <row r="813" spans="9:15" x14ac:dyDescent="0.25">
      <c r="I813" s="14"/>
      <c r="N813" s="54"/>
      <c r="O813" s="58" t="str">
        <f t="shared" ca="1" si="14"/>
        <v xml:space="preserve"> </v>
      </c>
    </row>
    <row r="814" spans="9:15" x14ac:dyDescent="0.25">
      <c r="I814" s="14"/>
      <c r="N814" s="54"/>
      <c r="O814" s="58" t="str">
        <f t="shared" ca="1" si="14"/>
        <v xml:space="preserve"> </v>
      </c>
    </row>
    <row r="815" spans="9:15" x14ac:dyDescent="0.25">
      <c r="I815" s="14"/>
      <c r="N815" s="54"/>
      <c r="O815" s="58" t="str">
        <f t="shared" ca="1" si="14"/>
        <v xml:space="preserve"> </v>
      </c>
    </row>
    <row r="816" spans="9:15" x14ac:dyDescent="0.25">
      <c r="I816" s="14"/>
      <c r="N816" s="54"/>
      <c r="O816" s="58" t="str">
        <f t="shared" ca="1" si="14"/>
        <v xml:space="preserve"> </v>
      </c>
    </row>
    <row r="817" spans="9:15" x14ac:dyDescent="0.25">
      <c r="I817" s="14"/>
      <c r="N817" s="54"/>
      <c r="O817" s="58" t="str">
        <f t="shared" ca="1" si="14"/>
        <v xml:space="preserve"> </v>
      </c>
    </row>
    <row r="818" spans="9:15" x14ac:dyDescent="0.25">
      <c r="I818" s="14"/>
      <c r="N818" s="54"/>
      <c r="O818" s="58" t="str">
        <f t="shared" ca="1" si="14"/>
        <v xml:space="preserve"> </v>
      </c>
    </row>
    <row r="819" spans="9:15" x14ac:dyDescent="0.25">
      <c r="I819" s="14"/>
      <c r="N819" s="54"/>
      <c r="O819" s="58" t="str">
        <f t="shared" ca="1" si="14"/>
        <v xml:space="preserve"> </v>
      </c>
    </row>
    <row r="820" spans="9:15" x14ac:dyDescent="0.25">
      <c r="I820" s="14"/>
      <c r="N820" s="54"/>
      <c r="O820" s="58" t="str">
        <f t="shared" ca="1" si="14"/>
        <v xml:space="preserve"> </v>
      </c>
    </row>
    <row r="821" spans="9:15" x14ac:dyDescent="0.25">
      <c r="I821" s="14"/>
      <c r="N821" s="54"/>
      <c r="O821" s="58" t="str">
        <f t="shared" ca="1" si="14"/>
        <v xml:space="preserve"> </v>
      </c>
    </row>
    <row r="822" spans="9:15" x14ac:dyDescent="0.25">
      <c r="I822" s="14"/>
      <c r="N822" s="54"/>
      <c r="O822" s="58" t="str">
        <f t="shared" ca="1" si="14"/>
        <v xml:space="preserve"> </v>
      </c>
    </row>
    <row r="823" spans="9:15" x14ac:dyDescent="0.25">
      <c r="I823" s="14"/>
      <c r="N823" s="54"/>
      <c r="O823" s="58" t="str">
        <f t="shared" ca="1" si="14"/>
        <v xml:space="preserve"> </v>
      </c>
    </row>
    <row r="824" spans="9:15" x14ac:dyDescent="0.25">
      <c r="I824" s="14"/>
      <c r="N824" s="54"/>
      <c r="O824" s="58" t="str">
        <f t="shared" ca="1" si="14"/>
        <v xml:space="preserve"> </v>
      </c>
    </row>
    <row r="825" spans="9:15" x14ac:dyDescent="0.25">
      <c r="I825" s="14"/>
      <c r="N825" s="54"/>
      <c r="O825" s="58" t="str">
        <f t="shared" ca="1" si="14"/>
        <v xml:space="preserve"> </v>
      </c>
    </row>
    <row r="826" spans="9:15" x14ac:dyDescent="0.25">
      <c r="I826" s="14"/>
      <c r="N826" s="54"/>
      <c r="O826" s="58" t="str">
        <f t="shared" ca="1" si="14"/>
        <v xml:space="preserve"> </v>
      </c>
    </row>
    <row r="827" spans="9:15" x14ac:dyDescent="0.25">
      <c r="I827" s="14"/>
      <c r="N827" s="54"/>
      <c r="O827" s="58" t="str">
        <f t="shared" ca="1" si="14"/>
        <v xml:space="preserve"> </v>
      </c>
    </row>
    <row r="828" spans="9:15" x14ac:dyDescent="0.25">
      <c r="I828" s="14"/>
      <c r="N828" s="54"/>
      <c r="O828" s="58" t="str">
        <f t="shared" ca="1" si="14"/>
        <v xml:space="preserve"> </v>
      </c>
    </row>
    <row r="829" spans="9:15" x14ac:dyDescent="0.25">
      <c r="I829" s="14"/>
      <c r="N829" s="54"/>
      <c r="O829" s="58" t="str">
        <f t="shared" ca="1" si="14"/>
        <v xml:space="preserve"> </v>
      </c>
    </row>
    <row r="830" spans="9:15" x14ac:dyDescent="0.25">
      <c r="I830" s="14"/>
      <c r="N830" s="54"/>
      <c r="O830" s="58" t="str">
        <f t="shared" ca="1" si="14"/>
        <v xml:space="preserve"> </v>
      </c>
    </row>
    <row r="831" spans="9:15" x14ac:dyDescent="0.25">
      <c r="I831" s="14"/>
      <c r="N831" s="54"/>
      <c r="O831" s="58" t="str">
        <f t="shared" ca="1" si="14"/>
        <v xml:space="preserve"> </v>
      </c>
    </row>
    <row r="832" spans="9:15" x14ac:dyDescent="0.25">
      <c r="I832" s="14"/>
      <c r="N832" s="54"/>
      <c r="O832" s="58" t="str">
        <f t="shared" ca="1" si="14"/>
        <v xml:space="preserve"> </v>
      </c>
    </row>
    <row r="833" spans="9:15" x14ac:dyDescent="0.25">
      <c r="I833" s="14"/>
      <c r="N833" s="54"/>
      <c r="O833" s="58" t="str">
        <f t="shared" ca="1" si="14"/>
        <v xml:space="preserve"> </v>
      </c>
    </row>
    <row r="834" spans="9:15" x14ac:dyDescent="0.25">
      <c r="I834" s="14"/>
      <c r="N834" s="54"/>
      <c r="O834" s="58" t="str">
        <f t="shared" ca="1" si="14"/>
        <v xml:space="preserve"> </v>
      </c>
    </row>
    <row r="835" spans="9:15" x14ac:dyDescent="0.25">
      <c r="I835" s="14"/>
      <c r="N835" s="54"/>
      <c r="O835" s="58" t="str">
        <f t="shared" ref="O835:O854" ca="1" si="15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4"/>
      <c r="N836" s="54"/>
      <c r="O836" s="58" t="str">
        <f t="shared" ca="1" si="15"/>
        <v xml:space="preserve"> </v>
      </c>
    </row>
    <row r="837" spans="9:15" x14ac:dyDescent="0.25">
      <c r="I837" s="14"/>
      <c r="N837" s="54"/>
      <c r="O837" s="58" t="str">
        <f t="shared" ca="1" si="15"/>
        <v xml:space="preserve"> </v>
      </c>
    </row>
    <row r="838" spans="9:15" x14ac:dyDescent="0.25">
      <c r="I838" s="14"/>
      <c r="N838" s="54"/>
      <c r="O838" s="58" t="str">
        <f t="shared" ca="1" si="15"/>
        <v xml:space="preserve"> </v>
      </c>
    </row>
    <row r="839" spans="9:15" x14ac:dyDescent="0.25">
      <c r="I839" s="14"/>
      <c r="N839" s="54"/>
      <c r="O839" s="58" t="str">
        <f t="shared" ca="1" si="15"/>
        <v xml:space="preserve"> </v>
      </c>
    </row>
    <row r="840" spans="9:15" x14ac:dyDescent="0.25">
      <c r="I840" s="14"/>
      <c r="N840" s="54"/>
      <c r="O840" s="58" t="str">
        <f t="shared" ca="1" si="15"/>
        <v xml:space="preserve"> </v>
      </c>
    </row>
    <row r="841" spans="9:15" x14ac:dyDescent="0.25">
      <c r="I841" s="14"/>
      <c r="N841" s="54"/>
      <c r="O841" s="58" t="str">
        <f t="shared" ca="1" si="15"/>
        <v xml:space="preserve"> </v>
      </c>
    </row>
    <row r="842" spans="9:15" x14ac:dyDescent="0.25">
      <c r="I842" s="14"/>
      <c r="N842" s="54"/>
      <c r="O842" s="58" t="str">
        <f t="shared" ca="1" si="15"/>
        <v xml:space="preserve"> </v>
      </c>
    </row>
    <row r="843" spans="9:15" x14ac:dyDescent="0.25">
      <c r="I843" s="14"/>
      <c r="N843" s="54"/>
      <c r="O843" s="58" t="str">
        <f t="shared" ca="1" si="15"/>
        <v xml:space="preserve"> </v>
      </c>
    </row>
    <row r="844" spans="9:15" x14ac:dyDescent="0.25">
      <c r="I844" s="14"/>
      <c r="N844" s="54"/>
      <c r="O844" s="58" t="str">
        <f t="shared" ca="1" si="15"/>
        <v xml:space="preserve"> </v>
      </c>
    </row>
    <row r="845" spans="9:15" x14ac:dyDescent="0.25">
      <c r="I845" s="14"/>
      <c r="N845" s="54"/>
      <c r="O845" s="58" t="str">
        <f t="shared" ca="1" si="15"/>
        <v xml:space="preserve"> </v>
      </c>
    </row>
    <row r="846" spans="9:15" x14ac:dyDescent="0.25">
      <c r="I846" s="14"/>
      <c r="N846" s="54"/>
      <c r="O846" s="58" t="str">
        <f t="shared" ca="1" si="15"/>
        <v xml:space="preserve"> </v>
      </c>
    </row>
    <row r="847" spans="9:15" x14ac:dyDescent="0.25">
      <c r="I847" s="14"/>
      <c r="N847" s="54"/>
      <c r="O847" s="58" t="str">
        <f t="shared" ca="1" si="15"/>
        <v xml:space="preserve"> </v>
      </c>
    </row>
    <row r="848" spans="9:15" x14ac:dyDescent="0.25">
      <c r="I848" s="14"/>
      <c r="N848" s="54"/>
      <c r="O848" s="58" t="str">
        <f t="shared" ca="1" si="15"/>
        <v xml:space="preserve"> </v>
      </c>
    </row>
    <row r="849" spans="9:15" x14ac:dyDescent="0.25">
      <c r="I849" s="14"/>
      <c r="N849" s="54"/>
      <c r="O849" s="58" t="str">
        <f t="shared" ca="1" si="15"/>
        <v xml:space="preserve"> </v>
      </c>
    </row>
    <row r="850" spans="9:15" x14ac:dyDescent="0.25">
      <c r="I850" s="14"/>
      <c r="N850" s="54"/>
      <c r="O850" s="58" t="str">
        <f t="shared" ca="1" si="15"/>
        <v xml:space="preserve"> </v>
      </c>
    </row>
    <row r="851" spans="9:15" x14ac:dyDescent="0.25">
      <c r="I851" s="14"/>
      <c r="N851" s="54"/>
      <c r="O851" s="58" t="str">
        <f t="shared" ca="1" si="15"/>
        <v xml:space="preserve"> </v>
      </c>
    </row>
    <row r="852" spans="9:15" x14ac:dyDescent="0.25">
      <c r="I852" s="14"/>
      <c r="N852" s="54"/>
      <c r="O852" s="58" t="str">
        <f t="shared" ca="1" si="15"/>
        <v xml:space="preserve"> </v>
      </c>
    </row>
    <row r="853" spans="9:15" x14ac:dyDescent="0.25">
      <c r="I853" s="14"/>
      <c r="N853" s="54"/>
      <c r="O853" s="58" t="str">
        <f t="shared" ca="1" si="15"/>
        <v xml:space="preserve"> </v>
      </c>
    </row>
    <row r="854" spans="9:15" x14ac:dyDescent="0.25">
      <c r="I854" s="14"/>
      <c r="N854" s="54"/>
      <c r="O854" s="58" t="str">
        <f t="shared" ca="1" si="15"/>
        <v xml:space="preserve"> </v>
      </c>
    </row>
    <row r="855" spans="9:15" x14ac:dyDescent="0.25">
      <c r="I855" s="14"/>
      <c r="N855" s="54"/>
    </row>
    <row r="856" spans="9:15" x14ac:dyDescent="0.25">
      <c r="I856" s="14"/>
      <c r="N856" s="54"/>
    </row>
    <row r="857" spans="9:15" x14ac:dyDescent="0.25">
      <c r="I857" s="14"/>
      <c r="N857" s="54"/>
    </row>
    <row r="858" spans="9:15" x14ac:dyDescent="0.25">
      <c r="I858" s="14"/>
      <c r="N858" s="54"/>
    </row>
    <row r="859" spans="9:15" x14ac:dyDescent="0.25">
      <c r="I859" s="14"/>
      <c r="N859" s="54"/>
    </row>
    <row r="860" spans="9:15" x14ac:dyDescent="0.25">
      <c r="I860" s="14"/>
      <c r="N860" s="54"/>
    </row>
    <row r="861" spans="9:15" x14ac:dyDescent="0.25">
      <c r="I861" s="14"/>
      <c r="N861" s="54"/>
    </row>
    <row r="862" spans="9:15" x14ac:dyDescent="0.25">
      <c r="I862" s="14"/>
      <c r="N862" s="54"/>
    </row>
    <row r="863" spans="9:15" x14ac:dyDescent="0.25">
      <c r="I863" s="14"/>
      <c r="N863" s="54"/>
    </row>
    <row r="864" spans="9:15" x14ac:dyDescent="0.25">
      <c r="I864" s="14"/>
      <c r="N864" s="54"/>
    </row>
    <row r="865" spans="9:14" x14ac:dyDescent="0.25">
      <c r="I865" s="14"/>
      <c r="N865" s="54"/>
    </row>
    <row r="866" spans="9:14" x14ac:dyDescent="0.25">
      <c r="I866" s="14"/>
      <c r="N866" s="54"/>
    </row>
    <row r="867" spans="9:14" x14ac:dyDescent="0.25">
      <c r="I867" s="14"/>
      <c r="N867" s="54"/>
    </row>
    <row r="868" spans="9:14" x14ac:dyDescent="0.25">
      <c r="I868" s="14"/>
      <c r="N868" s="54"/>
    </row>
    <row r="869" spans="9:14" x14ac:dyDescent="0.25">
      <c r="I869" s="14"/>
      <c r="N869" s="54"/>
    </row>
    <row r="870" spans="9:14" x14ac:dyDescent="0.25">
      <c r="I870" s="14"/>
      <c r="N870" s="54"/>
    </row>
    <row r="871" spans="9:14" x14ac:dyDescent="0.25">
      <c r="I871" s="14"/>
      <c r="N871" s="54"/>
    </row>
    <row r="872" spans="9:14" x14ac:dyDescent="0.25">
      <c r="I872" s="14"/>
      <c r="N872" s="54"/>
    </row>
    <row r="873" spans="9:14" x14ac:dyDescent="0.25">
      <c r="I873" s="14"/>
      <c r="N873" s="54"/>
    </row>
    <row r="874" spans="9:14" x14ac:dyDescent="0.25">
      <c r="I874" s="14"/>
      <c r="N874" s="54"/>
    </row>
    <row r="875" spans="9:14" x14ac:dyDescent="0.25">
      <c r="I875" s="14"/>
      <c r="N875" s="54"/>
    </row>
    <row r="876" spans="9:14" x14ac:dyDescent="0.25">
      <c r="I876" s="14"/>
      <c r="N876" s="54"/>
    </row>
    <row r="877" spans="9:14" x14ac:dyDescent="0.25">
      <c r="I877" s="14"/>
      <c r="N877" s="54"/>
    </row>
    <row r="878" spans="9:14" x14ac:dyDescent="0.25">
      <c r="I878" s="14"/>
      <c r="N878" s="54"/>
    </row>
    <row r="879" spans="9:14" x14ac:dyDescent="0.25">
      <c r="I879" s="14"/>
      <c r="N879" s="54"/>
    </row>
    <row r="880" spans="9:14" x14ac:dyDescent="0.25">
      <c r="I880" s="14"/>
      <c r="N880" s="54"/>
    </row>
    <row r="881" spans="9:14" x14ac:dyDescent="0.25">
      <c r="I881" s="14"/>
      <c r="N881" s="54"/>
    </row>
    <row r="882" spans="9:14" x14ac:dyDescent="0.25">
      <c r="I882" s="14"/>
      <c r="N882" s="54"/>
    </row>
    <row r="883" spans="9:14" x14ac:dyDescent="0.25">
      <c r="I883" s="14"/>
      <c r="N883" s="54"/>
    </row>
    <row r="884" spans="9:14" x14ac:dyDescent="0.25">
      <c r="I884" s="14"/>
      <c r="N884" s="54"/>
    </row>
    <row r="885" spans="9:14" x14ac:dyDescent="0.25">
      <c r="I885" s="14"/>
      <c r="N885" s="54"/>
    </row>
    <row r="886" spans="9:14" x14ac:dyDescent="0.25">
      <c r="I886" s="14"/>
      <c r="N886" s="54"/>
    </row>
    <row r="887" spans="9:14" x14ac:dyDescent="0.25">
      <c r="I887" s="14"/>
      <c r="N887" s="54"/>
    </row>
    <row r="888" spans="9:14" x14ac:dyDescent="0.25">
      <c r="I888" s="14"/>
      <c r="N888" s="54"/>
    </row>
    <row r="889" spans="9:14" x14ac:dyDescent="0.25">
      <c r="I889" s="14"/>
      <c r="N889" s="54"/>
    </row>
    <row r="890" spans="9:14" x14ac:dyDescent="0.25">
      <c r="I890" s="14"/>
      <c r="N890" s="54"/>
    </row>
    <row r="891" spans="9:14" x14ac:dyDescent="0.25">
      <c r="I891" s="14"/>
      <c r="N891" s="54"/>
    </row>
    <row r="892" spans="9:14" x14ac:dyDescent="0.25">
      <c r="I892" s="14"/>
      <c r="N892" s="54"/>
    </row>
    <row r="893" spans="9:14" x14ac:dyDescent="0.25">
      <c r="I893" s="14"/>
      <c r="N893" s="54"/>
    </row>
    <row r="894" spans="9:14" x14ac:dyDescent="0.25">
      <c r="I894" s="14"/>
      <c r="N894" s="54"/>
    </row>
    <row r="895" spans="9:14" x14ac:dyDescent="0.25">
      <c r="I895" s="14"/>
      <c r="N895" s="54"/>
    </row>
    <row r="896" spans="9:14" x14ac:dyDescent="0.25">
      <c r="I896" s="14"/>
      <c r="N896" s="54"/>
    </row>
    <row r="897" spans="9:14" x14ac:dyDescent="0.25">
      <c r="I897" s="14"/>
      <c r="N897" s="54"/>
    </row>
    <row r="898" spans="9:14" x14ac:dyDescent="0.25">
      <c r="I898" s="14"/>
      <c r="N898" s="54"/>
    </row>
    <row r="899" spans="9:14" x14ac:dyDescent="0.25">
      <c r="I899" s="14"/>
      <c r="N899" s="54"/>
    </row>
    <row r="900" spans="9:14" x14ac:dyDescent="0.25">
      <c r="I900" s="14"/>
      <c r="N900" s="54"/>
    </row>
    <row r="901" spans="9:14" x14ac:dyDescent="0.25">
      <c r="I901" s="14"/>
      <c r="N901" s="54"/>
    </row>
    <row r="902" spans="9:14" x14ac:dyDescent="0.25">
      <c r="I902" s="14"/>
      <c r="N902" s="54"/>
    </row>
    <row r="903" spans="9:14" x14ac:dyDescent="0.25">
      <c r="I903" s="14"/>
      <c r="N903" s="54"/>
    </row>
    <row r="904" spans="9:14" x14ac:dyDescent="0.25">
      <c r="I904" s="14"/>
      <c r="N904" s="54"/>
    </row>
    <row r="905" spans="9:14" x14ac:dyDescent="0.25">
      <c r="I905" s="14"/>
      <c r="N905" s="54"/>
    </row>
    <row r="906" spans="9:14" x14ac:dyDescent="0.25">
      <c r="I906" s="14"/>
      <c r="N906" s="54"/>
    </row>
    <row r="907" spans="9:14" x14ac:dyDescent="0.25">
      <c r="I907" s="14"/>
      <c r="N907" s="54"/>
    </row>
    <row r="908" spans="9:14" x14ac:dyDescent="0.25">
      <c r="I908" s="14"/>
      <c r="N908" s="54"/>
    </row>
    <row r="909" spans="9:14" x14ac:dyDescent="0.25">
      <c r="I909" s="14"/>
      <c r="N909" s="54"/>
    </row>
    <row r="910" spans="9:14" x14ac:dyDescent="0.25">
      <c r="I910" s="14"/>
      <c r="N910" s="54"/>
    </row>
    <row r="911" spans="9:14" x14ac:dyDescent="0.25">
      <c r="I911" s="14"/>
      <c r="N911" s="54"/>
    </row>
    <row r="912" spans="9:14" x14ac:dyDescent="0.25">
      <c r="I912" s="14"/>
      <c r="N912" s="54"/>
    </row>
    <row r="913" spans="9:14" x14ac:dyDescent="0.25">
      <c r="I913" s="14"/>
      <c r="N913" s="54"/>
    </row>
    <row r="914" spans="9:14" x14ac:dyDescent="0.25">
      <c r="I914" s="14"/>
      <c r="N914" s="54"/>
    </row>
    <row r="915" spans="9:14" x14ac:dyDescent="0.25">
      <c r="I915" s="14"/>
      <c r="N915" s="54"/>
    </row>
    <row r="916" spans="9:14" x14ac:dyDescent="0.25">
      <c r="I916" s="14"/>
      <c r="N916" s="54"/>
    </row>
    <row r="917" spans="9:14" x14ac:dyDescent="0.25">
      <c r="I917" s="14"/>
      <c r="N917" s="54"/>
    </row>
    <row r="918" spans="9:14" x14ac:dyDescent="0.25">
      <c r="I918" s="14"/>
      <c r="N918" s="54"/>
    </row>
    <row r="919" spans="9:14" x14ac:dyDescent="0.25">
      <c r="I919" s="14"/>
      <c r="N919" s="54"/>
    </row>
    <row r="920" spans="9:14" x14ac:dyDescent="0.25">
      <c r="I920" s="14"/>
      <c r="N920" s="54"/>
    </row>
    <row r="921" spans="9:14" x14ac:dyDescent="0.25">
      <c r="I921" s="14"/>
      <c r="N921" s="54"/>
    </row>
    <row r="922" spans="9:14" x14ac:dyDescent="0.25">
      <c r="I922" s="14"/>
      <c r="N922" s="54"/>
    </row>
    <row r="923" spans="9:14" x14ac:dyDescent="0.25">
      <c r="I923" s="14"/>
      <c r="N923" s="54"/>
    </row>
    <row r="924" spans="9:14" x14ac:dyDescent="0.25">
      <c r="I924" s="14"/>
      <c r="N924" s="54"/>
    </row>
    <row r="925" spans="9:14" x14ac:dyDescent="0.25">
      <c r="I925" s="14"/>
      <c r="N925" s="54"/>
    </row>
    <row r="926" spans="9:14" x14ac:dyDescent="0.25">
      <c r="I926" s="14"/>
      <c r="N926" s="54"/>
    </row>
    <row r="927" spans="9:14" x14ac:dyDescent="0.25">
      <c r="I927" s="14"/>
      <c r="N927" s="54"/>
    </row>
    <row r="928" spans="9:14" x14ac:dyDescent="0.25">
      <c r="I928" s="14"/>
      <c r="N928" s="54"/>
    </row>
    <row r="929" spans="9:14" x14ac:dyDescent="0.25">
      <c r="I929" s="14"/>
      <c r="N929" s="54"/>
    </row>
    <row r="930" spans="9:14" x14ac:dyDescent="0.25">
      <c r="I930" s="14"/>
      <c r="N930" s="54"/>
    </row>
    <row r="931" spans="9:14" x14ac:dyDescent="0.25">
      <c r="I931" s="14"/>
      <c r="N931" s="54"/>
    </row>
    <row r="932" spans="9:14" x14ac:dyDescent="0.25">
      <c r="I932" s="14"/>
      <c r="N932" s="54"/>
    </row>
    <row r="933" spans="9:14" x14ac:dyDescent="0.25">
      <c r="I933" s="14"/>
      <c r="N933" s="54"/>
    </row>
    <row r="934" spans="9:14" x14ac:dyDescent="0.25">
      <c r="I934" s="14"/>
      <c r="N934" s="54"/>
    </row>
    <row r="935" spans="9:14" x14ac:dyDescent="0.25">
      <c r="I935" s="14"/>
      <c r="N935" s="54"/>
    </row>
    <row r="936" spans="9:14" x14ac:dyDescent="0.25">
      <c r="I936" s="14"/>
      <c r="N936" s="54"/>
    </row>
    <row r="937" spans="9:14" x14ac:dyDescent="0.25">
      <c r="I937" s="14"/>
      <c r="N937" s="54"/>
    </row>
    <row r="938" spans="9:14" x14ac:dyDescent="0.25">
      <c r="I938" s="14"/>
      <c r="N938" s="54"/>
    </row>
    <row r="939" spans="9:14" x14ac:dyDescent="0.25">
      <c r="I939" s="14"/>
      <c r="N939" s="54"/>
    </row>
    <row r="940" spans="9:14" x14ac:dyDescent="0.25">
      <c r="I940" s="14"/>
      <c r="N940" s="54"/>
    </row>
    <row r="941" spans="9:14" x14ac:dyDescent="0.25">
      <c r="I941" s="14"/>
      <c r="N941" s="54"/>
    </row>
    <row r="942" spans="9:14" x14ac:dyDescent="0.25">
      <c r="I942" s="14"/>
      <c r="N942" s="54"/>
    </row>
    <row r="943" spans="9:14" x14ac:dyDescent="0.25">
      <c r="I943" s="14"/>
      <c r="N943" s="54"/>
    </row>
    <row r="944" spans="9:14" x14ac:dyDescent="0.25">
      <c r="I944" s="14"/>
      <c r="N944" s="54"/>
    </row>
    <row r="945" spans="9:14" x14ac:dyDescent="0.25">
      <c r="I945" s="14"/>
      <c r="N945" s="54"/>
    </row>
    <row r="946" spans="9:14" x14ac:dyDescent="0.25">
      <c r="I946" s="14"/>
      <c r="N946" s="54"/>
    </row>
    <row r="947" spans="9:14" x14ac:dyDescent="0.25">
      <c r="I947" s="14"/>
      <c r="N947" s="54"/>
    </row>
    <row r="948" spans="9:14" x14ac:dyDescent="0.25">
      <c r="I948" s="14"/>
      <c r="N948" s="54"/>
    </row>
    <row r="949" spans="9:14" x14ac:dyDescent="0.25">
      <c r="I949" s="14"/>
      <c r="N949" s="54"/>
    </row>
    <row r="950" spans="9:14" x14ac:dyDescent="0.25">
      <c r="I950" s="14"/>
      <c r="N950" s="54"/>
    </row>
    <row r="951" spans="9:14" x14ac:dyDescent="0.25">
      <c r="I951" s="14"/>
      <c r="N951" s="54"/>
    </row>
    <row r="952" spans="9:14" x14ac:dyDescent="0.25">
      <c r="I952" s="14"/>
      <c r="N952" s="54"/>
    </row>
    <row r="953" spans="9:14" x14ac:dyDescent="0.25">
      <c r="I953" s="14"/>
      <c r="N953" s="54"/>
    </row>
    <row r="954" spans="9:14" x14ac:dyDescent="0.25">
      <c r="I954" s="14"/>
      <c r="N954" s="54"/>
    </row>
    <row r="955" spans="9:14" x14ac:dyDescent="0.25">
      <c r="I955" s="14"/>
      <c r="N955" s="54"/>
    </row>
    <row r="956" spans="9:14" x14ac:dyDescent="0.25">
      <c r="I956" s="14"/>
      <c r="N956" s="54"/>
    </row>
    <row r="957" spans="9:14" x14ac:dyDescent="0.25">
      <c r="I957" s="14"/>
      <c r="N957" s="54"/>
    </row>
    <row r="958" spans="9:14" x14ac:dyDescent="0.25">
      <c r="I958" s="14"/>
      <c r="N958" s="54"/>
    </row>
    <row r="959" spans="9:14" x14ac:dyDescent="0.25">
      <c r="I959" s="14"/>
      <c r="N959" s="54"/>
    </row>
    <row r="960" spans="9:14" x14ac:dyDescent="0.25">
      <c r="I960" s="14"/>
      <c r="N960" s="54"/>
    </row>
    <row r="961" spans="9:14" x14ac:dyDescent="0.25">
      <c r="I961" s="14"/>
      <c r="N961" s="54"/>
    </row>
    <row r="962" spans="9:14" x14ac:dyDescent="0.25">
      <c r="I962" s="14"/>
      <c r="N962" s="54"/>
    </row>
    <row r="963" spans="9:14" x14ac:dyDescent="0.25">
      <c r="I963" s="14"/>
      <c r="N963" s="54"/>
    </row>
    <row r="964" spans="9:14" x14ac:dyDescent="0.25">
      <c r="I964" s="14"/>
      <c r="N964" s="54"/>
    </row>
    <row r="965" spans="9:14" x14ac:dyDescent="0.25">
      <c r="I965" s="14"/>
      <c r="N965" s="54"/>
    </row>
    <row r="966" spans="9:14" x14ac:dyDescent="0.25">
      <c r="I966" s="14"/>
      <c r="N966" s="54"/>
    </row>
    <row r="967" spans="9:14" x14ac:dyDescent="0.25">
      <c r="I967" s="14"/>
      <c r="N967" s="54"/>
    </row>
    <row r="968" spans="9:14" x14ac:dyDescent="0.25">
      <c r="I968" s="14"/>
      <c r="N968" s="54"/>
    </row>
    <row r="969" spans="9:14" x14ac:dyDescent="0.25">
      <c r="I969" s="14"/>
      <c r="N969" s="54"/>
    </row>
    <row r="970" spans="9:14" x14ac:dyDescent="0.25">
      <c r="I970" s="14"/>
      <c r="N970" s="54"/>
    </row>
    <row r="971" spans="9:14" x14ac:dyDescent="0.25">
      <c r="I971" s="14"/>
      <c r="N971" s="54"/>
    </row>
    <row r="972" spans="9:14" x14ac:dyDescent="0.25">
      <c r="I972" s="14"/>
      <c r="N972" s="54"/>
    </row>
    <row r="973" spans="9:14" x14ac:dyDescent="0.25">
      <c r="I973" s="14"/>
      <c r="N973" s="54"/>
    </row>
    <row r="974" spans="9:14" x14ac:dyDescent="0.25">
      <c r="I974" s="14"/>
      <c r="N974" s="54"/>
    </row>
    <row r="975" spans="9:14" x14ac:dyDescent="0.25">
      <c r="I975" s="14"/>
      <c r="N975" s="54"/>
    </row>
    <row r="976" spans="9:14" x14ac:dyDescent="0.25">
      <c r="I976" s="14"/>
      <c r="N976" s="54"/>
    </row>
    <row r="977" spans="9:14" x14ac:dyDescent="0.25">
      <c r="I977" s="14"/>
      <c r="N977" s="54"/>
    </row>
    <row r="978" spans="9:14" x14ac:dyDescent="0.25">
      <c r="I978" s="14"/>
      <c r="N978" s="54"/>
    </row>
    <row r="979" spans="9:14" x14ac:dyDescent="0.25">
      <c r="I979" s="14"/>
      <c r="N979" s="54"/>
    </row>
    <row r="980" spans="9:14" x14ac:dyDescent="0.25">
      <c r="I980" s="14"/>
      <c r="N980" s="54"/>
    </row>
    <row r="981" spans="9:14" x14ac:dyDescent="0.25">
      <c r="I981" s="14"/>
      <c r="N981" s="54"/>
    </row>
    <row r="982" spans="9:14" x14ac:dyDescent="0.25">
      <c r="I982" s="14"/>
      <c r="N982" s="54"/>
    </row>
    <row r="983" spans="9:14" x14ac:dyDescent="0.25">
      <c r="I983" s="14"/>
      <c r="N983" s="54"/>
    </row>
    <row r="984" spans="9:14" x14ac:dyDescent="0.25">
      <c r="I984" s="14"/>
      <c r="N984" s="54"/>
    </row>
    <row r="985" spans="9:14" x14ac:dyDescent="0.25">
      <c r="I985" s="14"/>
      <c r="N985" s="54"/>
    </row>
    <row r="986" spans="9:14" x14ac:dyDescent="0.25">
      <c r="I986" s="14"/>
      <c r="N986" s="54"/>
    </row>
    <row r="987" spans="9:14" x14ac:dyDescent="0.25">
      <c r="I987" s="14"/>
      <c r="N987" s="54"/>
    </row>
    <row r="988" spans="9:14" x14ac:dyDescent="0.25">
      <c r="I988" s="14"/>
      <c r="N988" s="54"/>
    </row>
    <row r="989" spans="9:14" x14ac:dyDescent="0.25">
      <c r="I989" s="14"/>
      <c r="N989" s="54"/>
    </row>
    <row r="990" spans="9:14" x14ac:dyDescent="0.25">
      <c r="I990" s="14"/>
      <c r="N990" s="54"/>
    </row>
    <row r="991" spans="9:14" x14ac:dyDescent="0.25">
      <c r="I991" s="14"/>
      <c r="N991" s="54"/>
    </row>
    <row r="992" spans="9:14" x14ac:dyDescent="0.25">
      <c r="I992" s="14"/>
      <c r="N992" s="54"/>
    </row>
    <row r="993" spans="9:14" x14ac:dyDescent="0.25">
      <c r="I993" s="14"/>
      <c r="N993" s="54"/>
    </row>
    <row r="994" spans="9:14" x14ac:dyDescent="0.25">
      <c r="I994" s="14"/>
      <c r="N994" s="54"/>
    </row>
    <row r="995" spans="9:14" x14ac:dyDescent="0.25">
      <c r="I995" s="14"/>
      <c r="N995" s="54"/>
    </row>
    <row r="996" spans="9:14" x14ac:dyDescent="0.25">
      <c r="I996" s="14"/>
      <c r="N996" s="54"/>
    </row>
    <row r="997" spans="9:14" x14ac:dyDescent="0.25">
      <c r="I997" s="14"/>
      <c r="N997" s="54"/>
    </row>
    <row r="998" spans="9:14" x14ac:dyDescent="0.25">
      <c r="I998" s="14"/>
      <c r="N998" s="54"/>
    </row>
    <row r="999" spans="9:14" x14ac:dyDescent="0.25">
      <c r="I999" s="14"/>
      <c r="N999" s="54"/>
    </row>
    <row r="1000" spans="9:14" x14ac:dyDescent="0.25">
      <c r="I1000" s="14"/>
      <c r="N1000" s="54"/>
    </row>
    <row r="1001" spans="9:14" x14ac:dyDescent="0.25">
      <c r="I1001" s="14"/>
      <c r="N1001" s="54"/>
    </row>
    <row r="1002" spans="9:14" x14ac:dyDescent="0.25">
      <c r="I1002" s="14"/>
      <c r="N1002" s="54"/>
    </row>
    <row r="1003" spans="9:14" x14ac:dyDescent="0.25">
      <c r="I1003" s="14"/>
      <c r="N1003" s="54"/>
    </row>
    <row r="1004" spans="9:14" x14ac:dyDescent="0.25">
      <c r="I1004" s="14"/>
      <c r="N1004" s="54"/>
    </row>
    <row r="1005" spans="9:14" x14ac:dyDescent="0.25">
      <c r="I1005" s="14"/>
      <c r="N1005" s="54"/>
    </row>
    <row r="1006" spans="9:14" x14ac:dyDescent="0.25">
      <c r="I1006" s="14"/>
      <c r="N1006" s="54"/>
    </row>
    <row r="1007" spans="9:14" x14ac:dyDescent="0.25">
      <c r="I1007" s="14"/>
      <c r="N1007" s="54"/>
    </row>
    <row r="1008" spans="9:14" x14ac:dyDescent="0.25">
      <c r="I1008" s="14"/>
      <c r="N1008" s="54"/>
    </row>
    <row r="1009" spans="9:14" x14ac:dyDescent="0.25">
      <c r="I1009" s="14"/>
      <c r="N1009" s="54"/>
    </row>
    <row r="1010" spans="9:14" x14ac:dyDescent="0.25">
      <c r="I1010" s="14"/>
      <c r="N1010" s="54"/>
    </row>
    <row r="1011" spans="9:14" x14ac:dyDescent="0.25">
      <c r="I1011" s="14"/>
      <c r="N1011" s="54"/>
    </row>
    <row r="1012" spans="9:14" x14ac:dyDescent="0.25">
      <c r="I1012" s="14"/>
      <c r="N1012" s="54"/>
    </row>
    <row r="1013" spans="9:14" x14ac:dyDescent="0.25">
      <c r="I1013" s="14"/>
      <c r="N1013" s="54"/>
    </row>
    <row r="1014" spans="9:14" x14ac:dyDescent="0.25">
      <c r="I1014" s="14"/>
      <c r="N1014" s="54"/>
    </row>
    <row r="1015" spans="9:14" x14ac:dyDescent="0.25">
      <c r="I1015" s="14"/>
      <c r="N1015" s="54"/>
    </row>
    <row r="1016" spans="9:14" x14ac:dyDescent="0.25">
      <c r="I1016" s="14"/>
      <c r="N1016" s="54"/>
    </row>
    <row r="1017" spans="9:14" x14ac:dyDescent="0.25">
      <c r="I1017" s="14"/>
      <c r="N1017" s="54"/>
    </row>
    <row r="1018" spans="9:14" x14ac:dyDescent="0.25">
      <c r="I1018" s="14"/>
      <c r="N1018" s="54"/>
    </row>
    <row r="1019" spans="9:14" x14ac:dyDescent="0.25">
      <c r="I1019" s="14"/>
      <c r="N1019" s="54"/>
    </row>
    <row r="1020" spans="9:14" x14ac:dyDescent="0.25">
      <c r="I1020" s="14"/>
      <c r="N1020" s="54"/>
    </row>
    <row r="1021" spans="9:14" x14ac:dyDescent="0.25">
      <c r="I1021" s="14"/>
      <c r="N1021" s="54"/>
    </row>
    <row r="1022" spans="9:14" x14ac:dyDescent="0.25">
      <c r="I1022" s="14"/>
      <c r="N1022" s="54"/>
    </row>
    <row r="1023" spans="9:14" x14ac:dyDescent="0.25">
      <c r="I1023" s="14"/>
      <c r="N1023" s="54"/>
    </row>
    <row r="1024" spans="9:14" x14ac:dyDescent="0.25">
      <c r="I1024" s="14"/>
      <c r="N1024" s="54"/>
    </row>
    <row r="1025" spans="9:14" x14ac:dyDescent="0.25">
      <c r="I1025" s="14"/>
      <c r="N1025" s="54"/>
    </row>
    <row r="1026" spans="9:14" x14ac:dyDescent="0.25">
      <c r="I1026" s="14"/>
      <c r="N1026" s="54"/>
    </row>
    <row r="1027" spans="9:14" x14ac:dyDescent="0.25">
      <c r="I1027" s="14"/>
      <c r="N1027" s="54"/>
    </row>
    <row r="1028" spans="9:14" x14ac:dyDescent="0.25">
      <c r="I1028" s="14"/>
      <c r="N1028" s="54"/>
    </row>
    <row r="1029" spans="9:14" x14ac:dyDescent="0.25">
      <c r="I1029" s="14"/>
      <c r="N1029" s="54"/>
    </row>
    <row r="1030" spans="9:14" x14ac:dyDescent="0.25">
      <c r="I1030" s="14"/>
      <c r="N1030" s="54"/>
    </row>
    <row r="1031" spans="9:14" x14ac:dyDescent="0.25">
      <c r="I1031" s="14"/>
      <c r="N1031" s="54"/>
    </row>
    <row r="1032" spans="9:14" x14ac:dyDescent="0.25">
      <c r="I1032" s="14"/>
      <c r="N1032" s="54"/>
    </row>
    <row r="1033" spans="9:14" x14ac:dyDescent="0.25">
      <c r="I1033" s="14"/>
      <c r="N1033" s="54"/>
    </row>
    <row r="1034" spans="9:14" x14ac:dyDescent="0.25">
      <c r="I1034" s="14"/>
      <c r="N1034" s="54"/>
    </row>
    <row r="1035" spans="9:14" x14ac:dyDescent="0.25">
      <c r="I1035" s="14"/>
      <c r="N1035" s="54"/>
    </row>
    <row r="1036" spans="9:14" x14ac:dyDescent="0.25">
      <c r="I1036" s="14"/>
      <c r="N1036" s="54"/>
    </row>
    <row r="1037" spans="9:14" x14ac:dyDescent="0.25">
      <c r="I1037" s="14"/>
      <c r="N1037" s="54"/>
    </row>
    <row r="1038" spans="9:14" x14ac:dyDescent="0.25">
      <c r="I1038" s="14"/>
      <c r="N1038" s="54"/>
    </row>
    <row r="1039" spans="9:14" x14ac:dyDescent="0.25">
      <c r="I1039" s="14"/>
      <c r="N1039" s="54"/>
    </row>
    <row r="1040" spans="9:14" x14ac:dyDescent="0.25">
      <c r="I1040" s="14"/>
      <c r="N1040" s="54"/>
    </row>
    <row r="1041" spans="9:14" x14ac:dyDescent="0.25">
      <c r="I1041" s="14"/>
      <c r="N1041" s="54"/>
    </row>
    <row r="1042" spans="9:14" x14ac:dyDescent="0.25">
      <c r="I1042" s="14"/>
      <c r="N1042" s="54"/>
    </row>
    <row r="1043" spans="9:14" x14ac:dyDescent="0.25">
      <c r="I1043" s="14"/>
      <c r="N1043" s="54"/>
    </row>
    <row r="1044" spans="9:14" x14ac:dyDescent="0.25">
      <c r="I1044" s="14"/>
      <c r="N1044" s="54"/>
    </row>
    <row r="1045" spans="9:14" x14ac:dyDescent="0.25">
      <c r="I1045" s="14"/>
      <c r="N1045" s="54"/>
    </row>
    <row r="1046" spans="9:14" x14ac:dyDescent="0.25">
      <c r="I1046" s="14"/>
      <c r="N1046" s="54"/>
    </row>
    <row r="1047" spans="9:14" x14ac:dyDescent="0.25">
      <c r="I1047" s="14"/>
      <c r="N1047" s="54"/>
    </row>
    <row r="1048" spans="9:14" x14ac:dyDescent="0.25">
      <c r="I1048" s="14"/>
      <c r="N1048" s="54"/>
    </row>
    <row r="1049" spans="9:14" x14ac:dyDescent="0.25">
      <c r="I1049" s="14"/>
      <c r="N1049" s="54"/>
    </row>
    <row r="1050" spans="9:14" x14ac:dyDescent="0.25">
      <c r="I1050" s="14"/>
      <c r="N1050" s="54"/>
    </row>
    <row r="1051" spans="9:14" x14ac:dyDescent="0.25">
      <c r="I1051" s="14"/>
      <c r="N1051" s="54"/>
    </row>
    <row r="1052" spans="9:14" x14ac:dyDescent="0.25">
      <c r="I1052" s="14"/>
      <c r="N1052" s="54"/>
    </row>
    <row r="1053" spans="9:14" x14ac:dyDescent="0.25">
      <c r="I1053" s="14"/>
      <c r="N1053" s="54"/>
    </row>
    <row r="1054" spans="9:14" x14ac:dyDescent="0.25">
      <c r="I1054" s="14"/>
      <c r="N1054" s="54"/>
    </row>
    <row r="1055" spans="9:14" x14ac:dyDescent="0.25">
      <c r="I1055" s="14"/>
      <c r="N1055" s="54"/>
    </row>
    <row r="1056" spans="9:14" x14ac:dyDescent="0.25">
      <c r="I1056" s="14"/>
      <c r="N1056" s="54"/>
    </row>
    <row r="1057" spans="9:14" x14ac:dyDescent="0.25">
      <c r="I1057" s="14"/>
      <c r="N1057" s="54"/>
    </row>
    <row r="1058" spans="9:14" x14ac:dyDescent="0.25">
      <c r="I1058" s="14"/>
      <c r="N1058" s="54"/>
    </row>
    <row r="1059" spans="9:14" x14ac:dyDescent="0.25">
      <c r="I1059" s="14"/>
      <c r="N1059" s="54"/>
    </row>
    <row r="1060" spans="9:14" x14ac:dyDescent="0.25">
      <c r="I1060" s="14"/>
      <c r="N1060" s="54"/>
    </row>
    <row r="1061" spans="9:14" x14ac:dyDescent="0.25">
      <c r="I1061" s="14"/>
      <c r="N1061" s="54"/>
    </row>
    <row r="1062" spans="9:14" x14ac:dyDescent="0.25">
      <c r="I1062" s="14"/>
      <c r="N1062" s="54"/>
    </row>
    <row r="1063" spans="9:14" x14ac:dyDescent="0.25">
      <c r="I1063" s="14"/>
      <c r="N1063" s="54"/>
    </row>
    <row r="1064" spans="9:14" x14ac:dyDescent="0.25">
      <c r="I1064" s="14"/>
      <c r="N1064" s="54"/>
    </row>
    <row r="1065" spans="9:14" x14ac:dyDescent="0.25">
      <c r="I1065" s="14"/>
      <c r="N1065" s="54"/>
    </row>
    <row r="1066" spans="9:14" x14ac:dyDescent="0.25">
      <c r="I1066" s="14"/>
      <c r="N1066" s="54"/>
    </row>
    <row r="1067" spans="9:14" x14ac:dyDescent="0.25">
      <c r="I1067" s="14"/>
      <c r="N1067" s="54"/>
    </row>
    <row r="1068" spans="9:14" x14ac:dyDescent="0.25">
      <c r="I1068" s="14"/>
      <c r="N1068" s="54"/>
    </row>
    <row r="1069" spans="9:14" x14ac:dyDescent="0.25">
      <c r="I1069" s="14"/>
      <c r="N1069" s="54"/>
    </row>
    <row r="1070" spans="9:14" x14ac:dyDescent="0.25">
      <c r="I1070" s="14"/>
      <c r="N1070" s="54"/>
    </row>
    <row r="1071" spans="9:14" x14ac:dyDescent="0.25">
      <c r="I1071" s="14"/>
      <c r="N1071" s="54"/>
    </row>
    <row r="1072" spans="9:14" x14ac:dyDescent="0.25">
      <c r="I1072" s="14"/>
      <c r="N1072" s="54"/>
    </row>
    <row r="1073" spans="9:14" x14ac:dyDescent="0.25">
      <c r="I1073" s="14"/>
      <c r="N1073" s="54"/>
    </row>
    <row r="1074" spans="9:14" x14ac:dyDescent="0.25">
      <c r="I1074" s="14"/>
      <c r="N1074" s="54"/>
    </row>
    <row r="1075" spans="9:14" x14ac:dyDescent="0.25">
      <c r="I1075" s="14"/>
      <c r="N1075" s="54"/>
    </row>
    <row r="1076" spans="9:14" x14ac:dyDescent="0.25">
      <c r="I1076" s="14"/>
      <c r="N1076" s="54"/>
    </row>
    <row r="1077" spans="9:14" x14ac:dyDescent="0.25">
      <c r="I1077" s="14"/>
      <c r="N1077" s="54"/>
    </row>
    <row r="1078" spans="9:14" x14ac:dyDescent="0.25">
      <c r="I1078" s="14"/>
      <c r="N1078" s="54"/>
    </row>
    <row r="1079" spans="9:14" x14ac:dyDescent="0.25">
      <c r="I1079" s="14"/>
      <c r="N1079" s="54"/>
    </row>
    <row r="1080" spans="9:14" x14ac:dyDescent="0.25">
      <c r="I1080" s="14"/>
      <c r="N1080" s="54"/>
    </row>
    <row r="1081" spans="9:14" x14ac:dyDescent="0.25">
      <c r="I1081" s="14"/>
      <c r="N1081" s="54"/>
    </row>
    <row r="1082" spans="9:14" x14ac:dyDescent="0.25">
      <c r="I1082" s="14"/>
      <c r="N1082" s="54"/>
    </row>
    <row r="1083" spans="9:14" x14ac:dyDescent="0.25">
      <c r="I1083" s="14"/>
      <c r="N1083" s="54"/>
    </row>
    <row r="1084" spans="9:14" x14ac:dyDescent="0.25">
      <c r="I1084" s="14"/>
      <c r="N1084" s="54"/>
    </row>
    <row r="1085" spans="9:14" x14ac:dyDescent="0.25">
      <c r="I1085" s="14"/>
      <c r="N1085" s="54"/>
    </row>
    <row r="1086" spans="9:14" x14ac:dyDescent="0.25">
      <c r="I1086" s="14"/>
      <c r="N1086" s="54"/>
    </row>
    <row r="1087" spans="9:14" x14ac:dyDescent="0.25">
      <c r="I1087" s="14"/>
      <c r="N1087" s="54"/>
    </row>
    <row r="1088" spans="9:14" x14ac:dyDescent="0.25">
      <c r="I1088" s="14"/>
      <c r="N1088" s="54"/>
    </row>
    <row r="1089" spans="9:14" x14ac:dyDescent="0.25">
      <c r="I1089" s="14"/>
      <c r="N1089" s="54"/>
    </row>
    <row r="1090" spans="9:14" x14ac:dyDescent="0.25">
      <c r="I1090" s="14"/>
      <c r="N1090" s="54"/>
    </row>
    <row r="1091" spans="9:14" x14ac:dyDescent="0.25">
      <c r="I1091" s="14"/>
      <c r="N1091" s="54"/>
    </row>
    <row r="1092" spans="9:14" x14ac:dyDescent="0.25">
      <c r="I1092" s="14"/>
      <c r="N1092" s="54"/>
    </row>
    <row r="1093" spans="9:14" x14ac:dyDescent="0.25">
      <c r="I1093" s="14"/>
      <c r="N1093" s="54"/>
    </row>
    <row r="1094" spans="9:14" x14ac:dyDescent="0.25">
      <c r="I1094" s="14"/>
      <c r="N1094" s="54"/>
    </row>
    <row r="1095" spans="9:14" x14ac:dyDescent="0.25">
      <c r="I1095" s="14"/>
      <c r="N1095" s="54"/>
    </row>
    <row r="1096" spans="9:14" x14ac:dyDescent="0.25">
      <c r="I1096" s="14"/>
      <c r="N1096" s="54"/>
    </row>
    <row r="1097" spans="9:14" x14ac:dyDescent="0.25">
      <c r="I1097" s="14"/>
      <c r="N1097" s="54"/>
    </row>
    <row r="1098" spans="9:14" x14ac:dyDescent="0.25">
      <c r="I1098" s="14"/>
      <c r="N1098" s="54"/>
    </row>
    <row r="1099" spans="9:14" x14ac:dyDescent="0.25">
      <c r="I1099" s="14"/>
      <c r="N1099" s="54"/>
    </row>
    <row r="1100" spans="9:14" x14ac:dyDescent="0.25">
      <c r="I1100" s="14"/>
      <c r="N1100" s="54"/>
    </row>
    <row r="1101" spans="9:14" x14ac:dyDescent="0.25">
      <c r="I1101" s="14"/>
      <c r="N1101" s="54"/>
    </row>
    <row r="1102" spans="9:14" x14ac:dyDescent="0.25">
      <c r="I1102" s="14"/>
      <c r="N1102" s="54"/>
    </row>
    <row r="1103" spans="9:14" x14ac:dyDescent="0.25">
      <c r="I1103" s="14"/>
      <c r="N1103" s="54"/>
    </row>
    <row r="1104" spans="9:14" x14ac:dyDescent="0.25">
      <c r="I1104" s="14"/>
      <c r="N1104" s="54"/>
    </row>
    <row r="1105" spans="9:14" x14ac:dyDescent="0.25">
      <c r="I1105" s="14"/>
      <c r="N1105" s="54"/>
    </row>
    <row r="1106" spans="9:14" x14ac:dyDescent="0.25">
      <c r="I1106" s="14"/>
      <c r="N1106" s="54"/>
    </row>
    <row r="1107" spans="9:14" x14ac:dyDescent="0.25">
      <c r="I1107" s="14"/>
      <c r="N1107" s="54"/>
    </row>
    <row r="1108" spans="9:14" x14ac:dyDescent="0.25">
      <c r="I1108" s="14"/>
      <c r="N1108" s="54"/>
    </row>
    <row r="1109" spans="9:14" x14ac:dyDescent="0.25">
      <c r="I1109" s="14"/>
      <c r="N1109" s="54"/>
    </row>
    <row r="1110" spans="9:14" x14ac:dyDescent="0.25">
      <c r="I1110" s="14"/>
      <c r="N1110" s="54"/>
    </row>
    <row r="1111" spans="9:14" x14ac:dyDescent="0.25">
      <c r="I1111" s="14"/>
      <c r="N1111" s="54"/>
    </row>
    <row r="1112" spans="9:14" x14ac:dyDescent="0.25">
      <c r="I1112" s="14"/>
      <c r="N1112" s="54"/>
    </row>
    <row r="1113" spans="9:14" x14ac:dyDescent="0.25">
      <c r="I1113" s="14"/>
      <c r="N1113" s="54"/>
    </row>
    <row r="1114" spans="9:14" x14ac:dyDescent="0.25">
      <c r="I1114" s="14"/>
      <c r="N1114" s="54"/>
    </row>
    <row r="1115" spans="9:14" x14ac:dyDescent="0.25">
      <c r="I1115" s="14"/>
      <c r="N1115" s="54"/>
    </row>
    <row r="1116" spans="9:14" x14ac:dyDescent="0.25">
      <c r="I1116" s="14"/>
      <c r="N1116" s="54"/>
    </row>
    <row r="1117" spans="9:14" x14ac:dyDescent="0.25">
      <c r="I1117" s="14"/>
      <c r="N1117" s="54"/>
    </row>
    <row r="1118" spans="9:14" x14ac:dyDescent="0.25">
      <c r="I1118" s="14"/>
      <c r="N1118" s="54"/>
    </row>
    <row r="1119" spans="9:14" x14ac:dyDescent="0.25">
      <c r="I1119" s="14"/>
      <c r="N1119" s="54"/>
    </row>
    <row r="1120" spans="9:14" x14ac:dyDescent="0.25">
      <c r="I1120" s="14"/>
      <c r="N1120" s="54"/>
    </row>
    <row r="1121" spans="9:14" x14ac:dyDescent="0.25">
      <c r="I1121" s="14"/>
      <c r="N1121" s="54"/>
    </row>
    <row r="1122" spans="9:14" x14ac:dyDescent="0.25">
      <c r="I1122" s="14"/>
      <c r="N1122" s="54"/>
    </row>
    <row r="1123" spans="9:14" x14ac:dyDescent="0.25">
      <c r="I1123" s="14"/>
      <c r="N1123" s="54"/>
    </row>
    <row r="1124" spans="9:14" x14ac:dyDescent="0.25">
      <c r="I1124" s="14"/>
      <c r="N1124" s="54"/>
    </row>
    <row r="1125" spans="9:14" x14ac:dyDescent="0.25">
      <c r="I1125" s="14"/>
      <c r="N1125" s="54"/>
    </row>
    <row r="1126" spans="9:14" x14ac:dyDescent="0.25">
      <c r="I1126" s="14"/>
      <c r="N1126" s="54"/>
    </row>
    <row r="1127" spans="9:14" x14ac:dyDescent="0.25">
      <c r="I1127" s="14"/>
      <c r="N1127" s="54"/>
    </row>
    <row r="1128" spans="9:14" x14ac:dyDescent="0.25">
      <c r="I1128" s="14"/>
      <c r="N1128" s="54"/>
    </row>
    <row r="1129" spans="9:14" x14ac:dyDescent="0.25">
      <c r="I1129" s="14"/>
      <c r="N1129" s="54"/>
    </row>
    <row r="1130" spans="9:14" x14ac:dyDescent="0.25">
      <c r="I1130" s="14"/>
      <c r="N1130" s="54"/>
    </row>
    <row r="1131" spans="9:14" x14ac:dyDescent="0.25">
      <c r="I1131" s="14"/>
      <c r="N1131" s="54"/>
    </row>
    <row r="1132" spans="9:14" x14ac:dyDescent="0.25">
      <c r="I1132" s="14"/>
      <c r="N1132" s="54"/>
    </row>
    <row r="1133" spans="9:14" x14ac:dyDescent="0.25">
      <c r="I1133" s="14"/>
      <c r="N1133" s="54"/>
    </row>
    <row r="1134" spans="9:14" x14ac:dyDescent="0.25">
      <c r="I1134" s="14"/>
      <c r="N1134" s="54"/>
    </row>
    <row r="1135" spans="9:14" x14ac:dyDescent="0.25">
      <c r="I1135" s="14"/>
      <c r="N1135" s="54"/>
    </row>
    <row r="1136" spans="9:14" x14ac:dyDescent="0.25">
      <c r="I1136" s="14"/>
      <c r="N1136" s="54"/>
    </row>
    <row r="1137" spans="9:14" x14ac:dyDescent="0.25">
      <c r="I1137" s="14"/>
      <c r="N1137" s="54"/>
    </row>
    <row r="1138" spans="9:14" x14ac:dyDescent="0.25">
      <c r="I1138" s="14"/>
      <c r="N1138" s="54"/>
    </row>
    <row r="1139" spans="9:14" x14ac:dyDescent="0.25">
      <c r="I1139" s="14"/>
      <c r="N1139" s="54"/>
    </row>
    <row r="1140" spans="9:14" x14ac:dyDescent="0.25">
      <c r="I1140" s="14"/>
      <c r="N1140" s="54"/>
    </row>
    <row r="1141" spans="9:14" x14ac:dyDescent="0.25">
      <c r="I1141" s="14"/>
      <c r="N1141" s="54"/>
    </row>
    <row r="1142" spans="9:14" x14ac:dyDescent="0.25">
      <c r="I1142" s="14"/>
      <c r="N1142" s="54"/>
    </row>
    <row r="1143" spans="9:14" x14ac:dyDescent="0.25">
      <c r="I1143" s="14"/>
      <c r="N1143" s="54"/>
    </row>
    <row r="1144" spans="9:14" x14ac:dyDescent="0.25">
      <c r="I1144" s="14"/>
      <c r="N1144" s="54"/>
    </row>
    <row r="1145" spans="9:14" x14ac:dyDescent="0.25">
      <c r="I1145" s="14"/>
      <c r="N1145" s="54"/>
    </row>
    <row r="1146" spans="9:14" x14ac:dyDescent="0.25">
      <c r="I1146" s="14"/>
      <c r="N1146" s="54"/>
    </row>
    <row r="1147" spans="9:14" x14ac:dyDescent="0.25">
      <c r="I1147" s="14"/>
      <c r="N1147" s="54"/>
    </row>
    <row r="1148" spans="9:14" x14ac:dyDescent="0.25">
      <c r="I1148" s="14"/>
      <c r="N1148" s="54"/>
    </row>
    <row r="1149" spans="9:14" x14ac:dyDescent="0.25">
      <c r="I1149" s="14"/>
      <c r="N1149" s="54"/>
    </row>
    <row r="1150" spans="9:14" x14ac:dyDescent="0.25">
      <c r="I1150" s="14"/>
      <c r="N1150" s="54"/>
    </row>
    <row r="1151" spans="9:14" x14ac:dyDescent="0.25">
      <c r="I1151" s="14"/>
      <c r="N1151" s="54"/>
    </row>
    <row r="1152" spans="9:14" x14ac:dyDescent="0.25">
      <c r="I1152" s="14"/>
      <c r="N1152" s="54"/>
    </row>
    <row r="1153" spans="9:14" x14ac:dyDescent="0.25">
      <c r="I1153" s="14"/>
      <c r="N1153" s="54"/>
    </row>
    <row r="1154" spans="9:14" x14ac:dyDescent="0.25">
      <c r="I1154" s="14"/>
      <c r="N1154" s="54"/>
    </row>
    <row r="1155" spans="9:14" x14ac:dyDescent="0.25">
      <c r="I1155" s="14"/>
      <c r="N1155" s="54"/>
    </row>
    <row r="1156" spans="9:14" x14ac:dyDescent="0.25">
      <c r="I1156" s="14"/>
      <c r="N1156" s="54"/>
    </row>
    <row r="1157" spans="9:14" x14ac:dyDescent="0.25">
      <c r="I1157" s="14"/>
      <c r="N1157" s="54"/>
    </row>
    <row r="1158" spans="9:14" x14ac:dyDescent="0.25">
      <c r="I1158" s="14"/>
      <c r="N1158" s="54"/>
    </row>
    <row r="1159" spans="9:14" x14ac:dyDescent="0.25">
      <c r="I1159" s="14"/>
      <c r="N1159" s="54"/>
    </row>
    <row r="1160" spans="9:14" x14ac:dyDescent="0.25">
      <c r="I1160" s="14"/>
      <c r="N1160" s="54"/>
    </row>
    <row r="1161" spans="9:14" x14ac:dyDescent="0.25">
      <c r="I1161" s="14"/>
      <c r="N1161" s="54"/>
    </row>
    <row r="1162" spans="9:14" x14ac:dyDescent="0.25">
      <c r="I1162" s="14"/>
      <c r="N1162" s="54"/>
    </row>
    <row r="1163" spans="9:14" x14ac:dyDescent="0.25">
      <c r="I1163" s="14"/>
      <c r="N1163" s="54"/>
    </row>
    <row r="1164" spans="9:14" x14ac:dyDescent="0.25">
      <c r="I1164" s="14"/>
      <c r="N1164" s="54"/>
    </row>
    <row r="1165" spans="9:14" x14ac:dyDescent="0.25">
      <c r="I1165" s="14"/>
      <c r="N1165" s="54"/>
    </row>
    <row r="1166" spans="9:14" x14ac:dyDescent="0.25">
      <c r="I1166" s="14"/>
      <c r="N1166" s="54"/>
    </row>
    <row r="1167" spans="9:14" x14ac:dyDescent="0.25">
      <c r="I1167" s="14"/>
      <c r="N1167" s="54"/>
    </row>
    <row r="1168" spans="9:14" x14ac:dyDescent="0.25">
      <c r="I1168" s="14"/>
      <c r="N1168" s="54"/>
    </row>
    <row r="1169" spans="9:14" x14ac:dyDescent="0.25">
      <c r="I1169" s="14"/>
      <c r="N1169" s="54"/>
    </row>
    <row r="1170" spans="9:14" x14ac:dyDescent="0.25">
      <c r="I1170" s="14"/>
      <c r="N1170" s="54"/>
    </row>
    <row r="1171" spans="9:14" x14ac:dyDescent="0.25">
      <c r="I1171" s="14"/>
      <c r="N1171" s="54"/>
    </row>
    <row r="1172" spans="9:14" x14ac:dyDescent="0.25">
      <c r="I1172" s="14"/>
      <c r="N1172" s="54"/>
    </row>
    <row r="1173" spans="9:14" x14ac:dyDescent="0.25">
      <c r="I1173" s="14"/>
      <c r="N1173" s="54"/>
    </row>
    <row r="1174" spans="9:14" x14ac:dyDescent="0.25">
      <c r="I1174" s="14"/>
      <c r="N1174" s="54"/>
    </row>
    <row r="1175" spans="9:14" x14ac:dyDescent="0.25">
      <c r="I1175" s="14"/>
      <c r="N1175" s="54"/>
    </row>
    <row r="1176" spans="9:14" x14ac:dyDescent="0.25">
      <c r="I1176" s="14"/>
      <c r="N1176" s="54"/>
    </row>
    <row r="1177" spans="9:14" x14ac:dyDescent="0.25">
      <c r="I1177" s="14"/>
      <c r="N1177" s="54"/>
    </row>
    <row r="1178" spans="9:14" x14ac:dyDescent="0.25">
      <c r="I1178" s="14"/>
      <c r="N1178" s="54"/>
    </row>
    <row r="1179" spans="9:14" x14ac:dyDescent="0.25">
      <c r="I1179" s="14"/>
      <c r="N1179" s="54"/>
    </row>
    <row r="1180" spans="9:14" x14ac:dyDescent="0.25">
      <c r="I1180" s="14"/>
      <c r="N1180" s="54"/>
    </row>
  </sheetData>
  <autoFilter ref="A1:G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Drop Down 1">
              <controlPr defaultSize="0" autoLine="0" autoPict="0" macro="[0]!Zonecombinée1_QuandChangement">
                <anchor moveWithCells="1">
                  <from>
                    <xdr:col>14</xdr:col>
                    <xdr:colOff>1895475</xdr:colOff>
                    <xdr:row>0</xdr:row>
                    <xdr:rowOff>190500</xdr:rowOff>
                  </from>
                  <to>
                    <xdr:col>16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5" name="Drop Down 4">
              <controlPr defaultSize="0" autoLine="0" autoPict="0" macro="[0]!Zonecombinée1_QuandChangement">
                <anchor moveWithCells="1">
                  <from>
                    <xdr:col>15</xdr:col>
                    <xdr:colOff>0</xdr:colOff>
                    <xdr:row>2</xdr:row>
                    <xdr:rowOff>0</xdr:rowOff>
                  </from>
                  <to>
                    <xdr:col>16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Projet</vt:lpstr>
      <vt:lpstr>Produits à commander</vt:lpstr>
      <vt:lpstr>Bon de commande</vt:lpstr>
      <vt:lpstr>Bilan</vt:lpstr>
      <vt:lpstr>historique commande</vt:lpstr>
      <vt:lpstr>'historique commande'!Extraire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ELISE</cp:lastModifiedBy>
  <cp:lastPrinted>2016-03-08T09:01:05Z</cp:lastPrinted>
  <dcterms:created xsi:type="dcterms:W3CDTF">2016-01-29T13:00:10Z</dcterms:created>
  <dcterms:modified xsi:type="dcterms:W3CDTF">2016-03-19T17:37:16Z</dcterms:modified>
</cp:coreProperties>
</file>