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4565"/>
  </bookViews>
  <sheets>
    <sheet name="Balance des tiers" sheetId="1" r:id="rId1"/>
  </sheets>
  <definedNames>
    <definedName name="_xlnm._FilterDatabase" localSheetId="0" hidden="1">'Balance des tiers'!$A$12:$O$212</definedName>
  </definedNames>
  <calcPr calcId="145621"/>
</workbook>
</file>

<file path=xl/calcChain.xml><?xml version="1.0" encoding="utf-8"?>
<calcChain xmlns="http://schemas.openxmlformats.org/spreadsheetml/2006/main">
  <c r="P56" i="1" l="1"/>
  <c r="P128" i="1" l="1"/>
  <c r="P98" i="1"/>
  <c r="P60" i="1"/>
  <c r="P15" i="1"/>
  <c r="P213" i="1"/>
  <c r="P209" i="1"/>
  <c r="P196" i="1"/>
  <c r="P187" i="1"/>
  <c r="P179" i="1"/>
  <c r="P174" i="1"/>
  <c r="P158" i="1"/>
  <c r="P154" i="1"/>
  <c r="P148" i="1"/>
  <c r="P144" i="1"/>
  <c r="P137" i="1"/>
  <c r="P118" i="1"/>
  <c r="O98" i="1"/>
  <c r="P92" i="1"/>
  <c r="P51" i="1"/>
  <c r="P20" i="1"/>
  <c r="O92" i="1"/>
  <c r="O118" i="1"/>
  <c r="O128" i="1"/>
  <c r="O15" i="1" l="1"/>
  <c r="O20" i="1"/>
  <c r="O56" i="1"/>
  <c r="O60" i="1"/>
  <c r="O137" i="1"/>
  <c r="O144" i="1"/>
  <c r="O148" i="1"/>
  <c r="O154" i="1"/>
  <c r="O158" i="1"/>
  <c r="O174" i="1"/>
  <c r="O179" i="1"/>
  <c r="O187" i="1"/>
  <c r="O196" i="1"/>
  <c r="O209" i="1"/>
  <c r="O213" i="1"/>
</calcChain>
</file>

<file path=xl/sharedStrings.xml><?xml version="1.0" encoding="utf-8"?>
<sst xmlns="http://schemas.openxmlformats.org/spreadsheetml/2006/main" count="568" uniqueCount="401">
  <si>
    <t>Numéro
de
compte</t>
  </si>
  <si>
    <t>Crédit</t>
  </si>
  <si>
    <t>Débit</t>
  </si>
  <si>
    <t>Intitulé des comptes</t>
  </si>
  <si>
    <t>UMS</t>
  </si>
  <si>
    <t>Période du</t>
  </si>
  <si>
    <t>au</t>
  </si>
  <si>
    <t>Page :</t>
  </si>
  <si>
    <t>à</t>
  </si>
  <si>
    <t>Date de tirage</t>
  </si>
  <si>
    <t>Mouvements</t>
  </si>
  <si>
    <t>Tenue de compte : GNF</t>
  </si>
  <si>
    <t>Balance des Tiers</t>
  </si>
  <si>
    <t>Fournisseur</t>
  </si>
  <si>
    <t>Mouvements au 31/12/16</t>
  </si>
  <si>
    <t>Soldes cumulés</t>
  </si>
  <si>
    <t/>
  </si>
  <si>
    <t>© Sage - Sage 100 Comptabilité i7 SQL 8.50</t>
  </si>
  <si>
    <t>F1007</t>
  </si>
  <si>
    <t>AMA Logistique</t>
  </si>
  <si>
    <t>F1008</t>
  </si>
  <si>
    <t>A.ABED</t>
  </si>
  <si>
    <t>F1021</t>
  </si>
  <si>
    <t>Cabinet Oury</t>
  </si>
  <si>
    <t>F1022</t>
  </si>
  <si>
    <t>Camayenne (Hôtel)</t>
  </si>
  <si>
    <t>F1025</t>
  </si>
  <si>
    <t>Chambre des Mines de Guinée</t>
  </si>
  <si>
    <t>F1033</t>
  </si>
  <si>
    <t>Daouda Berete (Quinc. Gle)</t>
  </si>
  <si>
    <t>F1034</t>
  </si>
  <si>
    <t>Balla Oulare</t>
  </si>
  <si>
    <t>F1035</t>
  </si>
  <si>
    <t>DHL</t>
  </si>
  <si>
    <t>F1036</t>
  </si>
  <si>
    <t>Damier (le)</t>
  </si>
  <si>
    <t>F1039</t>
  </si>
  <si>
    <t>Dr Duranteau</t>
  </si>
  <si>
    <t>F1040</t>
  </si>
  <si>
    <t>ETI BULL</t>
  </si>
  <si>
    <t>F1045</t>
  </si>
  <si>
    <t>FMR</t>
  </si>
  <si>
    <t>F1048</t>
  </si>
  <si>
    <t>Djibril conde</t>
  </si>
  <si>
    <t>F1052</t>
  </si>
  <si>
    <t>EDG</t>
  </si>
  <si>
    <t>F1059</t>
  </si>
  <si>
    <t>Guineenne d'Industrie (TOLES)</t>
  </si>
  <si>
    <t>F1060</t>
  </si>
  <si>
    <t>MEDECINE DU TRAVAIL</t>
  </si>
  <si>
    <t>F1067</t>
  </si>
  <si>
    <t>Intercel</t>
  </si>
  <si>
    <t>F1068</t>
  </si>
  <si>
    <t>Papeterie Centrale (UMS)</t>
  </si>
  <si>
    <t>F1069</t>
  </si>
  <si>
    <t>imprim express</t>
  </si>
  <si>
    <t>F1086</t>
  </si>
  <si>
    <t>Garage Rabie</t>
  </si>
  <si>
    <t>F1089</t>
  </si>
  <si>
    <t>Price Waterhouse Coopers</t>
  </si>
  <si>
    <t>F1090</t>
  </si>
  <si>
    <t>Riviera Royal Hôtel</t>
  </si>
  <si>
    <t>F1095</t>
  </si>
  <si>
    <t>Seta Guinee</t>
  </si>
  <si>
    <t>F1097</t>
  </si>
  <si>
    <t>Fouani et Frères</t>
  </si>
  <si>
    <t>F1098</t>
  </si>
  <si>
    <t>Socopao</t>
  </si>
  <si>
    <t>F1099</t>
  </si>
  <si>
    <t>Sogedi</t>
  </si>
  <si>
    <t>F1105</t>
  </si>
  <si>
    <t>SI Saref International</t>
  </si>
  <si>
    <t>F1107</t>
  </si>
  <si>
    <t>Sogam S.A</t>
  </si>
  <si>
    <t>F1109</t>
  </si>
  <si>
    <t>Technical Ets</t>
  </si>
  <si>
    <t>F1110</t>
  </si>
  <si>
    <t>Dr Thermos</t>
  </si>
  <si>
    <t>F1119</t>
  </si>
  <si>
    <t>Yaya Kaba Transporteurs</t>
  </si>
  <si>
    <t>F1127</t>
  </si>
  <si>
    <t>Total Guinee</t>
  </si>
  <si>
    <t>F1140</t>
  </si>
  <si>
    <t>Must Prestation</t>
  </si>
  <si>
    <t>F1142</t>
  </si>
  <si>
    <t>Bureau Veritas</t>
  </si>
  <si>
    <t>F1147</t>
  </si>
  <si>
    <t>Lanssana Keita</t>
  </si>
  <si>
    <t>F1180</t>
  </si>
  <si>
    <t>SHELL GUINEE</t>
  </si>
  <si>
    <t>F1202</t>
  </si>
  <si>
    <t>Moustapaha Camara Bis</t>
  </si>
  <si>
    <t>F1203</t>
  </si>
  <si>
    <t>SCI-GAETAN</t>
  </si>
  <si>
    <t>F1206</t>
  </si>
  <si>
    <t>MOUNA INTERNET</t>
  </si>
  <si>
    <t>F1211</t>
  </si>
  <si>
    <t>AREEBA GUINEE</t>
  </si>
  <si>
    <t>F1214</t>
  </si>
  <si>
    <t>CFAO MOTORS</t>
  </si>
  <si>
    <t>F1215</t>
  </si>
  <si>
    <t>JBARA(UMS)</t>
  </si>
  <si>
    <t>F1282</t>
  </si>
  <si>
    <t>DAN</t>
  </si>
  <si>
    <t>F1288</t>
  </si>
  <si>
    <t>BCC Bedros Company</t>
  </si>
  <si>
    <t>F1302</t>
  </si>
  <si>
    <t>Ambassador Voyages</t>
  </si>
  <si>
    <t>F1304</t>
  </si>
  <si>
    <t>Clinique International Bel Air</t>
  </si>
  <si>
    <t>F1316</t>
  </si>
  <si>
    <t>B.K.T</t>
  </si>
  <si>
    <t>F1337</t>
  </si>
  <si>
    <t>SGS(UMS)</t>
  </si>
  <si>
    <t>F1347</t>
  </si>
  <si>
    <t>TRANSMAR SA (UMS)</t>
  </si>
  <si>
    <t>F1350</t>
  </si>
  <si>
    <t>SES(ums)</t>
  </si>
  <si>
    <t>F1351</t>
  </si>
  <si>
    <t>Résidence Mariame(UMS)</t>
  </si>
  <si>
    <t>F1356</t>
  </si>
  <si>
    <t>T G H Plus indus(UMS)</t>
  </si>
  <si>
    <t>F1360</t>
  </si>
  <si>
    <t>SAM &amp; SARA</t>
  </si>
  <si>
    <t>F1367</t>
  </si>
  <si>
    <t>MOHAMED TRAORE(UMS)</t>
  </si>
  <si>
    <t>F1370</t>
  </si>
  <si>
    <t>KHAZAAL(UMS)</t>
  </si>
  <si>
    <t>F1378</t>
  </si>
  <si>
    <t>Buoso Alexandro Marco Imp-exp</t>
  </si>
  <si>
    <t>F1384</t>
  </si>
  <si>
    <t>ETS KARAOUNI</t>
  </si>
  <si>
    <t>F1416</t>
  </si>
  <si>
    <t>GIG(UMS)</t>
  </si>
  <si>
    <t>F1452</t>
  </si>
  <si>
    <t>MANUTENTION  GUINEENE</t>
  </si>
  <si>
    <t>F1466</t>
  </si>
  <si>
    <t>Securite Ind Geo Localisation Serv</t>
  </si>
  <si>
    <t>F1485</t>
  </si>
  <si>
    <t>INDIGO PUBLICITE</t>
  </si>
  <si>
    <t>F1494</t>
  </si>
  <si>
    <t>CONAKRY TERMINAL</t>
  </si>
  <si>
    <t>F1499</t>
  </si>
  <si>
    <t>El Hadj Ahmed Tidiane SALL</t>
  </si>
  <si>
    <t>F1508</t>
  </si>
  <si>
    <t>POUBELLE DE CONAKRY</t>
  </si>
  <si>
    <t>F1518</t>
  </si>
  <si>
    <t>Ets kabalaba</t>
  </si>
  <si>
    <t>F1527</t>
  </si>
  <si>
    <t>Petit Bateau</t>
  </si>
  <si>
    <t>F1533</t>
  </si>
  <si>
    <t>The Mining House</t>
  </si>
  <si>
    <t>F1534</t>
  </si>
  <si>
    <t>Ets Ibrahima Younes</t>
  </si>
  <si>
    <t>F1541</t>
  </si>
  <si>
    <t>TROPICA VOYAGE</t>
  </si>
  <si>
    <t>F1554</t>
  </si>
  <si>
    <t>Kabinet KABA</t>
  </si>
  <si>
    <t>F1572</t>
  </si>
  <si>
    <t>Falilou diallo</t>
  </si>
  <si>
    <t>F1594</t>
  </si>
  <si>
    <t>Aboubacar Cissé</t>
  </si>
  <si>
    <t>F1601</t>
  </si>
  <si>
    <t>ETS Sow et Freres</t>
  </si>
  <si>
    <t>F1611</t>
  </si>
  <si>
    <t>Transkonia(Donzo)</t>
  </si>
  <si>
    <t>F1613</t>
  </si>
  <si>
    <t>HARMONY  SERVICES</t>
  </si>
  <si>
    <t>F1620</t>
  </si>
  <si>
    <t>DMC</t>
  </si>
  <si>
    <t>F1630</t>
  </si>
  <si>
    <t>Pharmacie de la Gare</t>
  </si>
  <si>
    <t>F1633</t>
  </si>
  <si>
    <t>Aly Dioubaté</t>
  </si>
  <si>
    <t>F1646</t>
  </si>
  <si>
    <t>InsuCo Guinée</t>
  </si>
  <si>
    <t>F1647</t>
  </si>
  <si>
    <t>Avenue</t>
  </si>
  <si>
    <t>F1653</t>
  </si>
  <si>
    <t>The D-corp.Sarl</t>
  </si>
  <si>
    <t>F1654</t>
  </si>
  <si>
    <t>Jah Jah Electronics</t>
  </si>
  <si>
    <t>F1673</t>
  </si>
  <si>
    <t>SGP</t>
  </si>
  <si>
    <t>F1678</t>
  </si>
  <si>
    <t>Universal Weather</t>
  </si>
  <si>
    <t>F1685</t>
  </si>
  <si>
    <t>Beta Imprimerie</t>
  </si>
  <si>
    <t>F1689</t>
  </si>
  <si>
    <t>ETS M-T Construction</t>
  </si>
  <si>
    <t>F1715</t>
  </si>
  <si>
    <t>LUIGI SARL</t>
  </si>
  <si>
    <t>F1752</t>
  </si>
  <si>
    <t xml:space="preserve"> ETS CISSE &amp; FRERE</t>
  </si>
  <si>
    <t>F1759</t>
  </si>
  <si>
    <t>Mory Camara</t>
  </si>
  <si>
    <t>F1764</t>
  </si>
  <si>
    <t>LE JOINT GUINEE</t>
  </si>
  <si>
    <t>F1769</t>
  </si>
  <si>
    <t>ZCO</t>
  </si>
  <si>
    <t>F1771</t>
  </si>
  <si>
    <t>Millenium Hôtel</t>
  </si>
  <si>
    <t>F1794</t>
  </si>
  <si>
    <t>ECO-BETAPE</t>
  </si>
  <si>
    <t>F1795</t>
  </si>
  <si>
    <t>SFT Transport Sarl</t>
  </si>
  <si>
    <t>F1797</t>
  </si>
  <si>
    <t>Maître Vincent Kamano</t>
  </si>
  <si>
    <t>F1800</t>
  </si>
  <si>
    <t>SOGAP</t>
  </si>
  <si>
    <t>F1803</t>
  </si>
  <si>
    <t>Satguru Travel E &amp; Tours Service</t>
  </si>
  <si>
    <t>F1805</t>
  </si>
  <si>
    <t>Tidiane Bah</t>
  </si>
  <si>
    <t>F1806</t>
  </si>
  <si>
    <t>Maître Souleymane Diongassi Bah</t>
  </si>
  <si>
    <t>F1809</t>
  </si>
  <si>
    <t>S.A.T.P</t>
  </si>
  <si>
    <t>F1831</t>
  </si>
  <si>
    <t>Ibrahima Telly Diallo</t>
  </si>
  <si>
    <t>F1833</t>
  </si>
  <si>
    <t>A.B.B</t>
  </si>
  <si>
    <t>F1835</t>
  </si>
  <si>
    <t>WEST AFRICA PROTECTION</t>
  </si>
  <si>
    <t>F1845</t>
  </si>
  <si>
    <t>Abdallah  Abou Khalil</t>
  </si>
  <si>
    <t>F1846</t>
  </si>
  <si>
    <t>TMR (Transport Motorisé Roulant)</t>
  </si>
  <si>
    <t>F1849</t>
  </si>
  <si>
    <t>BIA GUINEE SA</t>
  </si>
  <si>
    <t>F1853</t>
  </si>
  <si>
    <t>IDY Multi Services</t>
  </si>
  <si>
    <t>F1855</t>
  </si>
  <si>
    <t>IMMEUBLE MAJIDA</t>
  </si>
  <si>
    <t>F1856</t>
  </si>
  <si>
    <t>Global Itec</t>
  </si>
  <si>
    <t>F1862</t>
  </si>
  <si>
    <t>SMIG Guinée SARL</t>
  </si>
  <si>
    <t>F1864</t>
  </si>
  <si>
    <t>SMARTBOX</t>
  </si>
  <si>
    <t>F1865</t>
  </si>
  <si>
    <t>SOTO MOUCTAR</t>
  </si>
  <si>
    <t>F1868</t>
  </si>
  <si>
    <t>International Prestation</t>
  </si>
  <si>
    <t>F1878</t>
  </si>
  <si>
    <t>SOMACO</t>
  </si>
  <si>
    <t>F1879</t>
  </si>
  <si>
    <t>EPC GUINEE</t>
  </si>
  <si>
    <t>F1883</t>
  </si>
  <si>
    <t>Camen Resources S.A.R.L</t>
  </si>
  <si>
    <t>F1884</t>
  </si>
  <si>
    <t>Hotel M'LYS</t>
  </si>
  <si>
    <t>F1890</t>
  </si>
  <si>
    <t>MAROC TELCOM</t>
  </si>
  <si>
    <t>F1892</t>
  </si>
  <si>
    <t>Alliance Int</t>
  </si>
  <si>
    <t>F1906</t>
  </si>
  <si>
    <t>Moustapha Camara Boke</t>
  </si>
  <si>
    <t>F1907</t>
  </si>
  <si>
    <t>ECDG (Entr.Const &amp; Devlpmt Guinée)</t>
  </si>
  <si>
    <t>F1911</t>
  </si>
  <si>
    <t>Rougui &amp; Oumar Transit Sarl</t>
  </si>
  <si>
    <t>F1913</t>
  </si>
  <si>
    <t>EAMS</t>
  </si>
  <si>
    <t>F1917</t>
  </si>
  <si>
    <t>A.T.T</t>
  </si>
  <si>
    <t>F1921</t>
  </si>
  <si>
    <t>Electromatic Guinée</t>
  </si>
  <si>
    <t>F1929</t>
  </si>
  <si>
    <t>Henriette et Fils</t>
  </si>
  <si>
    <t>F1930</t>
  </si>
  <si>
    <t>GI CIMENT</t>
  </si>
  <si>
    <t>F1933</t>
  </si>
  <si>
    <t>DIAN TRANSPORT</t>
  </si>
  <si>
    <t>F1942</t>
  </si>
  <si>
    <t>AMS Transport</t>
  </si>
  <si>
    <t>F1944</t>
  </si>
  <si>
    <t>U.T.S</t>
  </si>
  <si>
    <t>F1947</t>
  </si>
  <si>
    <t>AEROSTOCK</t>
  </si>
  <si>
    <t>F1952</t>
  </si>
  <si>
    <t>Transcom Service</t>
  </si>
  <si>
    <t>F1957</t>
  </si>
  <si>
    <t>Direction Nationale Protection Civi</t>
  </si>
  <si>
    <t>F1961</t>
  </si>
  <si>
    <t>SAAR GUINEE</t>
  </si>
  <si>
    <t>F1970</t>
  </si>
  <si>
    <t>BAH Ibrahima</t>
  </si>
  <si>
    <t>F1971</t>
  </si>
  <si>
    <t>GICKKA</t>
  </si>
  <si>
    <t>F1973</t>
  </si>
  <si>
    <t>Société Aljalal Group-Sarl Unipes</t>
  </si>
  <si>
    <t>F1975</t>
  </si>
  <si>
    <t>CECAM</t>
  </si>
  <si>
    <t>F1979</t>
  </si>
  <si>
    <t>NET VISION</t>
  </si>
  <si>
    <t>F1980</t>
  </si>
  <si>
    <t>Ets Kebe Naini</t>
  </si>
  <si>
    <t>F1982</t>
  </si>
  <si>
    <t>Société McCANN</t>
  </si>
  <si>
    <t>F1983</t>
  </si>
  <si>
    <t>Winning Logistics (Africa) Company</t>
  </si>
  <si>
    <t>F1984</t>
  </si>
  <si>
    <t>ALPHA YAYA KABA TRANS BAUXITE</t>
  </si>
  <si>
    <t>F1995</t>
  </si>
  <si>
    <t>JOSEPH &amp; FRERES</t>
  </si>
  <si>
    <t>F1996</t>
  </si>
  <si>
    <t>COPRESCO GUINEE</t>
  </si>
  <si>
    <t>F1997</t>
  </si>
  <si>
    <t>ETS M.A</t>
  </si>
  <si>
    <t>F2003</t>
  </si>
  <si>
    <t>FRIENDS INTERNATIONAL</t>
  </si>
  <si>
    <t>F2027</t>
  </si>
  <si>
    <t>OFFICE NATIONAL DE CONTROLE DE QUAL</t>
  </si>
  <si>
    <t>F2028</t>
  </si>
  <si>
    <t>GROUPE DIOUBATE INTERNATIONAL SARL</t>
  </si>
  <si>
    <t>F2029</t>
  </si>
  <si>
    <t>M.D.C</t>
  </si>
  <si>
    <t>F2035</t>
  </si>
  <si>
    <t>SOCIETE CHAIN HOTEL CONAKRY</t>
  </si>
  <si>
    <t>F2041</t>
  </si>
  <si>
    <t>Société Groupe Kairaba Junior</t>
  </si>
  <si>
    <t>F2042</t>
  </si>
  <si>
    <t>SMBS</t>
  </si>
  <si>
    <t>F2046</t>
  </si>
  <si>
    <t>MANUTAN SA</t>
  </si>
  <si>
    <t>F2051</t>
  </si>
  <si>
    <t>Ets Sow Diaraye Multi Service</t>
  </si>
  <si>
    <t>F2053</t>
  </si>
  <si>
    <t>SEKESO</t>
  </si>
  <si>
    <t>F2054</t>
  </si>
  <si>
    <t>KAMAISSA ET FRERES</t>
  </si>
  <si>
    <t>F2055</t>
  </si>
  <si>
    <t>SOTRACO TP CARBURANT</t>
  </si>
  <si>
    <t>F2056</t>
  </si>
  <si>
    <t>LAMPI ET PELLEL</t>
  </si>
  <si>
    <t>F2061</t>
  </si>
  <si>
    <t>HAI LIN INTERNATIONAL SARL U</t>
  </si>
  <si>
    <t>F2064</t>
  </si>
  <si>
    <t>BEICO</t>
  </si>
  <si>
    <t>F2065</t>
  </si>
  <si>
    <t>IBRAHIMA SOW TRANSPORT</t>
  </si>
  <si>
    <t>F2067</t>
  </si>
  <si>
    <t>OFFICE NATIONAL DES PETROLES</t>
  </si>
  <si>
    <t>F2069</t>
  </si>
  <si>
    <t>SOCIETE FRESH FROZEN FOOD CONAKRY</t>
  </si>
  <si>
    <t>F2070</t>
  </si>
  <si>
    <t>SACKO INGENIERIE</t>
  </si>
  <si>
    <t>F2071</t>
  </si>
  <si>
    <t>MACONATER</t>
  </si>
  <si>
    <t>F2072</t>
  </si>
  <si>
    <t>HUAYU</t>
  </si>
  <si>
    <t>F2073</t>
  </si>
  <si>
    <t>AFRICALLURE -SARL</t>
  </si>
  <si>
    <t>F2076</t>
  </si>
  <si>
    <t>SCETCHCG-SA</t>
  </si>
  <si>
    <t>F2078</t>
  </si>
  <si>
    <t>Société de Transport Bhoye (SOTRAB)</t>
  </si>
  <si>
    <t>F2088</t>
  </si>
  <si>
    <t>YINGLI SOLAR GUINEE -SARL</t>
  </si>
  <si>
    <t>F2092</t>
  </si>
  <si>
    <t>ETS Minya Services</t>
  </si>
  <si>
    <t>F2096</t>
  </si>
  <si>
    <t>laboratoire guineo allemand-sarl</t>
  </si>
  <si>
    <t>F2098</t>
  </si>
  <si>
    <t>I.DECON</t>
  </si>
  <si>
    <t>F2100</t>
  </si>
  <si>
    <t>FMR EXPORT</t>
  </si>
  <si>
    <t>F2102</t>
  </si>
  <si>
    <t>ETS DIABIKOUNDA</t>
  </si>
  <si>
    <t>F2104</t>
  </si>
  <si>
    <t>STE GROUPE DJOLIBA INTERNATIONAL</t>
  </si>
  <si>
    <t>F2112</t>
  </si>
  <si>
    <t>ETS GALERIE DE MERVEILLE COMMISSION</t>
  </si>
  <si>
    <t>F2113</t>
  </si>
  <si>
    <t>DIODIO BK BTP6 TRANSPORT</t>
  </si>
  <si>
    <t>F2120</t>
  </si>
  <si>
    <t>AAA GROUP-SARL</t>
  </si>
  <si>
    <t>F2121</t>
  </si>
  <si>
    <t>A.O.B - TRANSPORT</t>
  </si>
  <si>
    <t>GARAGE</t>
  </si>
  <si>
    <t>TRANSIT</t>
  </si>
  <si>
    <t>MEDICAUX</t>
  </si>
  <si>
    <t>CABINET</t>
  </si>
  <si>
    <t>HOTEL</t>
  </si>
  <si>
    <t>ETAT</t>
  </si>
  <si>
    <t>SERVICE</t>
  </si>
  <si>
    <t>RESTAURANT</t>
  </si>
  <si>
    <t>TELEHONE</t>
  </si>
  <si>
    <t>H.S.E</t>
  </si>
  <si>
    <t>CONSOMMABLE</t>
  </si>
  <si>
    <t>BOKE</t>
  </si>
  <si>
    <t>ASSURANCE</t>
  </si>
  <si>
    <t>CARBURANT</t>
  </si>
  <si>
    <t>LOCATION</t>
  </si>
  <si>
    <t>VOYAGE</t>
  </si>
  <si>
    <t>TRANSPORT</t>
  </si>
  <si>
    <t xml:space="preserve"> </t>
  </si>
  <si>
    <t>AVIATION</t>
  </si>
  <si>
    <t>H.C</t>
  </si>
  <si>
    <t>ANNULATION CHEQUE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</si>
</sst>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hh\:mm\:ss"/>
    <numFmt numFmtId="165" formatCode="dd\/mm\/yy"/>
    <numFmt numFmtId="166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49" fontId="4" fillId="0" borderId="1" xfId="0" applyNumberFormat="1" applyFont="1" applyBorder="1" applyAlignment="1">
      <alignment horizontal="center" wrapText="1"/>
    </xf>
    <xf numFmtId="49" fontId="4" fillId="0" borderId="0" xfId="0" applyNumberFormat="1" applyFont="1" applyBorder="1" applyAlignment="1">
      <alignment horizontal="center"/>
    </xf>
    <xf numFmtId="49" fontId="4" fillId="0" borderId="1" xfId="0" applyNumberFormat="1" applyFont="1" applyBorder="1"/>
    <xf numFmtId="49" fontId="3" fillId="0" borderId="0" xfId="0" applyNumberFormat="1" applyFont="1" applyBorder="1"/>
    <xf numFmtId="49" fontId="3" fillId="0" borderId="0" xfId="0" applyNumberFormat="1" applyFont="1" applyAlignment="1">
      <alignment horizontal="right"/>
    </xf>
    <xf numFmtId="49" fontId="3" fillId="0" borderId="0" xfId="0" applyNumberFormat="1" applyFont="1"/>
    <xf numFmtId="164" fontId="3" fillId="0" borderId="0" xfId="0" applyNumberFormat="1" applyFont="1"/>
    <xf numFmtId="1" fontId="3" fillId="0" borderId="0" xfId="0" applyNumberFormat="1" applyFont="1"/>
    <xf numFmtId="49" fontId="5" fillId="0" borderId="0" xfId="0" applyNumberFormat="1" applyFont="1" applyBorder="1" applyAlignment="1">
      <alignment horizontal="center"/>
    </xf>
    <xf numFmtId="165" fontId="3" fillId="0" borderId="0" xfId="0" applyNumberFormat="1" applyFont="1" applyBorder="1"/>
    <xf numFmtId="0" fontId="0" fillId="0" borderId="12" xfId="0" applyBorder="1"/>
    <xf numFmtId="49" fontId="3" fillId="0" borderId="12" xfId="0" applyNumberFormat="1" applyFont="1" applyBorder="1"/>
    <xf numFmtId="0" fontId="0" fillId="0" borderId="14" xfId="0" applyBorder="1"/>
    <xf numFmtId="0" fontId="0" fillId="0" borderId="15" xfId="0" applyBorder="1"/>
    <xf numFmtId="166" fontId="0" fillId="0" borderId="13" xfId="1" applyNumberFormat="1" applyFont="1" applyBorder="1" applyAlignment="1">
      <alignment horizontal="right"/>
    </xf>
    <xf numFmtId="166" fontId="0" fillId="0" borderId="0" xfId="1" applyNumberFormat="1" applyFont="1" applyBorder="1"/>
    <xf numFmtId="166" fontId="3" fillId="0" borderId="0" xfId="1" applyNumberFormat="1" applyFont="1" applyBorder="1" applyAlignment="1">
      <alignment horizontal="right"/>
    </xf>
    <xf numFmtId="166" fontId="3" fillId="0" borderId="13" xfId="1" applyNumberFormat="1" applyFont="1" applyBorder="1" applyAlignment="1">
      <alignment horizontal="right"/>
    </xf>
    <xf numFmtId="166" fontId="0" fillId="0" borderId="0" xfId="1" applyNumberFormat="1" applyFont="1" applyBorder="1" applyAlignment="1">
      <alignment horizontal="right"/>
    </xf>
    <xf numFmtId="166" fontId="0" fillId="0" borderId="15" xfId="1" applyNumberFormat="1" applyFont="1" applyBorder="1"/>
    <xf numFmtId="166" fontId="0" fillId="0" borderId="6" xfId="1" applyNumberFormat="1" applyFont="1" applyBorder="1"/>
    <xf numFmtId="166" fontId="4" fillId="0" borderId="13" xfId="1" applyNumberFormat="1" applyFont="1" applyBorder="1" applyAlignment="1">
      <alignment horizontal="right"/>
    </xf>
    <xf numFmtId="166" fontId="4" fillId="0" borderId="0" xfId="1" applyNumberFormat="1" applyFont="1" applyBorder="1" applyAlignment="1">
      <alignment horizontal="right"/>
    </xf>
    <xf numFmtId="0" fontId="0" fillId="0" borderId="0" xfId="0" applyFill="1" applyBorder="1"/>
    <xf numFmtId="49" fontId="3" fillId="2" borderId="12" xfId="0" applyNumberFormat="1" applyFont="1" applyFill="1" applyBorder="1"/>
    <xf numFmtId="0" fontId="0" fillId="2" borderId="0" xfId="0" applyFill="1" applyBorder="1"/>
    <xf numFmtId="49" fontId="3" fillId="2" borderId="0" xfId="0" applyNumberFormat="1" applyFont="1" applyFill="1" applyBorder="1"/>
    <xf numFmtId="0" fontId="0" fillId="2" borderId="12" xfId="0" applyFill="1" applyBorder="1"/>
    <xf numFmtId="166" fontId="3" fillId="2" borderId="13" xfId="1" applyNumberFormat="1" applyFont="1" applyFill="1" applyBorder="1" applyAlignment="1">
      <alignment horizontal="right"/>
    </xf>
    <xf numFmtId="166" fontId="0" fillId="2" borderId="0" xfId="1" applyNumberFormat="1" applyFont="1" applyFill="1" applyBorder="1"/>
    <xf numFmtId="166" fontId="3" fillId="2" borderId="0" xfId="1" applyNumberFormat="1" applyFont="1" applyFill="1" applyBorder="1" applyAlignment="1">
      <alignment horizontal="right"/>
    </xf>
    <xf numFmtId="166" fontId="0" fillId="2" borderId="13" xfId="1" applyNumberFormat="1" applyFont="1" applyFill="1" applyBorder="1" applyAlignment="1">
      <alignment horizontal="right"/>
    </xf>
    <xf numFmtId="166" fontId="4" fillId="2" borderId="13" xfId="1" applyNumberFormat="1" applyFont="1" applyFill="1" applyBorder="1" applyAlignment="1">
      <alignment horizontal="right"/>
    </xf>
    <xf numFmtId="166" fontId="2" fillId="2" borderId="13" xfId="1" applyNumberFormat="1" applyFont="1" applyFill="1" applyBorder="1" applyAlignment="1">
      <alignment horizontal="right"/>
    </xf>
    <xf numFmtId="166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7"/>
  <sheetViews>
    <sheetView tabSelected="1" topLeftCell="A22" workbookViewId="0">
      <selection activeCell="L83" sqref="L83"/>
    </sheetView>
  </sheetViews>
  <sheetFormatPr baseColWidth="10" defaultRowHeight="15" x14ac:dyDescent="0.25"/>
  <cols>
    <col min="3" max="3" width="38.7109375" bestFit="1" customWidth="1"/>
    <col min="4" max="4" width="15.140625" bestFit="1" customWidth="1"/>
    <col min="10" max="10" width="19.42578125" bestFit="1" customWidth="1"/>
    <col min="12" max="12" width="20.85546875" bestFit="1" customWidth="1"/>
    <col min="13" max="13" width="18.42578125" bestFit="1" customWidth="1"/>
    <col min="15" max="15" width="19.42578125" bestFit="1" customWidth="1"/>
    <col min="16" max="16" width="16.42578125" style="47" bestFit="1" customWidth="1"/>
  </cols>
  <sheetData>
    <row r="1" spans="1:16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6"/>
    </row>
    <row r="2" spans="1:16" ht="23.25" x14ac:dyDescent="0.35">
      <c r="A2" s="15" t="s">
        <v>4</v>
      </c>
      <c r="B2" s="2"/>
      <c r="C2" s="2"/>
      <c r="D2" s="2"/>
      <c r="E2" s="2"/>
      <c r="F2" s="2"/>
      <c r="G2" s="21" t="s">
        <v>12</v>
      </c>
      <c r="H2" s="2"/>
      <c r="I2" s="2"/>
      <c r="J2" s="2"/>
      <c r="K2" s="2"/>
      <c r="L2" s="2"/>
      <c r="M2" s="16" t="s">
        <v>5</v>
      </c>
      <c r="N2" s="2"/>
      <c r="O2" s="22">
        <v>42736</v>
      </c>
    </row>
    <row r="3" spans="1:16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16" t="s">
        <v>6</v>
      </c>
      <c r="N3" s="2"/>
      <c r="O3" s="22">
        <v>43100</v>
      </c>
    </row>
    <row r="4" spans="1:16" x14ac:dyDescent="0.25">
      <c r="A4" s="15" t="s">
        <v>16</v>
      </c>
      <c r="B4" s="2"/>
      <c r="C4" s="2"/>
      <c r="D4" s="2"/>
      <c r="E4" s="2"/>
      <c r="F4" s="2"/>
      <c r="G4" s="14" t="s">
        <v>13</v>
      </c>
      <c r="H4" s="2"/>
      <c r="I4" s="2"/>
      <c r="J4" s="2"/>
      <c r="K4" s="2"/>
      <c r="L4" s="2"/>
      <c r="M4" s="16" t="s">
        <v>11</v>
      </c>
      <c r="N4" s="2"/>
      <c r="O4" s="3"/>
    </row>
    <row r="5" spans="1:16" x14ac:dyDescent="0.25">
      <c r="A5" s="8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9"/>
    </row>
    <row r="6" spans="1:16" x14ac:dyDescent="0.25">
      <c r="A6" s="18" t="s">
        <v>17</v>
      </c>
      <c r="F6" s="18" t="s">
        <v>9</v>
      </c>
      <c r="J6" s="18" t="s">
        <v>8</v>
      </c>
      <c r="K6" s="19">
        <v>0.3959259259259259</v>
      </c>
      <c r="N6" s="17" t="s">
        <v>7</v>
      </c>
      <c r="O6" s="20">
        <v>1</v>
      </c>
    </row>
    <row r="7" spans="1:16" x14ac:dyDescent="0.25">
      <c r="A7" s="10"/>
      <c r="B7" s="11"/>
      <c r="C7" s="11"/>
      <c r="D7" s="11"/>
      <c r="E7" s="11"/>
      <c r="F7" s="11"/>
      <c r="G7" s="11"/>
      <c r="H7" s="10"/>
      <c r="I7" s="11"/>
      <c r="J7" s="11"/>
      <c r="K7" s="11"/>
      <c r="L7" s="12"/>
      <c r="M7" s="11"/>
      <c r="N7" s="11"/>
      <c r="O7" s="12"/>
    </row>
    <row r="8" spans="1:16" ht="71.099999999999994" customHeight="1" x14ac:dyDescent="0.25">
      <c r="A8" s="13" t="s">
        <v>0</v>
      </c>
      <c r="B8" s="2"/>
      <c r="C8" s="2"/>
      <c r="D8" s="2"/>
      <c r="E8" s="2"/>
      <c r="F8" s="14" t="s">
        <v>14</v>
      </c>
      <c r="G8" s="2"/>
      <c r="H8" s="1"/>
      <c r="I8" s="2"/>
      <c r="J8" s="14" t="s">
        <v>10</v>
      </c>
      <c r="K8" s="2"/>
      <c r="L8" s="3"/>
      <c r="M8" s="2"/>
      <c r="N8" s="14" t="s">
        <v>15</v>
      </c>
      <c r="O8" s="3"/>
    </row>
    <row r="9" spans="1:16" x14ac:dyDescent="0.25">
      <c r="A9" s="1"/>
      <c r="B9" s="2"/>
      <c r="C9" s="14" t="s">
        <v>3</v>
      </c>
      <c r="D9" s="2"/>
      <c r="E9" s="2"/>
      <c r="F9" s="2"/>
      <c r="G9" s="2"/>
      <c r="H9" s="1"/>
      <c r="I9" s="2"/>
      <c r="J9" s="2"/>
      <c r="K9" s="2"/>
      <c r="L9" s="3"/>
      <c r="M9" s="2"/>
      <c r="N9" s="2"/>
      <c r="O9" s="3"/>
    </row>
    <row r="10" spans="1:16" x14ac:dyDescent="0.25">
      <c r="A10" s="1"/>
      <c r="B10" s="2"/>
      <c r="C10" s="2"/>
      <c r="D10" s="2"/>
      <c r="E10" s="14" t="s">
        <v>2</v>
      </c>
      <c r="F10" s="2"/>
      <c r="G10" s="14" t="s">
        <v>1</v>
      </c>
      <c r="H10" s="1"/>
      <c r="J10" s="14" t="s">
        <v>2</v>
      </c>
      <c r="L10" s="14" t="s">
        <v>1</v>
      </c>
      <c r="M10" s="14" t="s">
        <v>2</v>
      </c>
      <c r="N10" s="2"/>
      <c r="O10" s="14" t="s">
        <v>1</v>
      </c>
    </row>
    <row r="11" spans="1:16" x14ac:dyDescent="0.25">
      <c r="A11" s="8"/>
      <c r="B11" s="7"/>
      <c r="C11" s="7"/>
      <c r="D11" s="7"/>
      <c r="E11" s="7"/>
      <c r="F11" s="7"/>
      <c r="G11" s="7"/>
      <c r="H11" s="8"/>
      <c r="I11" s="7"/>
      <c r="J11" s="7"/>
      <c r="K11" s="7"/>
      <c r="L11" s="9"/>
      <c r="M11" s="7"/>
      <c r="N11" s="7"/>
      <c r="O11" s="9"/>
    </row>
    <row r="12" spans="1:16" x14ac:dyDescent="0.25">
      <c r="A12" s="4"/>
      <c r="B12" s="5"/>
      <c r="C12" s="5"/>
      <c r="D12" s="5"/>
      <c r="E12" s="5"/>
      <c r="F12" s="5"/>
      <c r="G12" s="5"/>
      <c r="H12" s="4"/>
      <c r="I12" s="5"/>
      <c r="J12" s="6"/>
      <c r="K12" s="5"/>
      <c r="L12" s="5"/>
      <c r="M12" s="6"/>
      <c r="N12" s="5"/>
      <c r="O12" s="6"/>
    </row>
    <row r="13" spans="1:16" x14ac:dyDescent="0.25">
      <c r="A13" s="24" t="s">
        <v>72</v>
      </c>
      <c r="B13" s="2"/>
      <c r="C13" s="16" t="s">
        <v>73</v>
      </c>
      <c r="D13" s="36" t="s">
        <v>392</v>
      </c>
      <c r="E13" s="2"/>
      <c r="F13" s="2"/>
      <c r="G13" s="2"/>
      <c r="H13" s="23"/>
      <c r="I13" s="2"/>
      <c r="J13" s="30">
        <v>2357322223</v>
      </c>
      <c r="K13" s="28"/>
      <c r="L13" s="29">
        <v>2989062725</v>
      </c>
      <c r="M13" s="27"/>
      <c r="N13" s="28"/>
      <c r="O13" s="30">
        <v>631740502</v>
      </c>
      <c r="P13" s="47">
        <v>354830481</v>
      </c>
    </row>
    <row r="14" spans="1:16" x14ac:dyDescent="0.25">
      <c r="A14" s="24" t="s">
        <v>284</v>
      </c>
      <c r="B14" s="2"/>
      <c r="C14" s="16" t="s">
        <v>285</v>
      </c>
      <c r="D14" s="36" t="s">
        <v>392</v>
      </c>
      <c r="E14" s="2"/>
      <c r="F14" s="2"/>
      <c r="G14" s="2"/>
      <c r="H14" s="23"/>
      <c r="I14" s="2"/>
      <c r="J14" s="30">
        <v>792957760</v>
      </c>
      <c r="K14" s="28"/>
      <c r="L14" s="29">
        <v>1163011292</v>
      </c>
      <c r="M14" s="27"/>
      <c r="N14" s="28"/>
      <c r="O14" s="30">
        <v>370053532</v>
      </c>
    </row>
    <row r="15" spans="1:16" x14ac:dyDescent="0.25">
      <c r="A15" s="37"/>
      <c r="B15" s="38"/>
      <c r="C15" s="39"/>
      <c r="D15" s="38"/>
      <c r="E15" s="38"/>
      <c r="F15" s="38"/>
      <c r="G15" s="38"/>
      <c r="H15" s="40"/>
      <c r="I15" s="38"/>
      <c r="J15" s="41"/>
      <c r="K15" s="42"/>
      <c r="L15" s="43"/>
      <c r="M15" s="44"/>
      <c r="N15" s="42"/>
      <c r="O15" s="46">
        <f>SUM(O13:O14)</f>
        <v>1001794034</v>
      </c>
      <c r="P15" s="46">
        <f>SUM(P13:P14)</f>
        <v>354830481</v>
      </c>
    </row>
    <row r="16" spans="1:16" x14ac:dyDescent="0.25">
      <c r="A16" s="24" t="s">
        <v>184</v>
      </c>
      <c r="B16" s="2"/>
      <c r="C16" s="16" t="s">
        <v>185</v>
      </c>
      <c r="D16" s="36" t="s">
        <v>398</v>
      </c>
      <c r="E16" s="2"/>
      <c r="F16" s="2"/>
      <c r="G16" s="2"/>
      <c r="H16" s="23"/>
      <c r="I16" s="2"/>
      <c r="J16" s="30">
        <v>383515555</v>
      </c>
      <c r="K16" s="28"/>
      <c r="L16" s="29">
        <v>404625036</v>
      </c>
      <c r="M16" s="27"/>
      <c r="N16" s="28"/>
      <c r="O16" s="30">
        <v>21109481</v>
      </c>
    </row>
    <row r="17" spans="1:16" x14ac:dyDescent="0.25">
      <c r="A17" s="24" t="s">
        <v>212</v>
      </c>
      <c r="B17" s="2"/>
      <c r="C17" s="16" t="s">
        <v>213</v>
      </c>
      <c r="D17" s="36" t="s">
        <v>398</v>
      </c>
      <c r="E17" s="2"/>
      <c r="F17" s="2"/>
      <c r="G17" s="2"/>
      <c r="H17" s="23"/>
      <c r="I17" s="2"/>
      <c r="J17" s="30">
        <v>69109457</v>
      </c>
      <c r="K17" s="28"/>
      <c r="L17" s="29">
        <v>173317781</v>
      </c>
      <c r="M17" s="27"/>
      <c r="N17" s="28"/>
      <c r="O17" s="30">
        <v>104208324</v>
      </c>
    </row>
    <row r="18" spans="1:16" x14ac:dyDescent="0.25">
      <c r="A18" s="24" t="s">
        <v>216</v>
      </c>
      <c r="B18" s="2"/>
      <c r="C18" s="16" t="s">
        <v>217</v>
      </c>
      <c r="D18" s="36" t="s">
        <v>398</v>
      </c>
      <c r="E18" s="2"/>
      <c r="F18" s="2"/>
      <c r="G18" s="2"/>
      <c r="H18" s="23"/>
      <c r="I18" s="2"/>
      <c r="J18" s="30">
        <v>63000000</v>
      </c>
      <c r="K18" s="28"/>
      <c r="L18" s="29">
        <v>126000000</v>
      </c>
      <c r="M18" s="27"/>
      <c r="N18" s="28"/>
      <c r="O18" s="30">
        <v>63000000</v>
      </c>
      <c r="P18" s="47">
        <v>63000000</v>
      </c>
    </row>
    <row r="19" spans="1:16" x14ac:dyDescent="0.25">
      <c r="A19" s="24" t="s">
        <v>278</v>
      </c>
      <c r="B19" s="2"/>
      <c r="C19" s="16" t="s">
        <v>279</v>
      </c>
      <c r="D19" s="36" t="s">
        <v>398</v>
      </c>
      <c r="E19" s="2"/>
      <c r="F19" s="2"/>
      <c r="G19" s="2"/>
      <c r="H19" s="23"/>
      <c r="I19" s="2"/>
      <c r="J19" s="30">
        <v>28152388</v>
      </c>
      <c r="K19" s="28"/>
      <c r="L19" s="29">
        <v>129230455</v>
      </c>
      <c r="M19" s="27"/>
      <c r="N19" s="28"/>
      <c r="O19" s="30">
        <v>101078067</v>
      </c>
    </row>
    <row r="20" spans="1:16" x14ac:dyDescent="0.25">
      <c r="A20" s="37"/>
      <c r="B20" s="38"/>
      <c r="C20" s="39"/>
      <c r="D20" s="38"/>
      <c r="E20" s="38"/>
      <c r="F20" s="38"/>
      <c r="G20" s="38"/>
      <c r="H20" s="40"/>
      <c r="I20" s="38"/>
      <c r="J20" s="41"/>
      <c r="K20" s="42"/>
      <c r="L20" s="43"/>
      <c r="M20" s="41"/>
      <c r="N20" s="42"/>
      <c r="O20" s="46">
        <f>SUM(O16:O19)</f>
        <v>289395872</v>
      </c>
      <c r="P20" s="46">
        <f>SUM(P16:P19)</f>
        <v>63000000</v>
      </c>
    </row>
    <row r="21" spans="1:16" x14ac:dyDescent="0.25">
      <c r="A21" s="24" t="s">
        <v>64</v>
      </c>
      <c r="B21" s="2"/>
      <c r="C21" s="16" t="s">
        <v>65</v>
      </c>
      <c r="D21" s="36" t="s">
        <v>391</v>
      </c>
      <c r="E21" s="2"/>
      <c r="F21" s="2"/>
      <c r="G21" s="2"/>
      <c r="H21" s="23"/>
      <c r="I21" s="2"/>
      <c r="J21" s="30">
        <v>607116352</v>
      </c>
      <c r="K21" s="28"/>
      <c r="L21" s="29">
        <v>1998948919</v>
      </c>
      <c r="M21" s="27"/>
      <c r="N21" s="28"/>
      <c r="O21" s="30">
        <v>1391832567</v>
      </c>
    </row>
    <row r="22" spans="1:16" x14ac:dyDescent="0.25">
      <c r="A22" s="24" t="s">
        <v>78</v>
      </c>
      <c r="B22" s="2"/>
      <c r="C22" s="16" t="s">
        <v>79</v>
      </c>
      <c r="D22" s="36" t="s">
        <v>391</v>
      </c>
      <c r="E22" s="2"/>
      <c r="F22" s="2"/>
      <c r="G22" s="2"/>
      <c r="H22" s="23"/>
      <c r="I22" s="2"/>
      <c r="J22" s="30">
        <v>30424524760</v>
      </c>
      <c r="K22" s="28"/>
      <c r="L22" s="29">
        <v>7814559760</v>
      </c>
      <c r="M22" s="30">
        <v>22609965000</v>
      </c>
      <c r="N22" s="28"/>
      <c r="O22" s="27"/>
    </row>
    <row r="23" spans="1:16" x14ac:dyDescent="0.25">
      <c r="A23" s="24" t="s">
        <v>90</v>
      </c>
      <c r="B23" s="2"/>
      <c r="C23" s="16" t="s">
        <v>91</v>
      </c>
      <c r="D23" s="36" t="s">
        <v>391</v>
      </c>
      <c r="E23" s="2"/>
      <c r="F23" s="2"/>
      <c r="G23" s="2"/>
      <c r="H23" s="23"/>
      <c r="I23" s="2"/>
      <c r="J23" s="30">
        <v>1090817000</v>
      </c>
      <c r="K23" s="28"/>
      <c r="L23" s="29">
        <v>691535000</v>
      </c>
      <c r="M23" s="30">
        <v>399282000</v>
      </c>
      <c r="N23" s="28"/>
      <c r="O23" s="27"/>
    </row>
    <row r="24" spans="1:16" x14ac:dyDescent="0.25">
      <c r="A24" s="24" t="s">
        <v>92</v>
      </c>
      <c r="B24" s="2"/>
      <c r="C24" s="16" t="s">
        <v>93</v>
      </c>
      <c r="D24" s="36" t="s">
        <v>391</v>
      </c>
      <c r="E24" s="2"/>
      <c r="F24" s="2"/>
      <c r="G24" s="2"/>
      <c r="H24" s="23"/>
      <c r="I24" s="2"/>
      <c r="J24" s="30">
        <v>533304610</v>
      </c>
      <c r="K24" s="28"/>
      <c r="L24" s="29">
        <v>6985328866</v>
      </c>
      <c r="M24" s="27"/>
      <c r="N24" s="28"/>
      <c r="O24" s="30">
        <v>6452024256</v>
      </c>
    </row>
    <row r="25" spans="1:16" x14ac:dyDescent="0.25">
      <c r="A25" s="24" t="s">
        <v>104</v>
      </c>
      <c r="B25" s="2"/>
      <c r="C25" s="16" t="s">
        <v>105</v>
      </c>
      <c r="D25" s="36" t="s">
        <v>391</v>
      </c>
      <c r="E25" s="2"/>
      <c r="F25" s="2"/>
      <c r="G25" s="2"/>
      <c r="H25" s="23"/>
      <c r="I25" s="2"/>
      <c r="J25" s="30">
        <v>328750000</v>
      </c>
      <c r="K25" s="28"/>
      <c r="L25" s="29">
        <v>1630177083</v>
      </c>
      <c r="M25" s="27"/>
      <c r="N25" s="28"/>
      <c r="O25" s="30">
        <v>1301427083</v>
      </c>
    </row>
    <row r="26" spans="1:16" x14ac:dyDescent="0.25">
      <c r="A26" s="24" t="s">
        <v>146</v>
      </c>
      <c r="B26" s="2"/>
      <c r="C26" s="16" t="s">
        <v>147</v>
      </c>
      <c r="D26" s="36" t="s">
        <v>391</v>
      </c>
      <c r="E26" s="2"/>
      <c r="F26" s="2"/>
      <c r="G26" s="2"/>
      <c r="H26" s="23"/>
      <c r="I26" s="2"/>
      <c r="J26" s="30">
        <v>14232082550</v>
      </c>
      <c r="K26" s="28"/>
      <c r="L26" s="29">
        <v>14738091300</v>
      </c>
      <c r="M26" s="27"/>
      <c r="N26" s="28"/>
      <c r="O26" s="30">
        <v>506008750</v>
      </c>
    </row>
    <row r="27" spans="1:16" x14ac:dyDescent="0.25">
      <c r="A27" s="24" t="s">
        <v>164</v>
      </c>
      <c r="B27" s="2"/>
      <c r="C27" s="16" t="s">
        <v>165</v>
      </c>
      <c r="D27" s="36" t="s">
        <v>391</v>
      </c>
      <c r="E27" s="2"/>
      <c r="F27" s="2"/>
      <c r="G27" s="2"/>
      <c r="H27" s="23"/>
      <c r="I27" s="2"/>
      <c r="J27" s="30">
        <v>23548000</v>
      </c>
      <c r="K27" s="28"/>
      <c r="L27" s="29">
        <v>57000000</v>
      </c>
      <c r="M27" s="27"/>
      <c r="N27" s="28"/>
      <c r="O27" s="30">
        <v>33452000</v>
      </c>
    </row>
    <row r="28" spans="1:16" x14ac:dyDescent="0.25">
      <c r="A28" s="24" t="s">
        <v>192</v>
      </c>
      <c r="B28" s="2"/>
      <c r="C28" s="16" t="s">
        <v>193</v>
      </c>
      <c r="D28" s="36" t="s">
        <v>391</v>
      </c>
      <c r="E28" s="2"/>
      <c r="F28" s="2"/>
      <c r="G28" s="2"/>
      <c r="H28" s="23"/>
      <c r="I28" s="2"/>
      <c r="J28" s="30">
        <v>743607750</v>
      </c>
      <c r="K28" s="28"/>
      <c r="L28" s="29">
        <v>1311242750</v>
      </c>
      <c r="M28" s="27"/>
      <c r="N28" s="28"/>
      <c r="O28" s="30">
        <v>567635000</v>
      </c>
    </row>
    <row r="29" spans="1:16" x14ac:dyDescent="0.25">
      <c r="A29" s="24" t="s">
        <v>194</v>
      </c>
      <c r="B29" s="2"/>
      <c r="C29" s="16" t="s">
        <v>195</v>
      </c>
      <c r="D29" s="36" t="s">
        <v>391</v>
      </c>
      <c r="E29" s="2"/>
      <c r="F29" s="2"/>
      <c r="G29" s="2"/>
      <c r="H29" s="23"/>
      <c r="I29" s="2"/>
      <c r="J29" s="30">
        <v>2640000</v>
      </c>
      <c r="K29" s="28"/>
      <c r="L29" s="31"/>
      <c r="M29" s="30">
        <v>2640000</v>
      </c>
      <c r="N29" s="28"/>
      <c r="O29" s="27"/>
    </row>
    <row r="30" spans="1:16" x14ac:dyDescent="0.25">
      <c r="A30" s="24" t="s">
        <v>202</v>
      </c>
      <c r="B30" s="2"/>
      <c r="C30" s="16" t="s">
        <v>203</v>
      </c>
      <c r="D30" s="36" t="s">
        <v>391</v>
      </c>
      <c r="E30" s="2"/>
      <c r="F30" s="2"/>
      <c r="G30" s="2"/>
      <c r="H30" s="23"/>
      <c r="I30" s="2"/>
      <c r="J30" s="30">
        <v>200520833</v>
      </c>
      <c r="K30" s="28"/>
      <c r="L30" s="29">
        <v>200520833</v>
      </c>
      <c r="M30" s="27"/>
      <c r="N30" s="28"/>
      <c r="O30" s="27"/>
    </row>
    <row r="31" spans="1:16" x14ac:dyDescent="0.25">
      <c r="A31" s="24" t="s">
        <v>244</v>
      </c>
      <c r="B31" s="2"/>
      <c r="C31" s="16" t="s">
        <v>245</v>
      </c>
      <c r="D31" s="36" t="s">
        <v>391</v>
      </c>
      <c r="E31" s="2"/>
      <c r="F31" s="2"/>
      <c r="G31" s="2"/>
      <c r="H31" s="23"/>
      <c r="I31" s="2"/>
      <c r="J31" s="30">
        <v>51425976220</v>
      </c>
      <c r="K31" s="28"/>
      <c r="L31" s="29">
        <v>39522095200</v>
      </c>
      <c r="M31" s="30">
        <v>11903881020</v>
      </c>
      <c r="N31" s="28"/>
      <c r="O31" s="27"/>
    </row>
    <row r="32" spans="1:16" x14ac:dyDescent="0.25">
      <c r="A32" s="24" t="s">
        <v>256</v>
      </c>
      <c r="B32" s="2"/>
      <c r="C32" s="16" t="s">
        <v>257</v>
      </c>
      <c r="D32" s="36" t="s">
        <v>391</v>
      </c>
      <c r="E32" s="2"/>
      <c r="F32" s="2"/>
      <c r="G32" s="2"/>
      <c r="H32" s="23"/>
      <c r="I32" s="2"/>
      <c r="J32" s="30">
        <v>3620015250</v>
      </c>
      <c r="K32" s="28"/>
      <c r="L32" s="29">
        <v>3025478250</v>
      </c>
      <c r="M32" s="30">
        <v>594537000</v>
      </c>
      <c r="N32" s="28"/>
      <c r="O32" s="27"/>
    </row>
    <row r="33" spans="1:15" x14ac:dyDescent="0.25">
      <c r="A33" s="24" t="s">
        <v>268</v>
      </c>
      <c r="B33" s="2"/>
      <c r="C33" s="16" t="s">
        <v>269</v>
      </c>
      <c r="D33" s="36" t="s">
        <v>391</v>
      </c>
      <c r="E33" s="2"/>
      <c r="F33" s="2"/>
      <c r="G33" s="2"/>
      <c r="H33" s="23"/>
      <c r="I33" s="2"/>
      <c r="J33" s="30">
        <v>470775000</v>
      </c>
      <c r="K33" s="28"/>
      <c r="L33" s="29">
        <v>470775000</v>
      </c>
      <c r="M33" s="27"/>
      <c r="N33" s="28"/>
      <c r="O33" s="27"/>
    </row>
    <row r="34" spans="1:15" x14ac:dyDescent="0.25">
      <c r="A34" s="24" t="s">
        <v>286</v>
      </c>
      <c r="B34" s="2"/>
      <c r="C34" s="16" t="s">
        <v>287</v>
      </c>
      <c r="D34" s="36" t="s">
        <v>391</v>
      </c>
      <c r="E34" s="2"/>
      <c r="F34" s="2"/>
      <c r="G34" s="2"/>
      <c r="H34" s="23"/>
      <c r="I34" s="2"/>
      <c r="J34" s="30">
        <v>755988540</v>
      </c>
      <c r="K34" s="28"/>
      <c r="L34" s="29">
        <v>538851562</v>
      </c>
      <c r="M34" s="30">
        <v>217136978</v>
      </c>
      <c r="N34" s="28"/>
      <c r="O34" s="27"/>
    </row>
    <row r="35" spans="1:15" x14ac:dyDescent="0.25">
      <c r="A35" s="24" t="s">
        <v>288</v>
      </c>
      <c r="B35" s="2"/>
      <c r="C35" s="16" t="s">
        <v>289</v>
      </c>
      <c r="D35" s="36" t="s">
        <v>391</v>
      </c>
      <c r="E35" s="2"/>
      <c r="F35" s="2"/>
      <c r="G35" s="2"/>
      <c r="H35" s="23"/>
      <c r="I35" s="2"/>
      <c r="J35" s="30">
        <v>222832812</v>
      </c>
      <c r="K35" s="28"/>
      <c r="L35" s="29">
        <v>222832812</v>
      </c>
      <c r="M35" s="27"/>
      <c r="N35" s="28"/>
      <c r="O35" s="27"/>
    </row>
    <row r="36" spans="1:15" x14ac:dyDescent="0.25">
      <c r="A36" s="24" t="s">
        <v>290</v>
      </c>
      <c r="B36" s="2"/>
      <c r="C36" s="16" t="s">
        <v>291</v>
      </c>
      <c r="D36" s="36" t="s">
        <v>391</v>
      </c>
      <c r="E36" s="2"/>
      <c r="F36" s="2"/>
      <c r="G36" s="2"/>
      <c r="H36" s="23"/>
      <c r="I36" s="2"/>
      <c r="J36" s="30">
        <v>6446203906</v>
      </c>
      <c r="K36" s="28"/>
      <c r="L36" s="29">
        <v>6838960406</v>
      </c>
      <c r="M36" s="27"/>
      <c r="N36" s="28"/>
      <c r="O36" s="30">
        <v>392756500</v>
      </c>
    </row>
    <row r="37" spans="1:15" x14ac:dyDescent="0.25">
      <c r="A37" s="24" t="s">
        <v>292</v>
      </c>
      <c r="B37" s="2"/>
      <c r="C37" s="16" t="s">
        <v>293</v>
      </c>
      <c r="D37" s="36" t="s">
        <v>391</v>
      </c>
      <c r="E37" s="2"/>
      <c r="F37" s="2"/>
      <c r="G37" s="2"/>
      <c r="H37" s="23"/>
      <c r="I37" s="2"/>
      <c r="J37" s="30">
        <v>79618927</v>
      </c>
      <c r="K37" s="28"/>
      <c r="L37" s="29">
        <v>79618927</v>
      </c>
      <c r="M37" s="27"/>
      <c r="N37" s="28"/>
      <c r="O37" s="27"/>
    </row>
    <row r="38" spans="1:15" x14ac:dyDescent="0.25">
      <c r="A38" s="24" t="s">
        <v>296</v>
      </c>
      <c r="B38" s="2"/>
      <c r="C38" s="16" t="s">
        <v>297</v>
      </c>
      <c r="D38" s="36" t="s">
        <v>391</v>
      </c>
      <c r="E38" s="2"/>
      <c r="F38" s="2"/>
      <c r="G38" s="2"/>
      <c r="H38" s="23"/>
      <c r="I38" s="2"/>
      <c r="J38" s="30">
        <v>50279250</v>
      </c>
      <c r="K38" s="28"/>
      <c r="L38" s="29">
        <v>50279250</v>
      </c>
      <c r="M38" s="27"/>
      <c r="N38" s="28"/>
      <c r="O38" s="27"/>
    </row>
    <row r="39" spans="1:15" x14ac:dyDescent="0.25">
      <c r="A39" s="24" t="s">
        <v>302</v>
      </c>
      <c r="B39" s="2"/>
      <c r="C39" s="16" t="s">
        <v>303</v>
      </c>
      <c r="D39" s="36" t="s">
        <v>391</v>
      </c>
      <c r="E39" s="2"/>
      <c r="F39" s="2"/>
      <c r="G39" s="2"/>
      <c r="H39" s="23"/>
      <c r="I39" s="2"/>
      <c r="J39" s="30">
        <v>241996918214</v>
      </c>
      <c r="K39" s="28"/>
      <c r="L39" s="29">
        <v>226676150214</v>
      </c>
      <c r="M39" s="30">
        <v>15320768000</v>
      </c>
      <c r="N39" s="28"/>
      <c r="O39" s="27"/>
    </row>
    <row r="40" spans="1:15" x14ac:dyDescent="0.25">
      <c r="A40" s="24" t="s">
        <v>304</v>
      </c>
      <c r="B40" s="2"/>
      <c r="C40" s="16" t="s">
        <v>305</v>
      </c>
      <c r="D40" s="36" t="s">
        <v>391</v>
      </c>
      <c r="E40" s="2"/>
      <c r="F40" s="2"/>
      <c r="G40" s="2"/>
      <c r="H40" s="23"/>
      <c r="I40" s="2"/>
      <c r="J40" s="30">
        <v>198538034</v>
      </c>
      <c r="K40" s="28"/>
      <c r="L40" s="29">
        <v>215390912</v>
      </c>
      <c r="M40" s="27"/>
      <c r="N40" s="28"/>
      <c r="O40" s="30">
        <v>16852878</v>
      </c>
    </row>
    <row r="41" spans="1:15" x14ac:dyDescent="0.25">
      <c r="A41" s="24" t="s">
        <v>306</v>
      </c>
      <c r="B41" s="2"/>
      <c r="C41" s="16" t="s">
        <v>307</v>
      </c>
      <c r="D41" s="36" t="s">
        <v>391</v>
      </c>
      <c r="E41" s="2"/>
      <c r="F41" s="2"/>
      <c r="G41" s="2"/>
      <c r="H41" s="23"/>
      <c r="I41" s="2"/>
      <c r="J41" s="30">
        <v>272611875</v>
      </c>
      <c r="K41" s="28"/>
      <c r="L41" s="29">
        <v>272611875</v>
      </c>
      <c r="M41" s="27"/>
      <c r="N41" s="28"/>
      <c r="O41" s="27"/>
    </row>
    <row r="42" spans="1:15" x14ac:dyDescent="0.25">
      <c r="A42" s="24" t="s">
        <v>310</v>
      </c>
      <c r="B42" s="2"/>
      <c r="C42" s="16" t="s">
        <v>311</v>
      </c>
      <c r="D42" s="36" t="s">
        <v>391</v>
      </c>
      <c r="E42" s="2"/>
      <c r="F42" s="2"/>
      <c r="G42" s="2"/>
      <c r="H42" s="23"/>
      <c r="I42" s="2"/>
      <c r="J42" s="30">
        <v>292318750</v>
      </c>
      <c r="K42" s="28"/>
      <c r="L42" s="29">
        <v>236818750</v>
      </c>
      <c r="M42" s="30">
        <v>55500000</v>
      </c>
      <c r="N42" s="28"/>
      <c r="O42" s="27"/>
    </row>
    <row r="43" spans="1:15" x14ac:dyDescent="0.25">
      <c r="A43" s="24" t="s">
        <v>336</v>
      </c>
      <c r="B43" s="2"/>
      <c r="C43" s="16" t="s">
        <v>337</v>
      </c>
      <c r="D43" s="36" t="s">
        <v>391</v>
      </c>
      <c r="E43" s="2"/>
      <c r="F43" s="2"/>
      <c r="G43" s="2"/>
      <c r="H43" s="23"/>
      <c r="I43" s="2"/>
      <c r="J43" s="30">
        <v>2110095055</v>
      </c>
      <c r="K43" s="28"/>
      <c r="L43" s="29">
        <v>2110095055</v>
      </c>
      <c r="M43" s="27"/>
      <c r="N43" s="28"/>
      <c r="O43" s="27"/>
    </row>
    <row r="44" spans="1:15" x14ac:dyDescent="0.25">
      <c r="A44" s="24" t="s">
        <v>338</v>
      </c>
      <c r="B44" s="2"/>
      <c r="C44" s="16" t="s">
        <v>339</v>
      </c>
      <c r="D44" s="36" t="s">
        <v>391</v>
      </c>
      <c r="E44" s="2"/>
      <c r="F44" s="2"/>
      <c r="G44" s="2"/>
      <c r="H44" s="23"/>
      <c r="I44" s="2"/>
      <c r="J44" s="30">
        <v>515555000</v>
      </c>
      <c r="K44" s="28"/>
      <c r="L44" s="29">
        <v>515555000</v>
      </c>
      <c r="M44" s="27"/>
      <c r="N44" s="28"/>
      <c r="O44" s="27"/>
    </row>
    <row r="45" spans="1:15" x14ac:dyDescent="0.25">
      <c r="A45" s="24" t="s">
        <v>346</v>
      </c>
      <c r="B45" s="2"/>
      <c r="C45" s="16" t="s">
        <v>347</v>
      </c>
      <c r="D45" s="36" t="s">
        <v>391</v>
      </c>
      <c r="E45" s="2"/>
      <c r="F45" s="2"/>
      <c r="G45" s="2"/>
      <c r="H45" s="23"/>
      <c r="I45" s="2"/>
      <c r="J45" s="30">
        <v>8862684520</v>
      </c>
      <c r="K45" s="28"/>
      <c r="L45" s="29">
        <v>8062684520</v>
      </c>
      <c r="M45" s="30">
        <v>800000000</v>
      </c>
      <c r="N45" s="28"/>
      <c r="O45" s="27"/>
    </row>
    <row r="46" spans="1:15" x14ac:dyDescent="0.25">
      <c r="A46" s="24" t="s">
        <v>348</v>
      </c>
      <c r="B46" s="2"/>
      <c r="C46" s="16" t="s">
        <v>349</v>
      </c>
      <c r="D46" s="36" t="s">
        <v>391</v>
      </c>
      <c r="E46" s="2"/>
      <c r="F46" s="2"/>
      <c r="G46" s="2"/>
      <c r="H46" s="23"/>
      <c r="I46" s="2"/>
      <c r="J46" s="30">
        <v>888076125</v>
      </c>
      <c r="K46" s="28"/>
      <c r="L46" s="29">
        <v>888076125</v>
      </c>
      <c r="M46" s="27"/>
      <c r="N46" s="28"/>
      <c r="O46" s="27"/>
    </row>
    <row r="47" spans="1:15" x14ac:dyDescent="0.25">
      <c r="A47" s="24" t="s">
        <v>350</v>
      </c>
      <c r="B47" s="2"/>
      <c r="C47" s="16" t="s">
        <v>351</v>
      </c>
      <c r="D47" s="36" t="s">
        <v>391</v>
      </c>
      <c r="E47" s="2"/>
      <c r="F47" s="2"/>
      <c r="G47" s="2"/>
      <c r="H47" s="23"/>
      <c r="I47" s="2"/>
      <c r="J47" s="30">
        <v>2861633454</v>
      </c>
      <c r="K47" s="28"/>
      <c r="L47" s="29">
        <v>2861633454</v>
      </c>
      <c r="M47" s="27"/>
      <c r="N47" s="28"/>
      <c r="O47" s="27"/>
    </row>
    <row r="48" spans="1:15" x14ac:dyDescent="0.25">
      <c r="A48" s="24" t="s">
        <v>352</v>
      </c>
      <c r="B48" s="2"/>
      <c r="C48" s="16" t="s">
        <v>353</v>
      </c>
      <c r="D48" s="36" t="s">
        <v>391</v>
      </c>
      <c r="E48" s="2"/>
      <c r="F48" s="2"/>
      <c r="G48" s="2"/>
      <c r="H48" s="23"/>
      <c r="I48" s="2"/>
      <c r="J48" s="30">
        <v>507500000</v>
      </c>
      <c r="K48" s="28"/>
      <c r="L48" s="29">
        <v>507500000</v>
      </c>
      <c r="M48" s="27"/>
      <c r="N48" s="28"/>
      <c r="O48" s="27"/>
    </row>
    <row r="49" spans="1:17" x14ac:dyDescent="0.25">
      <c r="A49" s="24" t="s">
        <v>354</v>
      </c>
      <c r="B49" s="2"/>
      <c r="C49" s="16" t="s">
        <v>355</v>
      </c>
      <c r="D49" s="36" t="s">
        <v>391</v>
      </c>
      <c r="E49" s="2"/>
      <c r="F49" s="2"/>
      <c r="G49" s="2"/>
      <c r="H49" s="23"/>
      <c r="I49" s="2"/>
      <c r="J49" s="30">
        <v>4456715658</v>
      </c>
      <c r="K49" s="28"/>
      <c r="L49" s="29">
        <v>3824715658</v>
      </c>
      <c r="M49" s="30">
        <v>632000000</v>
      </c>
      <c r="N49" s="28"/>
      <c r="O49" s="27"/>
    </row>
    <row r="50" spans="1:17" x14ac:dyDescent="0.25">
      <c r="A50" s="24" t="s">
        <v>368</v>
      </c>
      <c r="B50" s="2"/>
      <c r="C50" s="16" t="s">
        <v>369</v>
      </c>
      <c r="D50" s="36" t="s">
        <v>391</v>
      </c>
      <c r="E50" s="2"/>
      <c r="F50" s="2"/>
      <c r="G50" s="2"/>
      <c r="H50" s="23"/>
      <c r="I50" s="2"/>
      <c r="J50" s="30">
        <v>137395833</v>
      </c>
      <c r="K50" s="28"/>
      <c r="L50" s="29">
        <v>137395833</v>
      </c>
      <c r="M50" s="27"/>
      <c r="N50" s="28"/>
      <c r="O50" s="27"/>
    </row>
    <row r="51" spans="1:17" x14ac:dyDescent="0.25">
      <c r="A51" s="37"/>
      <c r="B51" s="38"/>
      <c r="C51" s="39"/>
      <c r="D51" s="38"/>
      <c r="E51" s="38"/>
      <c r="F51" s="38"/>
      <c r="G51" s="38"/>
      <c r="H51" s="40"/>
      <c r="I51" s="38"/>
      <c r="J51" s="41"/>
      <c r="K51" s="42"/>
      <c r="L51" s="43"/>
      <c r="M51" s="44"/>
      <c r="N51" s="42"/>
      <c r="O51" s="44"/>
      <c r="P51" s="44">
        <f>SUM(P21:P50)</f>
        <v>0</v>
      </c>
    </row>
    <row r="52" spans="1:17" x14ac:dyDescent="0.25">
      <c r="A52" s="24" t="s">
        <v>22</v>
      </c>
      <c r="B52" s="2"/>
      <c r="C52" s="16" t="s">
        <v>23</v>
      </c>
      <c r="D52" s="36" t="s">
        <v>383</v>
      </c>
      <c r="E52" s="2"/>
      <c r="F52" s="2"/>
      <c r="G52" s="2"/>
      <c r="H52" s="23"/>
      <c r="I52" s="2"/>
      <c r="J52" s="30">
        <v>10000000</v>
      </c>
      <c r="K52" s="28"/>
      <c r="L52" s="29">
        <v>16000000</v>
      </c>
      <c r="M52" s="27"/>
      <c r="N52" s="28"/>
      <c r="O52" s="30">
        <v>6000000</v>
      </c>
      <c r="P52" s="47">
        <v>2000000</v>
      </c>
    </row>
    <row r="53" spans="1:17" x14ac:dyDescent="0.25">
      <c r="A53" s="24" t="s">
        <v>58</v>
      </c>
      <c r="B53" s="2"/>
      <c r="C53" s="16" t="s">
        <v>59</v>
      </c>
      <c r="D53" s="36" t="s">
        <v>383</v>
      </c>
      <c r="E53" s="2"/>
      <c r="F53" s="2"/>
      <c r="G53" s="2"/>
      <c r="H53" s="23"/>
      <c r="I53" s="2"/>
      <c r="J53" s="30">
        <v>581074926</v>
      </c>
      <c r="K53" s="28"/>
      <c r="L53" s="29">
        <v>1431695188</v>
      </c>
      <c r="M53" s="27"/>
      <c r="N53" s="28"/>
      <c r="O53" s="30">
        <v>850620262</v>
      </c>
    </row>
    <row r="54" spans="1:17" x14ac:dyDescent="0.25">
      <c r="A54" s="24" t="s">
        <v>206</v>
      </c>
      <c r="B54" s="2"/>
      <c r="C54" s="16" t="s">
        <v>207</v>
      </c>
      <c r="D54" s="36" t="s">
        <v>383</v>
      </c>
      <c r="E54" s="2"/>
      <c r="F54" s="2"/>
      <c r="G54" s="2"/>
      <c r="H54" s="23"/>
      <c r="I54" s="2"/>
      <c r="J54" s="27"/>
      <c r="K54" s="28"/>
      <c r="L54" s="29">
        <v>10200000</v>
      </c>
      <c r="M54" s="27"/>
      <c r="N54" s="28"/>
      <c r="O54" s="30">
        <v>10200000</v>
      </c>
      <c r="Q54" t="s">
        <v>400</v>
      </c>
    </row>
    <row r="55" spans="1:17" x14ac:dyDescent="0.25">
      <c r="A55" s="24" t="s">
        <v>214</v>
      </c>
      <c r="B55" s="2"/>
      <c r="C55" s="16" t="s">
        <v>215</v>
      </c>
      <c r="D55" s="36" t="s">
        <v>383</v>
      </c>
      <c r="E55" s="2"/>
      <c r="F55" s="2"/>
      <c r="G55" s="2"/>
      <c r="H55" s="23"/>
      <c r="I55" s="2"/>
      <c r="J55" s="27"/>
      <c r="K55" s="28"/>
      <c r="L55" s="29">
        <v>250000</v>
      </c>
      <c r="M55" s="27"/>
      <c r="N55" s="28"/>
      <c r="O55" s="30">
        <v>250000</v>
      </c>
      <c r="Q55" t="s">
        <v>400</v>
      </c>
    </row>
    <row r="56" spans="1:17" x14ac:dyDescent="0.25">
      <c r="A56" s="37"/>
      <c r="B56" s="38"/>
      <c r="C56" s="39"/>
      <c r="D56" s="38"/>
      <c r="E56" s="38"/>
      <c r="F56" s="38"/>
      <c r="G56" s="38"/>
      <c r="H56" s="40"/>
      <c r="I56" s="38"/>
      <c r="J56" s="41"/>
      <c r="K56" s="42"/>
      <c r="L56" s="43"/>
      <c r="M56" s="41"/>
      <c r="N56" s="42"/>
      <c r="O56" s="46">
        <f>SUM(O52:O55)</f>
        <v>867070262</v>
      </c>
      <c r="P56" s="46">
        <f>SUM(P52:P55)</f>
        <v>2000000</v>
      </c>
    </row>
    <row r="57" spans="1:17" x14ac:dyDescent="0.25">
      <c r="A57" s="24" t="s">
        <v>80</v>
      </c>
      <c r="B57" s="2"/>
      <c r="C57" s="16" t="s">
        <v>81</v>
      </c>
      <c r="D57" s="36" t="s">
        <v>393</v>
      </c>
      <c r="E57" s="2"/>
      <c r="F57" s="2"/>
      <c r="G57" s="2"/>
      <c r="H57" s="23"/>
      <c r="I57" s="2"/>
      <c r="J57" s="30">
        <v>7601010</v>
      </c>
      <c r="K57" s="28"/>
      <c r="L57" s="29">
        <v>87530555</v>
      </c>
      <c r="M57" s="27"/>
      <c r="N57" s="28"/>
      <c r="O57" s="30">
        <v>79929545</v>
      </c>
      <c r="P57" s="30">
        <v>79929545</v>
      </c>
    </row>
    <row r="58" spans="1:17" x14ac:dyDescent="0.25">
      <c r="A58" s="24" t="s">
        <v>88</v>
      </c>
      <c r="B58" s="2"/>
      <c r="C58" s="16" t="s">
        <v>89</v>
      </c>
      <c r="D58" s="36" t="s">
        <v>393</v>
      </c>
      <c r="E58" s="2"/>
      <c r="F58" s="2"/>
      <c r="G58" s="2"/>
      <c r="H58" s="23"/>
      <c r="I58" s="2"/>
      <c r="J58" s="27"/>
      <c r="K58" s="28"/>
      <c r="L58" s="29">
        <v>20456000</v>
      </c>
      <c r="M58" s="27"/>
      <c r="N58" s="28"/>
      <c r="O58" s="30">
        <v>20456000</v>
      </c>
      <c r="P58" s="47">
        <v>20456000</v>
      </c>
    </row>
    <row r="59" spans="1:17" x14ac:dyDescent="0.25">
      <c r="A59" s="24" t="s">
        <v>276</v>
      </c>
      <c r="B59" s="2"/>
      <c r="C59" s="16" t="s">
        <v>277</v>
      </c>
      <c r="D59" s="36" t="s">
        <v>393</v>
      </c>
      <c r="E59" s="2"/>
      <c r="F59" s="2"/>
      <c r="G59" s="2"/>
      <c r="H59" s="23"/>
      <c r="I59" s="2"/>
      <c r="J59" s="27"/>
      <c r="K59" s="28"/>
      <c r="L59" s="29">
        <v>6738536875</v>
      </c>
      <c r="M59" s="27"/>
      <c r="N59" s="28"/>
      <c r="O59" s="30">
        <v>6738536875</v>
      </c>
    </row>
    <row r="60" spans="1:17" x14ac:dyDescent="0.25">
      <c r="A60" s="37"/>
      <c r="B60" s="38"/>
      <c r="C60" s="39"/>
      <c r="D60" s="38"/>
      <c r="E60" s="38"/>
      <c r="F60" s="38"/>
      <c r="G60" s="38"/>
      <c r="H60" s="40"/>
      <c r="I60" s="38"/>
      <c r="J60" s="44"/>
      <c r="K60" s="42"/>
      <c r="L60" s="43"/>
      <c r="M60" s="44"/>
      <c r="N60" s="42"/>
      <c r="O60" s="45">
        <f>SUM(O57:O59)</f>
        <v>6838922420</v>
      </c>
      <c r="P60" s="45">
        <f>SUM(P57:P59)</f>
        <v>100385545</v>
      </c>
    </row>
    <row r="61" spans="1:17" x14ac:dyDescent="0.25">
      <c r="A61" s="24" t="s">
        <v>46</v>
      </c>
      <c r="B61" s="2"/>
      <c r="C61" s="16" t="s">
        <v>47</v>
      </c>
      <c r="D61" s="36" t="s">
        <v>390</v>
      </c>
      <c r="E61" s="2"/>
      <c r="F61" s="2"/>
      <c r="G61" s="2"/>
      <c r="H61" s="23"/>
      <c r="I61" s="2"/>
      <c r="J61" s="30">
        <v>982736526</v>
      </c>
      <c r="K61" s="28"/>
      <c r="L61" s="29">
        <v>1155125912</v>
      </c>
      <c r="M61" s="27"/>
      <c r="N61" s="28"/>
      <c r="O61" s="30">
        <v>172389386</v>
      </c>
      <c r="P61" s="47">
        <v>88990880</v>
      </c>
    </row>
    <row r="62" spans="1:17" x14ac:dyDescent="0.25">
      <c r="A62" s="24" t="s">
        <v>52</v>
      </c>
      <c r="B62" s="2"/>
      <c r="C62" s="16" t="s">
        <v>53</v>
      </c>
      <c r="D62" s="36" t="s">
        <v>390</v>
      </c>
      <c r="E62" s="2"/>
      <c r="F62" s="2"/>
      <c r="G62" s="2"/>
      <c r="H62" s="23"/>
      <c r="I62" s="2"/>
      <c r="J62" s="30">
        <v>34661255</v>
      </c>
      <c r="K62" s="28"/>
      <c r="L62" s="29">
        <v>103451972</v>
      </c>
      <c r="M62" s="27"/>
      <c r="N62" s="28"/>
      <c r="O62" s="30">
        <v>68790717</v>
      </c>
      <c r="P62" s="47">
        <v>58535642</v>
      </c>
    </row>
    <row r="63" spans="1:17" x14ac:dyDescent="0.25">
      <c r="A63" s="24" t="s">
        <v>54</v>
      </c>
      <c r="B63" s="2"/>
      <c r="C63" s="16" t="s">
        <v>55</v>
      </c>
      <c r="D63" s="36" t="s">
        <v>390</v>
      </c>
      <c r="E63" s="2"/>
      <c r="F63" s="2"/>
      <c r="G63" s="2"/>
      <c r="H63" s="23"/>
      <c r="I63" s="2"/>
      <c r="J63" s="30">
        <v>311316160</v>
      </c>
      <c r="K63" s="28"/>
      <c r="L63" s="29">
        <v>357508160</v>
      </c>
      <c r="M63" s="27"/>
      <c r="N63" s="28"/>
      <c r="O63" s="30">
        <v>46192000</v>
      </c>
      <c r="P63" s="47">
        <v>46192000</v>
      </c>
    </row>
    <row r="64" spans="1:17" x14ac:dyDescent="0.25">
      <c r="A64" s="24" t="s">
        <v>68</v>
      </c>
      <c r="B64" s="2"/>
      <c r="C64" s="16" t="s">
        <v>69</v>
      </c>
      <c r="D64" s="36" t="s">
        <v>390</v>
      </c>
      <c r="E64" s="2"/>
      <c r="F64" s="2"/>
      <c r="G64" s="2"/>
      <c r="H64" s="23"/>
      <c r="I64" s="2"/>
      <c r="J64" s="30">
        <v>156954084</v>
      </c>
      <c r="K64" s="28"/>
      <c r="L64" s="29">
        <v>256813706</v>
      </c>
      <c r="M64" s="27"/>
      <c r="N64" s="28"/>
      <c r="O64" s="30">
        <v>99859622</v>
      </c>
      <c r="P64" s="47">
        <v>84029349</v>
      </c>
    </row>
    <row r="65" spans="1:16" x14ac:dyDescent="0.25">
      <c r="A65" s="24" t="s">
        <v>70</v>
      </c>
      <c r="B65" s="2"/>
      <c r="C65" s="16" t="s">
        <v>71</v>
      </c>
      <c r="D65" s="36" t="s">
        <v>390</v>
      </c>
      <c r="E65" s="2"/>
      <c r="F65" s="2"/>
      <c r="G65" s="2"/>
      <c r="H65" s="23"/>
      <c r="I65" s="2"/>
      <c r="J65" s="30">
        <v>360736212</v>
      </c>
      <c r="K65" s="28"/>
      <c r="L65" s="29">
        <v>609244562</v>
      </c>
      <c r="M65" s="27"/>
      <c r="N65" s="28"/>
      <c r="O65" s="30">
        <v>248508350</v>
      </c>
      <c r="P65" s="47">
        <v>105648350</v>
      </c>
    </row>
    <row r="66" spans="1:16" x14ac:dyDescent="0.25">
      <c r="A66" s="24" t="s">
        <v>74</v>
      </c>
      <c r="B66" s="2"/>
      <c r="C66" s="16" t="s">
        <v>75</v>
      </c>
      <c r="D66" s="36" t="s">
        <v>390</v>
      </c>
      <c r="E66" s="2"/>
      <c r="F66" s="2"/>
      <c r="G66" s="2"/>
      <c r="H66" s="23"/>
      <c r="I66" s="2"/>
      <c r="J66" s="27"/>
      <c r="K66" s="28"/>
      <c r="L66" s="29">
        <v>167973995</v>
      </c>
      <c r="M66" s="27"/>
      <c r="N66" s="28"/>
      <c r="O66" s="30">
        <v>167973995</v>
      </c>
      <c r="P66" s="47">
        <v>140651294</v>
      </c>
    </row>
    <row r="67" spans="1:16" x14ac:dyDescent="0.25">
      <c r="A67" s="24" t="s">
        <v>100</v>
      </c>
      <c r="B67" s="2"/>
      <c r="C67" s="16" t="s">
        <v>101</v>
      </c>
      <c r="D67" s="36" t="s">
        <v>390</v>
      </c>
      <c r="E67" s="2"/>
      <c r="F67" s="2"/>
      <c r="G67" s="2"/>
      <c r="H67" s="23"/>
      <c r="I67" s="2"/>
      <c r="J67" s="30">
        <v>213434710</v>
      </c>
      <c r="K67" s="28"/>
      <c r="L67" s="29">
        <v>226564910</v>
      </c>
      <c r="M67" s="27"/>
      <c r="N67" s="28"/>
      <c r="O67" s="30">
        <v>13130200</v>
      </c>
      <c r="P67" s="47">
        <v>13130200</v>
      </c>
    </row>
    <row r="68" spans="1:16" x14ac:dyDescent="0.25">
      <c r="A68" s="24" t="s">
        <v>126</v>
      </c>
      <c r="B68" s="2"/>
      <c r="C68" s="16" t="s">
        <v>127</v>
      </c>
      <c r="D68" s="36" t="s">
        <v>390</v>
      </c>
      <c r="E68" s="2"/>
      <c r="F68" s="2"/>
      <c r="G68" s="2"/>
      <c r="H68" s="23"/>
      <c r="I68" s="2"/>
      <c r="J68" s="30">
        <v>2848900</v>
      </c>
      <c r="K68" s="28"/>
      <c r="L68" s="29">
        <v>5692900</v>
      </c>
      <c r="M68" s="27"/>
      <c r="N68" s="28"/>
      <c r="O68" s="30">
        <v>2844000</v>
      </c>
      <c r="P68" s="47">
        <v>2844000</v>
      </c>
    </row>
    <row r="69" spans="1:16" x14ac:dyDescent="0.25">
      <c r="A69" s="24" t="s">
        <v>130</v>
      </c>
      <c r="B69" s="2"/>
      <c r="C69" s="16" t="s">
        <v>131</v>
      </c>
      <c r="D69" s="36" t="s">
        <v>390</v>
      </c>
      <c r="E69" s="2"/>
      <c r="F69" s="2"/>
      <c r="G69" s="2"/>
      <c r="H69" s="23"/>
      <c r="I69" s="2"/>
      <c r="J69" s="27"/>
      <c r="K69" s="28"/>
      <c r="L69" s="29">
        <v>183789990</v>
      </c>
      <c r="M69" s="27"/>
      <c r="N69" s="28"/>
      <c r="O69" s="30">
        <v>183789990</v>
      </c>
      <c r="P69" s="47">
        <v>183789990</v>
      </c>
    </row>
    <row r="70" spans="1:16" x14ac:dyDescent="0.25">
      <c r="A70" s="24" t="s">
        <v>132</v>
      </c>
      <c r="B70" s="2"/>
      <c r="C70" s="16" t="s">
        <v>133</v>
      </c>
      <c r="D70" s="36" t="s">
        <v>390</v>
      </c>
      <c r="E70" s="2"/>
      <c r="F70" s="2"/>
      <c r="G70" s="2"/>
      <c r="H70" s="23"/>
      <c r="I70" s="2"/>
      <c r="J70" s="30">
        <v>19530083</v>
      </c>
      <c r="K70" s="28"/>
      <c r="L70" s="29">
        <v>22905083</v>
      </c>
      <c r="M70" s="27"/>
      <c r="N70" s="28"/>
      <c r="O70" s="30">
        <v>3375000</v>
      </c>
      <c r="P70" s="30">
        <v>3375000</v>
      </c>
    </row>
    <row r="71" spans="1:16" x14ac:dyDescent="0.25">
      <c r="A71" s="24" t="s">
        <v>152</v>
      </c>
      <c r="B71" s="2"/>
      <c r="C71" s="16" t="s">
        <v>153</v>
      </c>
      <c r="D71" s="36" t="s">
        <v>390</v>
      </c>
      <c r="E71" s="2"/>
      <c r="F71" s="2"/>
      <c r="G71" s="2"/>
      <c r="H71" s="23"/>
      <c r="I71" s="2"/>
      <c r="J71" s="30">
        <v>3300000</v>
      </c>
      <c r="K71" s="28"/>
      <c r="L71" s="29">
        <v>22290000</v>
      </c>
      <c r="M71" s="27"/>
      <c r="N71" s="28"/>
      <c r="O71" s="30">
        <v>18990000</v>
      </c>
      <c r="P71" s="47">
        <v>0</v>
      </c>
    </row>
    <row r="72" spans="1:16" x14ac:dyDescent="0.25">
      <c r="A72" s="24" t="s">
        <v>162</v>
      </c>
      <c r="B72" s="2"/>
      <c r="C72" s="16" t="s">
        <v>163</v>
      </c>
      <c r="D72" s="36" t="s">
        <v>390</v>
      </c>
      <c r="E72" s="2"/>
      <c r="F72" s="2"/>
      <c r="G72" s="2"/>
      <c r="H72" s="23"/>
      <c r="I72" s="2"/>
      <c r="J72" s="30">
        <v>14200000</v>
      </c>
      <c r="K72" s="28"/>
      <c r="L72" s="29">
        <v>18700000</v>
      </c>
      <c r="M72" s="27"/>
      <c r="N72" s="28"/>
      <c r="O72" s="30">
        <v>4500000</v>
      </c>
      <c r="P72" s="47">
        <v>4500000</v>
      </c>
    </row>
    <row r="73" spans="1:16" x14ac:dyDescent="0.25">
      <c r="A73" s="24" t="s">
        <v>166</v>
      </c>
      <c r="B73" s="2"/>
      <c r="C73" s="16" t="s">
        <v>167</v>
      </c>
      <c r="D73" s="36" t="s">
        <v>390</v>
      </c>
      <c r="E73" s="2"/>
      <c r="F73" s="2"/>
      <c r="G73" s="2"/>
      <c r="H73" s="23"/>
      <c r="I73" s="2"/>
      <c r="J73" s="27"/>
      <c r="K73" s="28"/>
      <c r="L73" s="29">
        <v>318600</v>
      </c>
      <c r="M73" s="27"/>
      <c r="N73" s="28"/>
      <c r="O73" s="30">
        <v>318600</v>
      </c>
      <c r="P73" s="47">
        <v>318600</v>
      </c>
    </row>
    <row r="74" spans="1:16" x14ac:dyDescent="0.25">
      <c r="A74" s="24" t="s">
        <v>178</v>
      </c>
      <c r="B74" s="2"/>
      <c r="C74" s="16" t="s">
        <v>179</v>
      </c>
      <c r="D74" s="36" t="s">
        <v>390</v>
      </c>
      <c r="E74" s="2"/>
      <c r="F74" s="2"/>
      <c r="G74" s="2"/>
      <c r="H74" s="23"/>
      <c r="I74" s="2"/>
      <c r="J74" s="27"/>
      <c r="K74" s="28"/>
      <c r="L74" s="29">
        <v>5310000</v>
      </c>
      <c r="M74" s="27"/>
      <c r="N74" s="28"/>
      <c r="O74" s="30">
        <v>5310000</v>
      </c>
      <c r="P74" s="47">
        <v>5310000</v>
      </c>
    </row>
    <row r="75" spans="1:16" x14ac:dyDescent="0.25">
      <c r="A75" s="24" t="s">
        <v>180</v>
      </c>
      <c r="B75" s="2"/>
      <c r="C75" s="16" t="s">
        <v>181</v>
      </c>
      <c r="D75" s="36" t="s">
        <v>390</v>
      </c>
      <c r="E75" s="2"/>
      <c r="F75" s="2"/>
      <c r="G75" s="2"/>
      <c r="H75" s="23"/>
      <c r="I75" s="2"/>
      <c r="J75" s="30">
        <v>107100000</v>
      </c>
      <c r="K75" s="28"/>
      <c r="L75" s="29">
        <v>160200000</v>
      </c>
      <c r="M75" s="27"/>
      <c r="N75" s="28"/>
      <c r="O75" s="30">
        <v>53100000</v>
      </c>
      <c r="P75" s="47">
        <v>53100000</v>
      </c>
    </row>
    <row r="76" spans="1:16" x14ac:dyDescent="0.25">
      <c r="A76" s="24" t="s">
        <v>186</v>
      </c>
      <c r="B76" s="2"/>
      <c r="C76" s="16" t="s">
        <v>187</v>
      </c>
      <c r="D76" s="36" t="s">
        <v>390</v>
      </c>
      <c r="E76" s="2"/>
      <c r="F76" s="2"/>
      <c r="G76" s="2"/>
      <c r="H76" s="23"/>
      <c r="I76" s="2"/>
      <c r="J76" s="30">
        <v>40370000</v>
      </c>
      <c r="K76" s="28"/>
      <c r="L76" s="29">
        <v>94483000</v>
      </c>
      <c r="M76" s="27"/>
      <c r="N76" s="28"/>
      <c r="O76" s="30">
        <v>54113000</v>
      </c>
      <c r="P76" s="47">
        <v>52643000</v>
      </c>
    </row>
    <row r="77" spans="1:16" x14ac:dyDescent="0.25">
      <c r="A77" s="24" t="s">
        <v>198</v>
      </c>
      <c r="B77" s="2"/>
      <c r="C77" s="16" t="s">
        <v>199</v>
      </c>
      <c r="D77" s="36" t="s">
        <v>390</v>
      </c>
      <c r="E77" s="2"/>
      <c r="F77" s="2"/>
      <c r="G77" s="2"/>
      <c r="H77" s="23"/>
      <c r="I77" s="2"/>
      <c r="J77" s="30">
        <v>101693030</v>
      </c>
      <c r="K77" s="28"/>
      <c r="L77" s="29">
        <v>401761420</v>
      </c>
      <c r="M77" s="27"/>
      <c r="N77" s="28"/>
      <c r="O77" s="30">
        <v>300068390</v>
      </c>
      <c r="P77" s="47">
        <v>77198220</v>
      </c>
    </row>
    <row r="78" spans="1:16" x14ac:dyDescent="0.25">
      <c r="A78" s="24" t="s">
        <v>218</v>
      </c>
      <c r="B78" s="2"/>
      <c r="C78" s="16" t="s">
        <v>219</v>
      </c>
      <c r="D78" s="36" t="s">
        <v>390</v>
      </c>
      <c r="E78" s="2"/>
      <c r="F78" s="2"/>
      <c r="G78" s="2"/>
      <c r="H78" s="23"/>
      <c r="I78" s="2"/>
      <c r="J78" s="30">
        <v>129485000</v>
      </c>
      <c r="K78" s="28"/>
      <c r="L78" s="29">
        <v>167562000</v>
      </c>
      <c r="M78" s="27"/>
      <c r="N78" s="28"/>
      <c r="O78" s="30">
        <v>38077000</v>
      </c>
      <c r="P78" s="47">
        <v>22332000</v>
      </c>
    </row>
    <row r="79" spans="1:16" x14ac:dyDescent="0.25">
      <c r="A79" s="24" t="s">
        <v>230</v>
      </c>
      <c r="B79" s="2"/>
      <c r="C79" s="16" t="s">
        <v>231</v>
      </c>
      <c r="D79" s="36" t="s">
        <v>390</v>
      </c>
      <c r="E79" s="2"/>
      <c r="F79" s="2"/>
      <c r="G79" s="2"/>
      <c r="H79" s="23"/>
      <c r="I79" s="2"/>
      <c r="J79" s="30">
        <v>94497000</v>
      </c>
      <c r="K79" s="28"/>
      <c r="L79" s="29">
        <v>117267000</v>
      </c>
      <c r="M79" s="27"/>
      <c r="N79" s="28"/>
      <c r="O79" s="30">
        <v>22770000</v>
      </c>
      <c r="P79" s="47">
        <v>22770000</v>
      </c>
    </row>
    <row r="80" spans="1:16" x14ac:dyDescent="0.25">
      <c r="A80" s="24" t="s">
        <v>234</v>
      </c>
      <c r="B80" s="2"/>
      <c r="C80" s="16" t="s">
        <v>235</v>
      </c>
      <c r="D80" s="36" t="s">
        <v>390</v>
      </c>
      <c r="E80" s="2"/>
      <c r="F80" s="2"/>
      <c r="G80" s="2"/>
      <c r="H80" s="23"/>
      <c r="I80" s="2"/>
      <c r="J80" s="30">
        <v>36540000</v>
      </c>
      <c r="K80" s="28"/>
      <c r="L80" s="29">
        <v>45744000</v>
      </c>
      <c r="M80" s="27"/>
      <c r="N80" s="28"/>
      <c r="O80" s="30">
        <v>9204000</v>
      </c>
      <c r="P80" s="47">
        <v>9204000</v>
      </c>
    </row>
    <row r="81" spans="1:16" x14ac:dyDescent="0.25">
      <c r="A81" s="24" t="s">
        <v>236</v>
      </c>
      <c r="B81" s="2"/>
      <c r="C81" s="16" t="s">
        <v>237</v>
      </c>
      <c r="D81" s="36" t="s">
        <v>390</v>
      </c>
      <c r="E81" s="2"/>
      <c r="F81" s="2"/>
      <c r="G81" s="2"/>
      <c r="H81" s="23"/>
      <c r="I81" s="2"/>
      <c r="J81" s="30">
        <v>518146100</v>
      </c>
      <c r="K81" s="28"/>
      <c r="L81" s="29">
        <v>1103645597</v>
      </c>
      <c r="M81" s="27"/>
      <c r="N81" s="28"/>
      <c r="O81" s="30">
        <v>585499497</v>
      </c>
      <c r="P81" s="47">
        <v>367583292</v>
      </c>
    </row>
    <row r="82" spans="1:16" x14ac:dyDescent="0.25">
      <c r="A82" s="24" t="s">
        <v>238</v>
      </c>
      <c r="B82" s="2"/>
      <c r="C82" s="16" t="s">
        <v>239</v>
      </c>
      <c r="D82" s="36" t="s">
        <v>390</v>
      </c>
      <c r="E82" s="2"/>
      <c r="F82" s="2"/>
      <c r="G82" s="2"/>
      <c r="H82" s="23"/>
      <c r="I82" s="2"/>
      <c r="J82" s="27"/>
      <c r="K82" s="28"/>
      <c r="L82" s="29">
        <v>83692700</v>
      </c>
      <c r="M82" s="27"/>
      <c r="N82" s="28"/>
      <c r="O82" s="30">
        <v>83692700</v>
      </c>
      <c r="P82" s="47">
        <v>79042700</v>
      </c>
    </row>
    <row r="83" spans="1:16" x14ac:dyDescent="0.25">
      <c r="A83" s="24" t="s">
        <v>246</v>
      </c>
      <c r="B83" s="2"/>
      <c r="C83" s="16" t="s">
        <v>247</v>
      </c>
      <c r="D83" s="36" t="s">
        <v>390</v>
      </c>
      <c r="E83" s="2"/>
      <c r="F83" s="2"/>
      <c r="G83" s="2"/>
      <c r="H83" s="23"/>
      <c r="I83" s="2"/>
      <c r="J83" s="30">
        <v>445330200</v>
      </c>
      <c r="K83" s="28"/>
      <c r="L83" s="29">
        <v>910883860</v>
      </c>
      <c r="M83" s="27"/>
      <c r="N83" s="28"/>
      <c r="O83" s="30">
        <v>465553660</v>
      </c>
      <c r="P83" s="47">
        <v>0</v>
      </c>
    </row>
    <row r="84" spans="1:16" x14ac:dyDescent="0.25">
      <c r="A84" s="24" t="s">
        <v>252</v>
      </c>
      <c r="B84" s="2"/>
      <c r="C84" s="16" t="s">
        <v>253</v>
      </c>
      <c r="D84" s="36" t="s">
        <v>390</v>
      </c>
      <c r="E84" s="2"/>
      <c r="F84" s="2"/>
      <c r="G84" s="2"/>
      <c r="H84" s="23"/>
      <c r="I84" s="2"/>
      <c r="J84" s="30">
        <v>957180000</v>
      </c>
      <c r="K84" s="28"/>
      <c r="L84" s="29">
        <v>1206630000</v>
      </c>
      <c r="M84" s="27"/>
      <c r="N84" s="28"/>
      <c r="O84" s="30">
        <v>249450000</v>
      </c>
      <c r="P84" s="47">
        <v>178490000</v>
      </c>
    </row>
    <row r="85" spans="1:16" x14ac:dyDescent="0.25">
      <c r="A85" s="24" t="s">
        <v>266</v>
      </c>
      <c r="B85" s="2"/>
      <c r="C85" s="16" t="s">
        <v>267</v>
      </c>
      <c r="D85" s="36" t="s">
        <v>390</v>
      </c>
      <c r="E85" s="2"/>
      <c r="F85" s="2"/>
      <c r="G85" s="2"/>
      <c r="H85" s="23"/>
      <c r="I85" s="2"/>
      <c r="J85" s="30">
        <v>122238762</v>
      </c>
      <c r="K85" s="28"/>
      <c r="L85" s="29">
        <v>211947062</v>
      </c>
      <c r="M85" s="27"/>
      <c r="N85" s="28"/>
      <c r="O85" s="30">
        <v>89708300</v>
      </c>
      <c r="P85" s="47">
        <v>84968300</v>
      </c>
    </row>
    <row r="86" spans="1:16" x14ac:dyDescent="0.25">
      <c r="A86" s="24" t="s">
        <v>294</v>
      </c>
      <c r="B86" s="2"/>
      <c r="C86" s="16" t="s">
        <v>295</v>
      </c>
      <c r="D86" s="36" t="s">
        <v>390</v>
      </c>
      <c r="E86" s="2"/>
      <c r="F86" s="2"/>
      <c r="G86" s="2"/>
      <c r="H86" s="23"/>
      <c r="I86" s="2"/>
      <c r="J86" s="30">
        <v>1195891345</v>
      </c>
      <c r="K86" s="28"/>
      <c r="L86" s="29">
        <v>2384372536</v>
      </c>
      <c r="M86" s="27"/>
      <c r="N86" s="28"/>
      <c r="O86" s="30">
        <v>1188481191</v>
      </c>
      <c r="P86" s="47">
        <v>1021181191</v>
      </c>
    </row>
    <row r="87" spans="1:16" x14ac:dyDescent="0.25">
      <c r="A87" s="24" t="s">
        <v>308</v>
      </c>
      <c r="B87" s="2"/>
      <c r="C87" s="16" t="s">
        <v>309</v>
      </c>
      <c r="D87" s="36" t="s">
        <v>390</v>
      </c>
      <c r="E87" s="2"/>
      <c r="F87" s="2"/>
      <c r="G87" s="2"/>
      <c r="H87" s="23"/>
      <c r="I87" s="2"/>
      <c r="J87" s="30">
        <v>22380000</v>
      </c>
      <c r="K87" s="28"/>
      <c r="L87" s="29">
        <v>126410000</v>
      </c>
      <c r="M87" s="27"/>
      <c r="N87" s="28"/>
      <c r="O87" s="30">
        <v>104030000</v>
      </c>
      <c r="P87" s="47">
        <v>35120500</v>
      </c>
    </row>
    <row r="88" spans="1:16" x14ac:dyDescent="0.25">
      <c r="A88" s="24" t="s">
        <v>324</v>
      </c>
      <c r="B88" s="2"/>
      <c r="C88" s="16" t="s">
        <v>325</v>
      </c>
      <c r="D88" s="36" t="s">
        <v>390</v>
      </c>
      <c r="E88" s="2"/>
      <c r="F88" s="2"/>
      <c r="G88" s="2"/>
      <c r="H88" s="23"/>
      <c r="I88" s="2"/>
      <c r="J88" s="27"/>
      <c r="K88" s="28"/>
      <c r="L88" s="29">
        <v>24912702</v>
      </c>
      <c r="M88" s="27"/>
      <c r="N88" s="28"/>
      <c r="O88" s="30">
        <v>24912702</v>
      </c>
      <c r="P88" s="47">
        <v>24912702</v>
      </c>
    </row>
    <row r="89" spans="1:16" x14ac:dyDescent="0.25">
      <c r="A89" s="24" t="s">
        <v>326</v>
      </c>
      <c r="B89" s="2"/>
      <c r="C89" s="16" t="s">
        <v>327</v>
      </c>
      <c r="D89" s="36" t="s">
        <v>390</v>
      </c>
      <c r="E89" s="2"/>
      <c r="F89" s="2"/>
      <c r="G89" s="2"/>
      <c r="H89" s="23"/>
      <c r="I89" s="2"/>
      <c r="J89" s="30">
        <v>603539106</v>
      </c>
      <c r="K89" s="28"/>
      <c r="L89" s="29">
        <v>638107106</v>
      </c>
      <c r="M89" s="27"/>
      <c r="N89" s="28"/>
      <c r="O89" s="30">
        <v>34568000</v>
      </c>
      <c r="P89" s="47">
        <v>0</v>
      </c>
    </row>
    <row r="90" spans="1:16" x14ac:dyDescent="0.25">
      <c r="A90" s="24" t="s">
        <v>344</v>
      </c>
      <c r="B90" s="2"/>
      <c r="C90" s="16" t="s">
        <v>345</v>
      </c>
      <c r="D90" s="36" t="s">
        <v>390</v>
      </c>
      <c r="E90" s="2"/>
      <c r="F90" s="2"/>
      <c r="G90" s="2"/>
      <c r="H90" s="23"/>
      <c r="I90" s="2"/>
      <c r="J90" s="27"/>
      <c r="K90" s="28"/>
      <c r="L90" s="29">
        <v>35090000</v>
      </c>
      <c r="M90" s="27"/>
      <c r="N90" s="28"/>
      <c r="O90" s="30">
        <v>35090000</v>
      </c>
      <c r="P90" s="47">
        <v>22590000</v>
      </c>
    </row>
    <row r="91" spans="1:16" x14ac:dyDescent="0.25">
      <c r="A91" s="24" t="s">
        <v>372</v>
      </c>
      <c r="B91" s="2"/>
      <c r="C91" s="16" t="s">
        <v>373</v>
      </c>
      <c r="D91" s="36" t="s">
        <v>390</v>
      </c>
      <c r="E91" s="2"/>
      <c r="F91" s="2"/>
      <c r="G91" s="2"/>
      <c r="H91" s="23"/>
      <c r="I91" s="2"/>
      <c r="J91" s="27"/>
      <c r="K91" s="28"/>
      <c r="L91" s="29">
        <v>4000000</v>
      </c>
      <c r="M91" s="27"/>
      <c r="N91" s="28"/>
      <c r="O91" s="30">
        <v>4000000</v>
      </c>
      <c r="P91" s="47">
        <v>0</v>
      </c>
    </row>
    <row r="92" spans="1:16" x14ac:dyDescent="0.25">
      <c r="A92" s="37"/>
      <c r="B92" s="38"/>
      <c r="C92" s="39"/>
      <c r="D92" s="38"/>
      <c r="E92" s="38"/>
      <c r="F92" s="38"/>
      <c r="G92" s="38"/>
      <c r="H92" s="40"/>
      <c r="I92" s="38"/>
      <c r="J92" s="44"/>
      <c r="K92" s="42"/>
      <c r="L92" s="43"/>
      <c r="M92" s="44"/>
      <c r="N92" s="42"/>
      <c r="O92" s="45">
        <f>SUM(O61:O91)</f>
        <v>4378290300</v>
      </c>
      <c r="P92" s="45">
        <f>SUM(P61:P91)</f>
        <v>2788451210</v>
      </c>
    </row>
    <row r="93" spans="1:16" x14ac:dyDescent="0.25">
      <c r="A93" s="24" t="s">
        <v>26</v>
      </c>
      <c r="B93" s="2"/>
      <c r="C93" s="16" t="s">
        <v>27</v>
      </c>
      <c r="D93" s="36" t="s">
        <v>385</v>
      </c>
      <c r="E93" s="2"/>
      <c r="F93" s="2"/>
      <c r="G93" s="2"/>
      <c r="H93" s="23"/>
      <c r="I93" s="2"/>
      <c r="J93" s="30">
        <v>251086259</v>
      </c>
      <c r="K93" s="28"/>
      <c r="L93" s="29">
        <v>296738759</v>
      </c>
      <c r="M93" s="27"/>
      <c r="N93" s="28"/>
      <c r="O93" s="30">
        <v>45652500</v>
      </c>
      <c r="P93" s="47">
        <v>45652500</v>
      </c>
    </row>
    <row r="94" spans="1:16" x14ac:dyDescent="0.25">
      <c r="A94" s="24" t="s">
        <v>44</v>
      </c>
      <c r="B94" s="2"/>
      <c r="C94" s="16" t="s">
        <v>45</v>
      </c>
      <c r="D94" s="36" t="s">
        <v>385</v>
      </c>
      <c r="E94" s="2"/>
      <c r="F94" s="2"/>
      <c r="G94" s="2"/>
      <c r="H94" s="23"/>
      <c r="I94" s="2"/>
      <c r="J94" s="30">
        <v>340518785</v>
      </c>
      <c r="K94" s="28"/>
      <c r="L94" s="29">
        <v>346772172</v>
      </c>
      <c r="M94" s="27"/>
      <c r="N94" s="28"/>
      <c r="O94" s="30">
        <v>6253387</v>
      </c>
      <c r="P94" s="47">
        <v>6253387</v>
      </c>
    </row>
    <row r="95" spans="1:16" x14ac:dyDescent="0.25">
      <c r="A95" s="24" t="s">
        <v>282</v>
      </c>
      <c r="B95" s="2"/>
      <c r="C95" s="16" t="s">
        <v>283</v>
      </c>
      <c r="D95" s="36" t="s">
        <v>385</v>
      </c>
      <c r="E95" s="2"/>
      <c r="F95" s="2"/>
      <c r="G95" s="2"/>
      <c r="H95" s="23"/>
      <c r="I95" s="2"/>
      <c r="J95" s="27"/>
      <c r="K95" s="28"/>
      <c r="L95" s="29">
        <v>17000000</v>
      </c>
      <c r="M95" s="27"/>
      <c r="N95" s="28"/>
      <c r="O95" s="30">
        <v>17000000</v>
      </c>
      <c r="P95" s="47">
        <v>0</v>
      </c>
    </row>
    <row r="96" spans="1:16" x14ac:dyDescent="0.25">
      <c r="A96" s="24" t="s">
        <v>312</v>
      </c>
      <c r="B96" s="2"/>
      <c r="C96" s="16" t="s">
        <v>313</v>
      </c>
      <c r="D96" s="36" t="s">
        <v>385</v>
      </c>
      <c r="E96" s="2"/>
      <c r="F96" s="2"/>
      <c r="G96" s="2"/>
      <c r="H96" s="23"/>
      <c r="I96" s="2"/>
      <c r="J96" s="27"/>
      <c r="K96" s="28"/>
      <c r="L96" s="29">
        <v>5500000</v>
      </c>
      <c r="M96" s="27"/>
      <c r="N96" s="28"/>
      <c r="O96" s="30">
        <v>5500000</v>
      </c>
      <c r="P96" s="47">
        <v>0</v>
      </c>
    </row>
    <row r="97" spans="1:16" x14ac:dyDescent="0.25">
      <c r="A97" s="24" t="s">
        <v>342</v>
      </c>
      <c r="B97" s="2"/>
      <c r="C97" s="16" t="s">
        <v>343</v>
      </c>
      <c r="D97" s="36" t="s">
        <v>385</v>
      </c>
      <c r="E97" s="2"/>
      <c r="F97" s="2"/>
      <c r="G97" s="2"/>
      <c r="H97" s="23"/>
      <c r="I97" s="2"/>
      <c r="J97" s="30">
        <v>961783200</v>
      </c>
      <c r="K97" s="28"/>
      <c r="L97" s="29">
        <v>1212874000</v>
      </c>
      <c r="M97" s="27"/>
      <c r="N97" s="28"/>
      <c r="O97" s="30">
        <v>28000000</v>
      </c>
      <c r="P97" s="47">
        <v>0</v>
      </c>
    </row>
    <row r="98" spans="1:16" x14ac:dyDescent="0.25">
      <c r="A98" s="37"/>
      <c r="B98" s="38"/>
      <c r="C98" s="39"/>
      <c r="D98" s="38"/>
      <c r="E98" s="38"/>
      <c r="F98" s="38"/>
      <c r="G98" s="38"/>
      <c r="H98" s="40"/>
      <c r="I98" s="38"/>
      <c r="J98" s="41"/>
      <c r="K98" s="42"/>
      <c r="L98" s="43"/>
      <c r="M98" s="44"/>
      <c r="N98" s="42"/>
      <c r="O98" s="45">
        <f>SUM(O93:O97)</f>
        <v>102405887</v>
      </c>
      <c r="P98" s="45">
        <f>SUM(P93:P97)</f>
        <v>51905887</v>
      </c>
    </row>
    <row r="99" spans="1:16" x14ac:dyDescent="0.25">
      <c r="A99" s="24" t="s">
        <v>20</v>
      </c>
      <c r="B99" s="2"/>
      <c r="C99" s="16" t="s">
        <v>21</v>
      </c>
      <c r="D99" s="2" t="s">
        <v>380</v>
      </c>
      <c r="E99" s="2"/>
      <c r="F99" s="2"/>
      <c r="G99" s="2"/>
      <c r="H99" s="23"/>
      <c r="I99" s="2"/>
      <c r="J99" s="30">
        <v>162127000</v>
      </c>
      <c r="K99" s="28"/>
      <c r="L99" s="29">
        <v>218218000</v>
      </c>
      <c r="M99" s="27"/>
      <c r="N99" s="28"/>
      <c r="O99" s="30">
        <v>56091000</v>
      </c>
      <c r="P99" s="47">
        <v>35042500</v>
      </c>
    </row>
    <row r="100" spans="1:16" x14ac:dyDescent="0.25">
      <c r="A100" s="24" t="s">
        <v>28</v>
      </c>
      <c r="B100" s="2"/>
      <c r="C100" s="16" t="s">
        <v>29</v>
      </c>
      <c r="D100" s="36" t="s">
        <v>380</v>
      </c>
      <c r="E100" s="2"/>
      <c r="F100" s="2"/>
      <c r="G100" s="2"/>
      <c r="H100" s="23"/>
      <c r="I100" s="2"/>
      <c r="J100" s="30">
        <v>116120000</v>
      </c>
      <c r="K100" s="28"/>
      <c r="L100" s="29">
        <v>149130000</v>
      </c>
      <c r="M100" s="27"/>
      <c r="N100" s="28"/>
      <c r="O100" s="30">
        <v>33010000</v>
      </c>
      <c r="P100" s="47">
        <v>33010000</v>
      </c>
    </row>
    <row r="101" spans="1:16" x14ac:dyDescent="0.25">
      <c r="A101" s="24" t="s">
        <v>30</v>
      </c>
      <c r="B101" s="2"/>
      <c r="C101" s="16" t="s">
        <v>31</v>
      </c>
      <c r="D101" s="36" t="s">
        <v>380</v>
      </c>
      <c r="E101" s="2"/>
      <c r="F101" s="2"/>
      <c r="G101" s="2"/>
      <c r="H101" s="23"/>
      <c r="I101" s="2"/>
      <c r="J101" s="30">
        <v>668052000</v>
      </c>
      <c r="K101" s="28"/>
      <c r="L101" s="29">
        <v>884045000</v>
      </c>
      <c r="M101" s="27"/>
      <c r="N101" s="28"/>
      <c r="O101" s="30">
        <v>215993000</v>
      </c>
      <c r="P101" s="47">
        <v>208683000</v>
      </c>
    </row>
    <row r="102" spans="1:16" x14ac:dyDescent="0.25">
      <c r="A102" s="24" t="s">
        <v>42</v>
      </c>
      <c r="B102" s="2"/>
      <c r="C102" s="16" t="s">
        <v>43</v>
      </c>
      <c r="D102" s="36" t="s">
        <v>380</v>
      </c>
      <c r="E102" s="2"/>
      <c r="F102" s="2"/>
      <c r="G102" s="2"/>
      <c r="H102" s="23"/>
      <c r="I102" s="2"/>
      <c r="J102" s="30">
        <v>2700000</v>
      </c>
      <c r="K102" s="28"/>
      <c r="L102" s="29">
        <v>4000000</v>
      </c>
      <c r="M102" s="27"/>
      <c r="N102" s="28"/>
      <c r="O102" s="30">
        <v>1300000</v>
      </c>
      <c r="P102" s="47">
        <v>950000</v>
      </c>
    </row>
    <row r="103" spans="1:16" x14ac:dyDescent="0.25">
      <c r="A103" s="24" t="s">
        <v>56</v>
      </c>
      <c r="B103" s="2"/>
      <c r="C103" s="16" t="s">
        <v>57</v>
      </c>
      <c r="D103" s="36" t="s">
        <v>380</v>
      </c>
      <c r="E103" s="2"/>
      <c r="F103" s="2"/>
      <c r="G103" s="2"/>
      <c r="H103" s="23"/>
      <c r="I103" s="2"/>
      <c r="J103" s="30">
        <v>234651000</v>
      </c>
      <c r="K103" s="28"/>
      <c r="L103" s="29">
        <v>261391001</v>
      </c>
      <c r="M103" s="27"/>
      <c r="N103" s="28"/>
      <c r="O103" s="30">
        <v>26740001</v>
      </c>
      <c r="P103" s="47">
        <v>26740000</v>
      </c>
    </row>
    <row r="104" spans="1:16" x14ac:dyDescent="0.25">
      <c r="A104" s="24" t="s">
        <v>62</v>
      </c>
      <c r="B104" s="2"/>
      <c r="C104" s="16" t="s">
        <v>63</v>
      </c>
      <c r="D104" s="36" t="s">
        <v>380</v>
      </c>
      <c r="E104" s="2"/>
      <c r="F104" s="2"/>
      <c r="G104" s="2"/>
      <c r="H104" s="23"/>
      <c r="I104" s="2"/>
      <c r="J104" s="30">
        <v>1055080757</v>
      </c>
      <c r="K104" s="28"/>
      <c r="L104" s="29">
        <v>2455347365</v>
      </c>
      <c r="M104" s="27"/>
      <c r="N104" s="28"/>
      <c r="O104" s="30">
        <v>1400266608</v>
      </c>
      <c r="P104" s="47">
        <v>1138537319</v>
      </c>
    </row>
    <row r="105" spans="1:16" x14ac:dyDescent="0.25">
      <c r="A105" s="24" t="s">
        <v>86</v>
      </c>
      <c r="B105" s="2"/>
      <c r="C105" s="16" t="s">
        <v>87</v>
      </c>
      <c r="D105" s="36" t="s">
        <v>380</v>
      </c>
      <c r="E105" s="2"/>
      <c r="F105" s="2"/>
      <c r="G105" s="2"/>
      <c r="H105" s="23"/>
      <c r="I105" s="2"/>
      <c r="J105" s="30">
        <v>48543500</v>
      </c>
      <c r="K105" s="28"/>
      <c r="L105" s="29">
        <v>56843500</v>
      </c>
      <c r="M105" s="27"/>
      <c r="N105" s="28"/>
      <c r="O105" s="30">
        <v>8300000</v>
      </c>
      <c r="P105" s="47">
        <v>8300000</v>
      </c>
    </row>
    <row r="106" spans="1:16" x14ac:dyDescent="0.25">
      <c r="A106" s="24" t="s">
        <v>98</v>
      </c>
      <c r="B106" s="2"/>
      <c r="C106" s="16" t="s">
        <v>99</v>
      </c>
      <c r="D106" s="36" t="s">
        <v>380</v>
      </c>
      <c r="E106" s="2"/>
      <c r="F106" s="2"/>
      <c r="G106" s="2"/>
      <c r="H106" s="23"/>
      <c r="I106" s="2"/>
      <c r="J106" s="30">
        <v>3854890494</v>
      </c>
      <c r="K106" s="28"/>
      <c r="L106" s="29">
        <v>4116164900</v>
      </c>
      <c r="M106" s="27"/>
      <c r="N106" s="28"/>
      <c r="O106" s="30">
        <v>261274406</v>
      </c>
      <c r="P106" s="47">
        <v>245837306</v>
      </c>
    </row>
    <row r="107" spans="1:16" x14ac:dyDescent="0.25">
      <c r="A107" s="24" t="s">
        <v>102</v>
      </c>
      <c r="B107" s="2"/>
      <c r="C107" s="16" t="s">
        <v>103</v>
      </c>
      <c r="D107" s="36" t="s">
        <v>380</v>
      </c>
      <c r="E107" s="2"/>
      <c r="F107" s="2"/>
      <c r="G107" s="2"/>
      <c r="H107" s="23"/>
      <c r="I107" s="2"/>
      <c r="J107" s="30">
        <v>1142830559</v>
      </c>
      <c r="K107" s="28"/>
      <c r="L107" s="29">
        <v>1550519759</v>
      </c>
      <c r="M107" s="27"/>
      <c r="N107" s="28"/>
      <c r="O107" s="30">
        <v>407689200</v>
      </c>
      <c r="P107" s="47">
        <v>273024100</v>
      </c>
    </row>
    <row r="108" spans="1:16" x14ac:dyDescent="0.25">
      <c r="A108" s="24" t="s">
        <v>124</v>
      </c>
      <c r="B108" s="2"/>
      <c r="C108" s="16" t="s">
        <v>125</v>
      </c>
      <c r="D108" s="36" t="s">
        <v>380</v>
      </c>
      <c r="E108" s="2"/>
      <c r="F108" s="2"/>
      <c r="G108" s="2"/>
      <c r="H108" s="23"/>
      <c r="I108" s="2"/>
      <c r="J108" s="30">
        <v>124964000</v>
      </c>
      <c r="K108" s="28"/>
      <c r="L108" s="29">
        <v>196194000</v>
      </c>
      <c r="M108" s="27"/>
      <c r="N108" s="28"/>
      <c r="O108" s="30">
        <v>71230000</v>
      </c>
      <c r="P108" s="47">
        <v>71230000</v>
      </c>
    </row>
    <row r="109" spans="1:16" x14ac:dyDescent="0.25">
      <c r="A109" s="24" t="s">
        <v>128</v>
      </c>
      <c r="B109" s="2"/>
      <c r="C109" s="16" t="s">
        <v>129</v>
      </c>
      <c r="D109" s="36" t="s">
        <v>380</v>
      </c>
      <c r="E109" s="2"/>
      <c r="F109" s="2"/>
      <c r="G109" s="2"/>
      <c r="H109" s="23"/>
      <c r="I109" s="2"/>
      <c r="J109" s="30">
        <v>1059880084</v>
      </c>
      <c r="K109" s="28"/>
      <c r="L109" s="29">
        <v>1451612538</v>
      </c>
      <c r="M109" s="27"/>
      <c r="N109" s="28"/>
      <c r="O109" s="30">
        <v>391732454</v>
      </c>
      <c r="P109" s="47">
        <v>15564000</v>
      </c>
    </row>
    <row r="110" spans="1:16" x14ac:dyDescent="0.25">
      <c r="A110" s="24" t="s">
        <v>134</v>
      </c>
      <c r="B110" s="2"/>
      <c r="C110" s="16" t="s">
        <v>135</v>
      </c>
      <c r="D110" s="36" t="s">
        <v>380</v>
      </c>
      <c r="E110" s="2"/>
      <c r="F110" s="2"/>
      <c r="G110" s="2"/>
      <c r="H110" s="23"/>
      <c r="I110" s="2"/>
      <c r="J110" s="30">
        <v>160344552</v>
      </c>
      <c r="K110" s="28"/>
      <c r="L110" s="29">
        <v>178230925</v>
      </c>
      <c r="M110" s="27"/>
      <c r="N110" s="28"/>
      <c r="O110" s="30">
        <v>17886373</v>
      </c>
      <c r="P110" s="47">
        <v>17883373</v>
      </c>
    </row>
    <row r="111" spans="1:16" x14ac:dyDescent="0.25">
      <c r="A111" s="24" t="s">
        <v>156</v>
      </c>
      <c r="B111" s="2"/>
      <c r="C111" s="16" t="s">
        <v>157</v>
      </c>
      <c r="D111" s="36" t="s">
        <v>380</v>
      </c>
      <c r="E111" s="2"/>
      <c r="F111" s="2"/>
      <c r="G111" s="2"/>
      <c r="H111" s="23"/>
      <c r="I111" s="2"/>
      <c r="J111" s="30">
        <v>86800000</v>
      </c>
      <c r="K111" s="28"/>
      <c r="L111" s="29">
        <v>93350000</v>
      </c>
      <c r="M111" s="27"/>
      <c r="N111" s="28"/>
      <c r="O111" s="30">
        <v>6550000</v>
      </c>
      <c r="P111" s="47">
        <v>6550000</v>
      </c>
    </row>
    <row r="112" spans="1:16" x14ac:dyDescent="0.25">
      <c r="A112" s="24" t="s">
        <v>158</v>
      </c>
      <c r="B112" s="2"/>
      <c r="C112" s="16" t="s">
        <v>159</v>
      </c>
      <c r="D112" s="36" t="s">
        <v>380</v>
      </c>
      <c r="E112" s="2"/>
      <c r="F112" s="2"/>
      <c r="G112" s="2"/>
      <c r="H112" s="23"/>
      <c r="I112" s="2"/>
      <c r="J112" s="30">
        <v>133920000</v>
      </c>
      <c r="K112" s="28"/>
      <c r="L112" s="29">
        <v>299560000</v>
      </c>
      <c r="M112" s="27"/>
      <c r="N112" s="28"/>
      <c r="O112" s="30">
        <v>165640000</v>
      </c>
      <c r="P112" s="47">
        <v>165640000</v>
      </c>
    </row>
    <row r="113" spans="1:16" x14ac:dyDescent="0.25">
      <c r="A113" s="24" t="s">
        <v>160</v>
      </c>
      <c r="B113" s="2"/>
      <c r="C113" s="16" t="s">
        <v>161</v>
      </c>
      <c r="D113" s="36" t="s">
        <v>380</v>
      </c>
      <c r="E113" s="2"/>
      <c r="F113" s="2"/>
      <c r="G113" s="2"/>
      <c r="H113" s="23"/>
      <c r="I113" s="2"/>
      <c r="J113" s="27"/>
      <c r="K113" s="28"/>
      <c r="L113" s="29">
        <v>2892000</v>
      </c>
      <c r="M113" s="27"/>
      <c r="N113" s="28"/>
      <c r="O113" s="30">
        <v>2892000</v>
      </c>
      <c r="P113" s="47">
        <v>0</v>
      </c>
    </row>
    <row r="114" spans="1:16" x14ac:dyDescent="0.25">
      <c r="A114" s="24" t="s">
        <v>168</v>
      </c>
      <c r="B114" s="2"/>
      <c r="C114" s="16" t="s">
        <v>169</v>
      </c>
      <c r="D114" s="36" t="s">
        <v>380</v>
      </c>
      <c r="E114" s="2"/>
      <c r="F114" s="2"/>
      <c r="G114" s="2"/>
      <c r="H114" s="23"/>
      <c r="I114" s="2"/>
      <c r="J114" s="30">
        <v>807408000</v>
      </c>
      <c r="K114" s="28"/>
      <c r="L114" s="29">
        <v>1271903760</v>
      </c>
      <c r="M114" s="27"/>
      <c r="N114" s="28"/>
      <c r="O114" s="30">
        <v>464495760</v>
      </c>
      <c r="P114" s="47">
        <v>446195760</v>
      </c>
    </row>
    <row r="115" spans="1:16" x14ac:dyDescent="0.25">
      <c r="A115" s="24" t="s">
        <v>172</v>
      </c>
      <c r="B115" s="2"/>
      <c r="C115" s="16" t="s">
        <v>173</v>
      </c>
      <c r="D115" s="36" t="s">
        <v>380</v>
      </c>
      <c r="E115" s="2"/>
      <c r="F115" s="2"/>
      <c r="G115" s="2"/>
      <c r="H115" s="23"/>
      <c r="I115" s="2"/>
      <c r="J115" s="30">
        <v>408143000</v>
      </c>
      <c r="K115" s="28"/>
      <c r="L115" s="29">
        <v>591738000</v>
      </c>
      <c r="M115" s="27"/>
      <c r="N115" s="28"/>
      <c r="O115" s="30">
        <v>183595000</v>
      </c>
      <c r="P115" s="47">
        <v>181015000</v>
      </c>
    </row>
    <row r="116" spans="1:16" x14ac:dyDescent="0.25">
      <c r="A116" s="24" t="s">
        <v>196</v>
      </c>
      <c r="B116" s="2"/>
      <c r="C116" s="16" t="s">
        <v>197</v>
      </c>
      <c r="D116" s="36" t="s">
        <v>380</v>
      </c>
      <c r="E116" s="2"/>
      <c r="F116" s="2"/>
      <c r="G116" s="2"/>
      <c r="H116" s="23"/>
      <c r="I116" s="2"/>
      <c r="J116" s="30">
        <v>598540525</v>
      </c>
      <c r="K116" s="28"/>
      <c r="L116" s="29">
        <v>1467603693</v>
      </c>
      <c r="M116" s="27"/>
      <c r="N116" s="28"/>
      <c r="O116" s="30">
        <v>869063168</v>
      </c>
      <c r="P116" s="47">
        <v>423217957</v>
      </c>
    </row>
    <row r="117" spans="1:16" x14ac:dyDescent="0.25">
      <c r="A117" s="24" t="s">
        <v>226</v>
      </c>
      <c r="B117" s="2"/>
      <c r="C117" s="16" t="s">
        <v>227</v>
      </c>
      <c r="D117" s="36" t="s">
        <v>380</v>
      </c>
      <c r="E117" s="2"/>
      <c r="F117" s="2"/>
      <c r="G117" s="2"/>
      <c r="H117" s="23"/>
      <c r="I117" s="2"/>
      <c r="J117" s="30">
        <v>97112712</v>
      </c>
      <c r="K117" s="28"/>
      <c r="L117" s="29">
        <v>116725610</v>
      </c>
      <c r="M117" s="27"/>
      <c r="N117" s="28"/>
      <c r="O117" s="30">
        <v>19612898</v>
      </c>
      <c r="P117" s="47">
        <v>9558000</v>
      </c>
    </row>
    <row r="118" spans="1:16" x14ac:dyDescent="0.25">
      <c r="A118" s="37"/>
      <c r="B118" s="38"/>
      <c r="C118" s="39"/>
      <c r="D118" s="38"/>
      <c r="E118" s="38"/>
      <c r="F118" s="38"/>
      <c r="G118" s="38"/>
      <c r="H118" s="40"/>
      <c r="I118" s="38"/>
      <c r="J118" s="41"/>
      <c r="K118" s="42"/>
      <c r="L118" s="43"/>
      <c r="M118" s="44"/>
      <c r="N118" s="42"/>
      <c r="O118" s="45">
        <f>SUM(O99:O117)</f>
        <v>4603361868</v>
      </c>
      <c r="P118" s="45">
        <f>SUM(P99:P117)</f>
        <v>3306978315</v>
      </c>
    </row>
    <row r="119" spans="1:16" x14ac:dyDescent="0.25">
      <c r="A119" s="24" t="s">
        <v>258</v>
      </c>
      <c r="B119" s="2"/>
      <c r="C119" s="16" t="s">
        <v>259</v>
      </c>
      <c r="D119" s="36" t="s">
        <v>399</v>
      </c>
      <c r="E119" s="2"/>
      <c r="F119" s="2"/>
      <c r="G119" s="2"/>
      <c r="H119" s="23"/>
      <c r="I119" s="2"/>
      <c r="J119" s="30">
        <v>3794029137</v>
      </c>
      <c r="K119" s="28"/>
      <c r="L119" s="29">
        <v>5331529137</v>
      </c>
      <c r="M119" s="27"/>
      <c r="N119" s="28"/>
      <c r="O119" s="30">
        <v>1537500000</v>
      </c>
      <c r="P119" s="47">
        <v>0</v>
      </c>
    </row>
    <row r="120" spans="1:16" x14ac:dyDescent="0.25">
      <c r="A120" s="24" t="s">
        <v>270</v>
      </c>
      <c r="B120" s="2"/>
      <c r="C120" s="16" t="s">
        <v>271</v>
      </c>
      <c r="D120" s="36" t="s">
        <v>399</v>
      </c>
      <c r="E120" s="2"/>
      <c r="F120" s="2"/>
      <c r="G120" s="2"/>
      <c r="H120" s="23"/>
      <c r="I120" s="2"/>
      <c r="J120" s="30">
        <v>3218600000</v>
      </c>
      <c r="K120" s="28"/>
      <c r="L120" s="29">
        <v>4370312500</v>
      </c>
      <c r="M120" s="27"/>
      <c r="N120" s="28"/>
      <c r="O120" s="30">
        <v>1151712500</v>
      </c>
      <c r="P120" s="47">
        <v>852987500</v>
      </c>
    </row>
    <row r="121" spans="1:16" x14ac:dyDescent="0.25">
      <c r="A121" s="24" t="s">
        <v>300</v>
      </c>
      <c r="B121" s="2"/>
      <c r="C121" s="16" t="s">
        <v>301</v>
      </c>
      <c r="D121" s="36" t="s">
        <v>399</v>
      </c>
      <c r="E121" s="2"/>
      <c r="F121" s="2"/>
      <c r="G121" s="2"/>
      <c r="H121" s="23"/>
      <c r="I121" s="2"/>
      <c r="J121" s="30">
        <v>257453660</v>
      </c>
      <c r="K121" s="28"/>
      <c r="L121" s="29">
        <v>581735917</v>
      </c>
      <c r="M121" s="27"/>
      <c r="N121" s="28"/>
      <c r="O121" s="30">
        <v>324282257</v>
      </c>
      <c r="P121" s="47">
        <v>0</v>
      </c>
    </row>
    <row r="122" spans="1:16" x14ac:dyDescent="0.25">
      <c r="A122" s="24" t="s">
        <v>120</v>
      </c>
      <c r="B122" s="2"/>
      <c r="C122" s="16" t="s">
        <v>121</v>
      </c>
      <c r="D122" s="36" t="s">
        <v>399</v>
      </c>
      <c r="E122" s="2"/>
      <c r="F122" s="2"/>
      <c r="G122" s="2"/>
      <c r="H122" s="23"/>
      <c r="I122" s="2"/>
      <c r="J122" s="30">
        <v>11606039600</v>
      </c>
      <c r="K122" s="28"/>
      <c r="L122" s="29">
        <v>33468725942</v>
      </c>
      <c r="M122" s="27"/>
      <c r="N122" s="28"/>
      <c r="O122" s="30">
        <v>21862686342</v>
      </c>
      <c r="P122" s="47">
        <v>0</v>
      </c>
    </row>
    <row r="123" spans="1:16" x14ac:dyDescent="0.25">
      <c r="A123" s="24" t="s">
        <v>150</v>
      </c>
      <c r="B123" s="2"/>
      <c r="C123" s="16" t="s">
        <v>151</v>
      </c>
      <c r="D123" s="36" t="s">
        <v>399</v>
      </c>
      <c r="E123" s="2"/>
      <c r="F123" s="2"/>
      <c r="G123" s="2"/>
      <c r="H123" s="23"/>
      <c r="I123" s="2"/>
      <c r="J123" s="30">
        <v>56319696529</v>
      </c>
      <c r="K123" s="28"/>
      <c r="L123" s="29">
        <v>61152861776</v>
      </c>
      <c r="M123" s="27"/>
      <c r="N123" s="28"/>
      <c r="O123" s="30">
        <v>4833165247</v>
      </c>
      <c r="P123" s="47">
        <v>0</v>
      </c>
    </row>
    <row r="124" spans="1:16" x14ac:dyDescent="0.25">
      <c r="A124" s="24" t="s">
        <v>366</v>
      </c>
      <c r="B124" s="2"/>
      <c r="C124" s="16" t="s">
        <v>367</v>
      </c>
      <c r="D124" s="36" t="s">
        <v>399</v>
      </c>
      <c r="E124" s="2"/>
      <c r="F124" s="2"/>
      <c r="G124" s="2"/>
      <c r="H124" s="23"/>
      <c r="I124" s="2"/>
      <c r="J124" s="27"/>
      <c r="K124" s="28"/>
      <c r="L124" s="29">
        <v>534343417</v>
      </c>
      <c r="M124" s="27"/>
      <c r="N124" s="28"/>
      <c r="O124" s="30">
        <v>534343417</v>
      </c>
      <c r="P124" s="47">
        <v>267171709</v>
      </c>
    </row>
    <row r="125" spans="1:16" x14ac:dyDescent="0.25">
      <c r="A125" s="24" t="s">
        <v>182</v>
      </c>
      <c r="B125" s="2"/>
      <c r="C125" s="16" t="s">
        <v>183</v>
      </c>
      <c r="D125" s="36" t="s">
        <v>399</v>
      </c>
      <c r="E125" s="2"/>
      <c r="F125" s="2"/>
      <c r="G125" s="2"/>
      <c r="H125" s="23"/>
      <c r="I125" s="2"/>
      <c r="J125" s="30">
        <v>9067749208</v>
      </c>
      <c r="K125" s="28"/>
      <c r="L125" s="29">
        <v>13516671731</v>
      </c>
      <c r="M125" s="27"/>
      <c r="N125" s="28"/>
      <c r="O125" s="30">
        <v>4448922523</v>
      </c>
      <c r="P125" s="47">
        <v>2126421661</v>
      </c>
    </row>
    <row r="126" spans="1:16" x14ac:dyDescent="0.25">
      <c r="A126" s="24" t="s">
        <v>248</v>
      </c>
      <c r="B126" s="2"/>
      <c r="C126" s="16" t="s">
        <v>249</v>
      </c>
      <c r="D126" s="36" t="s">
        <v>386</v>
      </c>
      <c r="E126" s="2"/>
      <c r="F126" s="2"/>
      <c r="G126" s="2"/>
      <c r="H126" s="23"/>
      <c r="I126" s="2"/>
      <c r="J126" s="30">
        <v>16053582340</v>
      </c>
      <c r="K126" s="28"/>
      <c r="L126" s="29">
        <v>18632295985</v>
      </c>
      <c r="M126" s="27"/>
      <c r="N126" s="28"/>
      <c r="O126" s="30">
        <v>2578713645</v>
      </c>
      <c r="P126" s="30">
        <v>2578713645</v>
      </c>
    </row>
    <row r="127" spans="1:16" x14ac:dyDescent="0.25">
      <c r="A127" s="24" t="s">
        <v>358</v>
      </c>
      <c r="B127" s="2"/>
      <c r="C127" s="16" t="s">
        <v>359</v>
      </c>
      <c r="D127" s="36" t="s">
        <v>399</v>
      </c>
      <c r="E127" s="2"/>
      <c r="F127" s="2"/>
      <c r="G127" s="2"/>
      <c r="H127" s="23"/>
      <c r="I127" s="2"/>
      <c r="J127" s="30">
        <v>370780000</v>
      </c>
      <c r="K127" s="28"/>
      <c r="L127" s="29">
        <v>393400000</v>
      </c>
      <c r="M127" s="27"/>
      <c r="N127" s="28"/>
      <c r="O127" s="30">
        <v>22620000</v>
      </c>
      <c r="P127" s="47">
        <v>22620000</v>
      </c>
    </row>
    <row r="128" spans="1:16" x14ac:dyDescent="0.25">
      <c r="A128" s="37"/>
      <c r="B128" s="38"/>
      <c r="C128" s="39"/>
      <c r="D128" s="38"/>
      <c r="E128" s="38"/>
      <c r="F128" s="38"/>
      <c r="G128" s="38"/>
      <c r="H128" s="40"/>
      <c r="I128" s="38"/>
      <c r="J128" s="41"/>
      <c r="K128" s="42"/>
      <c r="L128" s="43"/>
      <c r="M128" s="44"/>
      <c r="N128" s="42"/>
      <c r="O128" s="45">
        <f>SUM(O119:O127)</f>
        <v>37293945931</v>
      </c>
      <c r="P128" s="45">
        <f>SUM(P119:P127)</f>
        <v>5847914515</v>
      </c>
    </row>
    <row r="129" spans="1:16" x14ac:dyDescent="0.25">
      <c r="A129" s="24" t="s">
        <v>40</v>
      </c>
      <c r="B129" s="2"/>
      <c r="C129" s="16" t="s">
        <v>41</v>
      </c>
      <c r="D129" s="36" t="s">
        <v>389</v>
      </c>
      <c r="E129" s="2"/>
      <c r="F129" s="2"/>
      <c r="G129" s="2"/>
      <c r="H129" s="23"/>
      <c r="I129" s="2"/>
      <c r="J129" s="30">
        <v>1193163163</v>
      </c>
      <c r="K129" s="28"/>
      <c r="L129" s="29">
        <v>1418175764</v>
      </c>
      <c r="M129" s="27"/>
      <c r="N129" s="28"/>
      <c r="O129" s="30">
        <v>225012601</v>
      </c>
      <c r="P129" s="47">
        <v>10968242</v>
      </c>
    </row>
    <row r="130" spans="1:16" x14ac:dyDescent="0.25">
      <c r="A130" s="24" t="s">
        <v>82</v>
      </c>
      <c r="B130" s="2"/>
      <c r="C130" s="16" t="s">
        <v>83</v>
      </c>
      <c r="D130" s="36" t="s">
        <v>389</v>
      </c>
      <c r="E130" s="2"/>
      <c r="F130" s="2"/>
      <c r="G130" s="2"/>
      <c r="H130" s="23"/>
      <c r="I130" s="2"/>
      <c r="J130" s="27"/>
      <c r="K130" s="28"/>
      <c r="L130" s="29">
        <v>47500000</v>
      </c>
      <c r="M130" s="27"/>
      <c r="N130" s="28"/>
      <c r="O130" s="30">
        <v>47500000</v>
      </c>
      <c r="P130" s="47">
        <v>47500000</v>
      </c>
    </row>
    <row r="131" spans="1:16" x14ac:dyDescent="0.25">
      <c r="A131" s="24" t="s">
        <v>136</v>
      </c>
      <c r="B131" s="2"/>
      <c r="C131" s="16" t="s">
        <v>137</v>
      </c>
      <c r="D131" s="36" t="s">
        <v>389</v>
      </c>
      <c r="E131" s="2"/>
      <c r="F131" s="2"/>
      <c r="G131" s="2"/>
      <c r="H131" s="23"/>
      <c r="I131" s="2"/>
      <c r="J131" s="30">
        <v>2503677235</v>
      </c>
      <c r="K131" s="28"/>
      <c r="L131" s="29">
        <v>3189651239</v>
      </c>
      <c r="M131" s="27"/>
      <c r="N131" s="28"/>
      <c r="O131" s="30">
        <v>685974004</v>
      </c>
      <c r="P131" s="47">
        <v>552595000</v>
      </c>
    </row>
    <row r="132" spans="1:16" x14ac:dyDescent="0.25">
      <c r="A132" s="24" t="s">
        <v>144</v>
      </c>
      <c r="B132" s="2"/>
      <c r="C132" s="16" t="s">
        <v>145</v>
      </c>
      <c r="D132" s="36" t="s">
        <v>389</v>
      </c>
      <c r="E132" s="2"/>
      <c r="F132" s="2"/>
      <c r="G132" s="2"/>
      <c r="H132" s="23"/>
      <c r="I132" s="2"/>
      <c r="J132" s="30">
        <v>822500000</v>
      </c>
      <c r="K132" s="28"/>
      <c r="L132" s="29">
        <v>2179500000</v>
      </c>
      <c r="M132" s="27"/>
      <c r="N132" s="28"/>
      <c r="O132" s="30">
        <v>1357000000</v>
      </c>
      <c r="P132" s="47">
        <v>309000000</v>
      </c>
    </row>
    <row r="133" spans="1:16" x14ac:dyDescent="0.25">
      <c r="A133" s="24" t="s">
        <v>208</v>
      </c>
      <c r="B133" s="2"/>
      <c r="C133" s="16" t="s">
        <v>209</v>
      </c>
      <c r="D133" s="36" t="s">
        <v>389</v>
      </c>
      <c r="E133" s="2"/>
      <c r="F133" s="2"/>
      <c r="G133" s="2"/>
      <c r="H133" s="23"/>
      <c r="I133" s="2"/>
      <c r="J133" s="30">
        <v>84000000</v>
      </c>
      <c r="K133" s="28"/>
      <c r="L133" s="29">
        <v>108000000</v>
      </c>
      <c r="M133" s="27"/>
      <c r="N133" s="28"/>
      <c r="O133" s="30">
        <v>24000000</v>
      </c>
      <c r="P133" s="47">
        <v>12000000</v>
      </c>
    </row>
    <row r="134" spans="1:16" x14ac:dyDescent="0.25">
      <c r="A134" s="24" t="s">
        <v>222</v>
      </c>
      <c r="B134" s="2"/>
      <c r="C134" s="16" t="s">
        <v>223</v>
      </c>
      <c r="D134" s="36" t="s">
        <v>389</v>
      </c>
      <c r="E134" s="2"/>
      <c r="F134" s="2"/>
      <c r="G134" s="2"/>
      <c r="H134" s="23"/>
      <c r="I134" s="2"/>
      <c r="J134" s="30">
        <v>1283828708</v>
      </c>
      <c r="K134" s="28"/>
      <c r="L134" s="29">
        <v>2076415473</v>
      </c>
      <c r="M134" s="27"/>
      <c r="N134" s="28"/>
      <c r="O134" s="30">
        <v>792586765</v>
      </c>
      <c r="P134" s="47">
        <v>0</v>
      </c>
    </row>
    <row r="135" spans="1:16" x14ac:dyDescent="0.25">
      <c r="A135" s="24" t="s">
        <v>242</v>
      </c>
      <c r="B135" s="2"/>
      <c r="C135" s="16" t="s">
        <v>243</v>
      </c>
      <c r="D135" s="36" t="s">
        <v>389</v>
      </c>
      <c r="E135" s="2"/>
      <c r="F135" s="2"/>
      <c r="G135" s="2"/>
      <c r="H135" s="23"/>
      <c r="I135" s="2"/>
      <c r="J135" s="30">
        <v>1834826707</v>
      </c>
      <c r="K135" s="28"/>
      <c r="L135" s="29">
        <v>2789084513</v>
      </c>
      <c r="M135" s="27"/>
      <c r="N135" s="28"/>
      <c r="O135" s="30">
        <v>954257806</v>
      </c>
      <c r="P135" s="47">
        <v>497125806</v>
      </c>
    </row>
    <row r="136" spans="1:16" x14ac:dyDescent="0.25">
      <c r="A136" s="24" t="s">
        <v>254</v>
      </c>
      <c r="B136" s="2"/>
      <c r="C136" s="16" t="s">
        <v>255</v>
      </c>
      <c r="D136" s="36" t="s">
        <v>389</v>
      </c>
      <c r="E136" s="2"/>
      <c r="F136" s="2"/>
      <c r="G136" s="2"/>
      <c r="H136" s="23"/>
      <c r="I136" s="2"/>
      <c r="J136" s="30">
        <v>301576000</v>
      </c>
      <c r="K136" s="28"/>
      <c r="L136" s="29">
        <v>422004000</v>
      </c>
      <c r="M136" s="27"/>
      <c r="N136" s="28"/>
      <c r="O136" s="30">
        <v>120428000</v>
      </c>
      <c r="P136" s="47">
        <v>120428000</v>
      </c>
    </row>
    <row r="137" spans="1:16" x14ac:dyDescent="0.25">
      <c r="A137" s="37"/>
      <c r="B137" s="38"/>
      <c r="C137" s="39"/>
      <c r="D137" s="38"/>
      <c r="E137" s="38"/>
      <c r="F137" s="38"/>
      <c r="G137" s="38"/>
      <c r="H137" s="40"/>
      <c r="I137" s="38"/>
      <c r="J137" s="41"/>
      <c r="K137" s="42"/>
      <c r="L137" s="43"/>
      <c r="M137" s="44"/>
      <c r="N137" s="42"/>
      <c r="O137" s="46">
        <f>SUM(O129:O136)</f>
        <v>4206759176</v>
      </c>
      <c r="P137" s="46">
        <f>SUM(P129:P136)</f>
        <v>1549617048</v>
      </c>
    </row>
    <row r="138" spans="1:16" x14ac:dyDescent="0.25">
      <c r="A138" s="24" t="s">
        <v>24</v>
      </c>
      <c r="B138" s="2"/>
      <c r="C138" s="16" t="s">
        <v>25</v>
      </c>
      <c r="D138" s="36" t="s">
        <v>384</v>
      </c>
      <c r="E138" s="2"/>
      <c r="F138" s="2"/>
      <c r="G138" s="2"/>
      <c r="H138" s="23"/>
      <c r="I138" s="2"/>
      <c r="J138" s="27"/>
      <c r="K138" s="28"/>
      <c r="L138" s="29">
        <v>278443833</v>
      </c>
      <c r="M138" s="27"/>
      <c r="N138" s="28"/>
      <c r="O138" s="30">
        <v>278443833</v>
      </c>
      <c r="P138" s="47">
        <v>244213833</v>
      </c>
    </row>
    <row r="139" spans="1:16" x14ac:dyDescent="0.25">
      <c r="A139" s="24" t="s">
        <v>60</v>
      </c>
      <c r="B139" s="2"/>
      <c r="C139" s="16" t="s">
        <v>61</v>
      </c>
      <c r="D139" s="36" t="s">
        <v>384</v>
      </c>
      <c r="E139" s="2"/>
      <c r="F139" s="2"/>
      <c r="G139" s="2"/>
      <c r="H139" s="23"/>
      <c r="I139" s="2"/>
      <c r="J139" s="30">
        <v>243404387</v>
      </c>
      <c r="K139" s="28"/>
      <c r="L139" s="29">
        <v>322526456</v>
      </c>
      <c r="M139" s="27"/>
      <c r="N139" s="28"/>
      <c r="O139" s="30">
        <v>79122069</v>
      </c>
      <c r="P139" s="47">
        <v>21775000</v>
      </c>
    </row>
    <row r="140" spans="1:16" x14ac:dyDescent="0.25">
      <c r="A140" s="24" t="s">
        <v>148</v>
      </c>
      <c r="B140" s="2"/>
      <c r="C140" s="16" t="s">
        <v>149</v>
      </c>
      <c r="D140" s="36" t="s">
        <v>384</v>
      </c>
      <c r="E140" s="2"/>
      <c r="F140" s="2"/>
      <c r="G140" s="2"/>
      <c r="H140" s="23"/>
      <c r="I140" s="2"/>
      <c r="J140" s="27"/>
      <c r="K140" s="28"/>
      <c r="L140" s="29">
        <v>2267000</v>
      </c>
      <c r="M140" s="27"/>
      <c r="N140" s="28"/>
      <c r="O140" s="30">
        <v>2267000</v>
      </c>
      <c r="P140" s="47">
        <v>0</v>
      </c>
    </row>
    <row r="141" spans="1:16" x14ac:dyDescent="0.25">
      <c r="A141" s="24" t="s">
        <v>200</v>
      </c>
      <c r="B141" s="2"/>
      <c r="C141" s="16" t="s">
        <v>201</v>
      </c>
      <c r="D141" s="36" t="s">
        <v>384</v>
      </c>
      <c r="E141" s="2"/>
      <c r="F141" s="2"/>
      <c r="G141" s="2"/>
      <c r="H141" s="23"/>
      <c r="I141" s="2"/>
      <c r="J141" s="30">
        <v>175780000</v>
      </c>
      <c r="K141" s="28"/>
      <c r="L141" s="29">
        <v>179830000</v>
      </c>
      <c r="M141" s="27"/>
      <c r="N141" s="28"/>
      <c r="O141" s="30">
        <v>4050000</v>
      </c>
      <c r="P141" s="47">
        <v>4050000</v>
      </c>
    </row>
    <row r="142" spans="1:16" x14ac:dyDescent="0.25">
      <c r="A142" s="24" t="s">
        <v>250</v>
      </c>
      <c r="B142" s="2"/>
      <c r="C142" s="16" t="s">
        <v>251</v>
      </c>
      <c r="D142" s="36" t="s">
        <v>384</v>
      </c>
      <c r="E142" s="2"/>
      <c r="F142" s="2"/>
      <c r="G142" s="2"/>
      <c r="H142" s="23"/>
      <c r="I142" s="2"/>
      <c r="J142" s="30">
        <v>27415000</v>
      </c>
      <c r="K142" s="28"/>
      <c r="L142" s="29">
        <v>49955000</v>
      </c>
      <c r="M142" s="27"/>
      <c r="N142" s="28"/>
      <c r="O142" s="30">
        <v>22540000</v>
      </c>
      <c r="P142" s="47">
        <v>0</v>
      </c>
    </row>
    <row r="143" spans="1:16" x14ac:dyDescent="0.25">
      <c r="A143" s="24" t="s">
        <v>318</v>
      </c>
      <c r="B143" s="2"/>
      <c r="C143" s="16" t="s">
        <v>319</v>
      </c>
      <c r="D143" s="36" t="s">
        <v>384</v>
      </c>
      <c r="E143" s="2"/>
      <c r="F143" s="2"/>
      <c r="G143" s="2"/>
      <c r="H143" s="23"/>
      <c r="I143" s="2"/>
      <c r="J143" s="30">
        <v>114171667</v>
      </c>
      <c r="K143" s="28"/>
      <c r="L143" s="29">
        <v>160882667</v>
      </c>
      <c r="M143" s="27"/>
      <c r="N143" s="28"/>
      <c r="O143" s="30">
        <v>46711000</v>
      </c>
      <c r="P143" s="47">
        <v>0</v>
      </c>
    </row>
    <row r="144" spans="1:16" x14ac:dyDescent="0.25">
      <c r="A144" s="37"/>
      <c r="B144" s="38"/>
      <c r="C144" s="39"/>
      <c r="D144" s="38"/>
      <c r="E144" s="38"/>
      <c r="F144" s="38"/>
      <c r="G144" s="38"/>
      <c r="H144" s="40"/>
      <c r="I144" s="38"/>
      <c r="J144" s="41"/>
      <c r="K144" s="42"/>
      <c r="L144" s="43"/>
      <c r="M144" s="44"/>
      <c r="N144" s="42"/>
      <c r="O144" s="45">
        <f>SUM(O138:O143)</f>
        <v>433133902</v>
      </c>
      <c r="P144" s="45">
        <f>SUM(P138:P143)</f>
        <v>270038833</v>
      </c>
    </row>
    <row r="145" spans="1:16" x14ac:dyDescent="0.25">
      <c r="A145" s="24" t="s">
        <v>118</v>
      </c>
      <c r="B145" s="2"/>
      <c r="C145" s="16" t="s">
        <v>119</v>
      </c>
      <c r="D145" s="36" t="s">
        <v>394</v>
      </c>
      <c r="E145" s="2"/>
      <c r="F145" s="2"/>
      <c r="G145" s="2"/>
      <c r="H145" s="23"/>
      <c r="I145" s="2"/>
      <c r="J145" s="30">
        <v>410134875</v>
      </c>
      <c r="K145" s="28"/>
      <c r="L145" s="29">
        <v>813911752</v>
      </c>
      <c r="M145" s="27"/>
      <c r="N145" s="28"/>
      <c r="O145" s="30">
        <v>403776877</v>
      </c>
    </row>
    <row r="146" spans="1:16" x14ac:dyDescent="0.25">
      <c r="A146" s="24" t="s">
        <v>142</v>
      </c>
      <c r="B146" s="2"/>
      <c r="C146" s="16" t="s">
        <v>143</v>
      </c>
      <c r="D146" s="36" t="s">
        <v>394</v>
      </c>
      <c r="E146" s="2"/>
      <c r="F146" s="2"/>
      <c r="G146" s="2"/>
      <c r="H146" s="23"/>
      <c r="I146" s="2"/>
      <c r="J146" s="27"/>
      <c r="K146" s="28"/>
      <c r="L146" s="29">
        <v>30000000</v>
      </c>
      <c r="M146" s="27"/>
      <c r="N146" s="28"/>
      <c r="O146" s="30">
        <v>30000000</v>
      </c>
    </row>
    <row r="147" spans="1:16" x14ac:dyDescent="0.25">
      <c r="A147" s="24" t="s">
        <v>232</v>
      </c>
      <c r="B147" s="2"/>
      <c r="C147" s="16" t="s">
        <v>233</v>
      </c>
      <c r="D147" s="36" t="s">
        <v>394</v>
      </c>
      <c r="E147" s="2"/>
      <c r="F147" s="2"/>
      <c r="G147" s="2"/>
      <c r="H147" s="23"/>
      <c r="I147" s="2"/>
      <c r="J147" s="30">
        <v>168000000</v>
      </c>
      <c r="K147" s="28"/>
      <c r="L147" s="29">
        <v>399225000</v>
      </c>
      <c r="M147" s="27"/>
      <c r="N147" s="28"/>
      <c r="O147" s="30">
        <v>231225000</v>
      </c>
    </row>
    <row r="148" spans="1:16" x14ac:dyDescent="0.25">
      <c r="A148" s="37"/>
      <c r="B148" s="38"/>
      <c r="C148" s="39"/>
      <c r="D148" s="38"/>
      <c r="E148" s="38"/>
      <c r="F148" s="38"/>
      <c r="G148" s="38"/>
      <c r="H148" s="40"/>
      <c r="I148" s="38"/>
      <c r="J148" s="41"/>
      <c r="K148" s="42"/>
      <c r="L148" s="43"/>
      <c r="M148" s="44"/>
      <c r="N148" s="42"/>
      <c r="O148" s="46">
        <f>SUM(O145:O147)</f>
        <v>665001877</v>
      </c>
      <c r="P148" s="46">
        <f>SUM(P145:P147)</f>
        <v>0</v>
      </c>
    </row>
    <row r="149" spans="1:16" x14ac:dyDescent="0.25">
      <c r="A149" s="24" t="s">
        <v>36</v>
      </c>
      <c r="B149" s="2"/>
      <c r="C149" s="16" t="s">
        <v>37</v>
      </c>
      <c r="D149" s="36" t="s">
        <v>382</v>
      </c>
      <c r="E149" s="2"/>
      <c r="F149" s="2"/>
      <c r="G149" s="2"/>
      <c r="H149" s="23"/>
      <c r="I149" s="2"/>
      <c r="J149" s="27"/>
      <c r="K149" s="28"/>
      <c r="L149" s="29">
        <v>860000</v>
      </c>
      <c r="M149" s="27"/>
      <c r="N149" s="28"/>
      <c r="O149" s="30">
        <v>860000</v>
      </c>
    </row>
    <row r="150" spans="1:16" x14ac:dyDescent="0.25">
      <c r="A150" s="24" t="s">
        <v>48</v>
      </c>
      <c r="B150" s="2"/>
      <c r="C150" s="16" t="s">
        <v>49</v>
      </c>
      <c r="D150" s="36" t="s">
        <v>382</v>
      </c>
      <c r="E150" s="2"/>
      <c r="F150" s="2"/>
      <c r="G150" s="2"/>
      <c r="H150" s="23"/>
      <c r="I150" s="2"/>
      <c r="J150" s="30">
        <v>447425000</v>
      </c>
      <c r="K150" s="28"/>
      <c r="L150" s="29">
        <v>449625000</v>
      </c>
      <c r="M150" s="27"/>
      <c r="N150" s="28"/>
      <c r="O150" s="30">
        <v>2200000</v>
      </c>
      <c r="P150" s="47">
        <v>2200000</v>
      </c>
    </row>
    <row r="151" spans="1:16" x14ac:dyDescent="0.25">
      <c r="A151" s="24" t="s">
        <v>76</v>
      </c>
      <c r="B151" s="2"/>
      <c r="C151" s="16" t="s">
        <v>77</v>
      </c>
      <c r="D151" s="36" t="s">
        <v>382</v>
      </c>
      <c r="E151" s="2"/>
      <c r="F151" s="2"/>
      <c r="G151" s="2"/>
      <c r="H151" s="23"/>
      <c r="I151" s="2"/>
      <c r="J151" s="30">
        <v>125420000</v>
      </c>
      <c r="K151" s="28"/>
      <c r="L151" s="29">
        <v>134705000</v>
      </c>
      <c r="M151" s="27"/>
      <c r="N151" s="28"/>
      <c r="O151" s="30">
        <v>9285000</v>
      </c>
      <c r="P151" s="47">
        <v>9285000</v>
      </c>
    </row>
    <row r="152" spans="1:16" x14ac:dyDescent="0.25">
      <c r="A152" s="24" t="s">
        <v>108</v>
      </c>
      <c r="B152" s="2"/>
      <c r="C152" s="16" t="s">
        <v>109</v>
      </c>
      <c r="D152" s="36" t="s">
        <v>382</v>
      </c>
      <c r="E152" s="2"/>
      <c r="F152" s="2"/>
      <c r="G152" s="2"/>
      <c r="H152" s="23"/>
      <c r="I152" s="2"/>
      <c r="J152" s="30">
        <v>774736550</v>
      </c>
      <c r="K152" s="28"/>
      <c r="L152" s="29">
        <v>860056550</v>
      </c>
      <c r="M152" s="27"/>
      <c r="N152" s="28"/>
      <c r="O152" s="30">
        <v>85320000</v>
      </c>
      <c r="P152" s="47">
        <v>0</v>
      </c>
    </row>
    <row r="153" spans="1:16" x14ac:dyDescent="0.25">
      <c r="A153" s="24" t="s">
        <v>170</v>
      </c>
      <c r="B153" s="2"/>
      <c r="C153" s="16" t="s">
        <v>171</v>
      </c>
      <c r="D153" s="36" t="s">
        <v>382</v>
      </c>
      <c r="E153" s="2"/>
      <c r="F153" s="2"/>
      <c r="G153" s="2"/>
      <c r="H153" s="23"/>
      <c r="I153" s="2"/>
      <c r="J153" s="30">
        <v>656003628</v>
      </c>
      <c r="K153" s="28"/>
      <c r="L153" s="29">
        <v>710068028</v>
      </c>
      <c r="M153" s="27"/>
      <c r="N153" s="28"/>
      <c r="O153" s="30">
        <v>54064400</v>
      </c>
      <c r="P153" s="47">
        <v>0</v>
      </c>
    </row>
    <row r="154" spans="1:16" x14ac:dyDescent="0.25">
      <c r="A154" s="37"/>
      <c r="B154" s="38"/>
      <c r="C154" s="39"/>
      <c r="D154" s="38"/>
      <c r="E154" s="38"/>
      <c r="F154" s="38"/>
      <c r="G154" s="38"/>
      <c r="H154" s="40"/>
      <c r="I154" s="38"/>
      <c r="J154" s="41"/>
      <c r="K154" s="42"/>
      <c r="L154" s="43"/>
      <c r="M154" s="44"/>
      <c r="N154" s="42"/>
      <c r="O154" s="46">
        <f>SUM(O149:O153)</f>
        <v>151729400</v>
      </c>
      <c r="P154" s="46">
        <f>SUM(P149:P153)</f>
        <v>11485000</v>
      </c>
    </row>
    <row r="155" spans="1:16" x14ac:dyDescent="0.25">
      <c r="A155" s="24" t="s">
        <v>34</v>
      </c>
      <c r="B155" s="2"/>
      <c r="C155" s="16" t="s">
        <v>35</v>
      </c>
      <c r="D155" s="36" t="s">
        <v>387</v>
      </c>
      <c r="E155" s="2"/>
      <c r="F155" s="2"/>
      <c r="G155" s="2"/>
      <c r="H155" s="23"/>
      <c r="I155" s="2"/>
      <c r="J155" s="27"/>
      <c r="K155" s="28"/>
      <c r="L155" s="29">
        <v>268000</v>
      </c>
      <c r="M155" s="27"/>
      <c r="N155" s="28"/>
      <c r="O155" s="30">
        <v>268000</v>
      </c>
    </row>
    <row r="156" spans="1:16" x14ac:dyDescent="0.25">
      <c r="A156" s="24" t="s">
        <v>176</v>
      </c>
      <c r="B156" s="2"/>
      <c r="C156" s="16" t="s">
        <v>177</v>
      </c>
      <c r="D156" s="36" t="s">
        <v>387</v>
      </c>
      <c r="E156" s="2"/>
      <c r="F156" s="2"/>
      <c r="G156" s="2"/>
      <c r="H156" s="23"/>
      <c r="I156" s="2"/>
      <c r="J156" s="30">
        <v>62860000</v>
      </c>
      <c r="K156" s="28"/>
      <c r="L156" s="29">
        <v>66505000</v>
      </c>
      <c r="M156" s="27"/>
      <c r="N156" s="28"/>
      <c r="O156" s="30">
        <v>3645000</v>
      </c>
    </row>
    <row r="157" spans="1:16" x14ac:dyDescent="0.25">
      <c r="A157" s="24" t="s">
        <v>190</v>
      </c>
      <c r="B157" s="2"/>
      <c r="C157" s="16" t="s">
        <v>191</v>
      </c>
      <c r="D157" s="36" t="s">
        <v>387</v>
      </c>
      <c r="E157" s="2"/>
      <c r="F157" s="2"/>
      <c r="G157" s="2"/>
      <c r="H157" s="23"/>
      <c r="I157" s="2"/>
      <c r="J157" s="30">
        <v>288456700</v>
      </c>
      <c r="K157" s="28"/>
      <c r="L157" s="29">
        <v>291618700</v>
      </c>
      <c r="M157" s="27"/>
      <c r="N157" s="28"/>
      <c r="O157" s="30">
        <v>3162000</v>
      </c>
      <c r="P157" s="47">
        <v>3162000</v>
      </c>
    </row>
    <row r="158" spans="1:16" x14ac:dyDescent="0.25">
      <c r="A158" s="37"/>
      <c r="B158" s="38"/>
      <c r="C158" s="39"/>
      <c r="D158" s="38"/>
      <c r="E158" s="38"/>
      <c r="F158" s="38"/>
      <c r="G158" s="38"/>
      <c r="H158" s="40"/>
      <c r="I158" s="38"/>
      <c r="J158" s="41"/>
      <c r="K158" s="42"/>
      <c r="L158" s="43"/>
      <c r="M158" s="44"/>
      <c r="N158" s="42"/>
      <c r="O158" s="45">
        <f>SUM(O155:O157)</f>
        <v>7075000</v>
      </c>
      <c r="P158" s="45">
        <f>SUM(P155:P157)</f>
        <v>3162000</v>
      </c>
    </row>
    <row r="159" spans="1:16" x14ac:dyDescent="0.25">
      <c r="A159" s="24" t="s">
        <v>32</v>
      </c>
      <c r="B159" s="2"/>
      <c r="C159" s="16" t="s">
        <v>33</v>
      </c>
      <c r="D159" s="36" t="s">
        <v>386</v>
      </c>
      <c r="E159" s="2"/>
      <c r="F159" s="2"/>
      <c r="G159" s="2"/>
      <c r="H159" s="23"/>
      <c r="I159" s="2"/>
      <c r="J159" s="30">
        <v>269957556</v>
      </c>
      <c r="K159" s="28"/>
      <c r="L159" s="29">
        <v>422677724</v>
      </c>
      <c r="M159" s="27"/>
      <c r="N159" s="28"/>
      <c r="O159" s="30">
        <v>152720168</v>
      </c>
      <c r="P159" s="47">
        <v>28338076</v>
      </c>
    </row>
    <row r="160" spans="1:16" x14ac:dyDescent="0.25">
      <c r="A160" s="24" t="s">
        <v>112</v>
      </c>
      <c r="B160" s="2"/>
      <c r="C160" s="16" t="s">
        <v>113</v>
      </c>
      <c r="D160" s="36" t="s">
        <v>386</v>
      </c>
      <c r="E160" s="2"/>
      <c r="F160" s="2"/>
      <c r="G160" s="2"/>
      <c r="H160" s="23"/>
      <c r="I160" s="2"/>
      <c r="J160" s="30">
        <v>44602215</v>
      </c>
      <c r="K160" s="28"/>
      <c r="L160" s="29">
        <v>89496120</v>
      </c>
      <c r="M160" s="27"/>
      <c r="N160" s="28"/>
      <c r="O160" s="30">
        <v>44893905</v>
      </c>
      <c r="P160" s="47">
        <v>0</v>
      </c>
    </row>
    <row r="161" spans="1:16" x14ac:dyDescent="0.25">
      <c r="A161" s="24" t="s">
        <v>116</v>
      </c>
      <c r="B161" s="2"/>
      <c r="C161" s="16" t="s">
        <v>117</v>
      </c>
      <c r="D161" s="36" t="s">
        <v>386</v>
      </c>
      <c r="E161" s="2"/>
      <c r="F161" s="2"/>
      <c r="G161" s="2"/>
      <c r="H161" s="23"/>
      <c r="I161" s="2"/>
      <c r="J161" s="30">
        <v>189550250</v>
      </c>
      <c r="K161" s="28"/>
      <c r="L161" s="29">
        <v>605050250</v>
      </c>
      <c r="M161" s="27"/>
      <c r="N161" s="28"/>
      <c r="O161" s="30">
        <v>415500000</v>
      </c>
      <c r="P161" s="47">
        <v>411560000</v>
      </c>
    </row>
    <row r="162" spans="1:16" x14ac:dyDescent="0.25">
      <c r="A162" s="24" t="s">
        <v>122</v>
      </c>
      <c r="B162" s="2"/>
      <c r="C162" s="16" t="s">
        <v>123</v>
      </c>
      <c r="D162" s="36" t="s">
        <v>386</v>
      </c>
      <c r="E162" s="2"/>
      <c r="F162" s="2"/>
      <c r="G162" s="2"/>
      <c r="H162" s="23"/>
      <c r="I162" s="2"/>
      <c r="J162" s="27"/>
      <c r="K162" s="28"/>
      <c r="L162" s="29">
        <v>249138490</v>
      </c>
      <c r="M162" s="27"/>
      <c r="N162" s="28"/>
      <c r="O162" s="30">
        <v>249138490</v>
      </c>
      <c r="P162" s="47">
        <v>249138490</v>
      </c>
    </row>
    <row r="163" spans="1:16" x14ac:dyDescent="0.25">
      <c r="A163" s="24" t="s">
        <v>138</v>
      </c>
      <c r="B163" s="2"/>
      <c r="C163" s="16" t="s">
        <v>139</v>
      </c>
      <c r="D163" s="36" t="s">
        <v>386</v>
      </c>
      <c r="E163" s="2"/>
      <c r="F163" s="2"/>
      <c r="G163" s="2"/>
      <c r="H163" s="23"/>
      <c r="I163" s="2"/>
      <c r="J163" s="30">
        <v>30885000</v>
      </c>
      <c r="K163" s="28"/>
      <c r="L163" s="29">
        <v>45079200</v>
      </c>
      <c r="M163" s="27"/>
      <c r="N163" s="28"/>
      <c r="O163" s="30">
        <v>14194200</v>
      </c>
      <c r="P163" s="47">
        <v>16992000</v>
      </c>
    </row>
    <row r="164" spans="1:16" x14ac:dyDescent="0.25">
      <c r="A164" s="24" t="s">
        <v>174</v>
      </c>
      <c r="B164" s="2"/>
      <c r="C164" s="16" t="s">
        <v>175</v>
      </c>
      <c r="D164" s="36" t="s">
        <v>386</v>
      </c>
      <c r="E164" s="2"/>
      <c r="F164" s="2"/>
      <c r="G164" s="2"/>
      <c r="H164" s="23"/>
      <c r="I164" s="2"/>
      <c r="J164" s="27"/>
      <c r="K164" s="28"/>
      <c r="L164" s="29">
        <v>48001831</v>
      </c>
      <c r="M164" s="27"/>
      <c r="N164" s="28"/>
      <c r="O164" s="30">
        <v>48001831</v>
      </c>
      <c r="P164" s="47">
        <v>48001831</v>
      </c>
    </row>
    <row r="165" spans="1:16" x14ac:dyDescent="0.25">
      <c r="A165" s="24" t="s">
        <v>188</v>
      </c>
      <c r="B165" s="2"/>
      <c r="C165" s="16" t="s">
        <v>189</v>
      </c>
      <c r="D165" s="36" t="s">
        <v>386</v>
      </c>
      <c r="E165" s="2"/>
      <c r="F165" s="2"/>
      <c r="G165" s="2"/>
      <c r="H165" s="23"/>
      <c r="I165" s="2"/>
      <c r="J165" s="27"/>
      <c r="K165" s="28"/>
      <c r="L165" s="29">
        <v>26300000</v>
      </c>
      <c r="M165" s="27"/>
      <c r="N165" s="28"/>
      <c r="O165" s="30">
        <v>26300000</v>
      </c>
      <c r="P165" s="47">
        <v>0</v>
      </c>
    </row>
    <row r="166" spans="1:16" x14ac:dyDescent="0.25">
      <c r="A166" s="24" t="s">
        <v>228</v>
      </c>
      <c r="B166" s="2"/>
      <c r="C166" s="16" t="s">
        <v>229</v>
      </c>
      <c r="D166" s="36" t="s">
        <v>386</v>
      </c>
      <c r="E166" s="2"/>
      <c r="F166" s="2"/>
      <c r="G166" s="2"/>
      <c r="H166" s="23"/>
      <c r="I166" s="2"/>
      <c r="J166" s="30">
        <v>199135797</v>
      </c>
      <c r="K166" s="28"/>
      <c r="L166" s="29">
        <v>211094042</v>
      </c>
      <c r="M166" s="27"/>
      <c r="N166" s="28"/>
      <c r="O166" s="30">
        <v>11958245</v>
      </c>
      <c r="P166" s="47">
        <v>11958245</v>
      </c>
    </row>
    <row r="167" spans="1:16" x14ac:dyDescent="0.25">
      <c r="A167" s="24" t="s">
        <v>262</v>
      </c>
      <c r="B167" s="2"/>
      <c r="C167" s="16" t="s">
        <v>263</v>
      </c>
      <c r="D167" s="36" t="s">
        <v>386</v>
      </c>
      <c r="E167" s="2"/>
      <c r="F167" s="2"/>
      <c r="G167" s="2"/>
      <c r="H167" s="23"/>
      <c r="I167" s="2"/>
      <c r="J167" s="30">
        <v>64128282</v>
      </c>
      <c r="K167" s="28"/>
      <c r="L167" s="29">
        <v>71128282</v>
      </c>
      <c r="M167" s="27"/>
      <c r="N167" s="28"/>
      <c r="O167" s="30">
        <v>7000000</v>
      </c>
      <c r="P167" s="47">
        <v>7000000</v>
      </c>
    </row>
    <row r="168" spans="1:16" x14ac:dyDescent="0.25">
      <c r="A168" s="24" t="s">
        <v>280</v>
      </c>
      <c r="B168" s="2"/>
      <c r="C168" s="16" t="s">
        <v>281</v>
      </c>
      <c r="D168" s="36" t="s">
        <v>386</v>
      </c>
      <c r="E168" s="2"/>
      <c r="F168" s="2"/>
      <c r="G168" s="2"/>
      <c r="H168" s="23"/>
      <c r="I168" s="2"/>
      <c r="J168" s="30">
        <v>469968200</v>
      </c>
      <c r="K168" s="28"/>
      <c r="L168" s="29">
        <v>537264200</v>
      </c>
      <c r="M168" s="27"/>
      <c r="N168" s="28"/>
      <c r="O168" s="30">
        <v>67296000</v>
      </c>
      <c r="P168" s="47">
        <v>0</v>
      </c>
    </row>
    <row r="169" spans="1:16" x14ac:dyDescent="0.25">
      <c r="A169" s="24" t="s">
        <v>298</v>
      </c>
      <c r="B169" s="2"/>
      <c r="C169" s="16" t="s">
        <v>299</v>
      </c>
      <c r="D169" s="36" t="s">
        <v>386</v>
      </c>
      <c r="E169" s="2"/>
      <c r="F169" s="2"/>
      <c r="G169" s="2"/>
      <c r="H169" s="23"/>
      <c r="I169" s="2"/>
      <c r="J169" s="30">
        <v>31348704</v>
      </c>
      <c r="K169" s="28"/>
      <c r="L169" s="29">
        <v>80740454</v>
      </c>
      <c r="M169" s="27"/>
      <c r="N169" s="28"/>
      <c r="O169" s="30">
        <v>49391750</v>
      </c>
      <c r="P169" s="47">
        <v>62436000</v>
      </c>
    </row>
    <row r="170" spans="1:16" x14ac:dyDescent="0.25">
      <c r="A170" s="24" t="s">
        <v>360</v>
      </c>
      <c r="B170" s="2"/>
      <c r="C170" s="16" t="s">
        <v>361</v>
      </c>
      <c r="D170" s="36" t="s">
        <v>386</v>
      </c>
      <c r="E170" s="2"/>
      <c r="F170" s="2"/>
      <c r="G170" s="2"/>
      <c r="H170" s="23"/>
      <c r="I170" s="2"/>
      <c r="J170" s="30">
        <v>657600000</v>
      </c>
      <c r="K170" s="28"/>
      <c r="L170" s="29">
        <v>1477200000</v>
      </c>
      <c r="M170" s="27"/>
      <c r="N170" s="28"/>
      <c r="O170" s="30">
        <v>819600000</v>
      </c>
      <c r="P170" s="47">
        <v>419000000</v>
      </c>
    </row>
    <row r="171" spans="1:16" x14ac:dyDescent="0.25">
      <c r="A171" s="24" t="s">
        <v>362</v>
      </c>
      <c r="B171" s="2"/>
      <c r="C171" s="16" t="s">
        <v>363</v>
      </c>
      <c r="D171" s="36" t="s">
        <v>386</v>
      </c>
      <c r="E171" s="2"/>
      <c r="F171" s="2"/>
      <c r="G171" s="2"/>
      <c r="H171" s="23"/>
      <c r="I171" s="2"/>
      <c r="J171" s="27"/>
      <c r="K171" s="28"/>
      <c r="L171" s="29">
        <v>4525000</v>
      </c>
      <c r="M171" s="27"/>
      <c r="N171" s="28"/>
      <c r="O171" s="30">
        <v>4525000</v>
      </c>
      <c r="P171" s="47">
        <v>4525000</v>
      </c>
    </row>
    <row r="172" spans="1:16" x14ac:dyDescent="0.25">
      <c r="A172" s="24" t="s">
        <v>364</v>
      </c>
      <c r="B172" s="2"/>
      <c r="C172" s="16" t="s">
        <v>365</v>
      </c>
      <c r="D172" s="36" t="s">
        <v>386</v>
      </c>
      <c r="E172" s="2"/>
      <c r="F172" s="2"/>
      <c r="G172" s="2"/>
      <c r="H172" s="23"/>
      <c r="I172" s="2"/>
      <c r="J172" s="27"/>
      <c r="K172" s="28"/>
      <c r="L172" s="29">
        <v>10000000</v>
      </c>
      <c r="M172" s="27"/>
      <c r="N172" s="28"/>
      <c r="O172" s="30">
        <v>10000000</v>
      </c>
      <c r="P172" s="47">
        <v>10000000</v>
      </c>
    </row>
    <row r="173" spans="1:16" x14ac:dyDescent="0.25">
      <c r="A173" s="24" t="s">
        <v>376</v>
      </c>
      <c r="B173" s="2"/>
      <c r="C173" s="16" t="s">
        <v>377</v>
      </c>
      <c r="D173" s="36" t="s">
        <v>386</v>
      </c>
      <c r="E173" s="2"/>
      <c r="F173" s="2"/>
      <c r="G173" s="2"/>
      <c r="H173" s="23"/>
      <c r="I173" s="2"/>
      <c r="J173" s="30">
        <v>929013000</v>
      </c>
      <c r="K173" s="28"/>
      <c r="L173" s="29">
        <v>933373000</v>
      </c>
      <c r="M173" s="27"/>
      <c r="N173" s="28"/>
      <c r="O173" s="30">
        <v>4360000</v>
      </c>
      <c r="P173" s="47">
        <v>0</v>
      </c>
    </row>
    <row r="174" spans="1:16" ht="18.75" customHeight="1" x14ac:dyDescent="0.25">
      <c r="A174" s="37"/>
      <c r="B174" s="38"/>
      <c r="C174" s="39"/>
      <c r="D174" s="38"/>
      <c r="E174" s="38"/>
      <c r="F174" s="38"/>
      <c r="G174" s="38"/>
      <c r="H174" s="40"/>
      <c r="I174" s="38"/>
      <c r="J174" s="41"/>
      <c r="K174" s="42"/>
      <c r="L174" s="43"/>
      <c r="M174" s="44"/>
      <c r="N174" s="42"/>
      <c r="O174" s="45">
        <f>SUM(O159:O173)</f>
        <v>1924879589</v>
      </c>
      <c r="P174" s="45">
        <f>SUM(P159:P173)</f>
        <v>1268949642</v>
      </c>
    </row>
    <row r="175" spans="1:16" x14ac:dyDescent="0.25">
      <c r="A175" s="24" t="s">
        <v>38</v>
      </c>
      <c r="B175" s="2"/>
      <c r="C175" s="16" t="s">
        <v>39</v>
      </c>
      <c r="D175" s="36" t="s">
        <v>388</v>
      </c>
      <c r="E175" s="2"/>
      <c r="F175" s="2"/>
      <c r="G175" s="2"/>
      <c r="H175" s="23"/>
      <c r="I175" s="2"/>
      <c r="J175" s="30">
        <v>416338120</v>
      </c>
      <c r="K175" s="28"/>
      <c r="L175" s="29">
        <v>748873386</v>
      </c>
      <c r="M175" s="27"/>
      <c r="N175" s="28"/>
      <c r="O175" s="30">
        <v>332535266</v>
      </c>
      <c r="P175" s="47">
        <v>58441697</v>
      </c>
    </row>
    <row r="176" spans="1:16" x14ac:dyDescent="0.25">
      <c r="A176" s="24" t="s">
        <v>50</v>
      </c>
      <c r="B176" s="2"/>
      <c r="C176" s="16" t="s">
        <v>51</v>
      </c>
      <c r="D176" s="36" t="s">
        <v>388</v>
      </c>
      <c r="E176" s="2"/>
      <c r="F176" s="2"/>
      <c r="G176" s="2"/>
      <c r="H176" s="23"/>
      <c r="I176" s="2"/>
      <c r="J176" s="30">
        <v>6312554</v>
      </c>
      <c r="K176" s="28"/>
      <c r="L176" s="29">
        <v>7146682</v>
      </c>
      <c r="M176" s="27"/>
      <c r="N176" s="28"/>
      <c r="O176" s="30">
        <v>834128</v>
      </c>
      <c r="P176" s="47">
        <v>834128</v>
      </c>
    </row>
    <row r="177" spans="1:17" x14ac:dyDescent="0.25">
      <c r="A177" s="24" t="s">
        <v>94</v>
      </c>
      <c r="B177" s="2"/>
      <c r="C177" s="16" t="s">
        <v>95</v>
      </c>
      <c r="D177" s="36" t="s">
        <v>388</v>
      </c>
      <c r="E177" s="2"/>
      <c r="F177" s="2"/>
      <c r="G177" s="2"/>
      <c r="H177" s="23"/>
      <c r="I177" s="2"/>
      <c r="J177" s="30">
        <v>64000000</v>
      </c>
      <c r="K177" s="28"/>
      <c r="L177" s="29">
        <v>80500000</v>
      </c>
      <c r="M177" s="27"/>
      <c r="N177" s="28"/>
      <c r="O177" s="30">
        <v>16500000</v>
      </c>
      <c r="P177" s="47">
        <v>0</v>
      </c>
    </row>
    <row r="178" spans="1:17" x14ac:dyDescent="0.25">
      <c r="A178" s="24" t="s">
        <v>96</v>
      </c>
      <c r="B178" s="2"/>
      <c r="C178" s="16" t="s">
        <v>97</v>
      </c>
      <c r="D178" s="36" t="s">
        <v>388</v>
      </c>
      <c r="E178" s="2"/>
      <c r="F178" s="2"/>
      <c r="G178" s="2"/>
      <c r="H178" s="23"/>
      <c r="I178" s="2"/>
      <c r="J178" s="30">
        <v>72898040</v>
      </c>
      <c r="K178" s="28"/>
      <c r="L178" s="29">
        <v>92237060</v>
      </c>
      <c r="M178" s="27"/>
      <c r="N178" s="28"/>
      <c r="O178" s="30">
        <v>19339020</v>
      </c>
      <c r="P178" s="47">
        <v>19339020</v>
      </c>
    </row>
    <row r="179" spans="1:17" x14ac:dyDescent="0.25">
      <c r="A179" s="37"/>
      <c r="B179" s="38"/>
      <c r="C179" s="39"/>
      <c r="D179" s="38"/>
      <c r="E179" s="38"/>
      <c r="F179" s="38"/>
      <c r="G179" s="38"/>
      <c r="H179" s="40"/>
      <c r="I179" s="38"/>
      <c r="J179" s="41"/>
      <c r="K179" s="42"/>
      <c r="L179" s="43"/>
      <c r="M179" s="44"/>
      <c r="N179" s="42"/>
      <c r="O179" s="45">
        <f>SUM(O175:O178)</f>
        <v>369208414</v>
      </c>
      <c r="P179" s="45">
        <f>SUM(P175:P178)</f>
        <v>78614845</v>
      </c>
      <c r="Q179" t="s">
        <v>397</v>
      </c>
    </row>
    <row r="180" spans="1:17" x14ac:dyDescent="0.25">
      <c r="A180" s="24" t="s">
        <v>18</v>
      </c>
      <c r="B180" s="2"/>
      <c r="C180" s="16" t="s">
        <v>19</v>
      </c>
      <c r="D180" s="2" t="s">
        <v>381</v>
      </c>
      <c r="E180" s="2"/>
      <c r="F180" s="2"/>
      <c r="G180" s="2"/>
      <c r="H180" s="23"/>
      <c r="I180" s="2"/>
      <c r="J180" s="30">
        <v>4553433</v>
      </c>
      <c r="K180" s="28"/>
      <c r="L180" s="29">
        <v>33734900</v>
      </c>
      <c r="M180" s="27"/>
      <c r="N180" s="28"/>
      <c r="O180" s="30">
        <v>29181467</v>
      </c>
      <c r="P180" s="47">
        <v>0</v>
      </c>
    </row>
    <row r="181" spans="1:17" x14ac:dyDescent="0.25">
      <c r="A181" s="24" t="s">
        <v>66</v>
      </c>
      <c r="B181" s="2"/>
      <c r="C181" s="16" t="s">
        <v>67</v>
      </c>
      <c r="D181" s="36" t="s">
        <v>381</v>
      </c>
      <c r="E181" s="2"/>
      <c r="F181" s="2"/>
      <c r="G181" s="2"/>
      <c r="H181" s="23"/>
      <c r="I181" s="2"/>
      <c r="J181" s="30">
        <v>210624835</v>
      </c>
      <c r="K181" s="28"/>
      <c r="L181" s="29">
        <v>1914632342</v>
      </c>
      <c r="M181" s="27"/>
      <c r="N181" s="28"/>
      <c r="O181" s="30">
        <v>356272796</v>
      </c>
      <c r="P181" s="47">
        <v>120227617</v>
      </c>
    </row>
    <row r="182" spans="1:17" x14ac:dyDescent="0.25">
      <c r="A182" s="24" t="s">
        <v>84</v>
      </c>
      <c r="B182" s="2"/>
      <c r="C182" s="16" t="s">
        <v>85</v>
      </c>
      <c r="D182" s="36" t="s">
        <v>381</v>
      </c>
      <c r="E182" s="2"/>
      <c r="F182" s="2"/>
      <c r="G182" s="2"/>
      <c r="H182" s="23"/>
      <c r="I182" s="2"/>
      <c r="J182" s="30">
        <v>93840000</v>
      </c>
      <c r="K182" s="28"/>
      <c r="L182" s="29">
        <v>171492245</v>
      </c>
      <c r="M182" s="27"/>
      <c r="N182" s="28"/>
      <c r="O182" s="30">
        <v>77652245</v>
      </c>
      <c r="P182" s="47">
        <v>74052245</v>
      </c>
    </row>
    <row r="183" spans="1:17" x14ac:dyDescent="0.25">
      <c r="A183" s="24" t="s">
        <v>114</v>
      </c>
      <c r="B183" s="2"/>
      <c r="C183" s="16" t="s">
        <v>115</v>
      </c>
      <c r="D183" s="36" t="s">
        <v>381</v>
      </c>
      <c r="E183" s="2"/>
      <c r="F183" s="2"/>
      <c r="G183" s="2"/>
      <c r="H183" s="23"/>
      <c r="I183" s="2"/>
      <c r="J183" s="30">
        <v>408750000</v>
      </c>
      <c r="K183" s="28"/>
      <c r="L183" s="29">
        <v>812500000</v>
      </c>
      <c r="M183" s="27"/>
      <c r="N183" s="28"/>
      <c r="O183" s="30">
        <v>403750000</v>
      </c>
      <c r="P183" s="47">
        <v>403750000</v>
      </c>
    </row>
    <row r="184" spans="1:17" x14ac:dyDescent="0.25">
      <c r="A184" s="24" t="s">
        <v>140</v>
      </c>
      <c r="B184" s="2"/>
      <c r="C184" s="16" t="s">
        <v>141</v>
      </c>
      <c r="D184" s="36" t="s">
        <v>381</v>
      </c>
      <c r="E184" s="2"/>
      <c r="F184" s="2"/>
      <c r="G184" s="2"/>
      <c r="H184" s="23"/>
      <c r="I184" s="2"/>
      <c r="J184" s="30">
        <v>268539277</v>
      </c>
      <c r="K184" s="28"/>
      <c r="L184" s="29">
        <v>270280930</v>
      </c>
      <c r="M184" s="27"/>
      <c r="N184" s="28"/>
      <c r="O184" s="30">
        <v>1741653</v>
      </c>
      <c r="P184" s="47">
        <v>6590394</v>
      </c>
    </row>
    <row r="185" spans="1:17" x14ac:dyDescent="0.25">
      <c r="A185" s="24" t="s">
        <v>260</v>
      </c>
      <c r="B185" s="2"/>
      <c r="C185" s="16" t="s">
        <v>261</v>
      </c>
      <c r="D185" s="36" t="s">
        <v>381</v>
      </c>
      <c r="E185" s="2"/>
      <c r="F185" s="2"/>
      <c r="G185" s="2"/>
      <c r="H185" s="23"/>
      <c r="I185" s="2"/>
      <c r="J185" s="30">
        <v>308441274</v>
      </c>
      <c r="K185" s="28"/>
      <c r="L185" s="29">
        <v>473441274</v>
      </c>
      <c r="M185" s="27"/>
      <c r="N185" s="28"/>
      <c r="O185" s="30">
        <v>165000000</v>
      </c>
      <c r="P185" s="47">
        <v>0</v>
      </c>
    </row>
    <row r="186" spans="1:17" x14ac:dyDescent="0.25">
      <c r="A186" s="24" t="s">
        <v>264</v>
      </c>
      <c r="B186" s="2"/>
      <c r="C186" s="16" t="s">
        <v>265</v>
      </c>
      <c r="D186" s="36" t="s">
        <v>381</v>
      </c>
      <c r="E186" s="2"/>
      <c r="F186" s="2"/>
      <c r="G186" s="2"/>
      <c r="H186" s="23"/>
      <c r="I186" s="2"/>
      <c r="J186" s="30">
        <v>1157799679</v>
      </c>
      <c r="K186" s="28"/>
      <c r="L186" s="29">
        <v>1943503163</v>
      </c>
      <c r="M186" s="27"/>
      <c r="N186" s="28"/>
      <c r="O186" s="30">
        <v>785703484</v>
      </c>
      <c r="P186" s="47">
        <v>510609226</v>
      </c>
    </row>
    <row r="187" spans="1:17" x14ac:dyDescent="0.25">
      <c r="A187" s="37"/>
      <c r="B187" s="38"/>
      <c r="C187" s="39"/>
      <c r="D187" s="38"/>
      <c r="E187" s="38"/>
      <c r="F187" s="38"/>
      <c r="G187" s="38"/>
      <c r="H187" s="40"/>
      <c r="I187" s="38"/>
      <c r="J187" s="41"/>
      <c r="K187" s="42"/>
      <c r="L187" s="43"/>
      <c r="M187" s="44"/>
      <c r="N187" s="42"/>
      <c r="O187" s="46">
        <f>SUM(O180:O186)</f>
        <v>1819301645</v>
      </c>
      <c r="P187" s="46">
        <f>SUM(P180:P186)</f>
        <v>1115229482</v>
      </c>
    </row>
    <row r="188" spans="1:17" x14ac:dyDescent="0.25">
      <c r="A188" s="24" t="s">
        <v>110</v>
      </c>
      <c r="B188" s="2"/>
      <c r="C188" s="16" t="s">
        <v>111</v>
      </c>
      <c r="D188" s="36" t="s">
        <v>396</v>
      </c>
      <c r="E188" s="2"/>
      <c r="F188" s="2"/>
      <c r="G188" s="2"/>
      <c r="H188" s="23"/>
      <c r="I188" s="2"/>
      <c r="J188" s="30">
        <v>547500000</v>
      </c>
      <c r="K188" s="28"/>
      <c r="L188" s="29">
        <v>688500000</v>
      </c>
      <c r="M188" s="27"/>
      <c r="N188" s="28"/>
      <c r="O188" s="30">
        <v>141000000</v>
      </c>
      <c r="P188" s="47">
        <v>0</v>
      </c>
    </row>
    <row r="189" spans="1:17" x14ac:dyDescent="0.25">
      <c r="A189" s="24" t="s">
        <v>204</v>
      </c>
      <c r="B189" s="2"/>
      <c r="C189" s="16" t="s">
        <v>205</v>
      </c>
      <c r="D189" s="36" t="s">
        <v>396</v>
      </c>
      <c r="E189" s="2"/>
      <c r="F189" s="2"/>
      <c r="G189" s="2"/>
      <c r="H189" s="23"/>
      <c r="I189" s="2"/>
      <c r="J189" s="30">
        <v>2497360137</v>
      </c>
      <c r="K189" s="28"/>
      <c r="L189" s="29">
        <v>2921723376</v>
      </c>
      <c r="M189" s="27"/>
      <c r="N189" s="28"/>
      <c r="O189" s="30">
        <v>424363239</v>
      </c>
      <c r="P189" s="47">
        <v>0</v>
      </c>
    </row>
    <row r="190" spans="1:17" x14ac:dyDescent="0.25">
      <c r="A190" s="24" t="s">
        <v>220</v>
      </c>
      <c r="B190" s="2"/>
      <c r="C190" s="16" t="s">
        <v>221</v>
      </c>
      <c r="D190" s="36" t="s">
        <v>396</v>
      </c>
      <c r="E190" s="2"/>
      <c r="F190" s="2"/>
      <c r="G190" s="2"/>
      <c r="H190" s="23"/>
      <c r="I190" s="2"/>
      <c r="J190" s="30">
        <v>214576940</v>
      </c>
      <c r="K190" s="28"/>
      <c r="L190" s="29">
        <v>338939160</v>
      </c>
      <c r="M190" s="27"/>
      <c r="N190" s="28"/>
      <c r="O190" s="30">
        <v>124362220</v>
      </c>
      <c r="P190" s="47">
        <v>0</v>
      </c>
    </row>
    <row r="191" spans="1:17" x14ac:dyDescent="0.25">
      <c r="A191" s="24" t="s">
        <v>240</v>
      </c>
      <c r="B191" s="2"/>
      <c r="C191" s="16" t="s">
        <v>241</v>
      </c>
      <c r="D191" s="36" t="s">
        <v>396</v>
      </c>
      <c r="E191" s="2"/>
      <c r="F191" s="2"/>
      <c r="G191" s="2"/>
      <c r="H191" s="23"/>
      <c r="I191" s="2"/>
      <c r="J191" s="30">
        <v>758706240</v>
      </c>
      <c r="K191" s="28"/>
      <c r="L191" s="29">
        <v>821114460</v>
      </c>
      <c r="M191" s="27"/>
      <c r="N191" s="28"/>
      <c r="O191" s="30">
        <v>62408220</v>
      </c>
      <c r="P191" s="47">
        <v>0</v>
      </c>
    </row>
    <row r="192" spans="1:17" x14ac:dyDescent="0.25">
      <c r="A192" s="24" t="s">
        <v>314</v>
      </c>
      <c r="B192" s="2"/>
      <c r="C192" s="16" t="s">
        <v>315</v>
      </c>
      <c r="D192" s="36" t="s">
        <v>396</v>
      </c>
      <c r="E192" s="2"/>
      <c r="F192" s="2"/>
      <c r="G192" s="2"/>
      <c r="H192" s="23"/>
      <c r="I192" s="2"/>
      <c r="J192" s="30">
        <v>36284320</v>
      </c>
      <c r="K192" s="28"/>
      <c r="L192" s="29">
        <v>38684320</v>
      </c>
      <c r="M192" s="27"/>
      <c r="N192" s="28"/>
      <c r="O192" s="30">
        <v>2400000</v>
      </c>
      <c r="P192" s="47">
        <v>0</v>
      </c>
    </row>
    <row r="193" spans="1:16" x14ac:dyDescent="0.25">
      <c r="A193" s="24" t="s">
        <v>370</v>
      </c>
      <c r="B193" s="2"/>
      <c r="C193" s="16" t="s">
        <v>371</v>
      </c>
      <c r="D193" s="36" t="s">
        <v>396</v>
      </c>
      <c r="E193" s="2"/>
      <c r="F193" s="2"/>
      <c r="G193" s="2"/>
      <c r="H193" s="23"/>
      <c r="I193" s="2"/>
      <c r="J193" s="30">
        <v>283110000</v>
      </c>
      <c r="K193" s="28"/>
      <c r="L193" s="29">
        <v>296910000</v>
      </c>
      <c r="M193" s="27"/>
      <c r="N193" s="28"/>
      <c r="O193" s="30">
        <v>13800000</v>
      </c>
      <c r="P193" s="47">
        <v>0</v>
      </c>
    </row>
    <row r="194" spans="1:16" x14ac:dyDescent="0.25">
      <c r="A194" s="24" t="s">
        <v>374</v>
      </c>
      <c r="B194" s="2"/>
      <c r="C194" s="16" t="s">
        <v>375</v>
      </c>
      <c r="D194" s="36" t="s">
        <v>396</v>
      </c>
      <c r="E194" s="2"/>
      <c r="F194" s="2"/>
      <c r="G194" s="2"/>
      <c r="H194" s="23"/>
      <c r="I194" s="2"/>
      <c r="J194" s="27"/>
      <c r="K194" s="28"/>
      <c r="L194" s="29">
        <v>177385000</v>
      </c>
      <c r="M194" s="27"/>
      <c r="N194" s="28"/>
      <c r="O194" s="30">
        <v>177385000</v>
      </c>
      <c r="P194" s="47">
        <v>0</v>
      </c>
    </row>
    <row r="195" spans="1:16" x14ac:dyDescent="0.25">
      <c r="A195" s="24" t="s">
        <v>378</v>
      </c>
      <c r="B195" s="2"/>
      <c r="C195" s="16" t="s">
        <v>379</v>
      </c>
      <c r="D195" s="36" t="s">
        <v>396</v>
      </c>
      <c r="E195" s="2"/>
      <c r="F195" s="2"/>
      <c r="G195" s="2"/>
      <c r="H195" s="23"/>
      <c r="I195" s="2"/>
      <c r="J195" s="27"/>
      <c r="K195" s="28"/>
      <c r="L195" s="29">
        <v>71892000</v>
      </c>
      <c r="M195" s="27"/>
      <c r="N195" s="28"/>
      <c r="O195" s="30">
        <v>71892000</v>
      </c>
      <c r="P195" s="47">
        <v>0</v>
      </c>
    </row>
    <row r="196" spans="1:16" x14ac:dyDescent="0.25">
      <c r="A196" s="37"/>
      <c r="B196" s="38"/>
      <c r="C196" s="39"/>
      <c r="D196" s="38"/>
      <c r="E196" s="38"/>
      <c r="F196" s="38"/>
      <c r="G196" s="38"/>
      <c r="H196" s="40"/>
      <c r="I196" s="38"/>
      <c r="J196" s="44"/>
      <c r="K196" s="42"/>
      <c r="L196" s="43"/>
      <c r="M196" s="44"/>
      <c r="N196" s="42"/>
      <c r="O196" s="45">
        <f>SUM(O188:O195)</f>
        <v>1017610679</v>
      </c>
      <c r="P196" s="45">
        <f>SUM(P188:P195)</f>
        <v>0</v>
      </c>
    </row>
    <row r="197" spans="1:16" x14ac:dyDescent="0.25">
      <c r="A197" s="24" t="s">
        <v>224</v>
      </c>
      <c r="B197" s="2"/>
      <c r="C197" s="16" t="s">
        <v>225</v>
      </c>
      <c r="D197" s="36" t="s">
        <v>277</v>
      </c>
      <c r="E197" s="2"/>
      <c r="F197" s="2"/>
      <c r="G197" s="2"/>
      <c r="H197" s="23"/>
      <c r="I197" s="2"/>
      <c r="J197" s="30">
        <v>1947722045</v>
      </c>
      <c r="K197" s="28"/>
      <c r="L197" s="29">
        <v>2823924919</v>
      </c>
      <c r="M197" s="27"/>
      <c r="N197" s="28"/>
      <c r="O197" s="30">
        <v>876202874</v>
      </c>
      <c r="P197" s="47">
        <v>0</v>
      </c>
    </row>
    <row r="198" spans="1:16" x14ac:dyDescent="0.25">
      <c r="A198" s="24" t="s">
        <v>272</v>
      </c>
      <c r="B198" s="2"/>
      <c r="C198" s="16" t="s">
        <v>273</v>
      </c>
      <c r="D198" s="36" t="s">
        <v>277</v>
      </c>
      <c r="E198" s="2"/>
      <c r="F198" s="2"/>
      <c r="G198" s="2"/>
      <c r="H198" s="23"/>
      <c r="I198" s="2"/>
      <c r="J198" s="30">
        <v>4866880000</v>
      </c>
      <c r="K198" s="28"/>
      <c r="L198" s="29">
        <v>6431589511</v>
      </c>
      <c r="M198" s="27"/>
      <c r="N198" s="28"/>
      <c r="O198" s="30">
        <v>1564709511</v>
      </c>
      <c r="P198" s="47">
        <v>0</v>
      </c>
    </row>
    <row r="199" spans="1:16" x14ac:dyDescent="0.25">
      <c r="A199" s="24" t="s">
        <v>274</v>
      </c>
      <c r="B199" s="2"/>
      <c r="C199" s="16" t="s">
        <v>275</v>
      </c>
      <c r="D199" s="36" t="s">
        <v>277</v>
      </c>
      <c r="E199" s="2"/>
      <c r="F199" s="2"/>
      <c r="G199" s="2"/>
      <c r="H199" s="23"/>
      <c r="I199" s="2"/>
      <c r="J199" s="30">
        <v>1071510600</v>
      </c>
      <c r="K199" s="28"/>
      <c r="L199" s="29">
        <v>1394913418</v>
      </c>
      <c r="M199" s="27"/>
      <c r="N199" s="28"/>
      <c r="O199" s="30">
        <v>323402818</v>
      </c>
      <c r="P199" s="47">
        <v>0</v>
      </c>
    </row>
    <row r="200" spans="1:16" x14ac:dyDescent="0.25">
      <c r="A200" s="24" t="s">
        <v>316</v>
      </c>
      <c r="B200" s="2"/>
      <c r="C200" s="16" t="s">
        <v>317</v>
      </c>
      <c r="D200" s="36" t="s">
        <v>277</v>
      </c>
      <c r="E200" s="2"/>
      <c r="F200" s="2"/>
      <c r="G200" s="2"/>
      <c r="H200" s="23"/>
      <c r="I200" s="2"/>
      <c r="J200" s="30">
        <v>4176347970</v>
      </c>
      <c r="K200" s="28"/>
      <c r="L200" s="29">
        <v>15948469085</v>
      </c>
      <c r="M200" s="27"/>
      <c r="N200" s="28"/>
      <c r="O200" s="30">
        <v>11772121115</v>
      </c>
      <c r="P200" s="47">
        <v>0</v>
      </c>
    </row>
    <row r="201" spans="1:16" x14ac:dyDescent="0.25">
      <c r="A201" s="24" t="s">
        <v>320</v>
      </c>
      <c r="B201" s="2"/>
      <c r="C201" s="16" t="s">
        <v>321</v>
      </c>
      <c r="D201" s="36" t="s">
        <v>277</v>
      </c>
      <c r="E201" s="2"/>
      <c r="F201" s="2"/>
      <c r="G201" s="2"/>
      <c r="H201" s="23"/>
      <c r="I201" s="2"/>
      <c r="J201" s="30">
        <v>4714900000</v>
      </c>
      <c r="K201" s="28"/>
      <c r="L201" s="29">
        <v>6320593532</v>
      </c>
      <c r="M201" s="27"/>
      <c r="N201" s="28"/>
      <c r="O201" s="30">
        <v>1605693532</v>
      </c>
      <c r="P201" s="47">
        <v>0</v>
      </c>
    </row>
    <row r="202" spans="1:16" x14ac:dyDescent="0.25">
      <c r="A202" s="24" t="s">
        <v>322</v>
      </c>
      <c r="B202" s="2"/>
      <c r="C202" s="16" t="s">
        <v>323</v>
      </c>
      <c r="D202" s="36" t="s">
        <v>277</v>
      </c>
      <c r="E202" s="2"/>
      <c r="F202" s="2"/>
      <c r="G202" s="2"/>
      <c r="H202" s="23"/>
      <c r="I202" s="2"/>
      <c r="J202" s="30">
        <v>1905920000</v>
      </c>
      <c r="K202" s="28"/>
      <c r="L202" s="29">
        <v>2327077966</v>
      </c>
      <c r="M202" s="27"/>
      <c r="N202" s="28"/>
      <c r="O202" s="30">
        <v>421157966</v>
      </c>
      <c r="P202" s="47">
        <v>0</v>
      </c>
    </row>
    <row r="203" spans="1:16" x14ac:dyDescent="0.25">
      <c r="A203" s="24" t="s">
        <v>328</v>
      </c>
      <c r="B203" s="2"/>
      <c r="C203" s="16" t="s">
        <v>329</v>
      </c>
      <c r="D203" s="36" t="s">
        <v>277</v>
      </c>
      <c r="E203" s="2"/>
      <c r="F203" s="2"/>
      <c r="G203" s="2"/>
      <c r="H203" s="23"/>
      <c r="I203" s="2"/>
      <c r="J203" s="30">
        <v>1113453524</v>
      </c>
      <c r="K203" s="28"/>
      <c r="L203" s="29">
        <v>1453698708</v>
      </c>
      <c r="M203" s="27"/>
      <c r="N203" s="28"/>
      <c r="O203" s="30">
        <v>340245184</v>
      </c>
      <c r="P203" s="47">
        <v>0</v>
      </c>
    </row>
    <row r="204" spans="1:16" x14ac:dyDescent="0.25">
      <c r="A204" s="24" t="s">
        <v>330</v>
      </c>
      <c r="B204" s="2"/>
      <c r="C204" s="16" t="s">
        <v>331</v>
      </c>
      <c r="D204" s="36" t="s">
        <v>277</v>
      </c>
      <c r="E204" s="2"/>
      <c r="F204" s="2"/>
      <c r="G204" s="2"/>
      <c r="H204" s="23"/>
      <c r="I204" s="2"/>
      <c r="J204" s="30">
        <v>1307280000</v>
      </c>
      <c r="K204" s="28"/>
      <c r="L204" s="29">
        <v>1413712903</v>
      </c>
      <c r="M204" s="27"/>
      <c r="N204" s="28"/>
      <c r="O204" s="30">
        <v>106432903</v>
      </c>
      <c r="P204" s="47">
        <v>0</v>
      </c>
    </row>
    <row r="205" spans="1:16" x14ac:dyDescent="0.25">
      <c r="A205" s="24" t="s">
        <v>332</v>
      </c>
      <c r="B205" s="2"/>
      <c r="C205" s="16" t="s">
        <v>333</v>
      </c>
      <c r="D205" s="36" t="s">
        <v>277</v>
      </c>
      <c r="E205" s="2"/>
      <c r="F205" s="2"/>
      <c r="G205" s="2"/>
      <c r="H205" s="23"/>
      <c r="I205" s="2"/>
      <c r="J205" s="30">
        <v>280720000</v>
      </c>
      <c r="K205" s="28"/>
      <c r="L205" s="29">
        <v>305359246</v>
      </c>
      <c r="M205" s="27"/>
      <c r="N205" s="28"/>
      <c r="O205" s="30">
        <v>24639246</v>
      </c>
      <c r="P205" s="47">
        <v>0</v>
      </c>
    </row>
    <row r="206" spans="1:16" x14ac:dyDescent="0.25">
      <c r="A206" s="24" t="s">
        <v>334</v>
      </c>
      <c r="B206" s="2"/>
      <c r="C206" s="16" t="s">
        <v>335</v>
      </c>
      <c r="D206" s="36" t="s">
        <v>277</v>
      </c>
      <c r="E206" s="2"/>
      <c r="F206" s="2"/>
      <c r="G206" s="2"/>
      <c r="H206" s="23"/>
      <c r="I206" s="2"/>
      <c r="J206" s="30">
        <v>292800000</v>
      </c>
      <c r="K206" s="28"/>
      <c r="L206" s="29">
        <v>381498600</v>
      </c>
      <c r="M206" s="27"/>
      <c r="N206" s="28"/>
      <c r="O206" s="30">
        <v>88698600</v>
      </c>
      <c r="P206" s="47">
        <v>0</v>
      </c>
    </row>
    <row r="207" spans="1:16" x14ac:dyDescent="0.25">
      <c r="A207" s="24" t="s">
        <v>340</v>
      </c>
      <c r="B207" s="2"/>
      <c r="C207" s="16" t="s">
        <v>341</v>
      </c>
      <c r="D207" s="36" t="s">
        <v>277</v>
      </c>
      <c r="E207" s="2"/>
      <c r="F207" s="2"/>
      <c r="G207" s="2"/>
      <c r="H207" s="23"/>
      <c r="I207" s="2"/>
      <c r="J207" s="30">
        <v>589005416</v>
      </c>
      <c r="K207" s="28"/>
      <c r="L207" s="29">
        <v>688943790</v>
      </c>
      <c r="M207" s="27"/>
      <c r="N207" s="28"/>
      <c r="O207" s="30">
        <v>99938374</v>
      </c>
      <c r="P207" s="47">
        <v>0</v>
      </c>
    </row>
    <row r="208" spans="1:16" x14ac:dyDescent="0.25">
      <c r="A208" s="24" t="s">
        <v>356</v>
      </c>
      <c r="B208" s="2"/>
      <c r="C208" s="16" t="s">
        <v>357</v>
      </c>
      <c r="D208" s="36" t="s">
        <v>277</v>
      </c>
      <c r="E208" s="2"/>
      <c r="F208" s="2"/>
      <c r="G208" s="2"/>
      <c r="H208" s="23"/>
      <c r="I208" s="2"/>
      <c r="J208" s="30">
        <v>30400000</v>
      </c>
      <c r="K208" s="28"/>
      <c r="L208" s="29">
        <v>197386115</v>
      </c>
      <c r="M208" s="27"/>
      <c r="N208" s="28"/>
      <c r="O208" s="30">
        <v>166986115</v>
      </c>
      <c r="P208" s="47">
        <v>0</v>
      </c>
    </row>
    <row r="209" spans="1:16" x14ac:dyDescent="0.25">
      <c r="A209" s="37"/>
      <c r="B209" s="38"/>
      <c r="C209" s="39"/>
      <c r="D209" s="38"/>
      <c r="E209" s="38"/>
      <c r="F209" s="38"/>
      <c r="G209" s="38"/>
      <c r="H209" s="40"/>
      <c r="I209" s="38"/>
      <c r="J209" s="41"/>
      <c r="K209" s="42"/>
      <c r="L209" s="43"/>
      <c r="M209" s="44"/>
      <c r="N209" s="42"/>
      <c r="O209" s="45">
        <f>SUM(O197:O208)</f>
        <v>17390228238</v>
      </c>
      <c r="P209" s="45">
        <f>SUM(P197:P208)</f>
        <v>0</v>
      </c>
    </row>
    <row r="210" spans="1:16" x14ac:dyDescent="0.25">
      <c r="A210" s="24" t="s">
        <v>106</v>
      </c>
      <c r="B210" s="2"/>
      <c r="C210" s="16" t="s">
        <v>107</v>
      </c>
      <c r="D210" s="36" t="s">
        <v>395</v>
      </c>
      <c r="E210" s="2"/>
      <c r="F210" s="2"/>
      <c r="G210" s="2"/>
      <c r="H210" s="23"/>
      <c r="I210" s="2"/>
      <c r="J210" s="30">
        <v>2907116100</v>
      </c>
      <c r="K210" s="28"/>
      <c r="L210" s="29">
        <v>3847177450</v>
      </c>
      <c r="M210" s="27"/>
      <c r="N210" s="28"/>
      <c r="O210" s="30">
        <v>940061350</v>
      </c>
      <c r="P210" s="47">
        <v>238848750</v>
      </c>
    </row>
    <row r="211" spans="1:16" x14ac:dyDescent="0.25">
      <c r="A211" s="24" t="s">
        <v>154</v>
      </c>
      <c r="B211" s="2"/>
      <c r="C211" s="16" t="s">
        <v>155</v>
      </c>
      <c r="D211" s="36" t="s">
        <v>395</v>
      </c>
      <c r="E211" s="2"/>
      <c r="F211" s="2"/>
      <c r="G211" s="2"/>
      <c r="H211" s="23"/>
      <c r="I211" s="2"/>
      <c r="J211" s="30">
        <v>35514500</v>
      </c>
      <c r="K211" s="28"/>
      <c r="L211" s="29">
        <v>139209004</v>
      </c>
      <c r="M211" s="27"/>
      <c r="N211" s="28"/>
      <c r="O211" s="30">
        <v>103694504</v>
      </c>
      <c r="P211" s="47">
        <v>44096500</v>
      </c>
    </row>
    <row r="212" spans="1:16" x14ac:dyDescent="0.25">
      <c r="A212" s="24" t="s">
        <v>210</v>
      </c>
      <c r="B212" s="2"/>
      <c r="C212" s="16" t="s">
        <v>211</v>
      </c>
      <c r="D212" s="36" t="s">
        <v>395</v>
      </c>
      <c r="E212" s="2"/>
      <c r="F212" s="2"/>
      <c r="G212" s="2"/>
      <c r="H212" s="23"/>
      <c r="I212" s="2"/>
      <c r="J212" s="30">
        <v>317949182</v>
      </c>
      <c r="K212" s="28"/>
      <c r="L212" s="29">
        <v>484507761</v>
      </c>
      <c r="M212" s="27"/>
      <c r="N212" s="28"/>
      <c r="O212" s="30">
        <v>166558579</v>
      </c>
      <c r="P212" s="47">
        <v>62190401</v>
      </c>
    </row>
    <row r="213" spans="1:16" x14ac:dyDescent="0.25">
      <c r="A213" s="37"/>
      <c r="B213" s="38"/>
      <c r="C213" s="39"/>
      <c r="D213" s="38"/>
      <c r="E213" s="38"/>
      <c r="F213" s="38"/>
      <c r="G213" s="38"/>
      <c r="H213" s="40"/>
      <c r="I213" s="38"/>
      <c r="J213" s="41"/>
      <c r="K213" s="42"/>
      <c r="L213" s="43"/>
      <c r="M213" s="44"/>
      <c r="N213" s="42"/>
      <c r="O213" s="45">
        <f>SUM(O210:O212)</f>
        <v>1210314433</v>
      </c>
      <c r="P213" s="45">
        <f>SUM(P210:P212)</f>
        <v>345135651</v>
      </c>
    </row>
    <row r="214" spans="1:16" x14ac:dyDescent="0.25">
      <c r="A214" s="24"/>
      <c r="B214" s="2"/>
      <c r="C214" s="16"/>
      <c r="D214" s="36"/>
      <c r="E214" s="2"/>
      <c r="F214" s="2"/>
      <c r="G214" s="2"/>
      <c r="H214" s="23"/>
      <c r="I214" s="2"/>
      <c r="J214" s="30"/>
      <c r="K214" s="28"/>
      <c r="L214" s="29"/>
      <c r="M214" s="27"/>
      <c r="N214" s="28"/>
      <c r="O214" s="30"/>
    </row>
    <row r="215" spans="1:16" x14ac:dyDescent="0.25">
      <c r="A215" s="25"/>
      <c r="B215" s="7"/>
      <c r="C215" s="7"/>
      <c r="D215" s="7"/>
      <c r="E215" s="7"/>
      <c r="F215" s="7"/>
      <c r="G215" s="7"/>
      <c r="H215" s="25"/>
      <c r="I215" s="7"/>
      <c r="J215" s="32"/>
      <c r="K215" s="33"/>
      <c r="L215" s="33"/>
      <c r="M215" s="32"/>
      <c r="N215" s="33"/>
      <c r="O215" s="32"/>
    </row>
    <row r="216" spans="1:16" x14ac:dyDescent="0.25">
      <c r="A216" s="23"/>
      <c r="B216" s="2"/>
      <c r="C216" s="2"/>
      <c r="D216" s="2"/>
      <c r="E216" s="2"/>
      <c r="F216" s="2"/>
      <c r="G216" s="2"/>
      <c r="H216" s="23"/>
      <c r="I216" s="2"/>
      <c r="J216" s="34">
        <v>825051466351</v>
      </c>
      <c r="K216" s="28"/>
      <c r="L216" s="35">
        <v>1010023923031</v>
      </c>
      <c r="M216" s="27"/>
      <c r="N216" s="28"/>
      <c r="O216" s="34">
        <v>184972456680</v>
      </c>
    </row>
    <row r="217" spans="1:16" x14ac:dyDescent="0.25">
      <c r="A217" s="25"/>
      <c r="B217" s="7"/>
      <c r="C217" s="7"/>
      <c r="D217" s="7"/>
      <c r="E217" s="7"/>
      <c r="F217" s="7"/>
      <c r="G217" s="7"/>
      <c r="H217" s="25"/>
      <c r="I217" s="7"/>
      <c r="J217" s="26"/>
      <c r="K217" s="7"/>
      <c r="L217" s="7"/>
      <c r="M217" s="26"/>
      <c r="N217" s="7"/>
      <c r="O217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Balance des tiers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fall</dc:creator>
  <cp:lastModifiedBy>fall</cp:lastModifiedBy>
  <dcterms:created xsi:type="dcterms:W3CDTF">2017-07-06T09:29:54Z</dcterms:created>
  <dcterms:modified xsi:type="dcterms:W3CDTF">2017-07-11T10:24:13Z</dcterms:modified>
</cp:coreProperties>
</file>