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filterPrivacy="1" codeName="ThisWorkbook"/>
  <bookViews>
    <workbookView xWindow="0" yWindow="0" windowWidth="20730" windowHeight="9135" activeTab="5"/>
  </bookViews>
  <sheets>
    <sheet name="Planning" sheetId="1" r:id="rId1"/>
    <sheet name="Récapitulatif" sheetId="2" r:id="rId2"/>
    <sheet name="Recherche de nom" sheetId="3" state="hidden" r:id="rId3"/>
    <sheet name="Renseignements" sheetId="7" r:id="rId4"/>
    <sheet name="Données" sheetId="8" r:id="rId5"/>
    <sheet name="Infos" sheetId="10" r:id="rId6"/>
  </sheets>
  <definedNames>
    <definedName name="accés">OFFSET(Infos!#REF!,0,0,COUNTA(Infos!$C:$C)-1)</definedName>
    <definedName name="AfficherNom">Planning!$H$3</definedName>
    <definedName name="ChampQui">tblDonnées[Sous-Traitant]</definedName>
    <definedName name="fournisseur">OFFSET(Données!$I$2,0,0,COUNTA(Données!$I:$I)-1)</definedName>
    <definedName name="Lieu" localSheetId="5">OFFSET(Infos!#REF!,0,0,COUNTA(Infos!$E:$E)-1)</definedName>
    <definedName name="nom_mois">#REF!</definedName>
    <definedName name="possibilité">Données!$L$2:$O$12</definedName>
    <definedName name="RechercherQui">OFFSET('Recherche de nom'!$A$3,,,COUNT('Recherche de nom'!$B:$B),1)</definedName>
    <definedName name="semaine">#REF!</definedName>
    <definedName name="SemaineDu">Planning!$G$3</definedName>
    <definedName name="soustraitant">OFFSET(Données!$G$2,0,0,COUNTA(Données!$G:$G)-1)</definedName>
    <definedName name="table_mois">#REF!</definedName>
    <definedName name="tauxmarque">OFFSET(Données!$J$2,0,0,COUNTA(Données!$J:$J)-1)</definedName>
    <definedName name="TypeChantier" localSheetId="5">OFFSET(Infos!#REF!,0,0,COUNTA(Infos!$A:$A)-1)</definedName>
    <definedName name="_xlnm.Print_Area" localSheetId="0">Planning!$B$2:$I$23</definedName>
  </definedNames>
  <calcPr calcId="125725"/>
</workbook>
</file>

<file path=xl/calcChain.xml><?xml version="1.0" encoding="utf-8"?>
<calcChain xmlns="http://schemas.openxmlformats.org/spreadsheetml/2006/main">
  <c r="A2" i="7"/>
  <c r="B2"/>
  <c r="N2"/>
  <c r="A3" i="3" l="1" a="1"/>
  <c r="A3" s="1"/>
  <c r="A4" s="1" a="1"/>
  <c r="A4" s="1"/>
  <c r="B4" s="1"/>
  <c r="B3" l="1"/>
  <c r="A5" a="1"/>
  <c r="A5" s="1"/>
  <c r="F3" i="1"/>
  <c r="A6" i="3" l="1" a="1"/>
  <c r="A6" s="1"/>
  <c r="B6" s="1"/>
  <c r="B5"/>
  <c r="D4" i="1"/>
  <c r="E4"/>
  <c r="H4"/>
  <c r="C4"/>
  <c r="F4"/>
  <c r="G4"/>
  <c r="I4"/>
  <c r="A7" i="3" l="1" a="1"/>
  <c r="A7" s="1"/>
  <c r="B7" s="1"/>
  <c r="C5" i="1"/>
  <c r="D5"/>
  <c r="I5"/>
  <c r="F5"/>
  <c r="G5"/>
  <c r="E5"/>
  <c r="H5"/>
  <c r="A8" i="3" l="1" a="1"/>
  <c r="A8" s="1"/>
  <c r="B8" s="1"/>
  <c r="A9" l="1" a="1"/>
  <c r="A9" s="1"/>
  <c r="B9" s="1"/>
  <c r="A10" l="1" a="1"/>
  <c r="A10" s="1"/>
  <c r="B10" s="1"/>
  <c r="A11" l="1" a="1"/>
  <c r="A11" s="1"/>
  <c r="B11" s="1"/>
  <c r="A12" l="1" a="1"/>
  <c r="A12" s="1"/>
  <c r="B12" s="1"/>
  <c r="A13" l="1" a="1"/>
  <c r="A13" s="1"/>
  <c r="B13" s="1"/>
  <c r="A14" l="1" a="1"/>
  <c r="A14" s="1"/>
  <c r="B14" s="1"/>
  <c r="A15" l="1" a="1"/>
  <c r="A15" s="1"/>
  <c r="B15" s="1"/>
  <c r="A16" l="1" a="1"/>
  <c r="A16" s="1"/>
  <c r="B16" s="1"/>
  <c r="A17" l="1" a="1"/>
  <c r="A17" s="1"/>
  <c r="A18" s="1" a="1"/>
  <c r="A18" s="1"/>
  <c r="B18" s="1"/>
  <c r="A19" l="1" a="1"/>
  <c r="A19" s="1"/>
  <c r="B19" s="1"/>
  <c r="B17"/>
  <c r="A20" l="1" a="1"/>
  <c r="A20" s="1"/>
  <c r="B20" s="1"/>
  <c r="A21" l="1" a="1"/>
  <c r="A21" s="1"/>
  <c r="B21" s="1"/>
  <c r="A22" l="1" a="1"/>
  <c r="A22" s="1"/>
  <c r="A23" s="1" a="1"/>
  <c r="A23" s="1"/>
  <c r="B23" s="1"/>
  <c r="B22" l="1"/>
  <c r="A24" a="1"/>
  <c r="A24" s="1"/>
  <c r="B24" s="1"/>
  <c r="A25" l="1" a="1"/>
  <c r="A25" s="1"/>
  <c r="B25" s="1"/>
  <c r="A26" l="1" a="1"/>
  <c r="A26" s="1"/>
  <c r="B26" s="1"/>
  <c r="A27" l="1" a="1"/>
  <c r="A27" s="1"/>
  <c r="B27" s="1"/>
  <c r="A28" l="1" a="1"/>
  <c r="A28" s="1"/>
  <c r="B28" s="1"/>
  <c r="A29" l="1" a="1"/>
  <c r="A29" s="1"/>
  <c r="B29" s="1"/>
  <c r="A30" l="1" a="1"/>
  <c r="A30" s="1"/>
  <c r="B30" s="1"/>
  <c r="A31" l="1" a="1"/>
  <c r="A31" s="1"/>
  <c r="B31" s="1"/>
  <c r="A32" l="1" a="1"/>
  <c r="A32" s="1"/>
  <c r="B32" s="1"/>
  <c r="A33" l="1" a="1"/>
  <c r="A33" s="1"/>
  <c r="B33" s="1"/>
  <c r="A34" l="1" a="1"/>
  <c r="A34" s="1"/>
  <c r="B34" s="1"/>
  <c r="A35" l="1" a="1"/>
  <c r="A35" s="1"/>
  <c r="B35" s="1"/>
  <c r="A36" l="1" a="1"/>
  <c r="A36" s="1"/>
  <c r="B36" s="1"/>
  <c r="A37" l="1" a="1"/>
  <c r="A37" s="1"/>
  <c r="B37" s="1"/>
  <c r="A38" l="1" a="1"/>
  <c r="A38" s="1"/>
  <c r="B38" s="1"/>
  <c r="A39" l="1" a="1"/>
  <c r="A39" s="1"/>
  <c r="B39" s="1"/>
  <c r="A40" l="1" a="1"/>
  <c r="A40" s="1"/>
  <c r="B40" s="1"/>
  <c r="A41" l="1" a="1"/>
  <c r="A41" s="1"/>
  <c r="B41" s="1"/>
  <c r="A42" l="1" a="1"/>
  <c r="A42" s="1"/>
  <c r="B42" s="1"/>
  <c r="A43" l="1" a="1"/>
  <c r="A43" s="1"/>
  <c r="B43" s="1"/>
  <c r="A44" l="1" a="1"/>
  <c r="A44" s="1"/>
  <c r="B44" s="1"/>
  <c r="A45" l="1" a="1"/>
  <c r="A45" s="1"/>
  <c r="B45" s="1"/>
  <c r="A46" l="1" a="1"/>
  <c r="A46" s="1"/>
  <c r="B46" s="1"/>
  <c r="A47" l="1" a="1"/>
  <c r="A47" s="1"/>
  <c r="B47" s="1"/>
  <c r="A48" l="1" a="1"/>
  <c r="A48" s="1"/>
  <c r="B48" s="1"/>
  <c r="A49" l="1" a="1"/>
  <c r="A49" s="1"/>
  <c r="A50" s="1" a="1"/>
  <c r="A50" s="1"/>
  <c r="B49" l="1"/>
  <c r="B50"/>
  <c r="A51" a="1"/>
  <c r="A51" s="1"/>
  <c r="B51" s="1"/>
  <c r="A52" l="1" a="1"/>
  <c r="A52" s="1"/>
  <c r="A53" l="1" a="1"/>
  <c r="A53" s="1"/>
  <c r="B53" s="1"/>
  <c r="B52"/>
  <c r="A54" l="1" a="1"/>
  <c r="A54" s="1"/>
  <c r="B54" l="1"/>
  <c r="A55" a="1"/>
  <c r="A55" s="1"/>
  <c r="B55" s="1"/>
  <c r="A56" l="1" a="1"/>
  <c r="A56" s="1"/>
  <c r="B56" s="1"/>
  <c r="A57" l="1" a="1"/>
  <c r="A57" s="1"/>
  <c r="A58" l="1" a="1"/>
  <c r="A58" s="1"/>
  <c r="B58" s="1"/>
  <c r="B57"/>
  <c r="A59" l="1" a="1"/>
  <c r="A59" s="1"/>
  <c r="B59" l="1"/>
  <c r="A60" a="1"/>
  <c r="A60" s="1"/>
  <c r="B60" s="1"/>
  <c r="A61" l="1" a="1"/>
  <c r="A61" s="1"/>
  <c r="B61" s="1"/>
  <c r="A62" l="1" a="1"/>
  <c r="A62" s="1"/>
  <c r="B62" l="1"/>
  <c r="A63" a="1"/>
  <c r="A63" s="1"/>
  <c r="B63" s="1"/>
  <c r="A64" l="1" a="1"/>
  <c r="A64" s="1"/>
  <c r="B64" s="1"/>
  <c r="A65" l="1" a="1"/>
  <c r="A65" s="1"/>
  <c r="B65" l="1"/>
  <c r="A66" a="1"/>
  <c r="A66" s="1"/>
  <c r="B66" s="1"/>
  <c r="A67" l="1" a="1"/>
  <c r="A67" s="1"/>
  <c r="B67" s="1"/>
  <c r="A68" l="1" a="1"/>
  <c r="A68" s="1"/>
  <c r="B68" l="1"/>
  <c r="A69" a="1"/>
  <c r="A69" s="1"/>
  <c r="B69" s="1"/>
  <c r="A70" l="1" a="1"/>
  <c r="A70" s="1"/>
  <c r="B70" s="1"/>
  <c r="A71" l="1" a="1"/>
  <c r="A71" s="1"/>
  <c r="B71" l="1"/>
  <c r="A72" a="1"/>
  <c r="A72" s="1"/>
  <c r="B72" s="1"/>
  <c r="A73" l="1" a="1"/>
  <c r="A73" s="1"/>
  <c r="B73" l="1"/>
  <c r="A74" a="1"/>
  <c r="A74" s="1"/>
  <c r="B74" l="1"/>
  <c r="A75" a="1"/>
  <c r="A75" s="1"/>
  <c r="B75" s="1"/>
  <c r="A76" l="1" a="1"/>
  <c r="A76" s="1"/>
  <c r="B76" l="1"/>
  <c r="A77" a="1"/>
  <c r="A77" s="1"/>
  <c r="B77" s="1"/>
  <c r="A78" l="1" a="1"/>
  <c r="A78" s="1"/>
  <c r="B78" s="1"/>
  <c r="A79" l="1" a="1"/>
  <c r="A79" s="1"/>
  <c r="B79" l="1"/>
  <c r="A80" a="1"/>
  <c r="A80" s="1"/>
  <c r="B80" s="1"/>
  <c r="A81" l="1" a="1"/>
  <c r="A81" s="1"/>
  <c r="B81" s="1"/>
  <c r="A82" l="1" a="1"/>
  <c r="A82" s="1"/>
  <c r="B82" l="1"/>
  <c r="A83" a="1"/>
  <c r="A83" s="1"/>
  <c r="B83" s="1"/>
  <c r="A84" l="1" a="1"/>
  <c r="A84" s="1"/>
  <c r="B84" s="1"/>
  <c r="A85" l="1" a="1"/>
  <c r="A85" s="1"/>
  <c r="B85" l="1"/>
  <c r="A86" a="1"/>
  <c r="A86" s="1"/>
  <c r="B86" s="1"/>
  <c r="A87" l="1" a="1"/>
  <c r="A87" s="1"/>
  <c r="B87" s="1"/>
  <c r="A88" l="1" a="1"/>
  <c r="A88" s="1"/>
  <c r="B88" l="1"/>
  <c r="A89" a="1"/>
  <c r="A89" s="1"/>
  <c r="B89" s="1"/>
  <c r="A90" l="1" a="1"/>
  <c r="A90" s="1"/>
  <c r="B90" l="1"/>
  <c r="A91" a="1"/>
  <c r="A91" s="1"/>
  <c r="B91" s="1"/>
  <c r="A92" l="1" a="1"/>
  <c r="A92" s="1"/>
  <c r="B92" l="1"/>
  <c r="A93" a="1"/>
  <c r="A93" s="1"/>
  <c r="B93" s="1"/>
  <c r="A94" l="1" a="1"/>
  <c r="A94" s="1"/>
  <c r="B94" l="1"/>
  <c r="A95" a="1"/>
  <c r="A95" s="1"/>
  <c r="B95" s="1"/>
  <c r="A96" l="1" a="1"/>
  <c r="A96" s="1"/>
  <c r="A97" l="1" a="1"/>
  <c r="A97" s="1"/>
  <c r="B96"/>
  <c r="B97" l="1"/>
  <c r="A98" a="1"/>
  <c r="A98" s="1"/>
  <c r="B98" s="1"/>
  <c r="A99" l="1" a="1"/>
  <c r="A99" s="1"/>
  <c r="A100" s="1" a="1"/>
  <c r="A100" s="1"/>
  <c r="A101" s="1" a="1"/>
  <c r="A101" s="1"/>
  <c r="B100" l="1"/>
  <c r="B99"/>
  <c r="B101"/>
  <c r="A102" a="1"/>
  <c r="A102" s="1"/>
  <c r="B102" l="1"/>
  <c r="A103" a="1"/>
  <c r="A103" s="1"/>
  <c r="B103" l="1"/>
  <c r="A104" a="1"/>
  <c r="A104" s="1"/>
  <c r="B104" l="1"/>
  <c r="A105" a="1"/>
  <c r="A105" s="1"/>
  <c r="B105" l="1"/>
  <c r="A106" a="1"/>
  <c r="A106" s="1"/>
  <c r="B106" l="1"/>
  <c r="A107" a="1"/>
  <c r="A107" s="1"/>
  <c r="B107" l="1"/>
  <c r="A108" a="1"/>
  <c r="A108" s="1"/>
  <c r="B108" l="1"/>
  <c r="A109" a="1"/>
  <c r="A109" s="1"/>
  <c r="B109" l="1"/>
  <c r="A110" a="1"/>
  <c r="A110" s="1"/>
  <c r="B110" l="1"/>
  <c r="A111" a="1"/>
  <c r="A111" s="1"/>
  <c r="B111" l="1"/>
  <c r="A112" a="1"/>
  <c r="A112" s="1"/>
  <c r="B112" l="1"/>
  <c r="A113" a="1"/>
  <c r="A113" s="1"/>
  <c r="B113" l="1"/>
  <c r="A114" a="1"/>
  <c r="A114" s="1"/>
  <c r="B114" l="1"/>
  <c r="A115" a="1"/>
  <c r="A115" s="1"/>
  <c r="B115" l="1"/>
  <c r="A116" a="1"/>
  <c r="A116" s="1"/>
  <c r="B116" l="1"/>
  <c r="A117" a="1"/>
  <c r="A117" s="1"/>
  <c r="B117" l="1"/>
  <c r="A118" a="1"/>
  <c r="A118" s="1"/>
  <c r="B118" l="1"/>
  <c r="A119" a="1"/>
  <c r="A119" s="1"/>
  <c r="B119" l="1"/>
  <c r="A120" a="1"/>
  <c r="A120" s="1"/>
  <c r="B120" l="1"/>
  <c r="A121" a="1"/>
  <c r="A121" s="1"/>
  <c r="B121" l="1"/>
  <c r="A122" a="1"/>
  <c r="A122" s="1"/>
  <c r="B122" l="1"/>
  <c r="A123" a="1"/>
  <c r="A123" s="1"/>
  <c r="B123" l="1"/>
  <c r="A124" a="1"/>
  <c r="A124" s="1"/>
  <c r="B124" l="1"/>
  <c r="A125" a="1"/>
  <c r="A125" s="1"/>
  <c r="B125" l="1"/>
  <c r="A126" a="1"/>
  <c r="A126" s="1"/>
  <c r="B126" l="1"/>
  <c r="A127" a="1"/>
  <c r="A127" s="1"/>
  <c r="B127" l="1"/>
  <c r="A128" a="1"/>
  <c r="A128" s="1"/>
  <c r="B128" l="1"/>
  <c r="A129" a="1"/>
  <c r="A129" s="1"/>
  <c r="B129" l="1"/>
  <c r="A130" a="1"/>
  <c r="A130" s="1"/>
  <c r="B130" l="1"/>
  <c r="A131" a="1"/>
  <c r="A131" s="1"/>
  <c r="B131" l="1"/>
  <c r="A132" a="1"/>
  <c r="A132" s="1"/>
  <c r="B132" s="1"/>
  <c r="E13" i="1" a="1"/>
  <c r="E13" s="1"/>
  <c r="D15" a="1"/>
  <c r="D15" s="1"/>
  <c r="F7" a="1"/>
  <c r="F7" s="1"/>
  <c r="F19" a="1"/>
  <c r="F19" s="1"/>
  <c r="I21" a="1"/>
  <c r="I21" s="1"/>
  <c r="F9" a="1"/>
  <c r="F9" s="1"/>
  <c r="I14" a="1"/>
  <c r="I14" s="1"/>
  <c r="I20" a="1"/>
  <c r="I20" s="1"/>
  <c r="F18" a="1"/>
  <c r="F18" s="1"/>
  <c r="D19" a="1"/>
  <c r="D19" s="1"/>
  <c r="I8" a="1"/>
  <c r="I8" s="1"/>
  <c r="F8" a="1"/>
  <c r="F8" s="1"/>
  <c r="D14" a="1"/>
  <c r="D14" s="1"/>
  <c r="E9" a="1"/>
  <c r="E9" s="1"/>
  <c r="H7" a="1"/>
  <c r="H7" s="1"/>
  <c r="F20" a="1"/>
  <c r="F20" s="1"/>
  <c r="C15" a="1"/>
  <c r="C15" s="1"/>
  <c r="H11" a="1"/>
  <c r="H11" s="1"/>
  <c r="C23" a="1"/>
  <c r="C23" s="1"/>
  <c r="C21" a="1"/>
  <c r="C21" s="1"/>
  <c r="I22" a="1"/>
  <c r="I22" s="1"/>
  <c r="E7" a="1"/>
  <c r="E7" s="1"/>
  <c r="D10" a="1"/>
  <c r="D10" s="1"/>
  <c r="E18" a="1"/>
  <c r="E18" s="1"/>
  <c r="H10" a="1"/>
  <c r="H10" s="1"/>
  <c r="C22" a="1"/>
  <c r="C22" s="1"/>
  <c r="F11" a="1"/>
  <c r="F11" s="1"/>
  <c r="C17" a="1"/>
  <c r="C17" s="1"/>
  <c r="E22" a="1"/>
  <c r="E22" s="1"/>
  <c r="H9" a="1"/>
  <c r="H9" s="1"/>
  <c r="F21" a="1"/>
  <c r="F21" s="1"/>
  <c r="I23" a="1"/>
  <c r="I23" s="1"/>
  <c r="C14" a="1"/>
  <c r="C14" s="1"/>
  <c r="H8" a="1"/>
  <c r="H8" s="1"/>
  <c r="G14" a="1"/>
  <c r="G14" s="1"/>
  <c r="G21" a="1"/>
  <c r="G21" s="1"/>
  <c r="D22" a="1"/>
  <c r="D22" s="1"/>
  <c r="H12" a="1"/>
  <c r="H12" s="1"/>
  <c r="G19" a="1"/>
  <c r="G19" s="1"/>
  <c r="C11" a="1"/>
  <c r="C11" s="1"/>
  <c r="F12" a="1"/>
  <c r="F12" s="1"/>
  <c r="I13" a="1"/>
  <c r="I13" s="1"/>
  <c r="I9" a="1"/>
  <c r="I9" s="1"/>
  <c r="H16" a="1"/>
  <c r="H16" s="1"/>
  <c r="H20" a="1"/>
  <c r="H20" s="1"/>
  <c r="E21" a="1"/>
  <c r="E21" s="1"/>
  <c r="I7" a="1"/>
  <c r="I7" s="1"/>
  <c r="D7" a="1"/>
  <c r="D7" s="1"/>
  <c r="I17" a="1"/>
  <c r="I17" s="1"/>
  <c r="D11" a="1"/>
  <c r="D11" s="1"/>
  <c r="G12" a="1"/>
  <c r="G12" s="1"/>
  <c r="D8" a="1"/>
  <c r="D8" s="1"/>
  <c r="D13" a="1"/>
  <c r="D13" s="1"/>
  <c r="H23" a="1"/>
  <c r="H23" s="1"/>
  <c r="C16" a="1"/>
  <c r="C16" s="1"/>
  <c r="C12" a="1"/>
  <c r="C12" s="1"/>
  <c r="I19" a="1"/>
  <c r="I19" s="1"/>
  <c r="C9" a="1"/>
  <c r="C9" s="1"/>
  <c r="D20" a="1"/>
  <c r="D20" s="1"/>
  <c r="I12" a="1"/>
  <c r="I12" s="1"/>
  <c r="C19" a="1"/>
  <c r="C19" s="1"/>
  <c r="E16" a="1"/>
  <c r="E16" s="1"/>
  <c r="G17" a="1"/>
  <c r="G17" s="1"/>
  <c r="D12" a="1"/>
  <c r="D12" s="1"/>
  <c r="E17" a="1"/>
  <c r="E17" s="1"/>
  <c r="G18" a="1"/>
  <c r="G18" s="1"/>
  <c r="G22" a="1"/>
  <c r="G22" s="1"/>
  <c r="E20" a="1"/>
  <c r="E20" s="1"/>
  <c r="H21" a="1"/>
  <c r="H21" s="1"/>
  <c r="F16" a="1"/>
  <c r="F16" s="1"/>
  <c r="F10" a="1"/>
  <c r="F10" s="1"/>
  <c r="I10" a="1"/>
  <c r="I10" s="1"/>
  <c r="D23" a="1"/>
  <c r="D23" s="1"/>
  <c r="I16" a="1"/>
  <c r="I16" s="1"/>
  <c r="F23" a="1"/>
  <c r="F23" s="1"/>
  <c r="H14" a="1"/>
  <c r="H14" s="1"/>
  <c r="E11" a="1"/>
  <c r="E11" s="1"/>
  <c r="C18" a="1"/>
  <c r="C18" s="1"/>
  <c r="I18" a="1"/>
  <c r="I18" s="1"/>
  <c r="E12" a="1"/>
  <c r="E12" s="1"/>
  <c r="E23" a="1"/>
  <c r="E23" s="1"/>
  <c r="F22" a="1"/>
  <c r="F22" s="1"/>
  <c r="E15" a="1"/>
  <c r="E15" s="1"/>
  <c r="G16" a="1"/>
  <c r="G16" s="1"/>
  <c r="F17" a="1"/>
  <c r="F17" s="1"/>
  <c r="E19" a="1"/>
  <c r="E19" s="1"/>
  <c r="G23" a="1"/>
  <c r="G23" s="1"/>
  <c r="H15" a="1"/>
  <c r="H15" s="1"/>
  <c r="D18" a="1"/>
  <c r="D18" s="1"/>
  <c r="E14" a="1"/>
  <c r="E14" s="1"/>
  <c r="G8" a="1"/>
  <c r="G8" s="1"/>
  <c r="D21" a="1"/>
  <c r="D21" s="1"/>
  <c r="G9" a="1"/>
  <c r="G9" s="1"/>
  <c r="D16" a="1"/>
  <c r="D16" s="1"/>
  <c r="G20" a="1"/>
  <c r="G20" s="1"/>
  <c r="H22" a="1"/>
  <c r="H22" s="1"/>
  <c r="G13" a="1"/>
  <c r="G13" s="1"/>
  <c r="H18" a="1"/>
  <c r="H18" s="1"/>
  <c r="G11" a="1"/>
  <c r="G11" s="1"/>
  <c r="F14" a="1"/>
  <c r="F14" s="1"/>
  <c r="D9" a="1"/>
  <c r="D9" s="1"/>
  <c r="H19" a="1"/>
  <c r="H19" s="1"/>
  <c r="C7" a="1"/>
  <c r="C7" s="1"/>
  <c r="C8" a="1"/>
  <c r="C8" s="1"/>
  <c r="G7" a="1"/>
  <c r="G7" s="1"/>
  <c r="F13" a="1"/>
  <c r="F13" s="1"/>
  <c r="E10" a="1"/>
  <c r="E10" s="1"/>
  <c r="H17" a="1"/>
  <c r="H17" s="1"/>
  <c r="H13" a="1"/>
  <c r="H13" s="1"/>
  <c r="G15" a="1"/>
  <c r="G15" s="1"/>
  <c r="C10" a="1"/>
  <c r="C10" s="1"/>
  <c r="E8" a="1"/>
  <c r="E8" s="1"/>
  <c r="F15" a="1"/>
  <c r="F15" s="1"/>
  <c r="G10" a="1"/>
  <c r="G10" s="1"/>
  <c r="C13" a="1"/>
  <c r="C13" s="1"/>
  <c r="I15" a="1"/>
  <c r="I15" s="1"/>
  <c r="I11" a="1"/>
  <c r="I11" s="1"/>
  <c r="C20" a="1"/>
  <c r="C20" s="1"/>
  <c r="D17" a="1"/>
  <c r="D17" s="1"/>
</calcChain>
</file>

<file path=xl/sharedStrings.xml><?xml version="1.0" encoding="utf-8"?>
<sst xmlns="http://schemas.openxmlformats.org/spreadsheetml/2006/main" count="136" uniqueCount="65">
  <si>
    <t>TIME</t>
  </si>
  <si>
    <t xml:space="preserve">Pour la semaine du </t>
  </si>
  <si>
    <t>LUNDI</t>
  </si>
  <si>
    <t>MARDI</t>
  </si>
  <si>
    <t>MERCREDI</t>
  </si>
  <si>
    <t>JEUDI</t>
  </si>
  <si>
    <t>VENDREDI</t>
  </si>
  <si>
    <t>SAMEDI</t>
  </si>
  <si>
    <t>DIMANCHE</t>
  </si>
  <si>
    <t>SAISIE DE DONNÉES</t>
  </si>
  <si>
    <t xml:space="preserve">Afficher le programme pour : </t>
  </si>
  <si>
    <t>PROGRAMME QUOTIDIEN</t>
  </si>
  <si>
    <t>Cette feuille contient les noms de la liste de menu déroulant de la cellule H3 de la feuille Planification. Toute modification apportée à cette feuille peut entraîner une erreur.</t>
  </si>
  <si>
    <t>NOM UNIQUE</t>
  </si>
  <si>
    <t>NUMÉRO DE LIGNE</t>
  </si>
  <si>
    <t>Pierre</t>
  </si>
  <si>
    <t>N° chantier</t>
  </si>
  <si>
    <t>Date début</t>
  </si>
  <si>
    <t>Client</t>
  </si>
  <si>
    <t>Durée</t>
  </si>
  <si>
    <t>Adresse</t>
  </si>
  <si>
    <t>Code Postal</t>
  </si>
  <si>
    <t>Ville</t>
  </si>
  <si>
    <t>Accès</t>
  </si>
  <si>
    <t>Lieu</t>
  </si>
  <si>
    <t>Type de chantier</t>
  </si>
  <si>
    <t>Sous-Traitant</t>
  </si>
  <si>
    <t>Type de Chantier</t>
  </si>
  <si>
    <t>Inser</t>
  </si>
  <si>
    <t>Poêle</t>
  </si>
  <si>
    <t>Cheminée</t>
  </si>
  <si>
    <t>Cuisine</t>
  </si>
  <si>
    <t>Facile</t>
  </si>
  <si>
    <t>Difficile</t>
  </si>
  <si>
    <t>Zone de Trémouille</t>
  </si>
  <si>
    <t>Autre</t>
  </si>
  <si>
    <t>Philippe</t>
  </si>
  <si>
    <t>Thierry</t>
  </si>
  <si>
    <t>Fournisseur</t>
  </si>
  <si>
    <t>Chazelles</t>
  </si>
  <si>
    <t>Stûv</t>
  </si>
  <si>
    <t>Spartherm</t>
  </si>
  <si>
    <t>Wanders</t>
  </si>
  <si>
    <t>Saturn</t>
  </si>
  <si>
    <t>Godin</t>
  </si>
  <si>
    <t>Tulikivi</t>
  </si>
  <si>
    <t>Max Blank</t>
  </si>
  <si>
    <t>Fair</t>
  </si>
  <si>
    <t>Oben</t>
  </si>
  <si>
    <t>Animo</t>
  </si>
  <si>
    <t>Taux de marque</t>
  </si>
  <si>
    <t>Accessoires</t>
  </si>
  <si>
    <t>Véhicule</t>
  </si>
  <si>
    <t>Consommation</t>
  </si>
  <si>
    <t>Energie</t>
  </si>
  <si>
    <t>Tarif/L</t>
  </si>
  <si>
    <t>Date</t>
  </si>
  <si>
    <t>A remplir</t>
  </si>
  <si>
    <t>N°</t>
  </si>
  <si>
    <t>Pascal</t>
  </si>
  <si>
    <t>Code Chantier</t>
  </si>
  <si>
    <t>Colonne1</t>
  </si>
  <si>
    <t>Horaires chantiers</t>
  </si>
  <si>
    <t>Pose</t>
  </si>
  <si>
    <t>Heure debut</t>
  </si>
</sst>
</file>

<file path=xl/styles.xml><?xml version="1.0" encoding="utf-8"?>
<styleSheet xmlns="http://schemas.openxmlformats.org/spreadsheetml/2006/main">
  <numFmts count="3">
    <numFmt numFmtId="164" formatCode="00000"/>
    <numFmt numFmtId="165" formatCode="0.00&quot; jours&quot;"/>
    <numFmt numFmtId="166" formatCode="d/m/yy\ h:mm;@"/>
  </numFmts>
  <fonts count="33">
    <font>
      <sz val="9"/>
      <color theme="3"/>
      <name val="Cambria"/>
      <family val="2"/>
      <scheme val="minor"/>
    </font>
    <font>
      <sz val="10"/>
      <color theme="1"/>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sz val="10"/>
      <color rgb="FFFF0000"/>
      <name val="Cambria"/>
      <family val="2"/>
      <scheme val="minor"/>
    </font>
    <font>
      <sz val="9"/>
      <color theme="3"/>
      <name val="Cambria"/>
      <family val="2"/>
      <scheme val="minor"/>
    </font>
    <font>
      <b/>
      <sz val="10"/>
      <color theme="3"/>
      <name val="Cambria"/>
      <family val="1"/>
      <scheme val="minor"/>
    </font>
    <font>
      <sz val="10"/>
      <color theme="3"/>
      <name val="Cambria"/>
      <family val="1"/>
      <scheme val="minor"/>
    </font>
    <font>
      <b/>
      <sz val="11"/>
      <color theme="3"/>
      <name val="Cambria"/>
      <family val="1"/>
      <scheme val="minor"/>
    </font>
    <font>
      <sz val="14"/>
      <color theme="1"/>
      <name val="Franklin Gothic Medium"/>
      <family val="2"/>
      <scheme val="major"/>
    </font>
    <font>
      <sz val="12"/>
      <name val="Calibri"/>
      <family val="2"/>
    </font>
    <font>
      <sz val="14"/>
      <color theme="9" tint="0.39997558519241921"/>
      <name val="Franklin Gothic Medium"/>
      <family val="2"/>
      <scheme val="major"/>
    </font>
    <font>
      <b/>
      <sz val="10"/>
      <name val="Calibri"/>
      <family val="2"/>
    </font>
    <font>
      <sz val="10"/>
      <name val="Franklin Gothic Medium"/>
      <family val="2"/>
      <scheme val="major"/>
    </font>
    <font>
      <sz val="10"/>
      <name val="Cambria"/>
      <family val="2"/>
      <scheme val="minor"/>
    </font>
  </fonts>
  <fills count="3">
    <fill>
      <patternFill patternType="none"/>
    </fill>
    <fill>
      <patternFill patternType="gray125"/>
    </fill>
    <fill>
      <patternFill patternType="solid">
        <fgColor theme="6"/>
        <bgColor indexed="64"/>
      </patternFill>
    </fill>
  </fills>
  <borders count="9">
    <border>
      <left/>
      <right/>
      <top/>
      <bottom/>
      <diagonal/>
    </border>
    <border>
      <left style="thin">
        <color theme="0" tint="-0.14996795556505021"/>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7">
    <xf numFmtId="0" fontId="0" fillId="0" borderId="0"/>
    <xf numFmtId="0" fontId="16" fillId="0" borderId="0" applyNumberFormat="0" applyFill="0" applyBorder="0" applyAlignment="0" applyProtection="0"/>
    <xf numFmtId="0" fontId="19" fillId="0" borderId="1" applyNumberFormat="0" applyFill="0" applyProtection="0">
      <alignment vertical="top"/>
    </xf>
    <xf numFmtId="0" fontId="18" fillId="0" borderId="0" applyNumberFormat="0" applyFill="0" applyAlignment="0" applyProtection="0"/>
    <xf numFmtId="0" fontId="17" fillId="0" borderId="0" applyNumberFormat="0" applyFill="0" applyAlignment="0" applyProtection="0"/>
    <xf numFmtId="0" fontId="20" fillId="0" borderId="0" applyNumberFormat="0" applyFill="0" applyBorder="0" applyAlignment="0" applyProtection="0"/>
    <xf numFmtId="9" fontId="23" fillId="0" borderId="0" applyFont="0" applyFill="0" applyBorder="0" applyAlignment="0" applyProtection="0"/>
  </cellStyleXfs>
  <cellXfs count="61">
    <xf numFmtId="0" fontId="0" fillId="0" borderId="0" xfId="0"/>
    <xf numFmtId="0" fontId="1" fillId="0" borderId="0" xfId="0" applyFont="1"/>
    <xf numFmtId="0" fontId="3" fillId="0" borderId="0" xfId="0" applyFont="1"/>
    <xf numFmtId="0" fontId="4" fillId="0" borderId="0" xfId="0" applyFont="1" applyAlignment="1">
      <alignment horizontal="right"/>
    </xf>
    <xf numFmtId="0" fontId="16" fillId="0" borderId="0" xfId="1"/>
    <xf numFmtId="0" fontId="2" fillId="0" borderId="0" xfId="0" applyFont="1" applyBorder="1" applyAlignment="1">
      <alignment horizontal="left" vertical="center" wrapText="1" indent="1"/>
    </xf>
    <xf numFmtId="0" fontId="20" fillId="0" borderId="1" xfId="5" applyBorder="1" applyAlignment="1">
      <alignment horizontal="left" indent="1"/>
    </xf>
    <xf numFmtId="14" fontId="19" fillId="0" borderId="1" xfId="2" applyNumberFormat="1" applyAlignment="1">
      <alignment horizontal="left" vertical="top" indent="1"/>
    </xf>
    <xf numFmtId="0" fontId="19" fillId="0" borderId="1" xfId="2" applyAlignment="1">
      <alignment horizontal="left" vertical="top" indent="1"/>
    </xf>
    <xf numFmtId="0" fontId="5" fillId="0" borderId="0" xfId="0" applyFont="1" applyBorder="1" applyAlignment="1">
      <alignment horizontal="left" indent="1"/>
    </xf>
    <xf numFmtId="14" fontId="6" fillId="0" borderId="0" xfId="0" applyNumberFormat="1" applyFont="1" applyAlignment="1">
      <alignment horizontal="left" indent="1"/>
    </xf>
    <xf numFmtId="0" fontId="7" fillId="0" borderId="0" xfId="0" applyFont="1" applyBorder="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8" fillId="0" borderId="0" xfId="0" applyFont="1" applyAlignment="1">
      <alignment horizontal="left" indent="1"/>
    </xf>
    <xf numFmtId="0" fontId="10" fillId="0" borderId="0" xfId="0" applyFont="1" applyAlignment="1">
      <alignment horizontal="center"/>
    </xf>
    <xf numFmtId="0" fontId="21" fillId="0" borderId="0" xfId="0" applyFont="1" applyAlignment="1">
      <alignment vertical="center" wrapText="1"/>
    </xf>
    <xf numFmtId="20" fontId="14" fillId="0" borderId="0" xfId="0" applyNumberFormat="1" applyFont="1" applyBorder="1" applyAlignment="1">
      <alignment horizontal="left" vertical="center" indent="1"/>
    </xf>
    <xf numFmtId="0" fontId="22" fillId="0" borderId="0" xfId="0" applyFont="1"/>
    <xf numFmtId="0" fontId="24" fillId="0" borderId="0" xfId="0" applyFont="1" applyAlignment="1">
      <alignment horizontal="center"/>
    </xf>
    <xf numFmtId="9" fontId="0" fillId="0" borderId="0" xfId="6" applyFont="1" applyAlignment="1">
      <alignment horizontal="center"/>
    </xf>
    <xf numFmtId="0" fontId="24" fillId="0" borderId="2" xfId="0" applyFont="1" applyBorder="1" applyAlignment="1">
      <alignment horizontal="center"/>
    </xf>
    <xf numFmtId="0" fontId="0" fillId="0" borderId="2" xfId="0" applyBorder="1" applyAlignment="1">
      <alignment horizontal="center"/>
    </xf>
    <xf numFmtId="0" fontId="25" fillId="0" borderId="2" xfId="0" applyFont="1" applyBorder="1" applyAlignment="1">
      <alignment horizontal="center"/>
    </xf>
    <xf numFmtId="0" fontId="26" fillId="2" borderId="3" xfId="0" applyFont="1" applyFill="1" applyBorder="1" applyAlignment="1">
      <alignment horizontal="center" vertical="center"/>
    </xf>
    <xf numFmtId="0" fontId="26" fillId="2" borderId="4" xfId="0" applyFont="1" applyFill="1" applyBorder="1" applyAlignment="1">
      <alignment horizontal="center" vertical="center"/>
    </xf>
    <xf numFmtId="0" fontId="26" fillId="2" borderId="5" xfId="0" applyFont="1" applyFill="1" applyBorder="1" applyAlignment="1">
      <alignment horizontal="center" vertical="center"/>
    </xf>
    <xf numFmtId="0" fontId="24" fillId="0" borderId="0" xfId="0" applyFont="1" applyAlignment="1">
      <alignment horizontal="center" vertical="center"/>
    </xf>
    <xf numFmtId="166" fontId="0" fillId="0" borderId="0" xfId="0" applyNumberFormat="1"/>
    <xf numFmtId="166" fontId="14" fillId="0" borderId="2" xfId="0" applyNumberFormat="1" applyFont="1" applyFill="1" applyBorder="1" applyAlignment="1">
      <alignment horizontal="left" vertical="center" indent="1"/>
    </xf>
    <xf numFmtId="165" fontId="15" fillId="0" borderId="2" xfId="0" applyNumberFormat="1" applyFont="1" applyFill="1" applyBorder="1" applyAlignment="1">
      <alignment horizontal="left" vertical="center" wrapText="1"/>
    </xf>
    <xf numFmtId="0" fontId="27" fillId="0" borderId="0" xfId="0" applyFont="1" applyAlignment="1">
      <alignment horizontal="left" indent="1"/>
    </xf>
    <xf numFmtId="0" fontId="8" fillId="0" borderId="2" xfId="0" applyFont="1" applyFill="1" applyBorder="1" applyAlignment="1">
      <alignment horizontal="left" indent="1"/>
    </xf>
    <xf numFmtId="0" fontId="9" fillId="0" borderId="2" xfId="0" applyFont="1" applyFill="1" applyBorder="1" applyAlignment="1">
      <alignment horizontal="left" indent="1"/>
    </xf>
    <xf numFmtId="0" fontId="29" fillId="0" borderId="2" xfId="0" applyFont="1" applyBorder="1" applyAlignment="1">
      <alignment horizontal="left" indent="1"/>
    </xf>
    <xf numFmtId="0" fontId="7" fillId="0" borderId="2" xfId="0" applyFont="1" applyFill="1" applyBorder="1" applyAlignment="1">
      <alignment horizontal="left" indent="1"/>
    </xf>
    <xf numFmtId="22" fontId="27" fillId="0" borderId="2" xfId="0" applyNumberFormat="1" applyFont="1" applyFill="1" applyBorder="1" applyAlignment="1">
      <alignment horizontal="left" indent="1"/>
    </xf>
    <xf numFmtId="22" fontId="30" fillId="0" borderId="2" xfId="0" applyNumberFormat="1" applyFont="1" applyBorder="1" applyAlignment="1">
      <alignment horizontal="center" vertical="center"/>
    </xf>
    <xf numFmtId="0" fontId="31" fillId="0" borderId="2" xfId="0" applyFont="1" applyFill="1" applyBorder="1" applyAlignment="1">
      <alignment horizontal="center" vertical="center"/>
    </xf>
    <xf numFmtId="0" fontId="32" fillId="0" borderId="2" xfId="0" applyFont="1" applyBorder="1" applyAlignment="1">
      <alignment horizontal="center" vertical="center"/>
    </xf>
    <xf numFmtId="14" fontId="26" fillId="2" borderId="4" xfId="0" applyNumberFormat="1" applyFont="1" applyFill="1" applyBorder="1" applyAlignment="1">
      <alignment horizontal="center" vertical="center"/>
    </xf>
    <xf numFmtId="0" fontId="28" fillId="0" borderId="0" xfId="0" applyFont="1" applyBorder="1" applyAlignment="1">
      <alignment vertical="center"/>
    </xf>
    <xf numFmtId="0" fontId="0" fillId="0" borderId="0" xfId="0" applyBorder="1"/>
    <xf numFmtId="14" fontId="0" fillId="0" borderId="0" xfId="0" applyNumberFormat="1" applyBorder="1"/>
    <xf numFmtId="0" fontId="16" fillId="0" borderId="0" xfId="1" applyAlignment="1">
      <alignment horizontal="left"/>
    </xf>
    <xf numFmtId="0" fontId="21" fillId="0" borderId="0" xfId="0" applyFont="1" applyAlignment="1">
      <alignment horizontal="left" vertical="center" wrapText="1" indent="1"/>
    </xf>
    <xf numFmtId="0" fontId="0" fillId="0" borderId="6" xfId="0" applyNumberFormat="1" applyBorder="1"/>
    <xf numFmtId="0" fontId="0" fillId="0" borderId="7" xfId="0" applyNumberFormat="1" applyBorder="1"/>
    <xf numFmtId="14" fontId="0" fillId="0" borderId="7" xfId="0" applyNumberFormat="1" applyBorder="1"/>
    <xf numFmtId="166" fontId="14" fillId="0" borderId="7" xfId="0" applyNumberFormat="1" applyFont="1" applyFill="1" applyBorder="1" applyAlignment="1">
      <alignment horizontal="left" vertical="center" indent="1"/>
    </xf>
    <xf numFmtId="165" fontId="15" fillId="0" borderId="7" xfId="0" applyNumberFormat="1" applyFont="1" applyFill="1" applyBorder="1" applyAlignment="1">
      <alignment horizontal="left" vertical="center" wrapText="1"/>
    </xf>
    <xf numFmtId="0" fontId="0" fillId="0" borderId="7" xfId="0" applyBorder="1"/>
    <xf numFmtId="164" fontId="0" fillId="0" borderId="7" xfId="0" applyNumberFormat="1" applyBorder="1"/>
    <xf numFmtId="0" fontId="0" fillId="0" borderId="7" xfId="0" applyBorder="1" applyAlignment="1"/>
    <xf numFmtId="0" fontId="0" fillId="0" borderId="8" xfId="0" applyBorder="1"/>
  </cellXfs>
  <cellStyles count="7">
    <cellStyle name="Normal" xfId="0" builtinId="0" customBuiltin="1"/>
    <cellStyle name="Pourcentage" xfId="6" builtinId="5"/>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61">
    <dxf>
      <border diagonalUp="0" diagonalDown="0" outline="0">
        <left style="thin">
          <color indexed="64"/>
        </left>
        <right/>
        <top style="thin">
          <color indexed="64"/>
        </top>
        <bottom/>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general" vertical="bottom"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00000"/>
      <border diagonalUp="0" diagonalDown="0" outline="0">
        <left style="thin">
          <color indexed="64"/>
        </left>
        <right style="thin">
          <color indexed="64"/>
        </right>
        <top style="thin">
          <color indexed="64"/>
        </top>
        <bottom/>
      </border>
    </dxf>
    <dxf>
      <numFmt numFmtId="164" formatCode="00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3" tint="9.9978637043366805E-2"/>
        <name val="Cambria"/>
        <scheme val="minor"/>
      </font>
      <numFmt numFmtId="165" formatCode="0.00&quot; jours&quot;"/>
      <fill>
        <patternFill patternType="none">
          <fgColor indexed="64"/>
          <bgColor indexed="65"/>
        </patternFill>
      </fill>
      <alignment horizontal="left" vertical="center" textRotation="0" wrapText="1" indent="0" relativeIndent="255" justifyLastLine="0" shrinkToFit="0" readingOrder="0"/>
      <border diagonalUp="0" diagonalDown="0" outline="0">
        <left/>
        <right/>
        <top/>
        <bottom/>
      </border>
    </dxf>
    <dxf>
      <font>
        <color theme="3" tint="9.9978637043366805E-2"/>
      </font>
      <numFmt numFmtId="165" formatCode="0.00&quot; jours&quot;"/>
      <fill>
        <patternFill patternType="none">
          <fgColor indexed="64"/>
          <bgColor indexed="65"/>
        </patternFill>
      </fill>
      <alignment horizontal="lef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9"/>
        <color theme="3" tint="9.9978637043366805E-2"/>
        <name val="Cambria"/>
        <scheme val="minor"/>
      </font>
      <numFmt numFmtId="166" formatCode="d/m/yy\ h:mm;@"/>
      <fill>
        <patternFill patternType="none">
          <fgColor indexed="64"/>
          <bgColor indexed="65"/>
        </patternFill>
      </fill>
      <alignment horizontal="left" vertical="center" textRotation="0" wrapText="0" indent="1" relativeIndent="255" justifyLastLine="0" shrinkToFit="0" readingOrder="0"/>
      <border diagonalUp="0" diagonalDown="0" outline="0">
        <left/>
        <right/>
        <top/>
        <bottom/>
      </border>
    </dxf>
    <dxf>
      <font>
        <b/>
        <color theme="3" tint="9.9978637043366805E-2"/>
      </font>
      <numFmt numFmtId="166" formatCode="d/m/yy\ h:mm;@"/>
      <fill>
        <patternFill patternType="none">
          <fgColor indexed="64"/>
          <bgColor indexed="65"/>
        </patternFill>
      </fill>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border diagonalUp="0" diagonalDown="0" outline="0">
        <left style="thin">
          <color indexed="64"/>
        </left>
        <right/>
        <top style="thin">
          <color indexed="64"/>
        </top>
        <bottom/>
      </border>
    </dxf>
    <dxf>
      <numFmt numFmtId="0" formatCode="General"/>
      <border diagonalUp="0" diagonalDown="0">
        <left style="thin">
          <color indexed="64"/>
        </left>
        <right style="thin">
          <color indexed="64"/>
        </right>
        <top style="thin">
          <color indexed="64"/>
        </top>
        <bottom/>
        <vertical/>
        <horizontal/>
      </border>
    </dxf>
    <dxf>
      <numFmt numFmtId="19" formatCode="dd/mm/yyyy"/>
      <border diagonalUp="0" diagonalDown="0" outline="0">
        <left style="thin">
          <color indexed="64"/>
        </left>
        <right/>
        <top style="thin">
          <color indexed="64"/>
        </top>
        <bottom/>
      </border>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border diagonalUp="0" diagonalDown="0" outline="0">
        <left style="thin">
          <color indexed="64"/>
        </left>
        <right style="thin">
          <color indexed="64"/>
        </right>
        <top style="thin">
          <color indexed="64"/>
        </top>
        <bottom/>
      </border>
    </dxf>
    <dxf>
      <numFmt numFmtId="19" formatCode="dd/mm/yyyy"/>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6" formatCode="d/m/yy\ h:mm;@"/>
      <border diagonalUp="0" diagonalDown="0" outline="0">
        <left/>
        <right style="thin">
          <color indexed="64"/>
        </right>
        <top style="thin">
          <color indexed="64"/>
        </top>
        <bottom/>
      </border>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border diagonalUp="0" diagonalDown="0" outline="0">
        <left/>
        <right style="thin">
          <color indexed="64"/>
        </right>
        <top/>
        <bottom/>
      </border>
    </dxf>
    <dxf>
      <numFmt numFmtId="0" formatCode="General"/>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strike val="0"/>
        <condense val="0"/>
        <extend val="0"/>
        <outline val="0"/>
        <shadow val="0"/>
        <u val="none"/>
        <vertAlign val="baseline"/>
        <sz val="11"/>
        <color theme="3"/>
        <name val="Cambria"/>
        <scheme val="minor"/>
      </font>
      <fill>
        <patternFill patternType="solid">
          <fgColor indexed="64"/>
          <bgColor theme="6"/>
        </patternFill>
      </fill>
      <alignment horizontal="center" vertical="center" textRotation="0" wrapText="0" indent="0" relativeIndent="255"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auto="1"/>
        <name val="Calibri"/>
        <scheme val="none"/>
      </font>
      <numFmt numFmtId="0" formatCode="General"/>
      <alignment vertical="center" textRotation="0" indent="0" relativeIndent="255" justifyLastLine="0" shrinkToFit="0" readingOrder="0"/>
    </dxf>
    <dxf>
      <font>
        <strike val="0"/>
        <outline val="0"/>
        <shadow val="0"/>
        <u val="none"/>
        <vertAlign val="baseline"/>
        <sz val="10"/>
        <color theme="3" tint="9.9978637043366805E-2"/>
        <name val="Calibri"/>
        <scheme val="none"/>
      </font>
      <numFmt numFmtId="165" formatCode="0.00&quot; jours&quot;"/>
      <fill>
        <patternFill patternType="none">
          <fgColor indexed="64"/>
          <bgColor indexed="65"/>
        </patternFill>
      </fill>
      <alignment horizontal="lef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auto="1"/>
        <name val="Calibri"/>
        <scheme val="none"/>
      </font>
      <numFmt numFmtId="0" formatCode="General"/>
      <fill>
        <patternFill patternType="none">
          <fgColor indexed="64"/>
          <bgColor indexed="6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auto="1"/>
        <name val="Calibri"/>
        <scheme val="none"/>
      </font>
      <numFmt numFmtId="0" formatCode="General"/>
      <fill>
        <patternFill patternType="none">
          <fgColor indexed="64"/>
          <bgColor indexed="6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10"/>
        <color theme="3" tint="9.9978637043366805E-2"/>
        <name val="Cambria"/>
        <scheme val="minor"/>
      </font>
      <numFmt numFmtId="166" formatCode="d/m/yy\ h:mm;@"/>
      <fill>
        <patternFill patternType="none">
          <fgColor indexed="64"/>
          <bgColor indexed="65"/>
        </patternFill>
      </fill>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auto="1"/>
        <name val="Calibri"/>
        <scheme val="none"/>
      </font>
      <alignment vertical="center" textRotation="0" indent="0" relativeIndent="255" justifyLastLine="0" shrinkToFit="0" readingOrder="0"/>
    </dxf>
    <dxf>
      <font>
        <strike val="0"/>
        <outline val="0"/>
        <shadow val="0"/>
        <u val="none"/>
        <vertAlign val="baseline"/>
        <sz val="14"/>
        <color theme="1"/>
        <name val="Franklin Gothic Medium"/>
        <scheme val="major"/>
      </font>
      <alignment horizontal="left" vertical="bottom" textRotation="0" wrapText="0"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relativeIndent="255" justifyLastLine="0" shrinkToFit="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inden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relativeIndent="255"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60"/>
      <tableStyleElement type="headerRow" dxfId="59"/>
      <tableStyleElement type="firstColumn" dxfId="58"/>
      <tableStyleElement type="firstRowStripe" dxfId="57"/>
      <tableStyleElement type="firstColumnStripe" dxfId="5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hyperlink" Target="#'Data Entry'!A1"/><Relationship Id="rId1" Type="http://schemas.openxmlformats.org/officeDocument/2006/relationships/hyperlink" Target="#Schedule!A1"/></Relationships>
</file>

<file path=xl/drawings/_rels/drawing2.xml.rels><?xml version="1.0" encoding="UTF-8" standalone="yes"?>
<Relationships xmlns="http://schemas.openxmlformats.org/package/2006/relationships"><Relationship Id="rId1" Type="http://schemas.openxmlformats.org/officeDocument/2006/relationships/hyperlink" Target="#Schedule!A1"/></Relationships>
</file>

<file path=xl/drawings/drawing1.xml><?xml version="1.0" encoding="utf-8"?>
<xdr:wsDr xmlns:xdr="http://schemas.openxmlformats.org/drawingml/2006/spreadsheetDrawing" xmlns:a="http://schemas.openxmlformats.org/drawingml/2006/main">
  <xdr:twoCellAnchor>
    <xdr:from>
      <xdr:col>4</xdr:col>
      <xdr:colOff>257175</xdr:colOff>
      <xdr:row>1</xdr:row>
      <xdr:rowOff>85726</xdr:rowOff>
    </xdr:from>
    <xdr:to>
      <xdr:col>5</xdr:col>
      <xdr:colOff>85725</xdr:colOff>
      <xdr:row>2</xdr:row>
      <xdr:rowOff>247651</xdr:rowOff>
    </xdr:to>
    <xdr:grpSp>
      <xdr:nvGrpSpPr>
        <xdr:cNvPr id="7" name="ENTRÉE DE PROGRAMME" descr="Cliquez pour afficher ou modifier les entrées de programme quotidien">
          <a:hlinkClick xmlns:r="http://schemas.openxmlformats.org/officeDocument/2006/relationships" r:id="rId1" tooltip="Click to view or edit daily schedule entries"/>
        </xdr:cNvPr>
        <xdr:cNvGrpSpPr/>
      </xdr:nvGrpSpPr>
      <xdr:grpSpPr>
        <a:xfrm>
          <a:off x="4347322" y="231402"/>
          <a:ext cx="1206874" cy="307602"/>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smtClean="0">
                <a:solidFill>
                  <a:schemeClr val="bg1"/>
                </a:solidFill>
                <a:latin typeface="+mj-lt"/>
                <a:ea typeface="+mn-ea"/>
                <a:cs typeface="+mn-cs"/>
              </a:rPr>
              <a:t>ENTRÉE DE PROGRAMME</a:t>
            </a:r>
            <a:endParaRPr lang="en-US" altLang="zh-CN" sz="1050" b="0" smtClean="0">
              <a:solidFill>
                <a:schemeClr val="bg1"/>
              </a:solidFill>
              <a:latin typeface="+mj-lt"/>
              <a:ea typeface="+mn-ea"/>
              <a:cs typeface="+mn-cs"/>
            </a:endParaRPr>
          </a:p>
        </xdr:txBody>
      </xdr:sp>
      <xdr:sp macro="" textlink="">
        <xdr:nvSpPr>
          <xdr:cNvPr id="2054" name="Forme libre 6"/>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8</xdr:col>
      <xdr:colOff>333374</xdr:colOff>
      <xdr:row>0</xdr:row>
      <xdr:rowOff>104776</xdr:rowOff>
    </xdr:from>
    <xdr:to>
      <xdr:col>10</xdr:col>
      <xdr:colOff>542925</xdr:colOff>
      <xdr:row>3</xdr:row>
      <xdr:rowOff>114301</xdr:rowOff>
    </xdr:to>
    <xdr:sp macro="" textlink="">
      <xdr:nvSpPr>
        <xdr:cNvPr id="8" name="ASTUCE" descr="ASTUCE : Changez la date et le nom pour afficher un programme hebdomadaire spécifique."/>
        <xdr:cNvSpPr/>
      </xdr:nvSpPr>
      <xdr:spPr>
        <a:xfrm>
          <a:off x="9772649" y="104776"/>
          <a:ext cx="2200276" cy="552450"/>
        </a:xfrm>
        <a:prstGeom prst="wedgeRectCallout">
          <a:avLst>
            <a:gd name="adj1" fmla="val -54802"/>
            <a:gd name="adj2" fmla="val -22685"/>
          </a:avLst>
        </a:prstGeom>
        <a:noFill/>
        <a:ln w="12700">
          <a:solidFill>
            <a:schemeClr val="tx2">
              <a:lumMod val="90000"/>
              <a:lumOff val="1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indent="0" algn="l" defTabSz="914400" rtl="0" eaLnBrk="1" fontAlgn="auto" latinLnBrk="0" hangingPunct="1">
            <a:lnSpc>
              <a:spcPct val="100000"/>
            </a:lnSpc>
            <a:spcBef>
              <a:spcPts val="0"/>
            </a:spcBef>
            <a:spcAft>
              <a:spcPts val="0"/>
            </a:spcAft>
            <a:buClrTx/>
            <a:buSzTx/>
            <a:buFontTx/>
            <a:buNone/>
            <a:tabLst/>
            <a:defRPr/>
          </a:pPr>
          <a:r>
            <a:rPr lang="fr-FR" altLang="zh-CN" sz="1000" b="1" smtClean="0">
              <a:solidFill>
                <a:schemeClr val="tx1">
                  <a:lumMod val="50000"/>
                  <a:lumOff val="50000"/>
                </a:schemeClr>
              </a:solidFill>
              <a:latin typeface="+mn-lt"/>
              <a:ea typeface="+mn-ea"/>
              <a:cs typeface="+mn-cs"/>
            </a:rPr>
            <a:t>ASTUCE</a:t>
          </a:r>
          <a:r>
            <a:rPr lang="zh-CN" altLang="fr-FR" sz="1000" b="1" smtClean="0">
              <a:solidFill>
                <a:schemeClr val="tx1">
                  <a:lumMod val="50000"/>
                  <a:lumOff val="50000"/>
                </a:schemeClr>
              </a:solidFill>
              <a:latin typeface="+mn-lt"/>
              <a:ea typeface="+mn-ea"/>
              <a:cs typeface="+mn-cs"/>
            </a:rPr>
            <a:t> </a:t>
          </a:r>
          <a:r>
            <a:rPr lang="fr-FR" altLang="zh-CN" sz="1000" b="1" smtClean="0">
              <a:solidFill>
                <a:schemeClr val="tx1">
                  <a:lumMod val="50000"/>
                  <a:lumOff val="50000"/>
                </a:schemeClr>
              </a:solidFill>
              <a:latin typeface="+mn-lt"/>
              <a:ea typeface="+mn-ea"/>
              <a:cs typeface="+mn-cs"/>
            </a:rPr>
            <a:t>: Changez la date et le nom pour afficher un programme hebdomadaire spécifique.</a:t>
          </a:r>
          <a:endParaRPr lang="en-US" altLang="zh-CN" sz="1000" b="1" smtClean="0">
            <a:solidFill>
              <a:schemeClr val="tx1">
                <a:lumMod val="50000"/>
                <a:lumOff val="50000"/>
              </a:schemeClr>
            </a:solidFill>
            <a:latin typeface="+mn-lt"/>
            <a:ea typeface="+mn-ea"/>
            <a:cs typeface="+mn-cs"/>
          </a:endParaRPr>
        </a:p>
        <a:p>
          <a:pPr rtl="0"/>
          <a:endParaRPr lang="en-US" altLang="zh-CN" sz="1100" b="1" i="0" u="none" strike="noStrike" baseline="0" smtClean="0">
            <a:solidFill>
              <a:schemeClr val="lt1"/>
            </a:solidFill>
            <a:latin typeface="+mn-lt"/>
            <a:ea typeface="+mn-ea"/>
            <a:cs typeface="+mn-cs"/>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xdr:col>
      <xdr:colOff>1943100</xdr:colOff>
      <xdr:row>0</xdr:row>
      <xdr:rowOff>200025</xdr:rowOff>
    </xdr:from>
    <xdr:to>
      <xdr:col>3</xdr:col>
      <xdr:colOff>1624964</xdr:colOff>
      <xdr:row>0</xdr:row>
      <xdr:rowOff>504825</xdr:rowOff>
    </xdr:to>
    <xdr:grpSp>
      <xdr:nvGrpSpPr>
        <xdr:cNvPr id="16" name="Programme quotidien" descr="Cliquez pour afficher le programme quotidien">
          <a:hlinkClick xmlns:r="http://schemas.openxmlformats.org/officeDocument/2006/relationships" r:id="rId1" tooltip="Cliquez pour afficher le programme quotidien"/>
        </xdr:cNvPr>
        <xdr:cNvGrpSpPr/>
      </xdr:nvGrpSpPr>
      <xdr:grpSpPr>
        <a:xfrm>
          <a:off x="6504517" y="200025"/>
          <a:ext cx="1840864" cy="304800"/>
          <a:chOff x="4162426" y="209549"/>
          <a:chExt cx="1390650" cy="266699"/>
        </a:xfrm>
      </xdr:grpSpPr>
      <xdr:sp macro="" textlink="">
        <xdr:nvSpPr>
          <xdr:cNvPr id="17" name="Rectangle 16"/>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smtClean="0">
                <a:ln>
                  <a:noFill/>
                </a:ln>
                <a:solidFill>
                  <a:srgbClr val="FFFFFF"/>
                </a:solidFill>
                <a:effectLst/>
                <a:uLnTx/>
                <a:uFillTx/>
                <a:latin typeface="Franklin Gothic Medium"/>
                <a:ea typeface="+mn-ea"/>
                <a:cs typeface="+mn-cs"/>
              </a:rPr>
              <a:t>PROGRAMME QUOTIDIEN</a:t>
            </a:r>
          </a:p>
        </xdr:txBody>
      </xdr:sp>
      <xdr:sp macro="" textlink="">
        <xdr:nvSpPr>
          <xdr:cNvPr id="21" name="Forme libre 6"/>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twoCellAnchor>
    <xdr:from>
      <xdr:col>6</xdr:col>
      <xdr:colOff>306916</xdr:colOff>
      <xdr:row>0</xdr:row>
      <xdr:rowOff>118532</xdr:rowOff>
    </xdr:from>
    <xdr:to>
      <xdr:col>8</xdr:col>
      <xdr:colOff>381000</xdr:colOff>
      <xdr:row>1</xdr:row>
      <xdr:rowOff>179917</xdr:rowOff>
    </xdr:to>
    <xdr:sp macro="[0]!GénérerPlanning" textlink="">
      <xdr:nvSpPr>
        <xdr:cNvPr id="4" name="Ellipse 3"/>
        <xdr:cNvSpPr/>
      </xdr:nvSpPr>
      <xdr:spPr>
        <a:xfrm>
          <a:off x="12001499" y="118532"/>
          <a:ext cx="1301751" cy="601135"/>
        </a:xfrm>
        <a:prstGeom prst="ellipse">
          <a:avLst/>
        </a:prstGeom>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FR" sz="1100"/>
            <a:t>Générer</a:t>
          </a:r>
          <a:r>
            <a:rPr lang="fr-FR" sz="1100" baseline="0"/>
            <a:t> un planning</a:t>
          </a:r>
        </a:p>
        <a:p>
          <a:pPr algn="ct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238125</xdr:colOff>
      <xdr:row>2</xdr:row>
      <xdr:rowOff>104775</xdr:rowOff>
    </xdr:from>
    <xdr:to>
      <xdr:col>10</xdr:col>
      <xdr:colOff>19050</xdr:colOff>
      <xdr:row>7</xdr:row>
      <xdr:rowOff>9525</xdr:rowOff>
    </xdr:to>
    <xdr:sp macro="[0]!AfficherUserForm" textlink="">
      <xdr:nvSpPr>
        <xdr:cNvPr id="3" name="Ellipse 2"/>
        <xdr:cNvSpPr/>
      </xdr:nvSpPr>
      <xdr:spPr>
        <a:xfrm>
          <a:off x="4791075" y="419100"/>
          <a:ext cx="1304925" cy="6667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Userform</a:t>
          </a:r>
        </a:p>
      </xdr:txBody>
    </xdr:sp>
    <xdr:clientData/>
  </xdr:twoCellAnchor>
</xdr:wsDr>
</file>

<file path=xl/tables/table1.xml><?xml version="1.0" encoding="utf-8"?>
<table xmlns="http://schemas.openxmlformats.org/spreadsheetml/2006/main" id="2" name="tblProgramme" displayName="tblProgramme" ref="B6:I23" totalsRowShown="0" headerRowDxfId="48" dataDxfId="47">
  <tableColumns count="8">
    <tableColumn id="1" name="TIME" dataDxfId="46"/>
    <tableColumn id="2" name="LUNDI" dataDxfId="45">
      <calculatedColumnFormula array="1">IFERROR(INDEX(tblDonnées[],MATCH(C$5+$B7&amp;AfficherNom,tblDonnées[Horaires chantiers]&amp;tblDonnées[Sous-Traitant],0),3),"")</calculatedColumnFormula>
    </tableColumn>
    <tableColumn id="3" name="MARDI" dataDxfId="44">
      <calculatedColumnFormula array="1">IFERROR(INDEX(tblDonnées[],MATCH(D$5+$B7&amp;AfficherNom,tblDonnées[Horaires chantiers]&amp;tblDonnées[Sous-Traitant],0),3),"")</calculatedColumnFormula>
    </tableColumn>
    <tableColumn id="4" name="MERCREDI" dataDxfId="43">
      <calculatedColumnFormula array="1">IFERROR(INDEX(tblDonnées[],MATCH(E$5+$B7&amp;AfficherNom,tblDonnées[Horaires chantiers]&amp;tblDonnées[Sous-Traitant],0),3),"")</calculatedColumnFormula>
    </tableColumn>
    <tableColumn id="5" name="JEUDI" dataDxfId="42">
      <calculatedColumnFormula array="1">IFERROR(INDEX(tblDonnées[],MATCH(F$5+$B7&amp;AfficherNom,tblDonnées[Horaires chantiers]&amp;tblDonnées[Sous-Traitant],0),3),"")</calculatedColumnFormula>
    </tableColumn>
    <tableColumn id="6" name="VENDREDI" dataDxfId="41">
      <calculatedColumnFormula array="1">IFERROR(INDEX(tblDonnées[],MATCH(G$5+$B7&amp;AfficherNom,tblDonnées[Horaires chantiers]&amp;tblDonnées[Sous-Traitant],0),3),"")</calculatedColumnFormula>
    </tableColumn>
    <tableColumn id="7" name="SAMEDI" dataDxfId="40">
      <calculatedColumnFormula array="1">IFERROR(INDEX(tblDonnées[],MATCH(H$5+$B7&amp;AfficherNom,tblDonnées[Horaires chantiers]&amp;tblDonnées[Sous-Traitant],0),3),"")</calculatedColumnFormula>
    </tableColumn>
    <tableColumn id="8" name="DIMANCHE" dataDxfId="39">
      <calculatedColumnFormula array="1">IFERROR(INDEX(tblDonnées[],MATCH(I$5+$B7&amp;AfficherNom,tblDonnées[Horaires chantiers]&amp;tblDonnées[Sous-Traitant],0),3),"")</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id="1" name="tblDonnées" displayName="tblDonnées" ref="B2:F4" totalsRowShown="0" headerRowDxfId="38" dataDxfId="37">
  <autoFilter ref="B2:F4"/>
  <tableColumns count="5">
    <tableColumn id="1" name="Horaires chantiers" dataDxfId="36">
      <calculatedColumnFormula>IF(F3="#N/A","Pas de code correspondant à ce chantier",Renseignements!#REF!)</calculatedColumnFormula>
    </tableColumn>
    <tableColumn id="3" name="Sous-Traitant" dataDxfId="35">
      <calculatedColumnFormula>IF(F3="#N/A","",Renseignements!#REF!)</calculatedColumnFormula>
    </tableColumn>
    <tableColumn id="4" name="Pose" dataDxfId="34">
      <calculatedColumnFormula>IF(F3="#N/A","",Renseignements!#REF!)</calculatedColumnFormula>
    </tableColumn>
    <tableColumn id="2" name="Durée" dataDxfId="33">
      <calculatedColumnFormula>IF(F3="#N/A","",Renseignements!#REF!)</calculatedColumnFormula>
    </tableColumn>
    <tableColumn id="6" name="Colonne1" dataDxfId="32">
      <calculatedColumnFormula>VLOOKUP(A3,Renseignements!A:A,1,FALSE)</calculatedColumnFormula>
    </tableColumn>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3.xml><?xml version="1.0" encoding="utf-8"?>
<table xmlns="http://schemas.openxmlformats.org/spreadsheetml/2006/main" id="3" name="Tableau3" displayName="Tableau3" ref="A1:N2" totalsRowShown="0" headerRowDxfId="31" headerRowBorderDxfId="30" tableBorderDxfId="29" totalsRowBorderDxfId="28">
  <autoFilter ref="A1:N2">
    <filterColumn colId="4"/>
  </autoFilter>
  <tableColumns count="14">
    <tableColumn id="1" name="N° chantier" dataDxfId="27" totalsRowDxfId="26">
      <calculatedColumnFormula>IF(M2&lt;&gt;"A remplir",UPPER(LEFT([Type de chantier],2))&amp;"-"&amp;TEXT([Date],"aammjj")&amp;"-"&amp;B2+1,"")</calculatedColumnFormula>
    </tableColumn>
    <tableColumn id="13" name="N°" dataDxfId="25" totalsRowDxfId="24">
      <calculatedColumnFormula>COUNTIF(Tableau3[[#This Row],[Type de chantier]],"Cuisine")</calculatedColumnFormula>
    </tableColumn>
    <tableColumn id="12" name="Date" dataDxfId="23" totalsRowDxfId="22"/>
    <tableColumn id="2" name="Client" dataDxfId="21" totalsRowDxfId="20"/>
    <tableColumn id="14" name="Heure debut" dataDxfId="19" totalsRowDxfId="18"/>
    <tableColumn id="3" name="Date début" dataDxfId="17" totalsRowDxfId="16"/>
    <tableColumn id="4" name="Durée" dataDxfId="15" totalsRowDxfId="14"/>
    <tableColumn id="5" name="Adresse" dataDxfId="13" totalsRowDxfId="12"/>
    <tableColumn id="6" name="Code Postal" dataDxfId="11" totalsRowDxfId="10"/>
    <tableColumn id="7" name="Ville" dataDxfId="9" totalsRowDxfId="8"/>
    <tableColumn id="8" name="Accès" dataDxfId="7" totalsRowDxfId="6"/>
    <tableColumn id="9" name="Lieu" dataDxfId="5" totalsRowDxfId="4"/>
    <tableColumn id="10" name="Type de chantier" dataDxfId="3" totalsRowDxfId="2"/>
    <tableColumn id="11" name="Sous-Traitant" dataDxfId="1" totalsRowDxfId="0">
      <calculatedColumnFormula>IF([Type de chantier]="Cuisine","Pascal",IF(OR([Accès]="A remplir",[Lieu]="A remplir",[Type de chantier]="A remplir"),"Infos manquantes!",IF(AND(K2=Données!$N$2,Renseignements!L2=Données!$O$2,Renseignements!M2=Données!$M$2),"Pierre",IF(AND(Renseignements!K2=Données!$N$3,Renseignements!L2=Données!$O$3,Renseignements!M2=Données!$M$3),"Pierre",IF(AND(Renseignements!K2=Données!$N$4,Renseignements!L2=Données!$O$4,Renseignements!M2=Données!$M$4),"Thierry","Philippe")))))</calculatedColumnFormula>
    </tableColumn>
  </tableColumns>
  <tableStyleInfo name="Daily Schedule"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1">
    <tabColor theme="7"/>
    <pageSetUpPr autoPageBreaks="0" fitToPage="1"/>
  </sheetPr>
  <dimension ref="A1:I23"/>
  <sheetViews>
    <sheetView showGridLines="0" zoomScale="85" zoomScaleNormal="85" workbookViewId="0">
      <selection activeCell="H3" sqref="H3"/>
    </sheetView>
  </sheetViews>
  <sheetFormatPr baseColWidth="10" defaultColWidth="9.140625" defaultRowHeight="26.25" customHeight="1"/>
  <cols>
    <col min="1" max="1" width="1.7109375" customWidth="1"/>
    <col min="2" max="2" width="16.85546875" customWidth="1"/>
    <col min="3" max="3" width="21.28515625" customWidth="1"/>
    <col min="4" max="4" width="21.5703125" customWidth="1"/>
    <col min="5" max="7" width="20.7109375" customWidth="1"/>
    <col min="8" max="8" width="23.85546875" bestFit="1" customWidth="1"/>
    <col min="9" max="9" width="20.7109375" customWidth="1"/>
  </cols>
  <sheetData>
    <row r="1" spans="1:9" ht="11.25" customHeight="1"/>
    <row r="2" spans="1:9" ht="11.25" customHeight="1">
      <c r="A2" s="1"/>
      <c r="B2" s="50" t="s">
        <v>11</v>
      </c>
      <c r="C2" s="50"/>
      <c r="D2" s="50"/>
      <c r="G2" s="6" t="s">
        <v>1</v>
      </c>
      <c r="H2" s="6" t="s">
        <v>10</v>
      </c>
    </row>
    <row r="3" spans="1:9" ht="20.25" customHeight="1">
      <c r="B3" s="50"/>
      <c r="C3" s="50"/>
      <c r="D3" s="50"/>
      <c r="F3" s="24">
        <f>WEEKDAY(SemaineDu,1)</f>
        <v>4</v>
      </c>
      <c r="G3" s="7">
        <v>42627</v>
      </c>
      <c r="H3" s="8" t="s">
        <v>36</v>
      </c>
    </row>
    <row r="4" spans="1:9" s="2" customFormat="1" ht="27" customHeight="1">
      <c r="C4" s="3" t="b">
        <f>$F$3=COLUMN(A$1)</f>
        <v>0</v>
      </c>
      <c r="D4" s="3" t="b">
        <f t="shared" ref="D4:I4" si="0">$F$3=COLUMN(B$1)</f>
        <v>0</v>
      </c>
      <c r="E4" s="3" t="b">
        <f t="shared" si="0"/>
        <v>0</v>
      </c>
      <c r="F4" s="3" t="b">
        <f t="shared" si="0"/>
        <v>1</v>
      </c>
      <c r="G4" s="3" t="b">
        <f t="shared" si="0"/>
        <v>0</v>
      </c>
      <c r="H4" s="3" t="b">
        <f t="shared" si="0"/>
        <v>0</v>
      </c>
      <c r="I4" s="3" t="b">
        <f t="shared" si="0"/>
        <v>0</v>
      </c>
    </row>
    <row r="5" spans="1:9" s="2" customFormat="1" ht="10.5" customHeight="1">
      <c r="C5" s="10">
        <f>COLUMN(A$1)-MATCH(TRUE,$C$4:$I$4,0)+SemaineDu+1</f>
        <v>42625</v>
      </c>
      <c r="D5" s="10">
        <f t="shared" ref="D5:I5" si="1">COLUMN(B$1)-MATCH(TRUE,$C$4:$I$4,0)+SemaineDu+1</f>
        <v>42626</v>
      </c>
      <c r="E5" s="10">
        <f t="shared" si="1"/>
        <v>42627</v>
      </c>
      <c r="F5" s="10">
        <f t="shared" si="1"/>
        <v>42628</v>
      </c>
      <c r="G5" s="10">
        <f t="shared" si="1"/>
        <v>42629</v>
      </c>
      <c r="H5" s="10">
        <f t="shared" si="1"/>
        <v>42630</v>
      </c>
      <c r="I5" s="10">
        <f t="shared" si="1"/>
        <v>42631</v>
      </c>
    </row>
    <row r="6" spans="1:9" ht="23.25" customHeight="1">
      <c r="B6" s="9" t="s">
        <v>0</v>
      </c>
      <c r="C6" s="11" t="s">
        <v>2</v>
      </c>
      <c r="D6" s="12" t="s">
        <v>3</v>
      </c>
      <c r="E6" s="13" t="s">
        <v>4</v>
      </c>
      <c r="F6" s="14" t="s">
        <v>5</v>
      </c>
      <c r="G6" s="15" t="s">
        <v>6</v>
      </c>
      <c r="H6" s="16" t="s">
        <v>7</v>
      </c>
      <c r="I6" s="17" t="s">
        <v>8</v>
      </c>
    </row>
    <row r="7" spans="1:9" ht="26.25" customHeight="1">
      <c r="B7" s="23">
        <v>0.25</v>
      </c>
      <c r="C7" s="5" t="str">
        <f t="array" ref="C7">IFERROR(INDEX(tblDonnées[],MATCH(C$5+$B7&amp;AfficherNom,tblDonnées[Horaires chantiers]&amp;tblDonnées[Sous-Traitant],0),3),"")</f>
        <v/>
      </c>
      <c r="D7" s="5" t="str">
        <f t="array" ref="D7">IFERROR(INDEX(tblDonnées[],MATCH(D$5+$B7&amp;AfficherNom,tblDonnées[Horaires chantiers]&amp;tblDonnées[Sous-Traitant],0),3),"")</f>
        <v/>
      </c>
      <c r="E7" s="5" t="str">
        <f t="array" ref="E7">IFERROR(INDEX(tblDonnées[],MATCH(E$5+$B7&amp;AfficherNom,tblDonnées[Horaires chantiers]&amp;tblDonnées[Sous-Traitant],0),3),"")</f>
        <v/>
      </c>
      <c r="F7" s="5" t="str">
        <f t="array" ref="F7">IFERROR(INDEX(tblDonnées[],MATCH(F$5+$B7&amp;AfficherNom,tblDonnées[Horaires chantiers]&amp;tblDonnées[Sous-Traitant],0),3),"")</f>
        <v/>
      </c>
      <c r="G7" s="5" t="str">
        <f t="array" ref="G7">IFERROR(INDEX(tblDonnées[],MATCH(G$5+$B7&amp;AfficherNom,tblDonnées[Horaires chantiers]&amp;tblDonnées[Sous-Traitant],0),3),"")</f>
        <v/>
      </c>
      <c r="H7" s="5" t="str">
        <f t="array" ref="H7">IFERROR(INDEX(tblDonnées[],MATCH(H$5+$B7&amp;AfficherNom,tblDonnées[Horaires chantiers]&amp;tblDonnées[Sous-Traitant],0),3),"")</f>
        <v/>
      </c>
      <c r="I7" s="5" t="str">
        <f t="array" ref="I7">IFERROR(INDEX(tblDonnées[],MATCH(I$5+$B7&amp;AfficherNom,tblDonnées[Horaires chantiers]&amp;tblDonnées[Sous-Traitant],0),3),"")</f>
        <v/>
      </c>
    </row>
    <row r="8" spans="1:9" ht="26.25" customHeight="1">
      <c r="B8" s="23">
        <v>0.29166666666666669</v>
      </c>
      <c r="C8" s="5" t="str">
        <f t="array" ref="C8">IFERROR(INDEX(tblDonnées[],MATCH(C$5+$B8&amp;AfficherNom,tblDonnées[Horaires chantiers]&amp;tblDonnées[Sous-Traitant],0),3),"")</f>
        <v/>
      </c>
      <c r="D8" s="5" t="str">
        <f t="array" ref="D8">IFERROR(INDEX(tblDonnées[],MATCH(D$5+$B8&amp;AfficherNom,tblDonnées[Horaires chantiers]&amp;tblDonnées[Sous-Traitant],0),3),"")</f>
        <v/>
      </c>
      <c r="E8" s="5" t="str">
        <f t="array" ref="E8">IFERROR(INDEX(tblDonnées[],MATCH(E$5+$B8&amp;AfficherNom,tblDonnées[Horaires chantiers]&amp;tblDonnées[Sous-Traitant],0),3),"")</f>
        <v/>
      </c>
      <c r="F8" s="5" t="str">
        <f t="array" ref="F8">IFERROR(INDEX(tblDonnées[],MATCH(F$5+$B8&amp;AfficherNom,tblDonnées[Horaires chantiers]&amp;tblDonnées[Sous-Traitant],0),3),"")</f>
        <v/>
      </c>
      <c r="G8" s="5" t="str">
        <f t="array" ref="G8">IFERROR(INDEX(tblDonnées[],MATCH(G$5+$B8&amp;AfficherNom,tblDonnées[Horaires chantiers]&amp;tblDonnées[Sous-Traitant],0),3),"")</f>
        <v/>
      </c>
      <c r="H8" s="5" t="str">
        <f t="array" ref="H8">IFERROR(INDEX(tblDonnées[],MATCH(H$5+$B8&amp;AfficherNom,tblDonnées[Horaires chantiers]&amp;tblDonnées[Sous-Traitant],0),3),"")</f>
        <v/>
      </c>
      <c r="I8" s="5" t="str">
        <f t="array" ref="I8">IFERROR(INDEX(tblDonnées[],MATCH(I$5+$B8&amp;AfficherNom,tblDonnées[Horaires chantiers]&amp;tblDonnées[Sous-Traitant],0),3),"")</f>
        <v/>
      </c>
    </row>
    <row r="9" spans="1:9" ht="26.25" customHeight="1">
      <c r="B9" s="23">
        <v>0.33333333333333298</v>
      </c>
      <c r="C9" s="5" t="str">
        <f t="array" ref="C9">IFERROR(INDEX(tblDonnées[],MATCH(C$5+$B9&amp;AfficherNom,tblDonnées[Horaires chantiers]&amp;tblDonnées[Sous-Traitant],0),3),"")</f>
        <v/>
      </c>
      <c r="D9" s="5" t="str">
        <f t="array" ref="D9">IFERROR(INDEX(tblDonnées[],MATCH(D$5+$B9&amp;AfficherNom,tblDonnées[Horaires chantiers]&amp;tblDonnées[Sous-Traitant],0),3),"")</f>
        <v/>
      </c>
      <c r="E9" s="5" t="str">
        <f t="array" ref="E9">IFERROR(INDEX(tblDonnées[],MATCH(E$5+$B9&amp;AfficherNom,tblDonnées[Horaires chantiers]&amp;tblDonnées[Sous-Traitant],0),3),"")</f>
        <v/>
      </c>
      <c r="F9" s="5" t="str">
        <f t="array" ref="F9">IFERROR(INDEX(tblDonnées[],MATCH(F$5+$B9&amp;AfficherNom,tblDonnées[Horaires chantiers]&amp;tblDonnées[Sous-Traitant],0),3),"")</f>
        <v/>
      </c>
      <c r="G9" s="5" t="str">
        <f t="array" ref="G9">IFERROR(INDEX(tblDonnées[],MATCH(G$5+$B9&amp;AfficherNom,tblDonnées[Horaires chantiers]&amp;tblDonnées[Sous-Traitant],0),3),"")</f>
        <v/>
      </c>
      <c r="H9" s="5" t="str">
        <f t="array" ref="H9">IFERROR(INDEX(tblDonnées[],MATCH(H$5+$B9&amp;AfficherNom,tblDonnées[Horaires chantiers]&amp;tblDonnées[Sous-Traitant],0),3),"")</f>
        <v/>
      </c>
      <c r="I9" s="5" t="str">
        <f t="array" ref="I9">IFERROR(INDEX(tblDonnées[],MATCH(I$5+$B9&amp;AfficherNom,tblDonnées[Horaires chantiers]&amp;tblDonnées[Sous-Traitant],0),3),"")</f>
        <v/>
      </c>
    </row>
    <row r="10" spans="1:9" ht="26.25" customHeight="1">
      <c r="B10" s="23">
        <v>0.375</v>
      </c>
      <c r="C10" s="5" t="str">
        <f t="array" ref="C10">IFERROR(INDEX(tblDonnées[],MATCH(C$5+$B10&amp;AfficherNom,tblDonnées[Horaires chantiers]&amp;tblDonnées[Sous-Traitant],0),3),"")</f>
        <v/>
      </c>
      <c r="D10" s="5" t="str">
        <f t="array" ref="D10">IFERROR(INDEX(tblDonnées[],MATCH(D$5+$B10&amp;AfficherNom,tblDonnées[Horaires chantiers]&amp;tblDonnées[Sous-Traitant],0),3),"")</f>
        <v/>
      </c>
      <c r="E10" s="5" t="str">
        <f t="array" ref="E10">IFERROR(INDEX(tblDonnées[],MATCH(E$5+$B10&amp;AfficherNom,tblDonnées[Horaires chantiers]&amp;tblDonnées[Sous-Traitant],0),3),"")</f>
        <v/>
      </c>
      <c r="F10" s="5" t="str">
        <f t="array" ref="F10">IFERROR(INDEX(tblDonnées[],MATCH(F$5+$B10&amp;AfficherNom,tblDonnées[Horaires chantiers]&amp;tblDonnées[Sous-Traitant],0),3),"")</f>
        <v/>
      </c>
      <c r="G10" s="5" t="str">
        <f t="array" ref="G10">IFERROR(INDEX(tblDonnées[],MATCH(G$5+$B10&amp;AfficherNom,tblDonnées[Horaires chantiers]&amp;tblDonnées[Sous-Traitant],0),3),"")</f>
        <v/>
      </c>
      <c r="H10" s="5" t="str">
        <f t="array" ref="H10">IFERROR(INDEX(tblDonnées[],MATCH(H$5+$B10&amp;AfficherNom,tblDonnées[Horaires chantiers]&amp;tblDonnées[Sous-Traitant],0),3),"")</f>
        <v/>
      </c>
      <c r="I10" s="5" t="str">
        <f t="array" ref="I10">IFERROR(INDEX(tblDonnées[],MATCH(I$5+$B10&amp;AfficherNom,tblDonnées[Horaires chantiers]&amp;tblDonnées[Sous-Traitant],0),3),"")</f>
        <v/>
      </c>
    </row>
    <row r="11" spans="1:9" ht="26.25" customHeight="1">
      <c r="B11" s="23">
        <v>0.41666666666666702</v>
      </c>
      <c r="C11" s="5" t="str">
        <f t="array" ref="C11">IFERROR(INDEX(tblDonnées[],MATCH(C$5+$B11&amp;AfficherNom,tblDonnées[Horaires chantiers]&amp;tblDonnées[Sous-Traitant],0),3),"")</f>
        <v/>
      </c>
      <c r="D11" s="5" t="str">
        <f t="array" ref="D11">IFERROR(INDEX(tblDonnées[],MATCH(D$5+$B11&amp;AfficherNom,tblDonnées[Horaires chantiers]&amp;tblDonnées[Sous-Traitant],0),3),"")</f>
        <v/>
      </c>
      <c r="E11" s="5" t="str">
        <f t="array" ref="E11">IFERROR(INDEX(tblDonnées[],MATCH(E$5+$B11&amp;AfficherNom,tblDonnées[Horaires chantiers]&amp;tblDonnées[Sous-Traitant],0),3),"")</f>
        <v/>
      </c>
      <c r="F11" s="5" t="str">
        <f t="array" ref="F11">IFERROR(INDEX(tblDonnées[],MATCH(F$5+$B11&amp;AfficherNom,tblDonnées[Horaires chantiers]&amp;tblDonnées[Sous-Traitant],0),3),"")</f>
        <v/>
      </c>
      <c r="G11" s="5" t="str">
        <f t="array" ref="G11">IFERROR(INDEX(tblDonnées[],MATCH(G$5+$B11&amp;AfficherNom,tblDonnées[Horaires chantiers]&amp;tblDonnées[Sous-Traitant],0),3),"")</f>
        <v/>
      </c>
      <c r="H11" s="5" t="str">
        <f t="array" ref="H11">IFERROR(INDEX(tblDonnées[],MATCH(H$5+$B11&amp;AfficherNom,tblDonnées[Horaires chantiers]&amp;tblDonnées[Sous-Traitant],0),3),"")</f>
        <v/>
      </c>
      <c r="I11" s="5" t="str">
        <f t="array" ref="I11">IFERROR(INDEX(tblDonnées[],MATCH(I$5+$B11&amp;AfficherNom,tblDonnées[Horaires chantiers]&amp;tblDonnées[Sous-Traitant],0),3),"")</f>
        <v/>
      </c>
    </row>
    <row r="12" spans="1:9" ht="26.25" customHeight="1">
      <c r="B12" s="23">
        <v>0.45833333333333298</v>
      </c>
      <c r="C12" s="5" t="str">
        <f t="array" ref="C12">IFERROR(INDEX(tblDonnées[],MATCH(C$5+$B12&amp;AfficherNom,tblDonnées[Horaires chantiers]&amp;tblDonnées[Sous-Traitant],0),3),"")</f>
        <v/>
      </c>
      <c r="D12" s="5" t="str">
        <f t="array" ref="D12">IFERROR(INDEX(tblDonnées[],MATCH(D$5+$B12&amp;AfficherNom,tblDonnées[Horaires chantiers]&amp;tblDonnées[Sous-Traitant],0),3),"")</f>
        <v/>
      </c>
      <c r="E12" s="5" t="str">
        <f t="array" ref="E12">IFERROR(INDEX(tblDonnées[],MATCH(E$5+$B12&amp;AfficherNom,tblDonnées[Horaires chantiers]&amp;tblDonnées[Sous-Traitant],0),3),"")</f>
        <v/>
      </c>
      <c r="F12" s="5" t="str">
        <f t="array" ref="F12">IFERROR(INDEX(tblDonnées[],MATCH(F$5+$B12&amp;AfficherNom,tblDonnées[Horaires chantiers]&amp;tblDonnées[Sous-Traitant],0),3),"")</f>
        <v/>
      </c>
      <c r="G12" s="5" t="str">
        <f t="array" ref="G12">IFERROR(INDEX(tblDonnées[],MATCH(G$5+$B12&amp;AfficherNom,tblDonnées[Horaires chantiers]&amp;tblDonnées[Sous-Traitant],0),3),"")</f>
        <v/>
      </c>
      <c r="H12" s="5" t="str">
        <f t="array" ref="H12">IFERROR(INDEX(tblDonnées[],MATCH(H$5+$B12&amp;AfficherNom,tblDonnées[Horaires chantiers]&amp;tblDonnées[Sous-Traitant],0),3),"")</f>
        <v/>
      </c>
      <c r="I12" s="5" t="str">
        <f t="array" ref="I12">IFERROR(INDEX(tblDonnées[],MATCH(I$5+$B12&amp;AfficherNom,tblDonnées[Horaires chantiers]&amp;tblDonnées[Sous-Traitant],0),3),"")</f>
        <v/>
      </c>
    </row>
    <row r="13" spans="1:9" ht="26.25" customHeight="1">
      <c r="B13" s="23">
        <v>0.5</v>
      </c>
      <c r="C13" s="5" t="str">
        <f t="array" ref="C13">IFERROR(INDEX(tblDonnées[],MATCH(C$5+$B13&amp;AfficherNom,tblDonnées[Horaires chantiers]&amp;tblDonnées[Sous-Traitant],0),3),"")</f>
        <v/>
      </c>
      <c r="D13" s="5" t="str">
        <f t="array" ref="D13">IFERROR(INDEX(tblDonnées[],MATCH(D$5+$B13&amp;AfficherNom,tblDonnées[Horaires chantiers]&amp;tblDonnées[Sous-Traitant],0),3),"")</f>
        <v/>
      </c>
      <c r="E13" s="5" t="str">
        <f t="array" ref="E13">IFERROR(INDEX(tblDonnées[],MATCH(E$5+$B13&amp;AfficherNom,tblDonnées[Horaires chantiers]&amp;tblDonnées[Sous-Traitant],0),3),"")</f>
        <v/>
      </c>
      <c r="F13" s="5" t="str">
        <f t="array" ref="F13">IFERROR(INDEX(tblDonnées[],MATCH(F$5+$B13&amp;AfficherNom,tblDonnées[Horaires chantiers]&amp;tblDonnées[Sous-Traitant],0),3),"")</f>
        <v/>
      </c>
      <c r="G13" s="5" t="str">
        <f t="array" ref="G13">IFERROR(INDEX(tblDonnées[],MATCH(G$5+$B13&amp;AfficherNom,tblDonnées[Horaires chantiers]&amp;tblDonnées[Sous-Traitant],0),3),"")</f>
        <v/>
      </c>
      <c r="H13" s="5" t="str">
        <f t="array" ref="H13">IFERROR(INDEX(tblDonnées[],MATCH(H$5+$B13&amp;AfficherNom,tblDonnées[Horaires chantiers]&amp;tblDonnées[Sous-Traitant],0),3),"")</f>
        <v/>
      </c>
      <c r="I13" s="5" t="str">
        <f t="array" ref="I13">IFERROR(INDEX(tblDonnées[],MATCH(I$5+$B13&amp;AfficherNom,tblDonnées[Horaires chantiers]&amp;tblDonnées[Sous-Traitant],0),3),"")</f>
        <v/>
      </c>
    </row>
    <row r="14" spans="1:9" ht="26.25" customHeight="1">
      <c r="B14" s="23">
        <v>0.54166666666666696</v>
      </c>
      <c r="C14" s="5" t="str">
        <f t="array" ref="C14">IFERROR(INDEX(tblDonnées[],MATCH(C$5+$B14&amp;AfficherNom,tblDonnées[Horaires chantiers]&amp;tblDonnées[Sous-Traitant],0),3),"")</f>
        <v/>
      </c>
      <c r="D14" s="5" t="str">
        <f t="array" ref="D14">IFERROR(INDEX(tblDonnées[],MATCH(D$5+$B14&amp;AfficherNom,tblDonnées[Horaires chantiers]&amp;tblDonnées[Sous-Traitant],0),3),"")</f>
        <v/>
      </c>
      <c r="E14" s="5" t="str">
        <f t="array" ref="E14">IFERROR(INDEX(tblDonnées[],MATCH(E$5+$B14&amp;AfficherNom,tblDonnées[Horaires chantiers]&amp;tblDonnées[Sous-Traitant],0),3),"")</f>
        <v/>
      </c>
      <c r="F14" s="5" t="str">
        <f t="array" ref="F14">IFERROR(INDEX(tblDonnées[],MATCH(F$5+$B14&amp;AfficherNom,tblDonnées[Horaires chantiers]&amp;tblDonnées[Sous-Traitant],0),3),"")</f>
        <v/>
      </c>
      <c r="G14" s="5" t="str">
        <f t="array" ref="G14">IFERROR(INDEX(tblDonnées[],MATCH(G$5+$B14&amp;AfficherNom,tblDonnées[Horaires chantiers]&amp;tblDonnées[Sous-Traitant],0),3),"")</f>
        <v/>
      </c>
      <c r="H14" s="5" t="str">
        <f t="array" ref="H14">IFERROR(INDEX(tblDonnées[],MATCH(H$5+$B14&amp;AfficherNom,tblDonnées[Horaires chantiers]&amp;tblDonnées[Sous-Traitant],0),3),"")</f>
        <v/>
      </c>
      <c r="I14" s="5" t="str">
        <f t="array" ref="I14">IFERROR(INDEX(tblDonnées[],MATCH(I$5+$B14&amp;AfficherNom,tblDonnées[Horaires chantiers]&amp;tblDonnées[Sous-Traitant],0),3),"")</f>
        <v/>
      </c>
    </row>
    <row r="15" spans="1:9" ht="26.25" customHeight="1">
      <c r="B15" s="23">
        <v>0.58333333333333304</v>
      </c>
      <c r="C15" s="5" t="str">
        <f t="array" ref="C15">IFERROR(INDEX(tblDonnées[],MATCH(C$5+$B15&amp;AfficherNom,tblDonnées[Horaires chantiers]&amp;tblDonnées[Sous-Traitant],0),3),"")</f>
        <v/>
      </c>
      <c r="D15" s="5" t="str">
        <f t="array" ref="D15">IFERROR(INDEX(tblDonnées[],MATCH(D$5+$B15&amp;AfficherNom,tblDonnées[Horaires chantiers]&amp;tblDonnées[Sous-Traitant],0),3),"")</f>
        <v/>
      </c>
      <c r="E15" s="5" t="str">
        <f t="array" ref="E15">IFERROR(INDEX(tblDonnées[],MATCH(E$5+$B15&amp;AfficherNom,tblDonnées[Horaires chantiers]&amp;tblDonnées[Sous-Traitant],0),3),"")</f>
        <v/>
      </c>
      <c r="F15" s="5" t="str">
        <f t="array" ref="F15">IFERROR(INDEX(tblDonnées[],MATCH(F$5+$B15&amp;AfficherNom,tblDonnées[Horaires chantiers]&amp;tblDonnées[Sous-Traitant],0),3),"")</f>
        <v/>
      </c>
      <c r="G15" s="5" t="str">
        <f t="array" ref="G15">IFERROR(INDEX(tblDonnées[],MATCH(G$5+$B15&amp;AfficherNom,tblDonnées[Horaires chantiers]&amp;tblDonnées[Sous-Traitant],0),3),"")</f>
        <v/>
      </c>
      <c r="H15" s="5" t="str">
        <f t="array" ref="H15">IFERROR(INDEX(tblDonnées[],MATCH(H$5+$B15&amp;AfficherNom,tblDonnées[Horaires chantiers]&amp;tblDonnées[Sous-Traitant],0),3),"")</f>
        <v/>
      </c>
      <c r="I15" s="5" t="str">
        <f t="array" ref="I15">IFERROR(INDEX(tblDonnées[],MATCH(I$5+$B15&amp;AfficherNom,tblDonnées[Horaires chantiers]&amp;tblDonnées[Sous-Traitant],0),3),"")</f>
        <v/>
      </c>
    </row>
    <row r="16" spans="1:9" ht="26.25" customHeight="1">
      <c r="B16" s="23">
        <v>0.625</v>
      </c>
      <c r="C16" s="5" t="str">
        <f t="array" ref="C16">IFERROR(INDEX(tblDonnées[],MATCH(C$5+$B16&amp;AfficherNom,tblDonnées[Horaires chantiers]&amp;tblDonnées[Sous-Traitant],0),3),"")</f>
        <v/>
      </c>
      <c r="D16" s="5" t="str">
        <f t="array" ref="D16">IFERROR(INDEX(tblDonnées[],MATCH(D$5+$B16&amp;AfficherNom,tblDonnées[Horaires chantiers]&amp;tblDonnées[Sous-Traitant],0),3),"")</f>
        <v/>
      </c>
      <c r="E16" s="5" t="str">
        <f t="array" ref="E16">IFERROR(INDEX(tblDonnées[],MATCH(E$5+$B16&amp;AfficherNom,tblDonnées[Horaires chantiers]&amp;tblDonnées[Sous-Traitant],0),3),"")</f>
        <v/>
      </c>
      <c r="F16" s="5" t="str">
        <f t="array" ref="F16">IFERROR(INDEX(tblDonnées[],MATCH(F$5+$B16&amp;AfficherNom,tblDonnées[Horaires chantiers]&amp;tblDonnées[Sous-Traitant],0),3),"")</f>
        <v/>
      </c>
      <c r="G16" s="5" t="str">
        <f t="array" ref="G16">IFERROR(INDEX(tblDonnées[],MATCH(G$5+$B16&amp;AfficherNom,tblDonnées[Horaires chantiers]&amp;tblDonnées[Sous-Traitant],0),3),"")</f>
        <v/>
      </c>
      <c r="H16" s="5" t="str">
        <f t="array" ref="H16">IFERROR(INDEX(tblDonnées[],MATCH(H$5+$B16&amp;AfficherNom,tblDonnées[Horaires chantiers]&amp;tblDonnées[Sous-Traitant],0),3),"")</f>
        <v/>
      </c>
      <c r="I16" s="5" t="str">
        <f t="array" ref="I16">IFERROR(INDEX(tblDonnées[],MATCH(I$5+$B16&amp;AfficherNom,tblDonnées[Horaires chantiers]&amp;tblDonnées[Sous-Traitant],0),3),"")</f>
        <v/>
      </c>
    </row>
    <row r="17" spans="2:9" ht="26.25" customHeight="1">
      <c r="B17" s="23">
        <v>0.66666666666666696</v>
      </c>
      <c r="C17" s="5" t="str">
        <f t="array" ref="C17">IFERROR(INDEX(tblDonnées[],MATCH(C$5+$B17&amp;AfficherNom,tblDonnées[Horaires chantiers]&amp;tblDonnées[Sous-Traitant],0),3),"")</f>
        <v/>
      </c>
      <c r="D17" s="5" t="str">
        <f t="array" ref="D17">IFERROR(INDEX(tblDonnées[],MATCH(D$5+$B17&amp;AfficherNom,tblDonnées[Horaires chantiers]&amp;tblDonnées[Sous-Traitant],0),3),"")</f>
        <v/>
      </c>
      <c r="E17" s="5" t="str">
        <f t="array" ref="E17">IFERROR(INDEX(tblDonnées[],MATCH(E$5+$B17&amp;AfficherNom,tblDonnées[Horaires chantiers]&amp;tblDonnées[Sous-Traitant],0),3),"")</f>
        <v/>
      </c>
      <c r="F17" s="5" t="str">
        <f t="array" ref="F17">IFERROR(INDEX(tblDonnées[],MATCH(F$5+$B17&amp;AfficherNom,tblDonnées[Horaires chantiers]&amp;tblDonnées[Sous-Traitant],0),3),"")</f>
        <v/>
      </c>
      <c r="G17" s="5" t="str">
        <f t="array" ref="G17">IFERROR(INDEX(tblDonnées[],MATCH(G$5+$B17&amp;AfficherNom,tblDonnées[Horaires chantiers]&amp;tblDonnées[Sous-Traitant],0),3),"")</f>
        <v/>
      </c>
      <c r="H17" s="5" t="str">
        <f t="array" ref="H17">IFERROR(INDEX(tblDonnées[],MATCH(H$5+$B17&amp;AfficherNom,tblDonnées[Horaires chantiers]&amp;tblDonnées[Sous-Traitant],0),3),"")</f>
        <v/>
      </c>
      <c r="I17" s="5" t="str">
        <f t="array" ref="I17">IFERROR(INDEX(tblDonnées[],MATCH(I$5+$B17&amp;AfficherNom,tblDonnées[Horaires chantiers]&amp;tblDonnées[Sous-Traitant],0),3),"")</f>
        <v/>
      </c>
    </row>
    <row r="18" spans="2:9" ht="26.25" customHeight="1">
      <c r="B18" s="23">
        <v>0.70833333333333404</v>
      </c>
      <c r="C18" s="5" t="str">
        <f t="array" ref="C18">IFERROR(INDEX(tblDonnées[],MATCH(C$5+$B18&amp;AfficherNom,tblDonnées[Horaires chantiers]&amp;tblDonnées[Sous-Traitant],0),3),"")</f>
        <v/>
      </c>
      <c r="D18" s="5" t="str">
        <f t="array" ref="D18">IFERROR(INDEX(tblDonnées[],MATCH(D$5+$B18&amp;AfficherNom,tblDonnées[Horaires chantiers]&amp;tblDonnées[Sous-Traitant],0),3),"")</f>
        <v/>
      </c>
      <c r="E18" s="5" t="str">
        <f t="array" ref="E18">IFERROR(INDEX(tblDonnées[],MATCH(E$5+$B18&amp;AfficherNom,tblDonnées[Horaires chantiers]&amp;tblDonnées[Sous-Traitant],0),3),"")</f>
        <v/>
      </c>
      <c r="F18" s="5" t="str">
        <f t="array" ref="F18">IFERROR(INDEX(tblDonnées[],MATCH(F$5+$B18&amp;AfficherNom,tblDonnées[Horaires chantiers]&amp;tblDonnées[Sous-Traitant],0),3),"")</f>
        <v/>
      </c>
      <c r="G18" s="5" t="str">
        <f t="array" ref="G18">IFERROR(INDEX(tblDonnées[],MATCH(G$5+$B18&amp;AfficherNom,tblDonnées[Horaires chantiers]&amp;tblDonnées[Sous-Traitant],0),3),"")</f>
        <v/>
      </c>
      <c r="H18" s="5" t="str">
        <f t="array" ref="H18">IFERROR(INDEX(tblDonnées[],MATCH(H$5+$B18&amp;AfficherNom,tblDonnées[Horaires chantiers]&amp;tblDonnées[Sous-Traitant],0),3),"")</f>
        <v/>
      </c>
      <c r="I18" s="5" t="str">
        <f t="array" ref="I18">IFERROR(INDEX(tblDonnées[],MATCH(I$5+$B18&amp;AfficherNom,tblDonnées[Horaires chantiers]&amp;tblDonnées[Sous-Traitant],0),3),"")</f>
        <v/>
      </c>
    </row>
    <row r="19" spans="2:9" ht="26.25" customHeight="1">
      <c r="B19" s="23">
        <v>0.75</v>
      </c>
      <c r="C19" s="5" t="str">
        <f t="array" ref="C19">IFERROR(INDEX(tblDonnées[],MATCH(C$5+$B19&amp;AfficherNom,tblDonnées[Horaires chantiers]&amp;tblDonnées[Sous-Traitant],0),3),"")</f>
        <v/>
      </c>
      <c r="D19" s="5" t="str">
        <f t="array" ref="D19">IFERROR(INDEX(tblDonnées[],MATCH(D$5+$B19&amp;AfficherNom,tblDonnées[Horaires chantiers]&amp;tblDonnées[Sous-Traitant],0),3),"")</f>
        <v/>
      </c>
      <c r="E19" s="5" t="str">
        <f t="array" ref="E19">IFERROR(INDEX(tblDonnées[],MATCH(E$5+$B19&amp;AfficherNom,tblDonnées[Horaires chantiers]&amp;tblDonnées[Sous-Traitant],0),3),"")</f>
        <v/>
      </c>
      <c r="F19" s="5" t="str">
        <f t="array" ref="F19">IFERROR(INDEX(tblDonnées[],MATCH(F$5+$B19&amp;AfficherNom,tblDonnées[Horaires chantiers]&amp;tblDonnées[Sous-Traitant],0),3),"")</f>
        <v/>
      </c>
      <c r="G19" s="5" t="str">
        <f t="array" ref="G19">IFERROR(INDEX(tblDonnées[],MATCH(G$5+$B19&amp;AfficherNom,tblDonnées[Horaires chantiers]&amp;tblDonnées[Sous-Traitant],0),3),"")</f>
        <v/>
      </c>
      <c r="H19" s="5" t="str">
        <f t="array" ref="H19">IFERROR(INDEX(tblDonnées[],MATCH(H$5+$B19&amp;AfficherNom,tblDonnées[Horaires chantiers]&amp;tblDonnées[Sous-Traitant],0),3),"")</f>
        <v/>
      </c>
      <c r="I19" s="5" t="str">
        <f t="array" ref="I19">IFERROR(INDEX(tblDonnées[],MATCH(I$5+$B19&amp;AfficherNom,tblDonnées[Horaires chantiers]&amp;tblDonnées[Sous-Traitant],0),3),"")</f>
        <v/>
      </c>
    </row>
    <row r="20" spans="2:9" ht="26.25" customHeight="1">
      <c r="B20" s="23">
        <v>0.79166666666666696</v>
      </c>
      <c r="C20" s="5" t="str">
        <f t="array" ref="C20">IFERROR(INDEX(tblDonnées[],MATCH(C$5+$B20&amp;AfficherNom,tblDonnées[Horaires chantiers]&amp;tblDonnées[Sous-Traitant],0),3),"")</f>
        <v/>
      </c>
      <c r="D20" s="5" t="str">
        <f t="array" ref="D20">IFERROR(INDEX(tblDonnées[],MATCH(D$5+$B20&amp;AfficherNom,tblDonnées[Horaires chantiers]&amp;tblDonnées[Sous-Traitant],0),3),"")</f>
        <v/>
      </c>
      <c r="E20" s="5" t="str">
        <f t="array" ref="E20">IFERROR(INDEX(tblDonnées[],MATCH(E$5+$B20&amp;AfficherNom,tblDonnées[Horaires chantiers]&amp;tblDonnées[Sous-Traitant],0),3),"")</f>
        <v/>
      </c>
      <c r="F20" s="5" t="str">
        <f t="array" ref="F20">IFERROR(INDEX(tblDonnées[],MATCH(F$5+$B20&amp;AfficherNom,tblDonnées[Horaires chantiers]&amp;tblDonnées[Sous-Traitant],0),3),"")</f>
        <v/>
      </c>
      <c r="G20" s="5" t="str">
        <f t="array" ref="G20">IFERROR(INDEX(tblDonnées[],MATCH(G$5+$B20&amp;AfficherNom,tblDonnées[Horaires chantiers]&amp;tblDonnées[Sous-Traitant],0),3),"")</f>
        <v/>
      </c>
      <c r="H20" s="5" t="str">
        <f t="array" ref="H20">IFERROR(INDEX(tblDonnées[],MATCH(H$5+$B20&amp;AfficherNom,tblDonnées[Horaires chantiers]&amp;tblDonnées[Sous-Traitant],0),3),"")</f>
        <v/>
      </c>
      <c r="I20" s="5" t="str">
        <f t="array" ref="I20">IFERROR(INDEX(tblDonnées[],MATCH(I$5+$B20&amp;AfficherNom,tblDonnées[Horaires chantiers]&amp;tblDonnées[Sous-Traitant],0),3),"")</f>
        <v/>
      </c>
    </row>
    <row r="21" spans="2:9" ht="26.25" customHeight="1">
      <c r="B21" s="23">
        <v>0.83333333333333404</v>
      </c>
      <c r="C21" s="5" t="str">
        <f t="array" ref="C21">IFERROR(INDEX(tblDonnées[],MATCH(C$5+$B21&amp;AfficherNom,tblDonnées[Horaires chantiers]&amp;tblDonnées[Sous-Traitant],0),3),"")</f>
        <v/>
      </c>
      <c r="D21" s="5" t="str">
        <f t="array" ref="D21">IFERROR(INDEX(tblDonnées[],MATCH(D$5+$B21&amp;AfficherNom,tblDonnées[Horaires chantiers]&amp;tblDonnées[Sous-Traitant],0),3),"")</f>
        <v/>
      </c>
      <c r="E21" s="5" t="str">
        <f t="array" ref="E21">IFERROR(INDEX(tblDonnées[],MATCH(E$5+$B21&amp;AfficherNom,tblDonnées[Horaires chantiers]&amp;tblDonnées[Sous-Traitant],0),3),"")</f>
        <v/>
      </c>
      <c r="F21" s="5" t="str">
        <f t="array" ref="F21">IFERROR(INDEX(tblDonnées[],MATCH(F$5+$B21&amp;AfficherNom,tblDonnées[Horaires chantiers]&amp;tblDonnées[Sous-Traitant],0),3),"")</f>
        <v/>
      </c>
      <c r="G21" s="5" t="str">
        <f t="array" ref="G21">IFERROR(INDEX(tblDonnées[],MATCH(G$5+$B21&amp;AfficherNom,tblDonnées[Horaires chantiers]&amp;tblDonnées[Sous-Traitant],0),3),"")</f>
        <v/>
      </c>
      <c r="H21" s="5" t="str">
        <f t="array" ref="H21">IFERROR(INDEX(tblDonnées[],MATCH(H$5+$B21&amp;AfficherNom,tblDonnées[Horaires chantiers]&amp;tblDonnées[Sous-Traitant],0),3),"")</f>
        <v/>
      </c>
      <c r="I21" s="5" t="str">
        <f t="array" ref="I21">IFERROR(INDEX(tblDonnées[],MATCH(I$5+$B21&amp;AfficherNom,tblDonnées[Horaires chantiers]&amp;tblDonnées[Sous-Traitant],0),3),"")</f>
        <v/>
      </c>
    </row>
    <row r="22" spans="2:9" ht="26.25" customHeight="1">
      <c r="B22" s="23">
        <v>0.875</v>
      </c>
      <c r="C22" s="5" t="str">
        <f t="array" ref="C22">IFERROR(INDEX(tblDonnées[],MATCH(C$5+$B22&amp;AfficherNom,tblDonnées[Horaires chantiers]&amp;tblDonnées[Sous-Traitant],0),3),"")</f>
        <v/>
      </c>
      <c r="D22" s="5" t="str">
        <f t="array" ref="D22">IFERROR(INDEX(tblDonnées[],MATCH(D$5+$B22&amp;AfficherNom,tblDonnées[Horaires chantiers]&amp;tblDonnées[Sous-Traitant],0),3),"")</f>
        <v/>
      </c>
      <c r="E22" s="5" t="str">
        <f t="array" ref="E22">IFERROR(INDEX(tblDonnées[],MATCH(E$5+$B22&amp;AfficherNom,tblDonnées[Horaires chantiers]&amp;tblDonnées[Sous-Traitant],0),3),"")</f>
        <v/>
      </c>
      <c r="F22" s="5" t="str">
        <f t="array" ref="F22">IFERROR(INDEX(tblDonnées[],MATCH(F$5+$B22&amp;AfficherNom,tblDonnées[Horaires chantiers]&amp;tblDonnées[Sous-Traitant],0),3),"")</f>
        <v/>
      </c>
      <c r="G22" s="5" t="str">
        <f t="array" ref="G22">IFERROR(INDEX(tblDonnées[],MATCH(G$5+$B22&amp;AfficherNom,tblDonnées[Horaires chantiers]&amp;tblDonnées[Sous-Traitant],0),3),"")</f>
        <v/>
      </c>
      <c r="H22" s="5" t="str">
        <f t="array" ref="H22">IFERROR(INDEX(tblDonnées[],MATCH(H$5+$B22&amp;AfficherNom,tblDonnées[Horaires chantiers]&amp;tblDonnées[Sous-Traitant],0),3),"")</f>
        <v/>
      </c>
      <c r="I22" s="5" t="str">
        <f t="array" ref="I22">IFERROR(INDEX(tblDonnées[],MATCH(I$5+$B22&amp;AfficherNom,tblDonnées[Horaires chantiers]&amp;tblDonnées[Sous-Traitant],0),3),"")</f>
        <v/>
      </c>
    </row>
    <row r="23" spans="2:9" ht="26.25" customHeight="1">
      <c r="B23" s="23">
        <v>0.91666666666666696</v>
      </c>
      <c r="C23" s="5" t="str">
        <f t="array" ref="C23">IFERROR(INDEX(tblDonnées[],MATCH(C$5+$B23&amp;AfficherNom,tblDonnées[Horaires chantiers]&amp;tblDonnées[Sous-Traitant],0),3),"")</f>
        <v/>
      </c>
      <c r="D23" s="5" t="str">
        <f t="array" ref="D23">IFERROR(INDEX(tblDonnées[],MATCH(D$5+$B23&amp;AfficherNom,tblDonnées[Horaires chantiers]&amp;tblDonnées[Sous-Traitant],0),3),"")</f>
        <v/>
      </c>
      <c r="E23" s="5" t="str">
        <f t="array" ref="E23">IFERROR(INDEX(tblDonnées[],MATCH(E$5+$B23&amp;AfficherNom,tblDonnées[Horaires chantiers]&amp;tblDonnées[Sous-Traitant],0),3),"")</f>
        <v/>
      </c>
      <c r="F23" s="5" t="str">
        <f t="array" ref="F23">IFERROR(INDEX(tblDonnées[],MATCH(F$5+$B23&amp;AfficherNom,tblDonnées[Horaires chantiers]&amp;tblDonnées[Sous-Traitant],0),3),"")</f>
        <v/>
      </c>
      <c r="G23" s="5" t="str">
        <f t="array" ref="G23">IFERROR(INDEX(tblDonnées[],MATCH(G$5+$B23&amp;AfficherNom,tblDonnées[Horaires chantiers]&amp;tblDonnées[Sous-Traitant],0),3),"")</f>
        <v/>
      </c>
      <c r="H23" s="5" t="str">
        <f t="array" ref="H23">IFERROR(INDEX(tblDonnées[],MATCH(H$5+$B23&amp;AfficherNom,tblDonnées[Horaires chantiers]&amp;tblDonnées[Sous-Traitant],0),3),"")</f>
        <v/>
      </c>
      <c r="I23" s="5" t="str">
        <f t="array" ref="I23">IFERROR(INDEX(tblDonnées[],MATCH(I$5+$B23&amp;AfficherNom,tblDonnées[Horaires chantiers]&amp;tblDonnées[Sous-Traitant],0),3),"")</f>
        <v/>
      </c>
    </row>
  </sheetData>
  <mergeCells count="1">
    <mergeCell ref="B2:D3"/>
  </mergeCells>
  <conditionalFormatting sqref="C7:C23">
    <cfRule type="expression" dxfId="55" priority="7">
      <formula>LEN(C7)&gt;0</formula>
    </cfRule>
  </conditionalFormatting>
  <conditionalFormatting sqref="D7:D23">
    <cfRule type="expression" dxfId="54" priority="6">
      <formula>LEN(D7)&gt;0</formula>
    </cfRule>
  </conditionalFormatting>
  <conditionalFormatting sqref="E7:E23">
    <cfRule type="expression" dxfId="53" priority="5">
      <formula>LEN(E7)&gt;0</formula>
    </cfRule>
  </conditionalFormatting>
  <conditionalFormatting sqref="F7:F23">
    <cfRule type="expression" dxfId="52" priority="4">
      <formula>LEN(F7)&gt;0</formula>
    </cfRule>
  </conditionalFormatting>
  <conditionalFormatting sqref="G7:G23">
    <cfRule type="expression" dxfId="51" priority="3">
      <formula>LEN(G7)&gt;0</formula>
    </cfRule>
  </conditionalFormatting>
  <conditionalFormatting sqref="H7:H23">
    <cfRule type="expression" dxfId="50" priority="2">
      <formula>LEN(H7)&gt;0</formula>
    </cfRule>
  </conditionalFormatting>
  <conditionalFormatting sqref="I7:I23">
    <cfRule type="expression" dxfId="49" priority="1">
      <formula>LEN(I7)&gt;0</formula>
    </cfRule>
  </conditionalFormatting>
  <dataValidations count="1">
    <dataValidation type="list" allowBlank="1" showInputMessage="1" sqref="H3">
      <formula1>RechercherQui</formula1>
    </dataValidation>
  </dataValidations>
  <printOptions horizontalCentered="1" verticalCentered="1"/>
  <pageMargins left="0.25" right="0.25" top="0.75" bottom="0.75" header="0.3" footer="0.3"/>
  <pageSetup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2">
    <tabColor theme="4"/>
    <pageSetUpPr fitToPage="1"/>
  </sheetPr>
  <dimension ref="A1:J5"/>
  <sheetViews>
    <sheetView showGridLines="0" zoomScale="90" zoomScaleNormal="90" workbookViewId="0">
      <selection activeCell="B16" sqref="B16"/>
    </sheetView>
  </sheetViews>
  <sheetFormatPr baseColWidth="10" defaultColWidth="9.140625" defaultRowHeight="26.25" customHeight="1"/>
  <cols>
    <col min="1" max="1" width="19" bestFit="1" customWidth="1"/>
    <col min="2" max="2" width="49.28515625" bestFit="1" customWidth="1"/>
    <col min="3" max="3" width="32.42578125" customWidth="1"/>
    <col min="4" max="5" width="37.28515625" customWidth="1"/>
    <col min="6" max="6" width="20.28515625" hidden="1" customWidth="1"/>
  </cols>
  <sheetData>
    <row r="1" spans="1:10" ht="42.75" customHeight="1">
      <c r="B1" s="4" t="s">
        <v>9</v>
      </c>
    </row>
    <row r="2" spans="1:10" ht="26.25" customHeight="1">
      <c r="A2" s="40" t="s">
        <v>60</v>
      </c>
      <c r="B2" s="41" t="s">
        <v>62</v>
      </c>
      <c r="C2" s="38" t="s">
        <v>26</v>
      </c>
      <c r="D2" s="39" t="s">
        <v>63</v>
      </c>
      <c r="E2" s="42" t="s">
        <v>19</v>
      </c>
      <c r="F2" s="37" t="s">
        <v>61</v>
      </c>
    </row>
    <row r="3" spans="1:10" s="48" customFormat="1" ht="26.25" customHeight="1">
      <c r="A3" s="45"/>
      <c r="B3" s="35"/>
      <c r="C3" s="44"/>
      <c r="D3" s="44"/>
      <c r="E3" s="36"/>
      <c r="F3" s="47"/>
    </row>
    <row r="4" spans="1:10" s="48" customFormat="1" ht="26.25" customHeight="1">
      <c r="A4" s="43"/>
      <c r="B4" s="35"/>
      <c r="C4" s="44"/>
      <c r="D4" s="44"/>
      <c r="E4" s="36"/>
      <c r="F4" s="47"/>
      <c r="J4" s="49"/>
    </row>
    <row r="5" spans="1:10" ht="26.25" customHeight="1">
      <c r="B5" s="34"/>
    </row>
  </sheetData>
  <printOptions horizontalCentered="1"/>
  <pageMargins left="0.7" right="0.7" top="0.75" bottom="0.75" header="0.3" footer="0.3"/>
  <pageSetup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3">
    <tabColor theme="6"/>
  </sheetPr>
  <dimension ref="A1:C132"/>
  <sheetViews>
    <sheetView showGridLines="0" workbookViewId="0">
      <selection sqref="A1:B1"/>
    </sheetView>
  </sheetViews>
  <sheetFormatPr baseColWidth="10" defaultColWidth="9.140625" defaultRowHeight="26.25" customHeight="1"/>
  <cols>
    <col min="1" max="1" width="20.28515625" style="19" customWidth="1"/>
    <col min="2" max="2" width="18.42578125" style="18" bestFit="1" customWidth="1"/>
  </cols>
  <sheetData>
    <row r="1" spans="1:3" ht="48" customHeight="1">
      <c r="A1" s="51" t="s">
        <v>12</v>
      </c>
      <c r="B1" s="51"/>
      <c r="C1" s="22"/>
    </row>
    <row r="2" spans="1:3" ht="26.25" customHeight="1">
      <c r="A2" s="20" t="s">
        <v>13</v>
      </c>
      <c r="B2" s="21" t="s">
        <v>14</v>
      </c>
    </row>
    <row r="3" spans="1:3" ht="26.25" customHeight="1">
      <c r="A3" s="19">
        <f t="array" ref="A3">IFERROR(INDEX(ChampQui,MATCH(0,COUNTIF($A$2:A2,ChampQui),0)),"")</f>
        <v>0</v>
      </c>
      <c r="B3" s="18">
        <f>IF(A3="","",ROW())</f>
        <v>3</v>
      </c>
    </row>
    <row r="4" spans="1:3" ht="26.25" customHeight="1">
      <c r="A4" s="19" t="str">
        <f t="array" ref="A4">IFERROR(INDEX(ChampQui,MATCH(0,COUNTIF($A$2:A3,ChampQui),0)),"")</f>
        <v/>
      </c>
      <c r="B4" s="18" t="str">
        <f t="shared" ref="B4:B67" si="0">IF(A4="","",ROW())</f>
        <v/>
      </c>
    </row>
    <row r="5" spans="1:3" ht="26.25" customHeight="1">
      <c r="A5" s="19" t="str">
        <f t="array" ref="A5">IFERROR(INDEX(ChampQui,MATCH(0,COUNTIF($A$2:A4,ChampQui),0)),"")</f>
        <v/>
      </c>
      <c r="B5" s="18" t="str">
        <f t="shared" si="0"/>
        <v/>
      </c>
    </row>
    <row r="6" spans="1:3" ht="26.25" customHeight="1">
      <c r="A6" s="19" t="str">
        <f t="array" ref="A6">IFERROR(INDEX(ChampQui,MATCH(0,COUNTIF($A$2:A5,ChampQui),0)),"")</f>
        <v/>
      </c>
      <c r="B6" s="18" t="str">
        <f t="shared" si="0"/>
        <v/>
      </c>
    </row>
    <row r="7" spans="1:3" ht="26.25" customHeight="1">
      <c r="A7" s="19" t="str">
        <f t="array" ref="A7">IFERROR(INDEX(ChampQui,MATCH(0,COUNTIF($A$2:A6,ChampQui),0)),"")</f>
        <v/>
      </c>
      <c r="B7" s="18" t="str">
        <f t="shared" si="0"/>
        <v/>
      </c>
    </row>
    <row r="8" spans="1:3" ht="26.25" customHeight="1">
      <c r="A8" s="19" t="str">
        <f t="array" ref="A8">IFERROR(INDEX(ChampQui,MATCH(0,COUNTIF($A$2:A7,ChampQui),0)),"")</f>
        <v/>
      </c>
      <c r="B8" s="18" t="str">
        <f t="shared" si="0"/>
        <v/>
      </c>
    </row>
    <row r="9" spans="1:3" ht="26.25" customHeight="1">
      <c r="A9" s="19" t="str">
        <f t="array" ref="A9">IFERROR(INDEX(ChampQui,MATCH(0,COUNTIF($A$2:A8,ChampQui),0)),"")</f>
        <v/>
      </c>
      <c r="B9" s="18" t="str">
        <f t="shared" si="0"/>
        <v/>
      </c>
    </row>
    <row r="10" spans="1:3" ht="26.25" customHeight="1">
      <c r="A10" s="19" t="str">
        <f t="array" ref="A10">IFERROR(INDEX(ChampQui,MATCH(0,COUNTIF($A$2:A9,ChampQui),0)),"")</f>
        <v/>
      </c>
      <c r="B10" s="18" t="str">
        <f t="shared" si="0"/>
        <v/>
      </c>
    </row>
    <row r="11" spans="1:3" ht="26.25" customHeight="1">
      <c r="A11" s="19" t="str">
        <f t="array" ref="A11">IFERROR(INDEX(ChampQui,MATCH(0,COUNTIF($A$2:A10,ChampQui),0)),"")</f>
        <v/>
      </c>
      <c r="B11" s="18" t="str">
        <f t="shared" si="0"/>
        <v/>
      </c>
    </row>
    <row r="12" spans="1:3" ht="26.25" customHeight="1">
      <c r="A12" s="19" t="str">
        <f t="array" ref="A12">IFERROR(INDEX(ChampQui,MATCH(0,COUNTIF($A$2:A11,ChampQui),0)),"")</f>
        <v/>
      </c>
      <c r="B12" s="18" t="str">
        <f t="shared" si="0"/>
        <v/>
      </c>
    </row>
    <row r="13" spans="1:3" ht="26.25" customHeight="1">
      <c r="A13" s="19" t="str">
        <f t="array" ref="A13">IFERROR(INDEX(ChampQui,MATCH(0,COUNTIF($A$2:A12,ChampQui),0)),"")</f>
        <v/>
      </c>
      <c r="B13" s="18" t="str">
        <f t="shared" si="0"/>
        <v/>
      </c>
    </row>
    <row r="14" spans="1:3" ht="26.25" customHeight="1">
      <c r="A14" s="19" t="str">
        <f t="array" ref="A14">IFERROR(INDEX(ChampQui,MATCH(0,COUNTIF($A$2:A13,ChampQui),0)),"")</f>
        <v/>
      </c>
      <c r="B14" s="18" t="str">
        <f t="shared" si="0"/>
        <v/>
      </c>
    </row>
    <row r="15" spans="1:3" ht="26.25" customHeight="1">
      <c r="A15" s="19" t="str">
        <f t="array" ref="A15">IFERROR(INDEX(ChampQui,MATCH(0,COUNTIF($A$2:A14,ChampQui),0)),"")</f>
        <v/>
      </c>
      <c r="B15" s="18" t="str">
        <f t="shared" si="0"/>
        <v/>
      </c>
    </row>
    <row r="16" spans="1:3" ht="26.25" customHeight="1">
      <c r="A16" s="19" t="str">
        <f t="array" ref="A16">IFERROR(INDEX(ChampQui,MATCH(0,COUNTIF($A$2:A15,ChampQui),0)),"")</f>
        <v/>
      </c>
      <c r="B16" s="18" t="str">
        <f t="shared" si="0"/>
        <v/>
      </c>
    </row>
    <row r="17" spans="1:2" ht="26.25" customHeight="1">
      <c r="A17" s="19" t="str">
        <f t="array" ref="A17">IFERROR(INDEX(ChampQui,MATCH(0,COUNTIF($A$2:A16,ChampQui),0)),"")</f>
        <v/>
      </c>
      <c r="B17" s="18" t="str">
        <f t="shared" si="0"/>
        <v/>
      </c>
    </row>
    <row r="18" spans="1:2" ht="26.25" customHeight="1">
      <c r="A18" s="19" t="str">
        <f t="array" ref="A18">IFERROR(INDEX(ChampQui,MATCH(0,COUNTIF($A$2:A17,ChampQui),0)),"")</f>
        <v/>
      </c>
      <c r="B18" s="18" t="str">
        <f t="shared" si="0"/>
        <v/>
      </c>
    </row>
    <row r="19" spans="1:2" ht="26.25" customHeight="1">
      <c r="A19" s="19" t="str">
        <f t="array" ref="A19">IFERROR(INDEX(ChampQui,MATCH(0,COUNTIF($A$2:A18,ChampQui),0)),"")</f>
        <v/>
      </c>
      <c r="B19" s="18" t="str">
        <f t="shared" si="0"/>
        <v/>
      </c>
    </row>
    <row r="20" spans="1:2" ht="26.25" customHeight="1">
      <c r="A20" s="19" t="str">
        <f t="array" ref="A20">IFERROR(INDEX(ChampQui,MATCH(0,COUNTIF($A$2:A19,ChampQui),0)),"")</f>
        <v/>
      </c>
      <c r="B20" s="18" t="str">
        <f t="shared" si="0"/>
        <v/>
      </c>
    </row>
    <row r="21" spans="1:2" ht="26.25" customHeight="1">
      <c r="A21" s="19" t="str">
        <f t="array" ref="A21">IFERROR(INDEX(ChampQui,MATCH(0,COUNTIF($A$2:A20,ChampQui),0)),"")</f>
        <v/>
      </c>
      <c r="B21" s="18" t="str">
        <f t="shared" si="0"/>
        <v/>
      </c>
    </row>
    <row r="22" spans="1:2" ht="26.25" customHeight="1">
      <c r="A22" s="19" t="str">
        <f t="array" ref="A22">IFERROR(INDEX(ChampQui,MATCH(0,COUNTIF($A$2:A21,ChampQui),0)),"")</f>
        <v/>
      </c>
      <c r="B22" s="18" t="str">
        <f t="shared" si="0"/>
        <v/>
      </c>
    </row>
    <row r="23" spans="1:2" ht="26.25" customHeight="1">
      <c r="A23" s="19" t="str">
        <f t="array" ref="A23">IFERROR(INDEX(ChampQui,MATCH(0,COUNTIF($A$2:A22,ChampQui),0)),"")</f>
        <v/>
      </c>
      <c r="B23" s="18" t="str">
        <f t="shared" si="0"/>
        <v/>
      </c>
    </row>
    <row r="24" spans="1:2" ht="26.25" customHeight="1">
      <c r="A24" s="19" t="str">
        <f t="array" ref="A24">IFERROR(INDEX(ChampQui,MATCH(0,COUNTIF($A$2:A23,ChampQui),0)),"")</f>
        <v/>
      </c>
      <c r="B24" s="18" t="str">
        <f t="shared" si="0"/>
        <v/>
      </c>
    </row>
    <row r="25" spans="1:2" ht="26.25" customHeight="1">
      <c r="A25" s="19" t="str">
        <f t="array" ref="A25">IFERROR(INDEX(ChampQui,MATCH(0,COUNTIF($A$2:A24,ChampQui),0)),"")</f>
        <v/>
      </c>
      <c r="B25" s="18" t="str">
        <f t="shared" si="0"/>
        <v/>
      </c>
    </row>
    <row r="26" spans="1:2" ht="26.25" customHeight="1">
      <c r="A26" s="19" t="str">
        <f t="array" ref="A26">IFERROR(INDEX(ChampQui,MATCH(0,COUNTIF($A$2:A25,ChampQui),0)),"")</f>
        <v/>
      </c>
      <c r="B26" s="18" t="str">
        <f t="shared" si="0"/>
        <v/>
      </c>
    </row>
    <row r="27" spans="1:2" ht="26.25" customHeight="1">
      <c r="A27" s="19" t="str">
        <f t="array" ref="A27">IFERROR(INDEX(ChampQui,MATCH(0,COUNTIF($A$2:A26,ChampQui),0)),"")</f>
        <v/>
      </c>
      <c r="B27" s="18" t="str">
        <f t="shared" si="0"/>
        <v/>
      </c>
    </row>
    <row r="28" spans="1:2" ht="26.25" customHeight="1">
      <c r="A28" s="19" t="str">
        <f t="array" ref="A28">IFERROR(INDEX(ChampQui,MATCH(0,COUNTIF($A$2:A27,ChampQui),0)),"")</f>
        <v/>
      </c>
      <c r="B28" s="18" t="str">
        <f t="shared" si="0"/>
        <v/>
      </c>
    </row>
    <row r="29" spans="1:2" ht="26.25" customHeight="1">
      <c r="A29" s="19" t="str">
        <f t="array" ref="A29">IFERROR(INDEX(ChampQui,MATCH(0,COUNTIF($A$2:A28,ChampQui),0)),"")</f>
        <v/>
      </c>
      <c r="B29" s="18" t="str">
        <f t="shared" si="0"/>
        <v/>
      </c>
    </row>
    <row r="30" spans="1:2" ht="26.25" customHeight="1">
      <c r="A30" s="19" t="str">
        <f t="array" ref="A30">IFERROR(INDEX(ChampQui,MATCH(0,COUNTIF($A$2:A29,ChampQui),0)),"")</f>
        <v/>
      </c>
      <c r="B30" s="18" t="str">
        <f t="shared" si="0"/>
        <v/>
      </c>
    </row>
    <row r="31" spans="1:2" ht="26.25" customHeight="1">
      <c r="A31" s="19" t="str">
        <f t="array" ref="A31">IFERROR(INDEX(ChampQui,MATCH(0,COUNTIF($A$2:A30,ChampQui),0)),"")</f>
        <v/>
      </c>
      <c r="B31" s="18" t="str">
        <f t="shared" si="0"/>
        <v/>
      </c>
    </row>
    <row r="32" spans="1:2" ht="26.25" customHeight="1">
      <c r="A32" s="19" t="str">
        <f t="array" ref="A32">IFERROR(INDEX(ChampQui,MATCH(0,COUNTIF($A$2:A31,ChampQui),0)),"")</f>
        <v/>
      </c>
      <c r="B32" s="18" t="str">
        <f t="shared" si="0"/>
        <v/>
      </c>
    </row>
    <row r="33" spans="1:2" ht="26.25" customHeight="1">
      <c r="A33" s="19" t="str">
        <f t="array" ref="A33">IFERROR(INDEX(ChampQui,MATCH(0,COUNTIF($A$2:A32,ChampQui),0)),"")</f>
        <v/>
      </c>
      <c r="B33" s="18" t="str">
        <f t="shared" si="0"/>
        <v/>
      </c>
    </row>
    <row r="34" spans="1:2" ht="26.25" customHeight="1">
      <c r="A34" s="19" t="str">
        <f t="array" ref="A34">IFERROR(INDEX(ChampQui,MATCH(0,COUNTIF($A$2:A33,ChampQui),0)),"")</f>
        <v/>
      </c>
      <c r="B34" s="18" t="str">
        <f t="shared" si="0"/>
        <v/>
      </c>
    </row>
    <row r="35" spans="1:2" ht="26.25" customHeight="1">
      <c r="A35" s="19" t="str">
        <f t="array" ref="A35">IFERROR(INDEX(ChampQui,MATCH(0,COUNTIF($A$2:A34,ChampQui),0)),"")</f>
        <v/>
      </c>
      <c r="B35" s="18" t="str">
        <f t="shared" si="0"/>
        <v/>
      </c>
    </row>
    <row r="36" spans="1:2" ht="26.25" customHeight="1">
      <c r="A36" s="19" t="str">
        <f t="array" ref="A36">IFERROR(INDEX(ChampQui,MATCH(0,COUNTIF($A$2:A35,ChampQui),0)),"")</f>
        <v/>
      </c>
      <c r="B36" s="18" t="str">
        <f t="shared" si="0"/>
        <v/>
      </c>
    </row>
    <row r="37" spans="1:2" ht="26.25" customHeight="1">
      <c r="A37" s="19" t="str">
        <f t="array" ref="A37">IFERROR(INDEX(ChampQui,MATCH(0,COUNTIF($A$2:A36,ChampQui),0)),"")</f>
        <v/>
      </c>
      <c r="B37" s="18" t="str">
        <f t="shared" si="0"/>
        <v/>
      </c>
    </row>
    <row r="38" spans="1:2" ht="26.25" customHeight="1">
      <c r="A38" s="19" t="str">
        <f t="array" ref="A38">IFERROR(INDEX(ChampQui,MATCH(0,COUNTIF($A$2:A37,ChampQui),0)),"")</f>
        <v/>
      </c>
      <c r="B38" s="18" t="str">
        <f t="shared" si="0"/>
        <v/>
      </c>
    </row>
    <row r="39" spans="1:2" ht="26.25" customHeight="1">
      <c r="A39" s="19" t="str">
        <f t="array" ref="A39">IFERROR(INDEX(ChampQui,MATCH(0,COUNTIF($A$2:A38,ChampQui),0)),"")</f>
        <v/>
      </c>
      <c r="B39" s="18" t="str">
        <f t="shared" si="0"/>
        <v/>
      </c>
    </row>
    <row r="40" spans="1:2" ht="26.25" customHeight="1">
      <c r="A40" s="19" t="str">
        <f t="array" ref="A40">IFERROR(INDEX(ChampQui,MATCH(0,COUNTIF($A$2:A39,ChampQui),0)),"")</f>
        <v/>
      </c>
      <c r="B40" s="18" t="str">
        <f t="shared" si="0"/>
        <v/>
      </c>
    </row>
    <row r="41" spans="1:2" ht="26.25" customHeight="1">
      <c r="A41" s="19" t="str">
        <f t="array" ref="A41">IFERROR(INDEX(ChampQui,MATCH(0,COUNTIF($A$2:A40,ChampQui),0)),"")</f>
        <v/>
      </c>
      <c r="B41" s="18" t="str">
        <f t="shared" si="0"/>
        <v/>
      </c>
    </row>
    <row r="42" spans="1:2" ht="26.25" customHeight="1">
      <c r="A42" s="19" t="str">
        <f t="array" ref="A42">IFERROR(INDEX(ChampQui,MATCH(0,COUNTIF($A$2:A41,ChampQui),0)),"")</f>
        <v/>
      </c>
      <c r="B42" s="18" t="str">
        <f t="shared" si="0"/>
        <v/>
      </c>
    </row>
    <row r="43" spans="1:2" ht="26.25" customHeight="1">
      <c r="A43" s="19" t="str">
        <f t="array" ref="A43">IFERROR(INDEX(ChampQui,MATCH(0,COUNTIF($A$2:A42,ChampQui),0)),"")</f>
        <v/>
      </c>
      <c r="B43" s="18" t="str">
        <f t="shared" si="0"/>
        <v/>
      </c>
    </row>
    <row r="44" spans="1:2" ht="26.25" customHeight="1">
      <c r="A44" s="19" t="str">
        <f t="array" ref="A44">IFERROR(INDEX(ChampQui,MATCH(0,COUNTIF($A$2:A43,ChampQui),0)),"")</f>
        <v/>
      </c>
      <c r="B44" s="18" t="str">
        <f t="shared" si="0"/>
        <v/>
      </c>
    </row>
    <row r="45" spans="1:2" ht="26.25" customHeight="1">
      <c r="A45" s="19" t="str">
        <f t="array" ref="A45">IFERROR(INDEX(ChampQui,MATCH(0,COUNTIF($A$2:A44,ChampQui),0)),"")</f>
        <v/>
      </c>
      <c r="B45" s="18" t="str">
        <f t="shared" si="0"/>
        <v/>
      </c>
    </row>
    <row r="46" spans="1:2" ht="26.25" customHeight="1">
      <c r="A46" s="19" t="str">
        <f t="array" ref="A46">IFERROR(INDEX(ChampQui,MATCH(0,COUNTIF($A$2:A45,ChampQui),0)),"")</f>
        <v/>
      </c>
      <c r="B46" s="18" t="str">
        <f t="shared" si="0"/>
        <v/>
      </c>
    </row>
    <row r="47" spans="1:2" ht="26.25" customHeight="1">
      <c r="A47" s="19" t="str">
        <f t="array" ref="A47">IFERROR(INDEX(ChampQui,MATCH(0,COUNTIF($A$2:A46,ChampQui),0)),"")</f>
        <v/>
      </c>
      <c r="B47" s="18" t="str">
        <f t="shared" si="0"/>
        <v/>
      </c>
    </row>
    <row r="48" spans="1:2" ht="26.25" customHeight="1">
      <c r="A48" s="19" t="str">
        <f t="array" ref="A48">IFERROR(INDEX(ChampQui,MATCH(0,COUNTIF($A$2:A47,ChampQui),0)),"")</f>
        <v/>
      </c>
      <c r="B48" s="18" t="str">
        <f t="shared" si="0"/>
        <v/>
      </c>
    </row>
    <row r="49" spans="1:2" ht="26.25" customHeight="1">
      <c r="A49" s="19" t="str">
        <f t="array" ref="A49">IFERROR(INDEX(ChampQui,MATCH(0,COUNTIF($A$2:A48,ChampQui),0)),"")</f>
        <v/>
      </c>
      <c r="B49" s="18" t="str">
        <f t="shared" si="0"/>
        <v/>
      </c>
    </row>
    <row r="50" spans="1:2" ht="26.25" customHeight="1">
      <c r="A50" s="19" t="str">
        <f t="array" ref="A50">IFERROR(INDEX(ChampQui,MATCH(0,COUNTIF($A$2:A49,ChampQui),0)),"")</f>
        <v/>
      </c>
      <c r="B50" s="18" t="str">
        <f t="shared" si="0"/>
        <v/>
      </c>
    </row>
    <row r="51" spans="1:2" ht="26.25" customHeight="1">
      <c r="A51" s="19" t="str">
        <f t="array" ref="A51">IFERROR(INDEX(ChampQui,MATCH(0,COUNTIF($A$2:A50,ChampQui),0)),"")</f>
        <v/>
      </c>
      <c r="B51" s="18" t="str">
        <f t="shared" si="0"/>
        <v/>
      </c>
    </row>
    <row r="52" spans="1:2" ht="26.25" customHeight="1">
      <c r="A52" s="19" t="str">
        <f t="array" ref="A52">IFERROR(INDEX(ChampQui,MATCH(0,COUNTIF($A$2:A51,ChampQui),0)),"")</f>
        <v/>
      </c>
      <c r="B52" s="18" t="str">
        <f t="shared" si="0"/>
        <v/>
      </c>
    </row>
    <row r="53" spans="1:2" ht="26.25" customHeight="1">
      <c r="A53" s="19" t="str">
        <f t="array" ref="A53">IFERROR(INDEX(ChampQui,MATCH(0,COUNTIF($A$2:A52,ChampQui),0)),"")</f>
        <v/>
      </c>
      <c r="B53" s="18" t="str">
        <f t="shared" si="0"/>
        <v/>
      </c>
    </row>
    <row r="54" spans="1:2" ht="26.25" customHeight="1">
      <c r="A54" s="19" t="str">
        <f t="array" ref="A54">IFERROR(INDEX(ChampQui,MATCH(0,COUNTIF($A$2:A53,ChampQui),0)),"")</f>
        <v/>
      </c>
      <c r="B54" s="18" t="str">
        <f t="shared" si="0"/>
        <v/>
      </c>
    </row>
    <row r="55" spans="1:2" ht="26.25" customHeight="1">
      <c r="A55" s="19" t="str">
        <f t="array" ref="A55">IFERROR(INDEX(ChampQui,MATCH(0,COUNTIF($A$2:A54,ChampQui),0)),"")</f>
        <v/>
      </c>
      <c r="B55" s="18" t="str">
        <f t="shared" si="0"/>
        <v/>
      </c>
    </row>
    <row r="56" spans="1:2" ht="26.25" customHeight="1">
      <c r="A56" s="19" t="str">
        <f t="array" ref="A56">IFERROR(INDEX(ChampQui,MATCH(0,COUNTIF($A$2:A55,ChampQui),0)),"")</f>
        <v/>
      </c>
      <c r="B56" s="18" t="str">
        <f t="shared" si="0"/>
        <v/>
      </c>
    </row>
    <row r="57" spans="1:2" ht="26.25" customHeight="1">
      <c r="A57" s="19" t="str">
        <f t="array" ref="A57">IFERROR(INDEX(ChampQui,MATCH(0,COUNTIF($A$2:A56,ChampQui),0)),"")</f>
        <v/>
      </c>
      <c r="B57" s="18" t="str">
        <f t="shared" si="0"/>
        <v/>
      </c>
    </row>
    <row r="58" spans="1:2" ht="26.25" customHeight="1">
      <c r="A58" s="19" t="str">
        <f t="array" ref="A58">IFERROR(INDEX(ChampQui,MATCH(0,COUNTIF($A$2:A57,ChampQui),0)),"")</f>
        <v/>
      </c>
      <c r="B58" s="18" t="str">
        <f t="shared" si="0"/>
        <v/>
      </c>
    </row>
    <row r="59" spans="1:2" ht="26.25" customHeight="1">
      <c r="A59" s="19" t="str">
        <f t="array" ref="A59">IFERROR(INDEX(ChampQui,MATCH(0,COUNTIF($A$2:A58,ChampQui),0)),"")</f>
        <v/>
      </c>
      <c r="B59" s="18" t="str">
        <f t="shared" si="0"/>
        <v/>
      </c>
    </row>
    <row r="60" spans="1:2" ht="26.25" customHeight="1">
      <c r="A60" s="19" t="str">
        <f t="array" ref="A60">IFERROR(INDEX(ChampQui,MATCH(0,COUNTIF($A$2:A59,ChampQui),0)),"")</f>
        <v/>
      </c>
      <c r="B60" s="18" t="str">
        <f t="shared" si="0"/>
        <v/>
      </c>
    </row>
    <row r="61" spans="1:2" ht="26.25" customHeight="1">
      <c r="A61" s="19" t="str">
        <f t="array" ref="A61">IFERROR(INDEX(ChampQui,MATCH(0,COUNTIF($A$2:A60,ChampQui),0)),"")</f>
        <v/>
      </c>
      <c r="B61" s="18" t="str">
        <f t="shared" si="0"/>
        <v/>
      </c>
    </row>
    <row r="62" spans="1:2" ht="26.25" customHeight="1">
      <c r="A62" s="19" t="str">
        <f t="array" ref="A62">IFERROR(INDEX(ChampQui,MATCH(0,COUNTIF($A$2:A61,ChampQui),0)),"")</f>
        <v/>
      </c>
      <c r="B62" s="18" t="str">
        <f t="shared" si="0"/>
        <v/>
      </c>
    </row>
    <row r="63" spans="1:2" ht="26.25" customHeight="1">
      <c r="A63" s="19" t="str">
        <f t="array" ref="A63">IFERROR(INDEX(ChampQui,MATCH(0,COUNTIF($A$2:A62,ChampQui),0)),"")</f>
        <v/>
      </c>
      <c r="B63" s="18" t="str">
        <f t="shared" si="0"/>
        <v/>
      </c>
    </row>
    <row r="64" spans="1:2" ht="26.25" customHeight="1">
      <c r="A64" s="19" t="str">
        <f t="array" ref="A64">IFERROR(INDEX(ChampQui,MATCH(0,COUNTIF($A$2:A63,ChampQui),0)),"")</f>
        <v/>
      </c>
      <c r="B64" s="18" t="str">
        <f t="shared" si="0"/>
        <v/>
      </c>
    </row>
    <row r="65" spans="1:2" ht="26.25" customHeight="1">
      <c r="A65" s="19" t="str">
        <f t="array" ref="A65">IFERROR(INDEX(ChampQui,MATCH(0,COUNTIF($A$2:A64,ChampQui),0)),"")</f>
        <v/>
      </c>
      <c r="B65" s="18" t="str">
        <f t="shared" si="0"/>
        <v/>
      </c>
    </row>
    <row r="66" spans="1:2" ht="26.25" customHeight="1">
      <c r="A66" s="19" t="str">
        <f t="array" ref="A66">IFERROR(INDEX(ChampQui,MATCH(0,COUNTIF($A$2:A65,ChampQui),0)),"")</f>
        <v/>
      </c>
      <c r="B66" s="18" t="str">
        <f t="shared" si="0"/>
        <v/>
      </c>
    </row>
    <row r="67" spans="1:2" ht="26.25" customHeight="1">
      <c r="A67" s="19" t="str">
        <f t="array" ref="A67">IFERROR(INDEX(ChampQui,MATCH(0,COUNTIF($A$2:A66,ChampQui),0)),"")</f>
        <v/>
      </c>
      <c r="B67" s="18" t="str">
        <f t="shared" si="0"/>
        <v/>
      </c>
    </row>
    <row r="68" spans="1:2" ht="26.25" customHeight="1">
      <c r="A68" s="19" t="str">
        <f t="array" ref="A68">IFERROR(INDEX(ChampQui,MATCH(0,COUNTIF($A$2:A67,ChampQui),0)),"")</f>
        <v/>
      </c>
      <c r="B68" s="18" t="str">
        <f t="shared" ref="B68:B131" si="1">IF(A68="","",ROW())</f>
        <v/>
      </c>
    </row>
    <row r="69" spans="1:2" ht="26.25" customHeight="1">
      <c r="A69" s="19" t="str">
        <f t="array" ref="A69">IFERROR(INDEX(ChampQui,MATCH(0,COUNTIF($A$2:A68,ChampQui),0)),"")</f>
        <v/>
      </c>
      <c r="B69" s="18" t="str">
        <f t="shared" si="1"/>
        <v/>
      </c>
    </row>
    <row r="70" spans="1:2" ht="26.25" customHeight="1">
      <c r="A70" s="19" t="str">
        <f t="array" ref="A70">IFERROR(INDEX(ChampQui,MATCH(0,COUNTIF($A$2:A69,ChampQui),0)),"")</f>
        <v/>
      </c>
      <c r="B70" s="18" t="str">
        <f t="shared" si="1"/>
        <v/>
      </c>
    </row>
    <row r="71" spans="1:2" ht="26.25" customHeight="1">
      <c r="A71" s="19" t="str">
        <f t="array" ref="A71">IFERROR(INDEX(ChampQui,MATCH(0,COUNTIF($A$2:A70,ChampQui),0)),"")</f>
        <v/>
      </c>
      <c r="B71" s="18" t="str">
        <f t="shared" si="1"/>
        <v/>
      </c>
    </row>
    <row r="72" spans="1:2" ht="26.25" customHeight="1">
      <c r="A72" s="19" t="str">
        <f t="array" ref="A72">IFERROR(INDEX(ChampQui,MATCH(0,COUNTIF($A$2:A71,ChampQui),0)),"")</f>
        <v/>
      </c>
      <c r="B72" s="18" t="str">
        <f t="shared" si="1"/>
        <v/>
      </c>
    </row>
    <row r="73" spans="1:2" ht="26.25" customHeight="1">
      <c r="A73" s="19" t="str">
        <f t="array" ref="A73">IFERROR(INDEX(ChampQui,MATCH(0,COUNTIF($A$2:A72,ChampQui),0)),"")</f>
        <v/>
      </c>
      <c r="B73" s="18" t="str">
        <f t="shared" si="1"/>
        <v/>
      </c>
    </row>
    <row r="74" spans="1:2" ht="26.25" customHeight="1">
      <c r="A74" s="19" t="str">
        <f t="array" ref="A74">IFERROR(INDEX(ChampQui,MATCH(0,COUNTIF($A$2:A73,ChampQui),0)),"")</f>
        <v/>
      </c>
      <c r="B74" s="18" t="str">
        <f t="shared" si="1"/>
        <v/>
      </c>
    </row>
    <row r="75" spans="1:2" ht="26.25" customHeight="1">
      <c r="A75" s="19" t="str">
        <f t="array" ref="A75">IFERROR(INDEX(ChampQui,MATCH(0,COUNTIF($A$2:A74,ChampQui),0)),"")</f>
        <v/>
      </c>
      <c r="B75" s="18" t="str">
        <f t="shared" si="1"/>
        <v/>
      </c>
    </row>
    <row r="76" spans="1:2" ht="26.25" customHeight="1">
      <c r="A76" s="19" t="str">
        <f t="array" ref="A76">IFERROR(INDEX(ChampQui,MATCH(0,COUNTIF($A$2:A75,ChampQui),0)),"")</f>
        <v/>
      </c>
      <c r="B76" s="18" t="str">
        <f t="shared" si="1"/>
        <v/>
      </c>
    </row>
    <row r="77" spans="1:2" ht="26.25" customHeight="1">
      <c r="A77" s="19" t="str">
        <f t="array" ref="A77">IFERROR(INDEX(ChampQui,MATCH(0,COUNTIF($A$2:A76,ChampQui),0)),"")</f>
        <v/>
      </c>
      <c r="B77" s="18" t="str">
        <f t="shared" si="1"/>
        <v/>
      </c>
    </row>
    <row r="78" spans="1:2" ht="26.25" customHeight="1">
      <c r="A78" s="19" t="str">
        <f t="array" ref="A78">IFERROR(INDEX(ChampQui,MATCH(0,COUNTIF($A$2:A77,ChampQui),0)),"")</f>
        <v/>
      </c>
      <c r="B78" s="18" t="str">
        <f t="shared" si="1"/>
        <v/>
      </c>
    </row>
    <row r="79" spans="1:2" ht="26.25" customHeight="1">
      <c r="A79" s="19" t="str">
        <f t="array" ref="A79">IFERROR(INDEX(ChampQui,MATCH(0,COUNTIF($A$2:A78,ChampQui),0)),"")</f>
        <v/>
      </c>
      <c r="B79" s="18" t="str">
        <f t="shared" si="1"/>
        <v/>
      </c>
    </row>
    <row r="80" spans="1:2" ht="26.25" customHeight="1">
      <c r="A80" s="19" t="str">
        <f t="array" ref="A80">IFERROR(INDEX(ChampQui,MATCH(0,COUNTIF($A$2:A79,ChampQui),0)),"")</f>
        <v/>
      </c>
      <c r="B80" s="18" t="str">
        <f t="shared" si="1"/>
        <v/>
      </c>
    </row>
    <row r="81" spans="1:2" ht="26.25" customHeight="1">
      <c r="A81" s="19" t="str">
        <f t="array" ref="A81">IFERROR(INDEX(ChampQui,MATCH(0,COUNTIF($A$2:A80,ChampQui),0)),"")</f>
        <v/>
      </c>
      <c r="B81" s="18" t="str">
        <f t="shared" si="1"/>
        <v/>
      </c>
    </row>
    <row r="82" spans="1:2" ht="26.25" customHeight="1">
      <c r="A82" s="19" t="str">
        <f t="array" ref="A82">IFERROR(INDEX(ChampQui,MATCH(0,COUNTIF($A$2:A81,ChampQui),0)),"")</f>
        <v/>
      </c>
      <c r="B82" s="18" t="str">
        <f t="shared" si="1"/>
        <v/>
      </c>
    </row>
    <row r="83" spans="1:2" ht="26.25" customHeight="1">
      <c r="A83" s="19" t="str">
        <f t="array" ref="A83">IFERROR(INDEX(ChampQui,MATCH(0,COUNTIF($A$2:A82,ChampQui),0)),"")</f>
        <v/>
      </c>
      <c r="B83" s="18" t="str">
        <f t="shared" si="1"/>
        <v/>
      </c>
    </row>
    <row r="84" spans="1:2" ht="26.25" customHeight="1">
      <c r="A84" s="19" t="str">
        <f t="array" ref="A84">IFERROR(INDEX(ChampQui,MATCH(0,COUNTIF($A$2:A83,ChampQui),0)),"")</f>
        <v/>
      </c>
      <c r="B84" s="18" t="str">
        <f t="shared" si="1"/>
        <v/>
      </c>
    </row>
    <row r="85" spans="1:2" ht="26.25" customHeight="1">
      <c r="A85" s="19" t="str">
        <f t="array" ref="A85">IFERROR(INDEX(ChampQui,MATCH(0,COUNTIF($A$2:A84,ChampQui),0)),"")</f>
        <v/>
      </c>
      <c r="B85" s="18" t="str">
        <f t="shared" si="1"/>
        <v/>
      </c>
    </row>
    <row r="86" spans="1:2" ht="26.25" customHeight="1">
      <c r="A86" s="19" t="str">
        <f t="array" ref="A86">IFERROR(INDEX(ChampQui,MATCH(0,COUNTIF($A$2:A85,ChampQui),0)),"")</f>
        <v/>
      </c>
      <c r="B86" s="18" t="str">
        <f t="shared" si="1"/>
        <v/>
      </c>
    </row>
    <row r="87" spans="1:2" ht="26.25" customHeight="1">
      <c r="A87" s="19" t="str">
        <f t="array" ref="A87">IFERROR(INDEX(ChampQui,MATCH(0,COUNTIF($A$2:A86,ChampQui),0)),"")</f>
        <v/>
      </c>
      <c r="B87" s="18" t="str">
        <f t="shared" si="1"/>
        <v/>
      </c>
    </row>
    <row r="88" spans="1:2" ht="26.25" customHeight="1">
      <c r="A88" s="19" t="str">
        <f t="array" ref="A88">IFERROR(INDEX(ChampQui,MATCH(0,COUNTIF($A$2:A87,ChampQui),0)),"")</f>
        <v/>
      </c>
      <c r="B88" s="18" t="str">
        <f t="shared" si="1"/>
        <v/>
      </c>
    </row>
    <row r="89" spans="1:2" ht="26.25" customHeight="1">
      <c r="A89" s="19" t="str">
        <f t="array" ref="A89">IFERROR(INDEX(ChampQui,MATCH(0,COUNTIF($A$2:A88,ChampQui),0)),"")</f>
        <v/>
      </c>
      <c r="B89" s="18" t="str">
        <f t="shared" si="1"/>
        <v/>
      </c>
    </row>
    <row r="90" spans="1:2" ht="26.25" customHeight="1">
      <c r="A90" s="19" t="str">
        <f t="array" ref="A90">IFERROR(INDEX(ChampQui,MATCH(0,COUNTIF($A$2:A89,ChampQui),0)),"")</f>
        <v/>
      </c>
      <c r="B90" s="18" t="str">
        <f t="shared" si="1"/>
        <v/>
      </c>
    </row>
    <row r="91" spans="1:2" ht="26.25" customHeight="1">
      <c r="A91" s="19" t="str">
        <f t="array" ref="A91">IFERROR(INDEX(ChampQui,MATCH(0,COUNTIF($A$2:A90,ChampQui),0)),"")</f>
        <v/>
      </c>
      <c r="B91" s="18" t="str">
        <f t="shared" si="1"/>
        <v/>
      </c>
    </row>
    <row r="92" spans="1:2" ht="26.25" customHeight="1">
      <c r="A92" s="19" t="str">
        <f t="array" ref="A92">IFERROR(INDEX(ChampQui,MATCH(0,COUNTIF($A$2:A91,ChampQui),0)),"")</f>
        <v/>
      </c>
      <c r="B92" s="18" t="str">
        <f t="shared" si="1"/>
        <v/>
      </c>
    </row>
    <row r="93" spans="1:2" ht="26.25" customHeight="1">
      <c r="A93" s="19" t="str">
        <f t="array" ref="A93">IFERROR(INDEX(ChampQui,MATCH(0,COUNTIF($A$2:A92,ChampQui),0)),"")</f>
        <v/>
      </c>
      <c r="B93" s="18" t="str">
        <f t="shared" si="1"/>
        <v/>
      </c>
    </row>
    <row r="94" spans="1:2" ht="26.25" customHeight="1">
      <c r="A94" s="19" t="str">
        <f t="array" ref="A94">IFERROR(INDEX(ChampQui,MATCH(0,COUNTIF($A$2:A93,ChampQui),0)),"")</f>
        <v/>
      </c>
      <c r="B94" s="18" t="str">
        <f t="shared" si="1"/>
        <v/>
      </c>
    </row>
    <row r="95" spans="1:2" ht="26.25" customHeight="1">
      <c r="A95" s="19" t="str">
        <f t="array" ref="A95">IFERROR(INDEX(ChampQui,MATCH(0,COUNTIF($A$2:A94,ChampQui),0)),"")</f>
        <v/>
      </c>
      <c r="B95" s="18" t="str">
        <f t="shared" si="1"/>
        <v/>
      </c>
    </row>
    <row r="96" spans="1:2" ht="26.25" customHeight="1">
      <c r="A96" s="19" t="str">
        <f t="array" ref="A96">IFERROR(INDEX(ChampQui,MATCH(0,COUNTIF($A$2:A95,ChampQui),0)),"")</f>
        <v/>
      </c>
      <c r="B96" s="18" t="str">
        <f t="shared" si="1"/>
        <v/>
      </c>
    </row>
    <row r="97" spans="1:2" ht="26.25" customHeight="1">
      <c r="A97" s="19" t="str">
        <f t="array" ref="A97">IFERROR(INDEX(ChampQui,MATCH(0,COUNTIF($A$2:A96,ChampQui),0)),"")</f>
        <v/>
      </c>
      <c r="B97" s="18" t="str">
        <f t="shared" si="1"/>
        <v/>
      </c>
    </row>
    <row r="98" spans="1:2" ht="26.25" customHeight="1">
      <c r="A98" s="19" t="str">
        <f t="array" ref="A98">IFERROR(INDEX(ChampQui,MATCH(0,COUNTIF($A$2:A97,ChampQui),0)),"")</f>
        <v/>
      </c>
      <c r="B98" s="18" t="str">
        <f t="shared" si="1"/>
        <v/>
      </c>
    </row>
    <row r="99" spans="1:2" ht="26.25" customHeight="1">
      <c r="A99" s="19" t="str">
        <f t="array" ref="A99">IFERROR(INDEX(ChampQui,MATCH(0,COUNTIF($A$2:A98,ChampQui),0)),"")</f>
        <v/>
      </c>
      <c r="B99" s="18" t="str">
        <f t="shared" si="1"/>
        <v/>
      </c>
    </row>
    <row r="100" spans="1:2" ht="26.25" customHeight="1">
      <c r="A100" s="19" t="str">
        <f t="array" ref="A100">IFERROR(INDEX(ChampQui,MATCH(0,COUNTIF($A$2:A99,ChampQui),0)),"")</f>
        <v/>
      </c>
      <c r="B100" s="18" t="str">
        <f t="shared" si="1"/>
        <v/>
      </c>
    </row>
    <row r="101" spans="1:2" ht="26.25" customHeight="1">
      <c r="A101" s="19" t="str">
        <f t="array" ref="A101">IFERROR(INDEX(ChampQui,MATCH(0,COUNTIF($A$2:A100,ChampQui),0)),"")</f>
        <v/>
      </c>
      <c r="B101" s="18" t="str">
        <f t="shared" si="1"/>
        <v/>
      </c>
    </row>
    <row r="102" spans="1:2" ht="26.25" customHeight="1">
      <c r="A102" s="19" t="str">
        <f t="array" ref="A102">IFERROR(INDEX(ChampQui,MATCH(0,COUNTIF($A$2:A101,ChampQui),0)),"")</f>
        <v/>
      </c>
      <c r="B102" s="18" t="str">
        <f t="shared" si="1"/>
        <v/>
      </c>
    </row>
    <row r="103" spans="1:2" ht="26.25" customHeight="1">
      <c r="A103" s="19" t="str">
        <f t="array" ref="A103">IFERROR(INDEX(ChampQui,MATCH(0,COUNTIF($A$2:A102,ChampQui),0)),"")</f>
        <v/>
      </c>
      <c r="B103" s="18" t="str">
        <f t="shared" si="1"/>
        <v/>
      </c>
    </row>
    <row r="104" spans="1:2" ht="26.25" customHeight="1">
      <c r="A104" s="19" t="str">
        <f t="array" ref="A104">IFERROR(INDEX(ChampQui,MATCH(0,COUNTIF($A$2:A103,ChampQui),0)),"")</f>
        <v/>
      </c>
      <c r="B104" s="18" t="str">
        <f t="shared" si="1"/>
        <v/>
      </c>
    </row>
    <row r="105" spans="1:2" ht="26.25" customHeight="1">
      <c r="A105" s="19" t="str">
        <f t="array" ref="A105">IFERROR(INDEX(ChampQui,MATCH(0,COUNTIF($A$2:A104,ChampQui),0)),"")</f>
        <v/>
      </c>
      <c r="B105" s="18" t="str">
        <f t="shared" si="1"/>
        <v/>
      </c>
    </row>
    <row r="106" spans="1:2" ht="26.25" customHeight="1">
      <c r="A106" s="19" t="str">
        <f t="array" ref="A106">IFERROR(INDEX(ChampQui,MATCH(0,COUNTIF($A$2:A105,ChampQui),0)),"")</f>
        <v/>
      </c>
      <c r="B106" s="18" t="str">
        <f t="shared" si="1"/>
        <v/>
      </c>
    </row>
    <row r="107" spans="1:2" ht="26.25" customHeight="1">
      <c r="A107" s="19" t="str">
        <f t="array" ref="A107">IFERROR(INDEX(ChampQui,MATCH(0,COUNTIF($A$2:A106,ChampQui),0)),"")</f>
        <v/>
      </c>
      <c r="B107" s="18" t="str">
        <f t="shared" si="1"/>
        <v/>
      </c>
    </row>
    <row r="108" spans="1:2" ht="26.25" customHeight="1">
      <c r="A108" s="19" t="str">
        <f t="array" ref="A108">IFERROR(INDEX(ChampQui,MATCH(0,COUNTIF($A$2:A107,ChampQui),0)),"")</f>
        <v/>
      </c>
      <c r="B108" s="18" t="str">
        <f t="shared" si="1"/>
        <v/>
      </c>
    </row>
    <row r="109" spans="1:2" ht="26.25" customHeight="1">
      <c r="A109" s="19" t="str">
        <f t="array" ref="A109">IFERROR(INDEX(ChampQui,MATCH(0,COUNTIF($A$2:A108,ChampQui),0)),"")</f>
        <v/>
      </c>
      <c r="B109" s="18" t="str">
        <f t="shared" si="1"/>
        <v/>
      </c>
    </row>
    <row r="110" spans="1:2" ht="26.25" customHeight="1">
      <c r="A110" s="19" t="str">
        <f t="array" ref="A110">IFERROR(INDEX(ChampQui,MATCH(0,COUNTIF($A$2:A109,ChampQui),0)),"")</f>
        <v/>
      </c>
      <c r="B110" s="18" t="str">
        <f t="shared" si="1"/>
        <v/>
      </c>
    </row>
    <row r="111" spans="1:2" ht="26.25" customHeight="1">
      <c r="A111" s="19" t="str">
        <f t="array" ref="A111">IFERROR(INDEX(ChampQui,MATCH(0,COUNTIF($A$2:A110,ChampQui),0)),"")</f>
        <v/>
      </c>
      <c r="B111" s="18" t="str">
        <f t="shared" si="1"/>
        <v/>
      </c>
    </row>
    <row r="112" spans="1:2" ht="26.25" customHeight="1">
      <c r="A112" s="19" t="str">
        <f t="array" ref="A112">IFERROR(INDEX(ChampQui,MATCH(0,COUNTIF($A$2:A111,ChampQui),0)),"")</f>
        <v/>
      </c>
      <c r="B112" s="18" t="str">
        <f t="shared" si="1"/>
        <v/>
      </c>
    </row>
    <row r="113" spans="1:2" ht="26.25" customHeight="1">
      <c r="A113" s="19" t="str">
        <f t="array" ref="A113">IFERROR(INDEX(ChampQui,MATCH(0,COUNTIF($A$2:A112,ChampQui),0)),"")</f>
        <v/>
      </c>
      <c r="B113" s="18" t="str">
        <f t="shared" si="1"/>
        <v/>
      </c>
    </row>
    <row r="114" spans="1:2" ht="26.25" customHeight="1">
      <c r="A114" s="19" t="str">
        <f t="array" ref="A114">IFERROR(INDEX(ChampQui,MATCH(0,COUNTIF($A$2:A113,ChampQui),0)),"")</f>
        <v/>
      </c>
      <c r="B114" s="18" t="str">
        <f t="shared" si="1"/>
        <v/>
      </c>
    </row>
    <row r="115" spans="1:2" ht="26.25" customHeight="1">
      <c r="A115" s="19" t="str">
        <f t="array" ref="A115">IFERROR(INDEX(ChampQui,MATCH(0,COUNTIF($A$2:A114,ChampQui),0)),"")</f>
        <v/>
      </c>
      <c r="B115" s="18" t="str">
        <f t="shared" si="1"/>
        <v/>
      </c>
    </row>
    <row r="116" spans="1:2" ht="26.25" customHeight="1">
      <c r="A116" s="19" t="str">
        <f t="array" ref="A116">IFERROR(INDEX(ChampQui,MATCH(0,COUNTIF($A$2:A115,ChampQui),0)),"")</f>
        <v/>
      </c>
      <c r="B116" s="18" t="str">
        <f t="shared" si="1"/>
        <v/>
      </c>
    </row>
    <row r="117" spans="1:2" ht="26.25" customHeight="1">
      <c r="A117" s="19" t="str">
        <f t="array" ref="A117">IFERROR(INDEX(ChampQui,MATCH(0,COUNTIF($A$2:A116,ChampQui),0)),"")</f>
        <v/>
      </c>
      <c r="B117" s="18" t="str">
        <f t="shared" si="1"/>
        <v/>
      </c>
    </row>
    <row r="118" spans="1:2" ht="26.25" customHeight="1">
      <c r="A118" s="19" t="str">
        <f t="array" ref="A118">IFERROR(INDEX(ChampQui,MATCH(0,COUNTIF($A$2:A117,ChampQui),0)),"")</f>
        <v/>
      </c>
      <c r="B118" s="18" t="str">
        <f t="shared" si="1"/>
        <v/>
      </c>
    </row>
    <row r="119" spans="1:2" ht="26.25" customHeight="1">
      <c r="A119" s="19" t="str">
        <f t="array" ref="A119">IFERROR(INDEX(ChampQui,MATCH(0,COUNTIF($A$2:A118,ChampQui),0)),"")</f>
        <v/>
      </c>
      <c r="B119" s="18" t="str">
        <f t="shared" si="1"/>
        <v/>
      </c>
    </row>
    <row r="120" spans="1:2" ht="26.25" customHeight="1">
      <c r="A120" s="19" t="str">
        <f t="array" ref="A120">IFERROR(INDEX(ChampQui,MATCH(0,COUNTIF($A$2:A119,ChampQui),0)),"")</f>
        <v/>
      </c>
      <c r="B120" s="18" t="str">
        <f t="shared" si="1"/>
        <v/>
      </c>
    </row>
    <row r="121" spans="1:2" ht="26.25" customHeight="1">
      <c r="A121" s="19" t="str">
        <f t="array" ref="A121">IFERROR(INDEX(ChampQui,MATCH(0,COUNTIF($A$2:A120,ChampQui),0)),"")</f>
        <v/>
      </c>
      <c r="B121" s="18" t="str">
        <f t="shared" si="1"/>
        <v/>
      </c>
    </row>
    <row r="122" spans="1:2" ht="26.25" customHeight="1">
      <c r="A122" s="19" t="str">
        <f t="array" ref="A122">IFERROR(INDEX(ChampQui,MATCH(0,COUNTIF($A$2:A121,ChampQui),0)),"")</f>
        <v/>
      </c>
      <c r="B122" s="18" t="str">
        <f t="shared" si="1"/>
        <v/>
      </c>
    </row>
    <row r="123" spans="1:2" ht="26.25" customHeight="1">
      <c r="A123" s="19" t="str">
        <f t="array" ref="A123">IFERROR(INDEX(ChampQui,MATCH(0,COUNTIF($A$2:A122,ChampQui),0)),"")</f>
        <v/>
      </c>
      <c r="B123" s="18" t="str">
        <f t="shared" si="1"/>
        <v/>
      </c>
    </row>
    <row r="124" spans="1:2" ht="26.25" customHeight="1">
      <c r="A124" s="19" t="str">
        <f t="array" ref="A124">IFERROR(INDEX(ChampQui,MATCH(0,COUNTIF($A$2:A123,ChampQui),0)),"")</f>
        <v/>
      </c>
      <c r="B124" s="18" t="str">
        <f t="shared" si="1"/>
        <v/>
      </c>
    </row>
    <row r="125" spans="1:2" ht="26.25" customHeight="1">
      <c r="A125" s="19" t="str">
        <f t="array" ref="A125">IFERROR(INDEX(ChampQui,MATCH(0,COUNTIF($A$2:A124,ChampQui),0)),"")</f>
        <v/>
      </c>
      <c r="B125" s="18" t="str">
        <f t="shared" si="1"/>
        <v/>
      </c>
    </row>
    <row r="126" spans="1:2" ht="26.25" customHeight="1">
      <c r="A126" s="19" t="str">
        <f t="array" ref="A126">IFERROR(INDEX(ChampQui,MATCH(0,COUNTIF($A$2:A125,ChampQui),0)),"")</f>
        <v/>
      </c>
      <c r="B126" s="18" t="str">
        <f t="shared" si="1"/>
        <v/>
      </c>
    </row>
    <row r="127" spans="1:2" ht="26.25" customHeight="1">
      <c r="A127" s="19" t="str">
        <f t="array" ref="A127">IFERROR(INDEX(ChampQui,MATCH(0,COUNTIF($A$2:A126,ChampQui),0)),"")</f>
        <v/>
      </c>
      <c r="B127" s="18" t="str">
        <f t="shared" si="1"/>
        <v/>
      </c>
    </row>
    <row r="128" spans="1:2" ht="26.25" customHeight="1">
      <c r="A128" s="19" t="str">
        <f t="array" ref="A128">IFERROR(INDEX(ChampQui,MATCH(0,COUNTIF($A$2:A127,ChampQui),0)),"")</f>
        <v/>
      </c>
      <c r="B128" s="18" t="str">
        <f t="shared" si="1"/>
        <v/>
      </c>
    </row>
    <row r="129" spans="1:2" ht="26.25" customHeight="1">
      <c r="A129" s="19" t="str">
        <f t="array" ref="A129">IFERROR(INDEX(ChampQui,MATCH(0,COUNTIF($A$2:A128,ChampQui),0)),"")</f>
        <v/>
      </c>
      <c r="B129" s="18" t="str">
        <f t="shared" si="1"/>
        <v/>
      </c>
    </row>
    <row r="130" spans="1:2" ht="26.25" customHeight="1">
      <c r="A130" s="19" t="str">
        <f t="array" ref="A130">IFERROR(INDEX(ChampQui,MATCH(0,COUNTIF($A$2:A129,ChampQui),0)),"")</f>
        <v/>
      </c>
      <c r="B130" s="18" t="str">
        <f t="shared" si="1"/>
        <v/>
      </c>
    </row>
    <row r="131" spans="1:2" ht="26.25" customHeight="1">
      <c r="A131" s="19" t="str">
        <f t="array" ref="A131">IFERROR(INDEX(ChampQui,MATCH(0,COUNTIF($A$2:A130,ChampQui),0)),"")</f>
        <v/>
      </c>
      <c r="B131" s="18" t="str">
        <f t="shared" si="1"/>
        <v/>
      </c>
    </row>
    <row r="132" spans="1:2" ht="26.25" customHeight="1">
      <c r="A132" s="19" t="str">
        <f t="array" ref="A132">IFERROR(INDEX(ChampQui,MATCH(0,COUNTIF($A$2:A131,ChampQui),0)),"")</f>
        <v/>
      </c>
      <c r="B132" s="18" t="str">
        <f t="shared" ref="B132" si="2">IF(A132="","",ROW())</f>
        <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5">
    <tabColor theme="9"/>
  </sheetPr>
  <dimension ref="A1:N5"/>
  <sheetViews>
    <sheetView zoomScale="110" zoomScaleNormal="110" workbookViewId="0">
      <selection activeCell="D12" sqref="D12"/>
    </sheetView>
  </sheetViews>
  <sheetFormatPr baseColWidth="10" defaultRowHeight="12"/>
  <cols>
    <col min="1" max="1" width="16.85546875" bestFit="1" customWidth="1"/>
    <col min="2" max="2" width="14.140625" hidden="1" customWidth="1"/>
    <col min="3" max="3" width="14.140625" customWidth="1"/>
    <col min="4" max="5" width="12.5703125" customWidth="1"/>
    <col min="6" max="6" width="17.5703125" bestFit="1" customWidth="1"/>
    <col min="8" max="8" width="19.42578125" bestFit="1" customWidth="1"/>
    <col min="9" max="9" width="14.7109375" customWidth="1"/>
    <col min="10" max="10" width="13.42578125" bestFit="1" customWidth="1"/>
    <col min="12" max="12" width="16.7109375" bestFit="1" customWidth="1"/>
    <col min="13" max="13" width="19.7109375" customWidth="1"/>
    <col min="14" max="14" width="20.28515625" bestFit="1" customWidth="1"/>
  </cols>
  <sheetData>
    <row r="1" spans="1:14" s="33" customFormat="1" ht="14.25">
      <c r="A1" s="30" t="s">
        <v>16</v>
      </c>
      <c r="B1" s="31" t="s">
        <v>58</v>
      </c>
      <c r="C1" s="46" t="s">
        <v>56</v>
      </c>
      <c r="D1" s="31" t="s">
        <v>18</v>
      </c>
      <c r="E1" s="31" t="s">
        <v>64</v>
      </c>
      <c r="F1" s="31" t="s">
        <v>17</v>
      </c>
      <c r="G1" s="31" t="s">
        <v>19</v>
      </c>
      <c r="H1" s="31" t="s">
        <v>20</v>
      </c>
      <c r="I1" s="31" t="s">
        <v>21</v>
      </c>
      <c r="J1" s="31" t="s">
        <v>22</v>
      </c>
      <c r="K1" s="31" t="s">
        <v>23</v>
      </c>
      <c r="L1" s="31" t="s">
        <v>24</v>
      </c>
      <c r="M1" s="31" t="s">
        <v>25</v>
      </c>
      <c r="N1" s="32" t="s">
        <v>26</v>
      </c>
    </row>
    <row r="2" spans="1:14">
      <c r="A2" s="52" t="str">
        <f>IF(M2&lt;&gt;"A remplir",UPPER(LEFT([Type de chantier],2))&amp;"-"&amp;TEXT([Date],"aammjj")&amp;"-"&amp;B2+1,"")</f>
        <v>-000100-1</v>
      </c>
      <c r="B2" s="53">
        <f>COUNTIF(Tableau3[[#This Row],[Type de chantier]],"Cuisine")</f>
        <v>0</v>
      </c>
      <c r="C2" s="54"/>
      <c r="D2" s="53"/>
      <c r="E2" s="53"/>
      <c r="F2" s="55"/>
      <c r="G2" s="56"/>
      <c r="H2" s="57"/>
      <c r="I2" s="58"/>
      <c r="J2" s="59"/>
      <c r="K2" s="57"/>
      <c r="L2" s="57"/>
      <c r="M2" s="57"/>
      <c r="N2" s="60" t="str">
        <f>IF([Type de chantier]="Cuisine","Pascal",IF(OR([Accès]="A remplir",[Lieu]="A remplir",[Type de chantier]="A remplir"),"Infos manquantes!",IF(AND(K2=Données!$N$2,Renseignements!L2=Données!$O$2,Renseignements!M2=Données!$M$2),"Pierre",IF(AND(Renseignements!K2=Données!$N$3,Renseignements!L2=Données!$O$3,Renseignements!M2=Données!$M$3),"Pierre",IF(AND(Renseignements!K2=Données!$N$4,Renseignements!L2=Données!$O$4,Renseignements!M2=Données!$M$4),"Thierry","Philippe")))))</f>
        <v>Philippe</v>
      </c>
    </row>
    <row r="5" spans="1:14">
      <c r="F5" s="34"/>
    </row>
  </sheetData>
  <dataConsolidate/>
  <dataValidations count="3">
    <dataValidation type="list" allowBlank="1" showInputMessage="1" showErrorMessage="1" sqref="K1">
      <formula1>accès</formula1>
    </dataValidation>
    <dataValidation type="list" allowBlank="1" showInputMessage="1" showErrorMessage="1" sqref="L1">
      <formula1>lieu</formula1>
    </dataValidation>
    <dataValidation type="list" allowBlank="1" showInputMessage="1" showErrorMessage="1" sqref="M1">
      <formula1>typechantier</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5.xml><?xml version="1.0" encoding="utf-8"?>
<worksheet xmlns="http://schemas.openxmlformats.org/spreadsheetml/2006/main" xmlns:r="http://schemas.openxmlformats.org/officeDocument/2006/relationships">
  <sheetPr codeName="Feuil6"/>
  <dimension ref="A1:U16"/>
  <sheetViews>
    <sheetView workbookViewId="0">
      <selection activeCell="I31" sqref="I31"/>
    </sheetView>
  </sheetViews>
  <sheetFormatPr baseColWidth="10" defaultRowHeight="12"/>
  <cols>
    <col min="1" max="1" width="15.7109375" style="18" bestFit="1" customWidth="1"/>
    <col min="2" max="2" width="1" style="18" customWidth="1"/>
    <col min="3" max="3" width="11.42578125" style="18" customWidth="1"/>
    <col min="4" max="4" width="1" style="18" customWidth="1"/>
    <col min="5" max="5" width="15.28515625" style="18" bestFit="1" customWidth="1"/>
    <col min="6" max="6" width="1" style="18" customWidth="1"/>
    <col min="7" max="7" width="12.7109375" style="18" bestFit="1" customWidth="1"/>
    <col min="8" max="8" width="1.42578125" style="18" customWidth="1"/>
    <col min="9" max="9" width="11.42578125" style="18"/>
    <col min="10" max="10" width="15.140625" style="18" bestFit="1" customWidth="1"/>
    <col min="11" max="11" width="1.140625" style="18" customWidth="1"/>
    <col min="12" max="12" width="12.7109375" style="18" bestFit="1" customWidth="1"/>
    <col min="13" max="13" width="15.5703125" style="18" bestFit="1" customWidth="1"/>
    <col min="14" max="14" width="11.42578125" style="18"/>
    <col min="15" max="15" width="15.28515625" style="18" bestFit="1" customWidth="1"/>
    <col min="16" max="16" width="1.42578125" style="18" customWidth="1"/>
    <col min="17" max="17" width="12.7109375" style="18" bestFit="1" customWidth="1"/>
    <col min="18" max="18" width="11.42578125" style="18"/>
    <col min="19" max="19" width="13.85546875" style="18" bestFit="1" customWidth="1"/>
    <col min="20" max="16384" width="11.42578125" style="18"/>
  </cols>
  <sheetData>
    <row r="1" spans="1:21" s="25" customFormat="1" ht="12.75">
      <c r="A1" s="27" t="s">
        <v>27</v>
      </c>
      <c r="C1" s="27" t="s">
        <v>23</v>
      </c>
      <c r="E1" s="27" t="s">
        <v>24</v>
      </c>
      <c r="G1" s="27" t="s">
        <v>26</v>
      </c>
      <c r="I1" s="27" t="s">
        <v>38</v>
      </c>
      <c r="J1" s="27" t="s">
        <v>50</v>
      </c>
      <c r="L1" s="27" t="s">
        <v>26</v>
      </c>
      <c r="M1" s="27" t="s">
        <v>25</v>
      </c>
      <c r="N1" s="27" t="s">
        <v>23</v>
      </c>
      <c r="O1" s="27" t="s">
        <v>24</v>
      </c>
      <c r="Q1" s="27" t="s">
        <v>26</v>
      </c>
      <c r="R1" s="27" t="s">
        <v>52</v>
      </c>
      <c r="S1" s="27" t="s">
        <v>53</v>
      </c>
      <c r="T1" s="27" t="s">
        <v>54</v>
      </c>
      <c r="U1" s="27" t="s">
        <v>55</v>
      </c>
    </row>
    <row r="2" spans="1:21">
      <c r="A2" s="28" t="s">
        <v>57</v>
      </c>
      <c r="C2" s="28" t="s">
        <v>57</v>
      </c>
      <c r="E2" s="28" t="s">
        <v>57</v>
      </c>
      <c r="G2" s="28" t="s">
        <v>36</v>
      </c>
      <c r="I2" s="28" t="s">
        <v>39</v>
      </c>
      <c r="J2" s="28">
        <v>0.45</v>
      </c>
      <c r="L2" s="28" t="s">
        <v>15</v>
      </c>
      <c r="M2" s="28" t="s">
        <v>30</v>
      </c>
      <c r="N2" s="28" t="s">
        <v>32</v>
      </c>
      <c r="O2" s="28" t="s">
        <v>34</v>
      </c>
      <c r="Q2" s="28" t="s">
        <v>37</v>
      </c>
      <c r="R2" s="28"/>
      <c r="S2" s="28"/>
      <c r="T2" s="28"/>
      <c r="U2" s="28"/>
    </row>
    <row r="3" spans="1:21">
      <c r="A3" s="28" t="s">
        <v>28</v>
      </c>
      <c r="C3" s="28" t="s">
        <v>32</v>
      </c>
      <c r="E3" s="28" t="s">
        <v>34</v>
      </c>
      <c r="G3" s="28" t="s">
        <v>37</v>
      </c>
      <c r="I3" s="28" t="s">
        <v>40</v>
      </c>
      <c r="J3" s="28">
        <v>0.43</v>
      </c>
      <c r="L3" s="28" t="s">
        <v>15</v>
      </c>
      <c r="M3" s="28" t="s">
        <v>30</v>
      </c>
      <c r="N3" s="28" t="s">
        <v>33</v>
      </c>
      <c r="O3" s="28" t="s">
        <v>34</v>
      </c>
      <c r="Q3" s="28" t="s">
        <v>15</v>
      </c>
      <c r="R3" s="28"/>
      <c r="S3" s="28"/>
      <c r="T3" s="28"/>
      <c r="U3" s="28"/>
    </row>
    <row r="4" spans="1:21">
      <c r="A4" s="28" t="s">
        <v>29</v>
      </c>
      <c r="C4" s="28" t="s">
        <v>33</v>
      </c>
      <c r="E4" s="28" t="s">
        <v>35</v>
      </c>
      <c r="G4" s="28" t="s">
        <v>15</v>
      </c>
      <c r="I4" s="28" t="s">
        <v>41</v>
      </c>
      <c r="J4" s="28">
        <v>0.38</v>
      </c>
      <c r="L4" s="28" t="s">
        <v>37</v>
      </c>
      <c r="M4" s="28" t="s">
        <v>29</v>
      </c>
      <c r="N4" s="28" t="s">
        <v>32</v>
      </c>
      <c r="O4" s="28" t="s">
        <v>35</v>
      </c>
      <c r="Q4" s="28" t="s">
        <v>36</v>
      </c>
      <c r="R4" s="28"/>
      <c r="S4" s="28"/>
      <c r="T4" s="28"/>
      <c r="U4" s="28"/>
    </row>
    <row r="5" spans="1:21">
      <c r="A5" s="28" t="s">
        <v>30</v>
      </c>
      <c r="G5" s="28" t="s">
        <v>59</v>
      </c>
      <c r="I5" s="28" t="s">
        <v>42</v>
      </c>
      <c r="J5" s="28">
        <v>0.4</v>
      </c>
      <c r="L5" s="28" t="s">
        <v>36</v>
      </c>
      <c r="M5" s="28" t="s">
        <v>28</v>
      </c>
      <c r="N5" s="28" t="s">
        <v>32</v>
      </c>
      <c r="O5" s="28" t="s">
        <v>35</v>
      </c>
    </row>
    <row r="6" spans="1:21" ht="12.75">
      <c r="A6" s="28" t="s">
        <v>31</v>
      </c>
      <c r="I6" s="29" t="s">
        <v>43</v>
      </c>
      <c r="J6" s="29">
        <v>0.4</v>
      </c>
      <c r="L6" s="28" t="s">
        <v>36</v>
      </c>
      <c r="M6" s="28" t="s">
        <v>28</v>
      </c>
      <c r="N6" s="28" t="s">
        <v>33</v>
      </c>
      <c r="O6" s="28" t="s">
        <v>35</v>
      </c>
    </row>
    <row r="7" spans="1:21">
      <c r="I7" s="28" t="s">
        <v>44</v>
      </c>
      <c r="J7" s="28">
        <v>0.37</v>
      </c>
      <c r="L7" s="28" t="s">
        <v>36</v>
      </c>
      <c r="M7" s="28" t="s">
        <v>29</v>
      </c>
      <c r="N7" s="28" t="s">
        <v>32</v>
      </c>
      <c r="O7" s="28" t="s">
        <v>35</v>
      </c>
    </row>
    <row r="8" spans="1:21">
      <c r="I8" s="28" t="s">
        <v>45</v>
      </c>
      <c r="J8" s="28">
        <v>0.33</v>
      </c>
      <c r="L8" s="28" t="s">
        <v>36</v>
      </c>
      <c r="M8" s="28" t="s">
        <v>29</v>
      </c>
      <c r="N8" s="28" t="s">
        <v>33</v>
      </c>
      <c r="O8" s="28" t="s">
        <v>35</v>
      </c>
    </row>
    <row r="9" spans="1:21">
      <c r="I9" s="28" t="s">
        <v>46</v>
      </c>
      <c r="J9" s="28">
        <v>0.4</v>
      </c>
      <c r="L9" s="28" t="s">
        <v>36</v>
      </c>
      <c r="M9" s="28" t="s">
        <v>30</v>
      </c>
      <c r="N9" s="28" t="s">
        <v>32</v>
      </c>
      <c r="O9" s="28" t="s">
        <v>35</v>
      </c>
    </row>
    <row r="10" spans="1:21">
      <c r="I10" s="28" t="s">
        <v>47</v>
      </c>
      <c r="J10" s="28">
        <v>0.4</v>
      </c>
      <c r="L10" s="28" t="s">
        <v>36</v>
      </c>
      <c r="M10" s="28" t="s">
        <v>30</v>
      </c>
      <c r="N10" s="28" t="s">
        <v>33</v>
      </c>
      <c r="O10" s="28" t="s">
        <v>35</v>
      </c>
    </row>
    <row r="11" spans="1:21" ht="12.75">
      <c r="I11" s="29" t="s">
        <v>48</v>
      </c>
      <c r="J11" s="29">
        <v>0.4</v>
      </c>
      <c r="L11" s="28" t="s">
        <v>36</v>
      </c>
      <c r="M11" s="28" t="s">
        <v>31</v>
      </c>
      <c r="N11" s="28" t="s">
        <v>32</v>
      </c>
      <c r="O11" s="28" t="s">
        <v>35</v>
      </c>
    </row>
    <row r="12" spans="1:21">
      <c r="I12" s="28" t="s">
        <v>49</v>
      </c>
      <c r="J12" s="28">
        <v>0.45</v>
      </c>
      <c r="L12" s="28" t="s">
        <v>36</v>
      </c>
      <c r="M12" s="28" t="s">
        <v>31</v>
      </c>
      <c r="N12" s="28" t="s">
        <v>33</v>
      </c>
      <c r="O12" s="28" t="s">
        <v>35</v>
      </c>
    </row>
    <row r="13" spans="1:21">
      <c r="I13" s="28" t="s">
        <v>51</v>
      </c>
      <c r="J13" s="28">
        <v>0.5</v>
      </c>
    </row>
    <row r="14" spans="1:21">
      <c r="J14" s="26"/>
    </row>
    <row r="15" spans="1:21">
      <c r="J15" s="26"/>
    </row>
    <row r="16" spans="1:21">
      <c r="J16" s="26"/>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7"/>
  <dimension ref="A1:E5"/>
  <sheetViews>
    <sheetView tabSelected="1" workbookViewId="0">
      <selection activeCell="I27" sqref="I27"/>
    </sheetView>
  </sheetViews>
  <sheetFormatPr baseColWidth="10" defaultRowHeight="12"/>
  <cols>
    <col min="1" max="1" width="15.7109375" style="18" bestFit="1" customWidth="1"/>
    <col min="2" max="2" width="1" style="18" customWidth="1"/>
    <col min="3" max="3" width="11.42578125" style="18" customWidth="1"/>
    <col min="4" max="4" width="1" style="18" customWidth="1"/>
    <col min="5" max="5" width="15.28515625" style="18" bestFit="1" customWidth="1"/>
    <col min="6" max="6" width="1" style="18" customWidth="1"/>
    <col min="7" max="16384" width="11.42578125" style="18"/>
  </cols>
  <sheetData>
    <row r="1" spans="1:5" s="25" customFormat="1" ht="12.75">
      <c r="A1" s="27" t="s">
        <v>27</v>
      </c>
      <c r="C1" s="27" t="s">
        <v>23</v>
      </c>
      <c r="E1" s="27" t="s">
        <v>24</v>
      </c>
    </row>
    <row r="2" spans="1:5">
      <c r="A2" s="28" t="s">
        <v>28</v>
      </c>
      <c r="C2" s="28" t="s">
        <v>32</v>
      </c>
      <c r="E2" s="28" t="s">
        <v>34</v>
      </c>
    </row>
    <row r="3" spans="1:5">
      <c r="A3" s="28" t="s">
        <v>29</v>
      </c>
      <c r="C3" s="28" t="s">
        <v>33</v>
      </c>
      <c r="E3" s="28" t="s">
        <v>35</v>
      </c>
    </row>
    <row r="4" spans="1:5">
      <c r="A4" s="28" t="s">
        <v>30</v>
      </c>
    </row>
    <row r="5" spans="1:5">
      <c r="A5" s="28" t="s">
        <v>31</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Planning</vt:lpstr>
      <vt:lpstr>Récapitulatif</vt:lpstr>
      <vt:lpstr>Recherche de nom</vt:lpstr>
      <vt:lpstr>Renseignements</vt:lpstr>
      <vt:lpstr>Données</vt:lpstr>
      <vt:lpstr>Infos</vt:lpstr>
      <vt:lpstr>AfficherNom</vt:lpstr>
      <vt:lpstr>ChampQui</vt:lpstr>
      <vt:lpstr>possibilité</vt:lpstr>
      <vt:lpstr>SemaineDu</vt:lpstr>
      <vt:lpstr>Planning!Zone_d_impression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2016-03-10T12:47:17Z</dcterms:created>
  <dcterms:modified xsi:type="dcterms:W3CDTF">2016-04-01T13:45:46Z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