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2.xml" ContentType="application/vnd.openxmlformats-officedocument.drawing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gautier\Documents\08 - IMP\LIDL\"/>
    </mc:Choice>
  </mc:AlternateContent>
  <bookViews>
    <workbookView xWindow="0" yWindow="0" windowWidth="20490" windowHeight="834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Feuil1!$A$1:$L$9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F5" i="1"/>
  <c r="J5" i="1" s="1"/>
  <c r="K5" i="1" s="1"/>
  <c r="G9" i="1"/>
  <c r="F9" i="1"/>
  <c r="J9" i="1" s="1"/>
  <c r="K9" i="1" s="1"/>
  <c r="G8" i="1"/>
  <c r="F8" i="1"/>
  <c r="J8" i="1" s="1"/>
  <c r="K8" i="1" s="1"/>
  <c r="G7" i="1"/>
  <c r="F7" i="1"/>
  <c r="J7" i="1" s="1"/>
  <c r="K7" i="1" s="1"/>
  <c r="G6" i="1"/>
  <c r="F6" i="1"/>
  <c r="J6" i="1" s="1"/>
  <c r="K6" i="1" s="1"/>
  <c r="G4" i="1"/>
  <c r="F4" i="1"/>
  <c r="J4" i="1" s="1"/>
  <c r="K4" i="1" s="1"/>
  <c r="G3" i="1"/>
  <c r="F3" i="1"/>
  <c r="J3" i="1" s="1"/>
  <c r="K3" i="1" s="1"/>
  <c r="G2" i="1"/>
  <c r="F2" i="1"/>
  <c r="J2" i="1" s="1"/>
  <c r="K2" i="1" s="1"/>
  <c r="C2" i="1"/>
  <c r="G9" i="2" l="1"/>
  <c r="F9" i="2"/>
  <c r="J9" i="2" s="1"/>
  <c r="K9" i="2" s="1"/>
  <c r="G8" i="2"/>
  <c r="F8" i="2"/>
  <c r="J8" i="2" s="1"/>
  <c r="K8" i="2" s="1"/>
  <c r="G7" i="2"/>
  <c r="F7" i="2"/>
  <c r="J7" i="2" s="1"/>
  <c r="K7" i="2" s="1"/>
  <c r="G6" i="2"/>
  <c r="F6" i="2"/>
  <c r="J6" i="2" s="1"/>
  <c r="K6" i="2" s="1"/>
  <c r="G5" i="2"/>
  <c r="F5" i="2"/>
  <c r="J5" i="2" s="1"/>
  <c r="K5" i="2" s="1"/>
  <c r="G4" i="2"/>
  <c r="F4" i="2"/>
  <c r="J4" i="2" s="1"/>
  <c r="K4" i="2" s="1"/>
  <c r="G3" i="2"/>
  <c r="F3" i="2"/>
  <c r="J3" i="2" s="1"/>
  <c r="K3" i="2" s="1"/>
  <c r="G2" i="2"/>
  <c r="F2" i="2"/>
  <c r="J2" i="2" s="1"/>
  <c r="K2" i="2" s="1"/>
  <c r="C2" i="2"/>
</calcChain>
</file>

<file path=xl/sharedStrings.xml><?xml version="1.0" encoding="utf-8"?>
<sst xmlns="http://schemas.openxmlformats.org/spreadsheetml/2006/main" count="65" uniqueCount="31">
  <si>
    <t>1036</t>
  </si>
  <si>
    <t>1360</t>
  </si>
  <si>
    <t>1932</t>
  </si>
  <si>
    <t>1365</t>
  </si>
  <si>
    <t>1020</t>
  </si>
  <si>
    <t>1346</t>
  </si>
  <si>
    <t>3333</t>
  </si>
  <si>
    <t>Type (Excess or Minus)</t>
  </si>
  <si>
    <t>Difference</t>
  </si>
  <si>
    <t>Qté déclarée</t>
  </si>
  <si>
    <t>Qté reçue</t>
  </si>
  <si>
    <t>% remboursement</t>
  </si>
  <si>
    <t>Qté à ajouter</t>
  </si>
  <si>
    <t>Magasin</t>
  </si>
  <si>
    <t>Nvelle qté</t>
  </si>
  <si>
    <t>Nouveau remboursement</t>
  </si>
  <si>
    <t>Produit</t>
  </si>
  <si>
    <t>Assignation valeur pdt</t>
  </si>
  <si>
    <t>Pomme</t>
  </si>
  <si>
    <t>Poire</t>
  </si>
  <si>
    <t>1347</t>
  </si>
  <si>
    <t>Banane</t>
  </si>
  <si>
    <t>reste surplus</t>
  </si>
  <si>
    <t>lmin</t>
  </si>
  <si>
    <t>lmax</t>
  </si>
  <si>
    <t>Mycount</t>
  </si>
  <si>
    <t>surplus</t>
  </si>
  <si>
    <t>min</t>
  </si>
  <si>
    <t>lig</t>
  </si>
  <si>
    <t>Excès</t>
  </si>
  <si>
    <t>ligne à ajouter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</si>
</sst>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0" fillId="0" borderId="1" xfId="0" applyBorder="1"/>
    <xf numFmtId="10" fontId="0" fillId="0" borderId="1" xfId="1" applyNumberFormat="1" applyFont="1" applyBorder="1"/>
    <xf numFmtId="0" fontId="2" fillId="0" borderId="1" xfId="0" applyFont="1" applyBorder="1"/>
    <xf numFmtId="10" fontId="0" fillId="0" borderId="0" xfId="1" applyNumberFormat="1" applyFont="1"/>
    <xf numFmtId="0" fontId="2" fillId="0" borderId="1" xfId="0" applyFont="1" applyFill="1" applyBorder="1"/>
    <xf numFmtId="0" fontId="4" fillId="0" borderId="1" xfId="0" applyFont="1" applyBorder="1"/>
    <xf numFmtId="10" fontId="4" fillId="0" borderId="1" xfId="1" applyNumberFormat="1" applyFont="1" applyBorder="1"/>
    <xf numFmtId="0" fontId="5" fillId="0" borderId="0" xfId="0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0</xdr:row>
          <xdr:rowOff>38100</xdr:rowOff>
        </xdr:from>
        <xdr:to>
          <xdr:col>8</xdr:col>
          <xdr:colOff>676275</xdr:colOff>
          <xdr:row>0</xdr:row>
          <xdr:rowOff>276225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Répartir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0</xdr:row>
          <xdr:rowOff>38100</xdr:rowOff>
        </xdr:from>
        <xdr:to>
          <xdr:col>8</xdr:col>
          <xdr:colOff>676275</xdr:colOff>
          <xdr:row>0</xdr:row>
          <xdr:rowOff>276225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Répartir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0</xdr:row>
          <xdr:rowOff>38100</xdr:rowOff>
        </xdr:from>
        <xdr:to>
          <xdr:col>8</xdr:col>
          <xdr:colOff>676275</xdr:colOff>
          <xdr:row>0</xdr:row>
          <xdr:rowOff>276225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Répartir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0</xdr:row>
          <xdr:rowOff>38100</xdr:rowOff>
        </xdr:from>
        <xdr:to>
          <xdr:col>8</xdr:col>
          <xdr:colOff>676275</xdr:colOff>
          <xdr:row>0</xdr:row>
          <xdr:rowOff>276225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Répartir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0</xdr:row>
          <xdr:rowOff>38100</xdr:rowOff>
        </xdr:from>
        <xdr:to>
          <xdr:col>8</xdr:col>
          <xdr:colOff>676275</xdr:colOff>
          <xdr:row>0</xdr:row>
          <xdr:rowOff>276225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Répartir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0</xdr:row>
          <xdr:rowOff>38100</xdr:rowOff>
        </xdr:from>
        <xdr:to>
          <xdr:col>8</xdr:col>
          <xdr:colOff>676275</xdr:colOff>
          <xdr:row>0</xdr:row>
          <xdr:rowOff>276225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Répartir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0</xdr:row>
          <xdr:rowOff>38100</xdr:rowOff>
        </xdr:from>
        <xdr:to>
          <xdr:col>8</xdr:col>
          <xdr:colOff>676275</xdr:colOff>
          <xdr:row>0</xdr:row>
          <xdr:rowOff>276225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Répartir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0</xdr:row>
          <xdr:rowOff>38100</xdr:rowOff>
        </xdr:from>
        <xdr:to>
          <xdr:col>8</xdr:col>
          <xdr:colOff>676275</xdr:colOff>
          <xdr:row>0</xdr:row>
          <xdr:rowOff>276225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Répartir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0</xdr:row>
          <xdr:rowOff>38100</xdr:rowOff>
        </xdr:from>
        <xdr:to>
          <xdr:col>8</xdr:col>
          <xdr:colOff>676275</xdr:colOff>
          <xdr:row>1</xdr:row>
          <xdr:rowOff>85725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Répartir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10"/>
  <sheetViews>
    <sheetView tabSelected="1" workbookViewId="0">
      <selection activeCell="D23" sqref="D23"/>
    </sheetView>
  </sheetViews>
  <sheetFormatPr baseColWidth="10" defaultRowHeight="15" x14ac:dyDescent="0.25"/>
  <cols>
    <col min="8" max="8" width="17" bestFit="1" customWidth="1"/>
    <col min="11" max="11" width="19.5703125" bestFit="1" customWidth="1"/>
  </cols>
  <sheetData>
    <row r="1" spans="1:15" ht="35.25" customHeight="1" x14ac:dyDescent="0.25">
      <c r="A1" s="3" t="s">
        <v>13</v>
      </c>
      <c r="B1" s="3" t="s">
        <v>16</v>
      </c>
      <c r="C1" s="3" t="s">
        <v>17</v>
      </c>
      <c r="D1" s="3" t="s">
        <v>9</v>
      </c>
      <c r="E1" s="3" t="s">
        <v>10</v>
      </c>
      <c r="F1" s="3" t="s">
        <v>7</v>
      </c>
      <c r="G1" s="3" t="s">
        <v>8</v>
      </c>
      <c r="H1" s="3" t="s">
        <v>11</v>
      </c>
      <c r="I1" s="3" t="s">
        <v>12</v>
      </c>
      <c r="J1" s="3" t="s">
        <v>14</v>
      </c>
      <c r="K1" s="3" t="s">
        <v>15</v>
      </c>
      <c r="L1" s="5" t="s">
        <v>22</v>
      </c>
      <c r="N1" t="s">
        <v>25</v>
      </c>
      <c r="O1">
        <v>1</v>
      </c>
    </row>
    <row r="2" spans="1:15" x14ac:dyDescent="0.25">
      <c r="A2" s="1" t="s">
        <v>0</v>
      </c>
      <c r="B2" s="1" t="s">
        <v>18</v>
      </c>
      <c r="C2" s="1">
        <f>IF(COUNTIF(B$2:B2,B2)=1,MAX(C$1:C1)+1,VLOOKUP(B2,B$1:C1,2,0))</f>
        <v>1</v>
      </c>
      <c r="D2" s="1">
        <v>32</v>
      </c>
      <c r="E2" s="1">
        <v>30</v>
      </c>
      <c r="F2" s="1" t="str">
        <f t="shared" ref="F2:F9" si="0">IF(E2&lt;D2,"M","E")</f>
        <v>M</v>
      </c>
      <c r="G2" s="1">
        <f t="shared" ref="G2:G9" si="1">IF(E2-D2&lt;=0,0,E2-D2)</f>
        <v>0</v>
      </c>
      <c r="H2" s="2"/>
      <c r="I2" s="1">
        <v>2</v>
      </c>
      <c r="J2" s="1">
        <f t="shared" ref="J2:J9" si="2">IF(F2="M",E2+I2,D2)</f>
        <v>32</v>
      </c>
      <c r="K2" s="2">
        <f t="shared" ref="K2:K9" si="3">J2/D2</f>
        <v>1</v>
      </c>
      <c r="L2" s="1"/>
      <c r="N2" t="s">
        <v>23</v>
      </c>
      <c r="O2">
        <v>9</v>
      </c>
    </row>
    <row r="3" spans="1:15" x14ac:dyDescent="0.25">
      <c r="A3" s="1" t="s">
        <v>1</v>
      </c>
      <c r="B3" s="1" t="s">
        <v>18</v>
      </c>
      <c r="C3" s="1">
        <v>1</v>
      </c>
      <c r="D3" s="1">
        <v>40</v>
      </c>
      <c r="E3" s="1">
        <v>38</v>
      </c>
      <c r="F3" s="1" t="str">
        <f t="shared" si="0"/>
        <v>M</v>
      </c>
      <c r="G3" s="1">
        <f t="shared" si="1"/>
        <v>0</v>
      </c>
      <c r="H3" s="2"/>
      <c r="I3" s="1">
        <v>2</v>
      </c>
      <c r="J3" s="1">
        <f t="shared" si="2"/>
        <v>40</v>
      </c>
      <c r="K3" s="2">
        <f t="shared" si="3"/>
        <v>1</v>
      </c>
      <c r="L3" s="1"/>
      <c r="N3" t="s">
        <v>24</v>
      </c>
      <c r="O3">
        <v>9</v>
      </c>
    </row>
    <row r="4" spans="1:15" x14ac:dyDescent="0.25">
      <c r="A4" s="1" t="s">
        <v>2</v>
      </c>
      <c r="B4" s="1" t="s">
        <v>18</v>
      </c>
      <c r="C4" s="1">
        <v>1</v>
      </c>
      <c r="D4" s="1">
        <v>42</v>
      </c>
      <c r="E4" s="1">
        <v>80</v>
      </c>
      <c r="F4" s="1" t="str">
        <f t="shared" si="0"/>
        <v>E</v>
      </c>
      <c r="G4" s="1">
        <f t="shared" si="1"/>
        <v>38</v>
      </c>
      <c r="H4" s="2"/>
      <c r="I4" s="1">
        <v>30</v>
      </c>
      <c r="J4" s="1">
        <f t="shared" si="2"/>
        <v>42</v>
      </c>
      <c r="K4" s="2">
        <f t="shared" si="3"/>
        <v>1</v>
      </c>
      <c r="L4" s="1"/>
      <c r="N4" t="s">
        <v>26</v>
      </c>
      <c r="O4">
        <v>5</v>
      </c>
    </row>
    <row r="5" spans="1:15" x14ac:dyDescent="0.25">
      <c r="A5" s="1" t="s">
        <v>6</v>
      </c>
      <c r="B5" s="1" t="s">
        <v>18</v>
      </c>
      <c r="C5" s="1">
        <v>1</v>
      </c>
      <c r="D5" s="1">
        <v>37</v>
      </c>
      <c r="E5" s="1">
        <v>35</v>
      </c>
      <c r="F5" s="1" t="str">
        <f t="shared" si="0"/>
        <v>M</v>
      </c>
      <c r="G5" s="1">
        <f t="shared" si="1"/>
        <v>0</v>
      </c>
      <c r="H5" s="2"/>
      <c r="I5" s="1">
        <v>2</v>
      </c>
      <c r="J5" s="1">
        <f t="shared" si="2"/>
        <v>37</v>
      </c>
      <c r="K5" s="2">
        <f t="shared" si="3"/>
        <v>1</v>
      </c>
      <c r="L5" s="1"/>
      <c r="N5" t="s">
        <v>27</v>
      </c>
      <c r="O5" s="4">
        <v>1</v>
      </c>
    </row>
    <row r="6" spans="1:15" x14ac:dyDescent="0.25">
      <c r="A6" s="1" t="s">
        <v>3</v>
      </c>
      <c r="B6" s="1" t="s">
        <v>19</v>
      </c>
      <c r="C6" s="1">
        <v>2</v>
      </c>
      <c r="D6" s="1">
        <v>11</v>
      </c>
      <c r="E6" s="1">
        <v>32</v>
      </c>
      <c r="F6" s="1" t="str">
        <f t="shared" si="0"/>
        <v>E</v>
      </c>
      <c r="G6" s="1">
        <f t="shared" si="1"/>
        <v>21</v>
      </c>
      <c r="H6" s="2"/>
      <c r="I6" s="1"/>
      <c r="J6" s="1">
        <f t="shared" si="2"/>
        <v>11</v>
      </c>
      <c r="K6" s="2">
        <f t="shared" si="3"/>
        <v>1</v>
      </c>
      <c r="L6" s="1"/>
      <c r="N6" t="s">
        <v>28</v>
      </c>
      <c r="O6">
        <v>1</v>
      </c>
    </row>
    <row r="7" spans="1:15" x14ac:dyDescent="0.25">
      <c r="A7" s="1" t="s">
        <v>4</v>
      </c>
      <c r="B7" s="1" t="s">
        <v>19</v>
      </c>
      <c r="C7" s="1">
        <v>2</v>
      </c>
      <c r="D7" s="1">
        <v>30</v>
      </c>
      <c r="E7" s="1">
        <v>11</v>
      </c>
      <c r="F7" s="1" t="str">
        <f t="shared" si="0"/>
        <v>M</v>
      </c>
      <c r="G7" s="1">
        <f t="shared" si="1"/>
        <v>0</v>
      </c>
      <c r="H7" s="2"/>
      <c r="I7" s="1">
        <v>14</v>
      </c>
      <c r="J7" s="1">
        <f t="shared" si="2"/>
        <v>25</v>
      </c>
      <c r="K7" s="2">
        <f t="shared" si="3"/>
        <v>0.83333333333333337</v>
      </c>
      <c r="L7" s="1"/>
    </row>
    <row r="8" spans="1:15" x14ac:dyDescent="0.25">
      <c r="A8" s="1" t="s">
        <v>5</v>
      </c>
      <c r="B8" s="1" t="s">
        <v>19</v>
      </c>
      <c r="C8" s="1">
        <v>2</v>
      </c>
      <c r="D8" s="1">
        <v>58</v>
      </c>
      <c r="E8" s="1">
        <v>40</v>
      </c>
      <c r="F8" s="1" t="str">
        <f t="shared" si="0"/>
        <v>M</v>
      </c>
      <c r="G8" s="1">
        <f t="shared" si="1"/>
        <v>0</v>
      </c>
      <c r="H8" s="2"/>
      <c r="I8" s="1">
        <v>7</v>
      </c>
      <c r="J8" s="1">
        <f t="shared" si="2"/>
        <v>47</v>
      </c>
      <c r="K8" s="2">
        <f t="shared" si="3"/>
        <v>0.81034482758620685</v>
      </c>
      <c r="L8" s="1"/>
    </row>
    <row r="9" spans="1:15" x14ac:dyDescent="0.25">
      <c r="A9" s="1" t="s">
        <v>20</v>
      </c>
      <c r="B9" s="1" t="s">
        <v>21</v>
      </c>
      <c r="C9" s="1">
        <v>3</v>
      </c>
      <c r="D9" s="1">
        <v>5</v>
      </c>
      <c r="E9" s="1">
        <v>10</v>
      </c>
      <c r="F9" s="1" t="str">
        <f t="shared" si="0"/>
        <v>E</v>
      </c>
      <c r="G9" s="1">
        <f t="shared" si="1"/>
        <v>5</v>
      </c>
      <c r="H9" s="2"/>
      <c r="I9" s="1">
        <v>5</v>
      </c>
      <c r="J9" s="1">
        <f t="shared" si="2"/>
        <v>5</v>
      </c>
      <c r="K9" s="2">
        <f t="shared" si="3"/>
        <v>1</v>
      </c>
      <c r="L9" s="1"/>
    </row>
    <row r="10" spans="1:15" x14ac:dyDescent="0.25">
      <c r="A10" s="6" t="s">
        <v>29</v>
      </c>
      <c r="B10" s="6" t="s">
        <v>18</v>
      </c>
      <c r="C10" s="6"/>
      <c r="D10" s="6"/>
      <c r="E10" s="6"/>
      <c r="F10" s="6"/>
      <c r="G10" s="6"/>
      <c r="H10" s="7"/>
      <c r="I10" s="6">
        <v>2</v>
      </c>
      <c r="J10" s="6"/>
      <c r="K10" s="7">
        <v>1</v>
      </c>
      <c r="L10" s="6"/>
      <c r="M10" s="8" t="s">
        <v>30</v>
      </c>
    </row>
  </sheetData>
  <autoFilter ref="A1:L9">
    <sortState ref="A2:L9">
      <sortCondition ref="C1:C1048576"/>
    </sortState>
  </autoFilter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repartir">
                <anchor moveWithCells="1">
                  <from>
                    <xdr:col>8</xdr:col>
                    <xdr:colOff>104775</xdr:colOff>
                    <xdr:row>0</xdr:row>
                    <xdr:rowOff>38100</xdr:rowOff>
                  </from>
                  <to>
                    <xdr:col>8</xdr:col>
                    <xdr:colOff>676275</xdr:colOff>
                    <xdr:row>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Feuil1.repartir">
                <anchor moveWithCells="1">
                  <from>
                    <xdr:col>8</xdr:col>
                    <xdr:colOff>104775</xdr:colOff>
                    <xdr:row>0</xdr:row>
                    <xdr:rowOff>38100</xdr:rowOff>
                  </from>
                  <to>
                    <xdr:col>8</xdr:col>
                    <xdr:colOff>676275</xdr:colOff>
                    <xdr:row>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Feuil1.repartir">
                <anchor moveWithCells="1">
                  <from>
                    <xdr:col>8</xdr:col>
                    <xdr:colOff>104775</xdr:colOff>
                    <xdr:row>0</xdr:row>
                    <xdr:rowOff>38100</xdr:rowOff>
                  </from>
                  <to>
                    <xdr:col>8</xdr:col>
                    <xdr:colOff>676275</xdr:colOff>
                    <xdr:row>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Feuil1.repartir">
                <anchor moveWithCells="1">
                  <from>
                    <xdr:col>8</xdr:col>
                    <xdr:colOff>104775</xdr:colOff>
                    <xdr:row>0</xdr:row>
                    <xdr:rowOff>38100</xdr:rowOff>
                  </from>
                  <to>
                    <xdr:col>8</xdr:col>
                    <xdr:colOff>676275</xdr:colOff>
                    <xdr:row>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Feuil1.repartir">
                <anchor moveWithCells="1">
                  <from>
                    <xdr:col>8</xdr:col>
                    <xdr:colOff>104775</xdr:colOff>
                    <xdr:row>0</xdr:row>
                    <xdr:rowOff>38100</xdr:rowOff>
                  </from>
                  <to>
                    <xdr:col>8</xdr:col>
                    <xdr:colOff>676275</xdr:colOff>
                    <xdr:row>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print="0" autoFill="0" autoPict="0" macro="[0]!Feuil1.repartir">
                <anchor moveWithCells="1">
                  <from>
                    <xdr:col>8</xdr:col>
                    <xdr:colOff>104775</xdr:colOff>
                    <xdr:row>0</xdr:row>
                    <xdr:rowOff>38100</xdr:rowOff>
                  </from>
                  <to>
                    <xdr:col>8</xdr:col>
                    <xdr:colOff>676275</xdr:colOff>
                    <xdr:row>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print="0" autoFill="0" autoPict="0" macro="[0]!Feuil1.repartir">
                <anchor moveWithCells="1">
                  <from>
                    <xdr:col>8</xdr:col>
                    <xdr:colOff>104775</xdr:colOff>
                    <xdr:row>0</xdr:row>
                    <xdr:rowOff>38100</xdr:rowOff>
                  </from>
                  <to>
                    <xdr:col>8</xdr:col>
                    <xdr:colOff>676275</xdr:colOff>
                    <xdr:row>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8">
              <controlPr defaultSize="0" print="0" autoFill="0" autoPict="0" macro="[0]!Feuil1.repartir">
                <anchor moveWithCells="1">
                  <from>
                    <xdr:col>8</xdr:col>
                    <xdr:colOff>104775</xdr:colOff>
                    <xdr:row>0</xdr:row>
                    <xdr:rowOff>38100</xdr:rowOff>
                  </from>
                  <to>
                    <xdr:col>8</xdr:col>
                    <xdr:colOff>676275</xdr:colOff>
                    <xdr:row>0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9"/>
  <sheetViews>
    <sheetView workbookViewId="0">
      <selection activeCell="A2" sqref="A2:L9"/>
    </sheetView>
  </sheetViews>
  <sheetFormatPr baseColWidth="10" defaultRowHeight="15" x14ac:dyDescent="0.25"/>
  <sheetData>
    <row r="1" spans="1:12" x14ac:dyDescent="0.25">
      <c r="A1" s="3" t="s">
        <v>13</v>
      </c>
      <c r="B1" s="3" t="s">
        <v>16</v>
      </c>
      <c r="C1" s="3" t="s">
        <v>17</v>
      </c>
      <c r="D1" s="3" t="s">
        <v>9</v>
      </c>
      <c r="E1" s="3" t="s">
        <v>10</v>
      </c>
      <c r="F1" s="3" t="s">
        <v>7</v>
      </c>
      <c r="G1" s="3" t="s">
        <v>8</v>
      </c>
      <c r="H1" s="3" t="s">
        <v>11</v>
      </c>
      <c r="I1" s="3" t="s">
        <v>12</v>
      </c>
      <c r="J1" s="3" t="s">
        <v>14</v>
      </c>
      <c r="K1" s="3" t="s">
        <v>15</v>
      </c>
      <c r="L1" s="5" t="s">
        <v>22</v>
      </c>
    </row>
    <row r="2" spans="1:12" x14ac:dyDescent="0.25">
      <c r="A2" s="1" t="s">
        <v>0</v>
      </c>
      <c r="B2" s="1" t="s">
        <v>18</v>
      </c>
      <c r="C2" s="1">
        <f>IF(COUNTIF(B$2:B2,B2)=1,MAX(C$1:C1)+1,VLOOKUP(B2,B$1:C1,2,0))</f>
        <v>1</v>
      </c>
      <c r="D2" s="1">
        <v>32</v>
      </c>
      <c r="E2" s="1">
        <v>30</v>
      </c>
      <c r="F2" s="1" t="str">
        <f>IF(E2&lt;D2,"M","E")</f>
        <v>M</v>
      </c>
      <c r="G2" s="1">
        <f>IF(E2-D2&lt;=0,0,E2-D2)</f>
        <v>0</v>
      </c>
      <c r="H2" s="2"/>
      <c r="I2" s="1">
        <v>1</v>
      </c>
      <c r="J2" s="1">
        <f>IF(F2="M",E2+I2,D2)</f>
        <v>31</v>
      </c>
      <c r="K2" s="2">
        <f>J2/D2</f>
        <v>0.96875</v>
      </c>
      <c r="L2" s="1"/>
    </row>
    <row r="3" spans="1:12" x14ac:dyDescent="0.25">
      <c r="A3" s="1" t="s">
        <v>1</v>
      </c>
      <c r="B3" s="1" t="s">
        <v>18</v>
      </c>
      <c r="C3" s="1">
        <v>1</v>
      </c>
      <c r="D3" s="1">
        <v>40</v>
      </c>
      <c r="E3" s="1">
        <v>38</v>
      </c>
      <c r="F3" s="1" t="str">
        <f t="shared" ref="F3:F9" si="0">IF(E3&lt;D3,"M","E")</f>
        <v>M</v>
      </c>
      <c r="G3" s="1">
        <f t="shared" ref="G3:G9" si="1">IF(E3-D3&lt;=0,0,E3-D3)</f>
        <v>0</v>
      </c>
      <c r="H3" s="2"/>
      <c r="I3" s="1">
        <v>1</v>
      </c>
      <c r="J3" s="1">
        <f t="shared" ref="J3:J9" si="2">IF(F3="M",E3+I3,D3)</f>
        <v>39</v>
      </c>
      <c r="K3" s="2">
        <f t="shared" ref="K3:K9" si="3">J3/D3</f>
        <v>0.97499999999999998</v>
      </c>
      <c r="L3" s="1"/>
    </row>
    <row r="4" spans="1:12" x14ac:dyDescent="0.25">
      <c r="A4" s="1" t="s">
        <v>2</v>
      </c>
      <c r="B4" s="1" t="s">
        <v>18</v>
      </c>
      <c r="C4" s="1">
        <v>1</v>
      </c>
      <c r="D4" s="1">
        <v>42</v>
      </c>
      <c r="E4" s="1">
        <v>80</v>
      </c>
      <c r="F4" s="1" t="str">
        <f t="shared" si="0"/>
        <v>E</v>
      </c>
      <c r="G4" s="1">
        <f t="shared" si="1"/>
        <v>38</v>
      </c>
      <c r="H4" s="2"/>
      <c r="I4" s="1"/>
      <c r="J4" s="1">
        <f t="shared" si="2"/>
        <v>42</v>
      </c>
      <c r="K4" s="2">
        <f t="shared" si="3"/>
        <v>1</v>
      </c>
      <c r="L4" s="1"/>
    </row>
    <row r="5" spans="1:12" x14ac:dyDescent="0.25">
      <c r="A5" s="1" t="s">
        <v>3</v>
      </c>
      <c r="B5" s="1" t="s">
        <v>19</v>
      </c>
      <c r="C5" s="1">
        <v>2</v>
      </c>
      <c r="D5" s="1">
        <v>11</v>
      </c>
      <c r="E5" s="1">
        <v>32</v>
      </c>
      <c r="F5" s="1" t="str">
        <f t="shared" si="0"/>
        <v>E</v>
      </c>
      <c r="G5" s="1">
        <f t="shared" si="1"/>
        <v>21</v>
      </c>
      <c r="H5" s="2"/>
      <c r="I5" s="1"/>
      <c r="J5" s="1">
        <f t="shared" si="2"/>
        <v>11</v>
      </c>
      <c r="K5" s="2">
        <f t="shared" si="3"/>
        <v>1</v>
      </c>
      <c r="L5" s="1"/>
    </row>
    <row r="6" spans="1:12" x14ac:dyDescent="0.25">
      <c r="A6" s="1" t="s">
        <v>4</v>
      </c>
      <c r="B6" s="1" t="s">
        <v>19</v>
      </c>
      <c r="C6" s="1">
        <v>2</v>
      </c>
      <c r="D6" s="1">
        <v>30</v>
      </c>
      <c r="E6" s="1">
        <v>11</v>
      </c>
      <c r="F6" s="1" t="str">
        <f t="shared" si="0"/>
        <v>M</v>
      </c>
      <c r="G6" s="1">
        <f t="shared" si="1"/>
        <v>0</v>
      </c>
      <c r="H6" s="2"/>
      <c r="I6" s="1">
        <v>14</v>
      </c>
      <c r="J6" s="1">
        <f t="shared" si="2"/>
        <v>25</v>
      </c>
      <c r="K6" s="2">
        <f t="shared" si="3"/>
        <v>0.83333333333333337</v>
      </c>
      <c r="L6" s="1"/>
    </row>
    <row r="7" spans="1:12" x14ac:dyDescent="0.25">
      <c r="A7" s="1" t="s">
        <v>5</v>
      </c>
      <c r="B7" s="1" t="s">
        <v>19</v>
      </c>
      <c r="C7" s="1">
        <v>2</v>
      </c>
      <c r="D7" s="1">
        <v>58</v>
      </c>
      <c r="E7" s="1">
        <v>40</v>
      </c>
      <c r="F7" s="1" t="str">
        <f t="shared" si="0"/>
        <v>M</v>
      </c>
      <c r="G7" s="1">
        <f t="shared" si="1"/>
        <v>0</v>
      </c>
      <c r="H7" s="2"/>
      <c r="I7" s="1">
        <v>7</v>
      </c>
      <c r="J7" s="1">
        <f t="shared" si="2"/>
        <v>47</v>
      </c>
      <c r="K7" s="2">
        <f t="shared" si="3"/>
        <v>0.81034482758620685</v>
      </c>
      <c r="L7" s="1"/>
    </row>
    <row r="8" spans="1:12" x14ac:dyDescent="0.25">
      <c r="A8" s="1" t="s">
        <v>20</v>
      </c>
      <c r="B8" s="1" t="s">
        <v>21</v>
      </c>
      <c r="C8" s="1">
        <v>3</v>
      </c>
      <c r="D8" s="1">
        <v>5</v>
      </c>
      <c r="E8" s="1">
        <v>10</v>
      </c>
      <c r="F8" s="1" t="str">
        <f t="shared" si="0"/>
        <v>E</v>
      </c>
      <c r="G8" s="1">
        <f t="shared" si="1"/>
        <v>5</v>
      </c>
      <c r="H8" s="2"/>
      <c r="I8" s="1"/>
      <c r="J8" s="1">
        <f t="shared" si="2"/>
        <v>5</v>
      </c>
      <c r="K8" s="2">
        <f>J8/D8</f>
        <v>1</v>
      </c>
      <c r="L8" s="1"/>
    </row>
    <row r="9" spans="1:12" x14ac:dyDescent="0.25">
      <c r="A9" s="1" t="s">
        <v>6</v>
      </c>
      <c r="B9" s="1" t="s">
        <v>18</v>
      </c>
      <c r="C9" s="1">
        <v>1</v>
      </c>
      <c r="D9" s="1">
        <v>37</v>
      </c>
      <c r="E9" s="1">
        <v>0</v>
      </c>
      <c r="F9" s="1" t="str">
        <f t="shared" si="0"/>
        <v>M</v>
      </c>
      <c r="G9" s="1">
        <f t="shared" si="1"/>
        <v>0</v>
      </c>
      <c r="H9" s="2"/>
      <c r="I9" s="1">
        <v>36</v>
      </c>
      <c r="J9" s="1">
        <f t="shared" si="2"/>
        <v>36</v>
      </c>
      <c r="K9" s="2">
        <f t="shared" si="3"/>
        <v>0.97297297297297303</v>
      </c>
      <c r="L9" s="1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Feuil1.repartir">
                <anchor moveWithCells="1">
                  <from>
                    <xdr:col>8</xdr:col>
                    <xdr:colOff>104775</xdr:colOff>
                    <xdr:row>0</xdr:row>
                    <xdr:rowOff>38100</xdr:rowOff>
                  </from>
                  <to>
                    <xdr:col>8</xdr:col>
                    <xdr:colOff>676275</xdr:colOff>
                    <xdr:row>1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FMLogistic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GAUTIER</dc:creator>
  <cp:lastModifiedBy>Pierre-Henri GAUTIER</cp:lastModifiedBy>
  <dcterms:created xsi:type="dcterms:W3CDTF">2017-06-07T09:40:56Z</dcterms:created>
  <dcterms:modified xsi:type="dcterms:W3CDTF">2017-07-11T12:56:37Z</dcterms:modified>
</cp:coreProperties>
</file>