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C0B4FF14-EAB3-4182-A269-D8DD7021D760}" xr6:coauthVersionLast="45" xr6:coauthVersionMax="45" xr10:uidLastSave="{00000000-0000-0000-0000-000000000000}"/>
  <bookViews>
    <workbookView xWindow="-120" yWindow="-120" windowWidth="28110" windowHeight="16440" tabRatio="676" activeTab="10" xr2:uid="{CEEDE6AF-2599-4073-85BB-BFFA478AFA92}"/>
  </bookViews>
  <sheets>
    <sheet name="MARS" sheetId="11" r:id="rId1"/>
    <sheet name="AVRIL" sheetId="1" r:id="rId2"/>
    <sheet name="MAI" sheetId="5" r:id="rId3"/>
    <sheet name="JUIN" sheetId="7" r:id="rId4"/>
    <sheet name="JUILLET" sheetId="8" r:id="rId5"/>
    <sheet name="AOUT" sheetId="9" r:id="rId6"/>
    <sheet name="SEPTEMBRE" sheetId="10" r:id="rId7"/>
    <sheet name="OCTOBRE" sheetId="13" r:id="rId8"/>
    <sheet name="LOYER " sheetId="2" r:id="rId9"/>
    <sheet name="ADHESION" sheetId="3" r:id="rId10"/>
    <sheet name="VIREMENTS EXPOSANTS" sheetId="6" r:id="rId11"/>
    <sheet name="BILAN" sheetId="12" r:id="rId12"/>
  </sheets>
  <definedNames>
    <definedName name="_xlnm.Print_Area" localSheetId="10">'VIREMENTS EXPOSANTS'!$A$1:$I$16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9" i="6"/>
  <c r="I10" i="6"/>
  <c r="I11" i="6"/>
  <c r="I12" i="6"/>
  <c r="I13" i="6"/>
  <c r="I14" i="6"/>
  <c r="I15" i="6"/>
  <c r="I2" i="6"/>
  <c r="C16" i="6"/>
  <c r="D16" i="6"/>
  <c r="E16" i="6"/>
  <c r="F16" i="6"/>
  <c r="G16" i="6"/>
  <c r="H16" i="6"/>
  <c r="B16" i="6"/>
  <c r="I16" i="6" l="1"/>
  <c r="J19" i="12"/>
  <c r="H31" i="12"/>
  <c r="F31" i="12"/>
  <c r="D31" i="12"/>
  <c r="B31" i="12"/>
  <c r="I27" i="12"/>
  <c r="I31" i="12" s="1"/>
  <c r="H27" i="12"/>
  <c r="G27" i="12"/>
  <c r="G31" i="12" s="1"/>
  <c r="F27" i="12"/>
  <c r="E27" i="12"/>
  <c r="E31" i="12" s="1"/>
  <c r="D27" i="12"/>
  <c r="C27" i="12"/>
  <c r="C31" i="12" s="1"/>
  <c r="B27" i="12"/>
  <c r="J26" i="12"/>
  <c r="J25" i="12"/>
  <c r="J24" i="12"/>
  <c r="J23" i="12"/>
  <c r="J22" i="12"/>
  <c r="J21" i="12"/>
  <c r="J20" i="12"/>
  <c r="J18" i="12"/>
  <c r="J17" i="12"/>
  <c r="J16" i="12"/>
  <c r="J15" i="12"/>
  <c r="J14" i="12"/>
  <c r="J13" i="12"/>
  <c r="J12" i="12"/>
  <c r="J11" i="12"/>
  <c r="J10" i="12"/>
  <c r="I7" i="12"/>
  <c r="I30" i="12" s="1"/>
  <c r="H7" i="12"/>
  <c r="H30" i="12" s="1"/>
  <c r="G7" i="12"/>
  <c r="G30" i="12" s="1"/>
  <c r="F7" i="12"/>
  <c r="F30" i="12" s="1"/>
  <c r="E7" i="12"/>
  <c r="E30" i="12" s="1"/>
  <c r="D7" i="12"/>
  <c r="D30" i="12" s="1"/>
  <c r="C7" i="12"/>
  <c r="C30" i="12" s="1"/>
  <c r="B7" i="12"/>
  <c r="B30" i="12" s="1"/>
  <c r="J6" i="12"/>
  <c r="J5" i="12"/>
  <c r="J4" i="12"/>
  <c r="J3" i="12"/>
  <c r="J2" i="12"/>
  <c r="B32" i="12" l="1"/>
  <c r="C29" i="12" s="1"/>
  <c r="C32" i="12" s="1"/>
  <c r="D29" i="12" s="1"/>
  <c r="D32" i="12" s="1"/>
  <c r="E29" i="12" s="1"/>
  <c r="E32" i="12" s="1"/>
  <c r="F29" i="12" s="1"/>
  <c r="F32" i="12" s="1"/>
  <c r="G29" i="12" s="1"/>
  <c r="G32" i="12" s="1"/>
  <c r="H29" i="12" s="1"/>
  <c r="H32" i="12" s="1"/>
  <c r="I29" i="12" s="1"/>
  <c r="I32" i="12" s="1"/>
  <c r="J7" i="12"/>
  <c r="B16" i="3"/>
  <c r="B16" i="2"/>
  <c r="E57" i="13" l="1"/>
  <c r="G16" i="2"/>
  <c r="D16" i="2"/>
  <c r="E16" i="2"/>
  <c r="F16" i="2"/>
  <c r="H16" i="2"/>
  <c r="E64" i="5"/>
  <c r="E5" i="11"/>
  <c r="D5" i="11"/>
  <c r="E56" i="10"/>
  <c r="E56" i="9"/>
  <c r="D16" i="3"/>
  <c r="E6" i="11" l="1"/>
  <c r="D2" i="1" s="1"/>
  <c r="E60" i="8"/>
  <c r="E63" i="7"/>
  <c r="E28" i="1" l="1"/>
  <c r="D28" i="1" l="1"/>
  <c r="C16" i="2"/>
  <c r="I16" i="2" s="1"/>
  <c r="C16" i="3"/>
  <c r="E16" i="3" s="1"/>
  <c r="E29" i="1" l="1"/>
  <c r="D2" i="5" s="1"/>
  <c r="D64" i="5" s="1"/>
  <c r="E65" i="5" l="1"/>
  <c r="D2" i="7" s="1"/>
  <c r="D63" i="7" s="1"/>
  <c r="E64" i="7" s="1"/>
  <c r="D2" i="8" s="1"/>
  <c r="D60" i="8" s="1"/>
  <c r="E61" i="8" s="1"/>
  <c r="D2" i="9" s="1"/>
  <c r="D56" i="9" s="1"/>
  <c r="E57" i="9" s="1"/>
  <c r="D2" i="10" s="1"/>
  <c r="D56" i="10" s="1"/>
  <c r="E57" i="10" s="1"/>
  <c r="D2" i="13" s="1"/>
  <c r="D57" i="13" s="1"/>
  <c r="E58" i="13" s="1"/>
</calcChain>
</file>

<file path=xl/sharedStrings.xml><?xml version="1.0" encoding="utf-8"?>
<sst xmlns="http://schemas.openxmlformats.org/spreadsheetml/2006/main" count="604" uniqueCount="136">
  <si>
    <t>DESIGNATION</t>
  </si>
  <si>
    <t>AVRIL</t>
  </si>
  <si>
    <t>MAI</t>
  </si>
  <si>
    <t>JUIN</t>
  </si>
  <si>
    <t>JUILLET</t>
  </si>
  <si>
    <t>AOUT</t>
  </si>
  <si>
    <t>SEPTEMBRE</t>
  </si>
  <si>
    <t>OCTOBRE</t>
  </si>
  <si>
    <t>NOMS</t>
  </si>
  <si>
    <t>Adélaïde</t>
  </si>
  <si>
    <t>Agnès</t>
  </si>
  <si>
    <t>Aurélien</t>
  </si>
  <si>
    <t>Cécile</t>
  </si>
  <si>
    <t>Eve</t>
  </si>
  <si>
    <t>Kourgane</t>
  </si>
  <si>
    <t>Lise</t>
  </si>
  <si>
    <t>Mathy</t>
  </si>
  <si>
    <t>Nicole</t>
  </si>
  <si>
    <t>Roselyne</t>
  </si>
  <si>
    <t>Samuel</t>
  </si>
  <si>
    <t>Valentin</t>
  </si>
  <si>
    <t>Véronique</t>
  </si>
  <si>
    <t>Virginie</t>
  </si>
  <si>
    <t xml:space="preserve"> </t>
  </si>
  <si>
    <t>TOTAL</t>
  </si>
  <si>
    <t>CHEQUES</t>
  </si>
  <si>
    <t>RECETTES</t>
  </si>
  <si>
    <t>DEPENSES</t>
  </si>
  <si>
    <t>Frais de notaire</t>
  </si>
  <si>
    <t>Remise de chèques</t>
  </si>
  <si>
    <t>Versement d'espèces</t>
  </si>
  <si>
    <t>Encaissement Carte Bancaire</t>
  </si>
  <si>
    <t>Facture Free</t>
  </si>
  <si>
    <t>Cotisation AXA Assurances</t>
  </si>
  <si>
    <t>Facture de souscription EDF</t>
  </si>
  <si>
    <t>Remise de Chèques</t>
  </si>
  <si>
    <t>SOLDE</t>
  </si>
  <si>
    <t xml:space="preserve">Chèque de banque </t>
  </si>
  <si>
    <t>Remboursement Fact Le Comptoir du Bureau</t>
  </si>
  <si>
    <t>Chèque n° 1228690</t>
  </si>
  <si>
    <t>MODE DE REGLEMENT</t>
  </si>
  <si>
    <t>Remboursement Fact Action</t>
  </si>
  <si>
    <t>Chèque n° 1228686</t>
  </si>
  <si>
    <t>Facture de souscription Crédit Agricole</t>
  </si>
  <si>
    <t>Virement Valentin François</t>
  </si>
  <si>
    <t>Virement Kourgane</t>
  </si>
  <si>
    <t>Virement Aurélien Sitolle</t>
  </si>
  <si>
    <t>Virement Virginie &amp; Xavier Rousseau</t>
  </si>
  <si>
    <t>Virement Agnès Gorson</t>
  </si>
  <si>
    <t>Virement Adélaïde Liot</t>
  </si>
  <si>
    <t>Virement Roselyne Hellé</t>
  </si>
  <si>
    <t>Virement Nicole Van Dorsselaere</t>
  </si>
  <si>
    <t>Virement Eve Pecullo</t>
  </si>
  <si>
    <t>Virement Lise Renaux</t>
  </si>
  <si>
    <t>Virement Véronique Le Boucher</t>
  </si>
  <si>
    <t>Prélèvement</t>
  </si>
  <si>
    <t>Remboursement Facture Cordonnerie Jeannette</t>
  </si>
  <si>
    <t>Chèque n° 1228681</t>
  </si>
  <si>
    <t>Remboursement Facture La Maison.fr</t>
  </si>
  <si>
    <t>Chèque n° 1228688</t>
  </si>
  <si>
    <t>Retrait d'espèces</t>
  </si>
  <si>
    <t>Prélèvement Facture Free</t>
  </si>
  <si>
    <t>Facture Sumup</t>
  </si>
  <si>
    <t>Billet douteux</t>
  </si>
  <si>
    <t>Quittance Loyer</t>
  </si>
  <si>
    <t>Chèque n° 1228691</t>
  </si>
  <si>
    <t>Facture Auchan</t>
  </si>
  <si>
    <t>Chèque n° 1228693</t>
  </si>
  <si>
    <t>Prélèvement Mensuel EDF</t>
  </si>
  <si>
    <t>Chèque n° 1228692</t>
  </si>
  <si>
    <t>Chèque n° 1228694</t>
  </si>
  <si>
    <t>Chèque n° 1228696</t>
  </si>
  <si>
    <t>Virement Eve Pécullo</t>
  </si>
  <si>
    <t>Virement Samuel Rott</t>
  </si>
  <si>
    <t>Frais Bancaires</t>
  </si>
  <si>
    <t>Remise de Chèques Loyer</t>
  </si>
  <si>
    <t>Facture Cycle de l'Eau</t>
  </si>
  <si>
    <t>Facture Journal Officiel</t>
  </si>
  <si>
    <t>Chèque n° 1228699</t>
  </si>
  <si>
    <t>Chèque n° 1228700</t>
  </si>
  <si>
    <t>Prélèvement Facture EDF</t>
  </si>
  <si>
    <t xml:space="preserve">REPORT </t>
  </si>
  <si>
    <t>REPORT</t>
  </si>
  <si>
    <t>Remboursement Facture Carrefour Market</t>
  </si>
  <si>
    <t>Cotisations &amp; Loyers</t>
  </si>
  <si>
    <t>Virement Mathy</t>
  </si>
  <si>
    <t>Chèque n° 1228701</t>
  </si>
  <si>
    <t>Chèque n° 1228704</t>
  </si>
  <si>
    <t>Remsoursement Facture Retif</t>
  </si>
  <si>
    <t>Chèque n° 1228695</t>
  </si>
  <si>
    <t>Virement Cécile Berneron</t>
  </si>
  <si>
    <t>Remboursement Facture Retif</t>
  </si>
  <si>
    <t>Chèque n° 1228705</t>
  </si>
  <si>
    <t>Remise Chèques</t>
  </si>
  <si>
    <t>X</t>
  </si>
  <si>
    <t>Remboursement trop perçu loyer Samuel Rott</t>
  </si>
  <si>
    <t>Chèque n° 1228707</t>
  </si>
  <si>
    <t>Ventes d'avril Cécile Berneron</t>
  </si>
  <si>
    <t>Chèque n° 1228697</t>
  </si>
  <si>
    <t>Chèque n° 1228698</t>
  </si>
  <si>
    <t>Ventes de Mai Mathy</t>
  </si>
  <si>
    <t>Ventes de Mai Kourgane</t>
  </si>
  <si>
    <t>ESPECES</t>
  </si>
  <si>
    <t>Prélèvement AXA Assurances</t>
  </si>
  <si>
    <t>MARS</t>
  </si>
  <si>
    <t>ADHESION</t>
  </si>
  <si>
    <t>LOYER EXPOSANT</t>
  </si>
  <si>
    <t>SUMUP</t>
  </si>
  <si>
    <t>FRAIS BANCAIRES</t>
  </si>
  <si>
    <t>FRAIS DE NOTAIRE</t>
  </si>
  <si>
    <t>LOYER LOCAL</t>
  </si>
  <si>
    <t>FOURNITURES VERNISSAGE</t>
  </si>
  <si>
    <t xml:space="preserve">Remise de chèques </t>
  </si>
  <si>
    <t>VIREMENTS EXPOSANTS</t>
  </si>
  <si>
    <t>FACTURES FOURNITURES</t>
  </si>
  <si>
    <t>FREE</t>
  </si>
  <si>
    <t>EDF</t>
  </si>
  <si>
    <t>CYCLE DE L'EAU</t>
  </si>
  <si>
    <t>FOND DE CAISSE</t>
  </si>
  <si>
    <t>ASSURANCE AXA</t>
  </si>
  <si>
    <t>Remise de Chèques (Loyers &amp; Cotisations)</t>
  </si>
  <si>
    <t>Remise de Chèques (Loyer)</t>
  </si>
  <si>
    <t>Remise de Chèques (Cotisation &amp; Loyer)</t>
  </si>
  <si>
    <t>RETRAIT D'ESPECES</t>
  </si>
  <si>
    <t>BILLET DOUTEUX</t>
  </si>
  <si>
    <t>CARTES BANCAIRES</t>
  </si>
  <si>
    <t>TITRE DE PERCEPTION</t>
  </si>
  <si>
    <t xml:space="preserve">Remise de Chèques </t>
  </si>
  <si>
    <t>TROP PERÇU LOYER</t>
  </si>
  <si>
    <t>Chèque n° 1228706</t>
  </si>
  <si>
    <t xml:space="preserve">SOLDE </t>
  </si>
  <si>
    <t>Frais postaux</t>
  </si>
  <si>
    <t>Chèque n° 1228708</t>
  </si>
  <si>
    <t>FRAIS POSTAUX</t>
  </si>
  <si>
    <t>EXPOSANTS</t>
  </si>
  <si>
    <t xml:space="preserve">AOUT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</si>
</sst>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_-* #,##0.00\ _€_-;\-* #,##0.00\ _€_-;_-* &quot;-&quot;??\ _€_-;_-@_-"/>
  </numFmts>
  <fonts count="8" x14ac:knownFonts="1"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5" tint="-0.499984740745262"/>
      <name val="MS Reference Sans Serif"/>
      <family val="2"/>
    </font>
    <font>
      <sz val="10"/>
      <color theme="5" tint="-0.499984740745262"/>
      <name val="MS Reference Sans Serif"/>
      <family val="2"/>
    </font>
    <font>
      <sz val="9"/>
      <color theme="9" tint="-0.499984740745262"/>
      <name val="MS Reference Sans Serif"/>
      <family val="2"/>
    </font>
    <font>
      <sz val="10"/>
      <color theme="9" tint="-0.499984740745262"/>
      <name val="MS Reference Sans Serif"/>
      <family val="2"/>
    </font>
    <font>
      <sz val="9"/>
      <color theme="1"/>
      <name val="MS Reference Sans Serif"/>
      <family val="2"/>
    </font>
    <font>
      <sz val="9"/>
      <color theme="4" tint="-0.499984740745262"/>
      <name val="MS Reference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165" fontId="7" fillId="4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165" fontId="0" fillId="3" borderId="1" xfId="0" applyNumberFormat="1" applyFont="1" applyFill="1" applyBorder="1" applyAlignment="1">
      <alignment horizontal="center" vertical="center"/>
    </xf>
    <xf numFmtId="165" fontId="0" fillId="3" borderId="5" xfId="0" applyNumberFormat="1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center" vertical="center"/>
    </xf>
    <xf numFmtId="165" fontId="0" fillId="3" borderId="3" xfId="0" applyNumberFormat="1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165" fontId="0" fillId="3" borderId="4" xfId="0" applyNumberFormat="1" applyFill="1" applyBorder="1" applyAlignment="1">
      <alignment vertical="center"/>
    </xf>
    <xf numFmtId="165" fontId="0" fillId="3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  <xf numFmtId="165" fontId="0" fillId="5" borderId="4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3A74-9E48-41D1-89B5-BDA85D39E5D5}">
  <sheetPr>
    <tabColor theme="7" tint="0.59999389629810485"/>
  </sheetPr>
  <dimension ref="A1:E6"/>
  <sheetViews>
    <sheetView workbookViewId="0">
      <selection activeCell="B11" sqref="B11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bestFit="1" customWidth="1"/>
    <col min="4" max="5" width="15.625" customWidth="1"/>
  </cols>
  <sheetData>
    <row r="1" spans="1:5" ht="36.7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27">
        <v>43550</v>
      </c>
      <c r="B2" s="28" t="s">
        <v>43</v>
      </c>
      <c r="C2" s="29"/>
      <c r="D2" s="30"/>
      <c r="E2" s="30">
        <v>15.3</v>
      </c>
    </row>
    <row r="3" spans="1:5" ht="19.5" customHeight="1" x14ac:dyDescent="0.2">
      <c r="A3" s="27">
        <v>43550</v>
      </c>
      <c r="B3" s="28" t="s">
        <v>112</v>
      </c>
      <c r="C3" s="29"/>
      <c r="D3" s="30">
        <v>1440</v>
      </c>
      <c r="E3" s="30"/>
    </row>
    <row r="4" spans="1:5" ht="19.5" customHeight="1" x14ac:dyDescent="0.2">
      <c r="A4" s="27">
        <v>43550</v>
      </c>
      <c r="B4" s="28" t="s">
        <v>30</v>
      </c>
      <c r="C4" s="29"/>
      <c r="D4" s="30">
        <v>260</v>
      </c>
      <c r="E4" s="30"/>
    </row>
    <row r="5" spans="1:5" ht="19.5" customHeight="1" thickBot="1" x14ac:dyDescent="0.25">
      <c r="A5" s="27"/>
      <c r="B5" s="28" t="s">
        <v>24</v>
      </c>
      <c r="C5" s="29"/>
      <c r="D5" s="30">
        <f>SUM(D2:D4)</f>
        <v>1700</v>
      </c>
      <c r="E5" s="31">
        <f>SUM(E2:E4)</f>
        <v>15.3</v>
      </c>
    </row>
    <row r="6" spans="1:5" ht="19.5" customHeight="1" thickBot="1" x14ac:dyDescent="0.25">
      <c r="A6" s="32"/>
      <c r="B6" s="33" t="s">
        <v>36</v>
      </c>
      <c r="C6" s="34"/>
      <c r="D6" s="35"/>
      <c r="E6" s="36">
        <f>D5-E5</f>
        <v>1684.7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42252-F708-4C00-BD71-DC43B95A859D}">
  <sheetPr>
    <tabColor theme="7" tint="0.59999389629810485"/>
  </sheetPr>
  <dimension ref="A1:I29"/>
  <sheetViews>
    <sheetView topLeftCell="B1" workbookViewId="0">
      <selection activeCell="I20" sqref="I20"/>
    </sheetView>
  </sheetViews>
  <sheetFormatPr baseColWidth="10" defaultRowHeight="20.100000000000001" customHeight="1" x14ac:dyDescent="0.2"/>
  <cols>
    <col min="1" max="1" width="11.625" style="4" customWidth="1"/>
    <col min="2" max="2" width="43.625" style="7" customWidth="1"/>
    <col min="3" max="3" width="18.75" style="5" bestFit="1" customWidth="1"/>
    <col min="4" max="5" width="15.625" style="6" customWidth="1"/>
    <col min="6" max="9" width="11" style="2"/>
  </cols>
  <sheetData>
    <row r="1" spans="1:5" ht="37.5" customHeight="1" x14ac:dyDescent="0.2">
      <c r="A1" s="8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8"/>
      <c r="B2" s="28" t="s">
        <v>82</v>
      </c>
      <c r="C2" s="29"/>
      <c r="D2" s="30">
        <f>MARS!E6</f>
        <v>1684.7</v>
      </c>
      <c r="E2" s="30"/>
    </row>
    <row r="3" spans="1:5" ht="20.100000000000001" customHeight="1" x14ac:dyDescent="0.2">
      <c r="A3" s="8">
        <v>43561</v>
      </c>
      <c r="B3" s="28" t="s">
        <v>64</v>
      </c>
      <c r="C3" s="29" t="s">
        <v>37</v>
      </c>
      <c r="D3" s="30"/>
      <c r="E3" s="30">
        <v>720</v>
      </c>
    </row>
    <row r="4" spans="1:5" ht="20.100000000000001" customHeight="1" x14ac:dyDescent="0.2">
      <c r="A4" s="8">
        <v>43568</v>
      </c>
      <c r="B4" s="28" t="s">
        <v>28</v>
      </c>
      <c r="C4" s="29" t="s">
        <v>37</v>
      </c>
      <c r="D4" s="30"/>
      <c r="E4" s="30">
        <v>120</v>
      </c>
    </row>
    <row r="5" spans="1:5" ht="20.100000000000001" customHeight="1" x14ac:dyDescent="0.2">
      <c r="A5" s="8">
        <v>43569</v>
      </c>
      <c r="B5" s="28" t="s">
        <v>34</v>
      </c>
      <c r="C5" s="29"/>
      <c r="D5" s="30"/>
      <c r="E5" s="30">
        <v>150.97999999999999</v>
      </c>
    </row>
    <row r="6" spans="1:5" ht="20.100000000000001" customHeight="1" x14ac:dyDescent="0.2">
      <c r="A6" s="8">
        <v>43570</v>
      </c>
      <c r="B6" s="28" t="s">
        <v>41</v>
      </c>
      <c r="C6" s="29" t="s">
        <v>42</v>
      </c>
      <c r="D6" s="30"/>
      <c r="E6" s="30">
        <v>5.17</v>
      </c>
    </row>
    <row r="7" spans="1:5" ht="20.100000000000001" customHeight="1" x14ac:dyDescent="0.2">
      <c r="A7" s="8">
        <v>43571</v>
      </c>
      <c r="B7" s="28" t="s">
        <v>29</v>
      </c>
      <c r="C7" s="29"/>
      <c r="D7" s="30">
        <v>72</v>
      </c>
      <c r="E7" s="30"/>
    </row>
    <row r="8" spans="1:5" ht="20.100000000000001" customHeight="1" x14ac:dyDescent="0.2">
      <c r="A8" s="8">
        <v>43571</v>
      </c>
      <c r="B8" s="28" t="s">
        <v>30</v>
      </c>
      <c r="C8" s="29"/>
      <c r="D8" s="30">
        <v>330</v>
      </c>
      <c r="E8" s="30"/>
    </row>
    <row r="9" spans="1:5" ht="20.100000000000001" customHeight="1" x14ac:dyDescent="0.2">
      <c r="A9" s="8">
        <v>43571</v>
      </c>
      <c r="B9" s="28" t="s">
        <v>30</v>
      </c>
      <c r="C9" s="29"/>
      <c r="D9" s="30">
        <v>10</v>
      </c>
      <c r="E9" s="30"/>
    </row>
    <row r="10" spans="1:5" ht="20.100000000000001" customHeight="1" x14ac:dyDescent="0.2">
      <c r="A10" s="8">
        <v>43571</v>
      </c>
      <c r="B10" s="28" t="s">
        <v>31</v>
      </c>
      <c r="C10" s="29"/>
      <c r="D10" s="30">
        <v>683.3</v>
      </c>
      <c r="E10" s="30"/>
    </row>
    <row r="11" spans="1:5" ht="20.100000000000001" customHeight="1" x14ac:dyDescent="0.2">
      <c r="A11" s="8">
        <v>43571</v>
      </c>
      <c r="B11" s="28" t="s">
        <v>38</v>
      </c>
      <c r="C11" s="29" t="s">
        <v>39</v>
      </c>
      <c r="D11" s="30"/>
      <c r="E11" s="30">
        <v>26.54</v>
      </c>
    </row>
    <row r="12" spans="1:5" ht="20.100000000000001" customHeight="1" x14ac:dyDescent="0.2">
      <c r="A12" s="8">
        <v>43572</v>
      </c>
      <c r="B12" s="28" t="s">
        <v>31</v>
      </c>
      <c r="C12" s="29"/>
      <c r="D12" s="30">
        <v>137.55000000000001</v>
      </c>
      <c r="E12" s="30"/>
    </row>
    <row r="13" spans="1:5" ht="20.100000000000001" customHeight="1" x14ac:dyDescent="0.2">
      <c r="A13" s="8">
        <v>43572</v>
      </c>
      <c r="B13" s="28" t="s">
        <v>32</v>
      </c>
      <c r="C13" s="29"/>
      <c r="D13" s="30"/>
      <c r="E13" s="30">
        <v>19.989999999999998</v>
      </c>
    </row>
    <row r="14" spans="1:5" ht="20.100000000000001" customHeight="1" x14ac:dyDescent="0.2">
      <c r="A14" s="8">
        <v>43573</v>
      </c>
      <c r="B14" s="28" t="s">
        <v>31</v>
      </c>
      <c r="C14" s="29"/>
      <c r="D14" s="30">
        <v>30.46</v>
      </c>
      <c r="E14" s="30"/>
    </row>
    <row r="15" spans="1:5" ht="20.100000000000001" customHeight="1" x14ac:dyDescent="0.2">
      <c r="A15" s="8">
        <v>43578</v>
      </c>
      <c r="B15" s="28" t="s">
        <v>31</v>
      </c>
      <c r="C15" s="29"/>
      <c r="D15" s="30">
        <v>160.13999999999999</v>
      </c>
      <c r="E15" s="30"/>
    </row>
    <row r="16" spans="1:5" ht="20.100000000000001" customHeight="1" x14ac:dyDescent="0.2">
      <c r="A16" s="8">
        <v>43578</v>
      </c>
      <c r="B16" s="28" t="s">
        <v>29</v>
      </c>
      <c r="C16" s="29"/>
      <c r="D16" s="30">
        <v>32</v>
      </c>
      <c r="E16" s="30"/>
    </row>
    <row r="17" spans="1:5" ht="20.100000000000001" customHeight="1" x14ac:dyDescent="0.2">
      <c r="A17" s="8">
        <v>43578</v>
      </c>
      <c r="B17" s="28" t="s">
        <v>30</v>
      </c>
      <c r="C17" s="29"/>
      <c r="D17" s="30">
        <v>500</v>
      </c>
      <c r="E17" s="30"/>
    </row>
    <row r="18" spans="1:5" ht="20.100000000000001" customHeight="1" x14ac:dyDescent="0.2">
      <c r="A18" s="8">
        <v>43578</v>
      </c>
      <c r="B18" s="28" t="s">
        <v>30</v>
      </c>
      <c r="C18" s="29"/>
      <c r="D18" s="30">
        <v>28.5</v>
      </c>
      <c r="E18" s="30"/>
    </row>
    <row r="19" spans="1:5" ht="20.100000000000001" customHeight="1" x14ac:dyDescent="0.2">
      <c r="A19" s="8">
        <v>43578</v>
      </c>
      <c r="B19" s="28" t="s">
        <v>120</v>
      </c>
      <c r="C19" s="29"/>
      <c r="D19" s="30">
        <v>360</v>
      </c>
      <c r="E19" s="30"/>
    </row>
    <row r="20" spans="1:5" ht="20.100000000000001" customHeight="1" x14ac:dyDescent="0.2">
      <c r="A20" s="8">
        <v>43579</v>
      </c>
      <c r="B20" s="28" t="s">
        <v>31</v>
      </c>
      <c r="C20" s="29"/>
      <c r="D20" s="30">
        <v>296.70999999999998</v>
      </c>
      <c r="E20" s="30"/>
    </row>
    <row r="21" spans="1:5" ht="20.100000000000001" customHeight="1" x14ac:dyDescent="0.2">
      <c r="A21" s="8">
        <v>43579</v>
      </c>
      <c r="B21" s="28" t="s">
        <v>31</v>
      </c>
      <c r="C21" s="29"/>
      <c r="D21" s="30">
        <v>263.29000000000002</v>
      </c>
      <c r="E21" s="30"/>
    </row>
    <row r="22" spans="1:5" ht="20.100000000000001" customHeight="1" x14ac:dyDescent="0.2">
      <c r="A22" s="8">
        <v>43579</v>
      </c>
      <c r="B22" s="28" t="s">
        <v>33</v>
      </c>
      <c r="C22" s="29"/>
      <c r="D22" s="30"/>
      <c r="E22" s="30">
        <v>183.48</v>
      </c>
    </row>
    <row r="23" spans="1:5" ht="20.100000000000001" customHeight="1" x14ac:dyDescent="0.2">
      <c r="A23" s="8">
        <v>43580</v>
      </c>
      <c r="B23" s="28" t="s">
        <v>31</v>
      </c>
      <c r="C23" s="29"/>
      <c r="D23" s="30">
        <v>24.56</v>
      </c>
      <c r="E23" s="30"/>
    </row>
    <row r="24" spans="1:5" ht="20.100000000000001" customHeight="1" x14ac:dyDescent="0.2">
      <c r="A24" s="8">
        <v>43585</v>
      </c>
      <c r="B24" s="28" t="s">
        <v>31</v>
      </c>
      <c r="C24" s="29"/>
      <c r="D24" s="30">
        <v>353.69</v>
      </c>
      <c r="E24" s="30"/>
    </row>
    <row r="25" spans="1:5" ht="20.100000000000001" customHeight="1" x14ac:dyDescent="0.2">
      <c r="A25" s="8">
        <v>43585</v>
      </c>
      <c r="B25" s="28" t="s">
        <v>29</v>
      </c>
      <c r="C25" s="29"/>
      <c r="D25" s="30">
        <v>270</v>
      </c>
      <c r="E25" s="30"/>
    </row>
    <row r="26" spans="1:5" ht="20.100000000000001" customHeight="1" x14ac:dyDescent="0.2">
      <c r="A26" s="8">
        <v>43585</v>
      </c>
      <c r="B26" s="28" t="s">
        <v>30</v>
      </c>
      <c r="C26" s="29"/>
      <c r="D26" s="30">
        <v>430</v>
      </c>
      <c r="E26" s="30"/>
    </row>
    <row r="27" spans="1:5" ht="20.100000000000001" customHeight="1" x14ac:dyDescent="0.2">
      <c r="A27" s="8">
        <v>43585</v>
      </c>
      <c r="B27" s="28" t="s">
        <v>30</v>
      </c>
      <c r="C27" s="29"/>
      <c r="D27" s="30">
        <v>34.5</v>
      </c>
      <c r="E27" s="30"/>
    </row>
    <row r="28" spans="1:5" ht="20.100000000000001" customHeight="1" thickBot="1" x14ac:dyDescent="0.25">
      <c r="A28" s="8"/>
      <c r="B28" s="28" t="s">
        <v>24</v>
      </c>
      <c r="C28" s="29"/>
      <c r="D28" s="30">
        <f>SUM(D2:D27)</f>
        <v>5701.4</v>
      </c>
      <c r="E28" s="31">
        <f>SUM(E2:E27)</f>
        <v>1226.1599999999999</v>
      </c>
    </row>
    <row r="29" spans="1:5" ht="20.100000000000001" customHeight="1" thickBot="1" x14ac:dyDescent="0.25">
      <c r="A29" s="9"/>
      <c r="B29" s="33" t="s">
        <v>36</v>
      </c>
      <c r="C29" s="34"/>
      <c r="D29" s="35"/>
      <c r="E29" s="36">
        <f>D28-E28</f>
        <v>4475.24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E97E9-C543-4A7C-8367-E89D02FFB0B8}">
  <sheetPr>
    <tabColor theme="7" tint="0.59999389629810485"/>
  </sheetPr>
  <dimension ref="A1:H65"/>
  <sheetViews>
    <sheetView workbookViewId="0">
      <selection activeCell="C2" sqref="C2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</cols>
  <sheetData>
    <row r="1" spans="1:8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8" ht="19.5" customHeight="1" x14ac:dyDescent="0.2">
      <c r="A2" s="27"/>
      <c r="B2" s="28" t="s">
        <v>81</v>
      </c>
      <c r="C2" s="29"/>
      <c r="D2" s="30">
        <f>AVRIL!E29</f>
        <v>4475.24</v>
      </c>
      <c r="E2" s="30"/>
    </row>
    <row r="3" spans="1:8" ht="19.5" customHeight="1" x14ac:dyDescent="0.2">
      <c r="A3" s="27">
        <v>43587</v>
      </c>
      <c r="B3" s="28" t="s">
        <v>31</v>
      </c>
      <c r="C3" s="28"/>
      <c r="D3" s="30">
        <v>90.38</v>
      </c>
      <c r="E3" s="30"/>
    </row>
    <row r="4" spans="1:8" ht="19.5" customHeight="1" x14ac:dyDescent="0.2">
      <c r="A4" s="27">
        <v>43587</v>
      </c>
      <c r="B4" s="28" t="s">
        <v>44</v>
      </c>
      <c r="C4" s="28"/>
      <c r="D4" s="30"/>
      <c r="E4" s="30">
        <v>343.87</v>
      </c>
    </row>
    <row r="5" spans="1:8" ht="19.5" customHeight="1" x14ac:dyDescent="0.2">
      <c r="A5" s="27">
        <v>43587</v>
      </c>
      <c r="B5" s="28" t="s">
        <v>45</v>
      </c>
      <c r="C5" s="28"/>
      <c r="D5" s="30"/>
      <c r="E5" s="30">
        <v>217.79</v>
      </c>
      <c r="H5" t="s">
        <v>23</v>
      </c>
    </row>
    <row r="6" spans="1:8" ht="19.5" customHeight="1" x14ac:dyDescent="0.2">
      <c r="A6" s="27">
        <v>43587</v>
      </c>
      <c r="B6" s="28" t="s">
        <v>46</v>
      </c>
      <c r="C6" s="28"/>
      <c r="D6" s="30"/>
      <c r="E6" s="30">
        <v>441.05</v>
      </c>
    </row>
    <row r="7" spans="1:8" ht="19.5" customHeight="1" x14ac:dyDescent="0.2">
      <c r="A7" s="27">
        <v>43587</v>
      </c>
      <c r="B7" s="28" t="s">
        <v>47</v>
      </c>
      <c r="C7" s="28"/>
      <c r="D7" s="30"/>
      <c r="E7" s="30">
        <v>703.16</v>
      </c>
    </row>
    <row r="8" spans="1:8" ht="19.5" customHeight="1" x14ac:dyDescent="0.2">
      <c r="A8" s="27">
        <v>43587</v>
      </c>
      <c r="B8" s="28" t="s">
        <v>48</v>
      </c>
      <c r="C8" s="28"/>
      <c r="D8" s="30"/>
      <c r="E8" s="30">
        <v>119.94</v>
      </c>
    </row>
    <row r="9" spans="1:8" ht="19.5" customHeight="1" x14ac:dyDescent="0.2">
      <c r="A9" s="27">
        <v>43587</v>
      </c>
      <c r="B9" s="28" t="s">
        <v>49</v>
      </c>
      <c r="C9" s="28"/>
      <c r="D9" s="30"/>
      <c r="E9" s="30">
        <v>138.08000000000001</v>
      </c>
    </row>
    <row r="10" spans="1:8" ht="19.5" customHeight="1" x14ac:dyDescent="0.2">
      <c r="A10" s="27">
        <v>43587</v>
      </c>
      <c r="B10" s="28" t="s">
        <v>50</v>
      </c>
      <c r="C10" s="28"/>
      <c r="D10" s="30"/>
      <c r="E10" s="30">
        <v>257.58999999999997</v>
      </c>
    </row>
    <row r="11" spans="1:8" ht="19.5" customHeight="1" x14ac:dyDescent="0.2">
      <c r="A11" s="27">
        <v>43587</v>
      </c>
      <c r="B11" s="28" t="s">
        <v>51</v>
      </c>
      <c r="C11" s="28"/>
      <c r="D11" s="30"/>
      <c r="E11" s="30">
        <v>276.02999999999997</v>
      </c>
    </row>
    <row r="12" spans="1:8" ht="19.5" customHeight="1" x14ac:dyDescent="0.2">
      <c r="A12" s="27">
        <v>43587</v>
      </c>
      <c r="B12" s="28" t="s">
        <v>52</v>
      </c>
      <c r="C12" s="28"/>
      <c r="D12" s="30"/>
      <c r="E12" s="30">
        <v>275.92</v>
      </c>
    </row>
    <row r="13" spans="1:8" ht="19.5" customHeight="1" x14ac:dyDescent="0.2">
      <c r="A13" s="27">
        <v>43587</v>
      </c>
      <c r="B13" s="28" t="s">
        <v>53</v>
      </c>
      <c r="C13" s="28"/>
      <c r="D13" s="30"/>
      <c r="E13" s="30">
        <v>371.8</v>
      </c>
    </row>
    <row r="14" spans="1:8" ht="19.5" customHeight="1" x14ac:dyDescent="0.2">
      <c r="A14" s="27">
        <v>43587</v>
      </c>
      <c r="B14" s="28" t="s">
        <v>54</v>
      </c>
      <c r="C14" s="28"/>
      <c r="D14" s="30"/>
      <c r="E14" s="30">
        <v>496.55</v>
      </c>
    </row>
    <row r="15" spans="1:8" ht="19.5" customHeight="1" x14ac:dyDescent="0.2">
      <c r="A15" s="27">
        <v>43588</v>
      </c>
      <c r="B15" s="28" t="s">
        <v>31</v>
      </c>
      <c r="C15" s="28"/>
      <c r="D15" s="30">
        <v>433.27</v>
      </c>
      <c r="E15" s="30"/>
    </row>
    <row r="16" spans="1:8" ht="19.5" customHeight="1" x14ac:dyDescent="0.2">
      <c r="A16" s="27">
        <v>43589</v>
      </c>
      <c r="B16" s="28" t="s">
        <v>35</v>
      </c>
      <c r="C16" s="29"/>
      <c r="D16" s="30">
        <v>108</v>
      </c>
      <c r="E16" s="30"/>
    </row>
    <row r="17" spans="1:5" ht="19.5" customHeight="1" x14ac:dyDescent="0.2">
      <c r="A17" s="27">
        <v>43589</v>
      </c>
      <c r="B17" s="28" t="s">
        <v>30</v>
      </c>
      <c r="C17" s="29"/>
      <c r="D17" s="30">
        <v>8</v>
      </c>
      <c r="E17" s="30"/>
    </row>
    <row r="18" spans="1:5" ht="19.5" customHeight="1" x14ac:dyDescent="0.2">
      <c r="A18" s="27">
        <v>43589</v>
      </c>
      <c r="B18" s="28" t="s">
        <v>30</v>
      </c>
      <c r="C18" s="29"/>
      <c r="D18" s="30">
        <v>550</v>
      </c>
      <c r="E18" s="30"/>
    </row>
    <row r="19" spans="1:5" ht="19.5" customHeight="1" x14ac:dyDescent="0.2">
      <c r="A19" s="27">
        <v>43591</v>
      </c>
      <c r="B19" s="28" t="s">
        <v>55</v>
      </c>
      <c r="C19" s="29"/>
      <c r="D19" s="30"/>
      <c r="E19" s="30">
        <v>17.05</v>
      </c>
    </row>
    <row r="20" spans="1:5" ht="19.5" customHeight="1" x14ac:dyDescent="0.2">
      <c r="A20" s="27">
        <v>43591</v>
      </c>
      <c r="B20" s="28" t="s">
        <v>31</v>
      </c>
      <c r="C20" s="29"/>
      <c r="D20" s="30">
        <v>148.35</v>
      </c>
      <c r="E20" s="30"/>
    </row>
    <row r="21" spans="1:5" ht="19.5" customHeight="1" x14ac:dyDescent="0.2">
      <c r="A21" s="27">
        <v>43592</v>
      </c>
      <c r="B21" s="28" t="s">
        <v>31</v>
      </c>
      <c r="C21" s="29"/>
      <c r="D21" s="30">
        <v>795.8</v>
      </c>
      <c r="E21" s="30"/>
    </row>
    <row r="22" spans="1:5" ht="19.5" customHeight="1" x14ac:dyDescent="0.2">
      <c r="A22" s="27">
        <v>43592</v>
      </c>
      <c r="B22" s="28" t="s">
        <v>121</v>
      </c>
      <c r="C22" s="29"/>
      <c r="D22" s="30">
        <v>720</v>
      </c>
      <c r="E22" s="30"/>
    </row>
    <row r="23" spans="1:5" ht="19.5" customHeight="1" x14ac:dyDescent="0.2">
      <c r="A23" s="27">
        <v>43592</v>
      </c>
      <c r="B23" s="28" t="s">
        <v>58</v>
      </c>
      <c r="C23" s="29" t="s">
        <v>59</v>
      </c>
      <c r="D23" s="30"/>
      <c r="E23" s="30">
        <v>25.4</v>
      </c>
    </row>
    <row r="24" spans="1:5" ht="19.5" customHeight="1" x14ac:dyDescent="0.2">
      <c r="A24" s="27">
        <v>43592</v>
      </c>
      <c r="B24" s="28" t="s">
        <v>56</v>
      </c>
      <c r="C24" s="29" t="s">
        <v>57</v>
      </c>
      <c r="D24" s="30"/>
      <c r="E24" s="30">
        <v>84</v>
      </c>
    </row>
    <row r="25" spans="1:5" ht="19.5" customHeight="1" x14ac:dyDescent="0.2">
      <c r="A25" s="27">
        <v>43594</v>
      </c>
      <c r="B25" s="28" t="s">
        <v>31</v>
      </c>
      <c r="C25" s="29"/>
      <c r="D25" s="30">
        <v>18.670000000000002</v>
      </c>
      <c r="E25" s="30"/>
    </row>
    <row r="26" spans="1:5" ht="19.5" customHeight="1" x14ac:dyDescent="0.2">
      <c r="A26" s="27">
        <v>43595</v>
      </c>
      <c r="B26" s="28" t="s">
        <v>60</v>
      </c>
      <c r="C26" s="29"/>
      <c r="D26" s="30"/>
      <c r="E26" s="30">
        <v>75</v>
      </c>
    </row>
    <row r="27" spans="1:5" ht="19.5" customHeight="1" x14ac:dyDescent="0.2">
      <c r="A27" s="27">
        <v>43595</v>
      </c>
      <c r="B27" s="28" t="s">
        <v>61</v>
      </c>
      <c r="C27" s="29"/>
      <c r="D27" s="30"/>
      <c r="E27" s="30">
        <v>6</v>
      </c>
    </row>
    <row r="28" spans="1:5" ht="19.5" customHeight="1" x14ac:dyDescent="0.2">
      <c r="A28" s="27">
        <v>43598</v>
      </c>
      <c r="B28" s="28" t="s">
        <v>31</v>
      </c>
      <c r="C28" s="29"/>
      <c r="D28" s="30">
        <v>99.71</v>
      </c>
      <c r="E28" s="30"/>
    </row>
    <row r="29" spans="1:5" ht="19.5" customHeight="1" x14ac:dyDescent="0.2">
      <c r="A29" s="27">
        <v>43599</v>
      </c>
      <c r="B29" s="28" t="s">
        <v>97</v>
      </c>
      <c r="C29" s="29" t="s">
        <v>69</v>
      </c>
      <c r="D29" s="30"/>
      <c r="E29" s="30">
        <v>127.72</v>
      </c>
    </row>
    <row r="30" spans="1:5" ht="19.5" customHeight="1" x14ac:dyDescent="0.2">
      <c r="A30" s="27">
        <v>43599</v>
      </c>
      <c r="B30" s="28" t="s">
        <v>31</v>
      </c>
      <c r="C30" s="29"/>
      <c r="D30" s="30">
        <v>238.72</v>
      </c>
      <c r="E30" s="30"/>
    </row>
    <row r="31" spans="1:5" ht="19.5" customHeight="1" x14ac:dyDescent="0.2">
      <c r="A31" s="27">
        <v>43599</v>
      </c>
      <c r="B31" s="28" t="s">
        <v>35</v>
      </c>
      <c r="C31" s="29"/>
      <c r="D31" s="30">
        <v>127.5</v>
      </c>
      <c r="E31" s="30"/>
    </row>
    <row r="32" spans="1:5" ht="19.5" customHeight="1" x14ac:dyDescent="0.2">
      <c r="A32" s="27">
        <v>43599</v>
      </c>
      <c r="B32" s="28" t="s">
        <v>30</v>
      </c>
      <c r="C32" s="29"/>
      <c r="D32" s="30">
        <v>610</v>
      </c>
      <c r="E32" s="30"/>
    </row>
    <row r="33" spans="1:5" ht="19.5" customHeight="1" x14ac:dyDescent="0.2">
      <c r="A33" s="27">
        <v>43600</v>
      </c>
      <c r="B33" s="28" t="s">
        <v>31</v>
      </c>
      <c r="C33" s="29"/>
      <c r="D33" s="30">
        <v>58.95</v>
      </c>
      <c r="E33" s="30"/>
    </row>
    <row r="34" spans="1:5" ht="19.5" customHeight="1" x14ac:dyDescent="0.2">
      <c r="A34" s="27">
        <v>43600</v>
      </c>
      <c r="B34" s="28" t="s">
        <v>62</v>
      </c>
      <c r="C34" s="29"/>
      <c r="D34" s="30"/>
      <c r="E34" s="30">
        <v>30</v>
      </c>
    </row>
    <row r="35" spans="1:5" ht="19.5" customHeight="1" x14ac:dyDescent="0.2">
      <c r="A35" s="27">
        <v>43600</v>
      </c>
      <c r="B35" s="28" t="s">
        <v>30</v>
      </c>
      <c r="C35" s="29"/>
      <c r="D35" s="30">
        <v>32</v>
      </c>
      <c r="E35" s="30"/>
    </row>
    <row r="36" spans="1:5" ht="19.5" customHeight="1" x14ac:dyDescent="0.2">
      <c r="A36" s="27">
        <v>43600</v>
      </c>
      <c r="B36" s="28" t="s">
        <v>63</v>
      </c>
      <c r="C36" s="29"/>
      <c r="D36" s="30"/>
      <c r="E36" s="30">
        <v>100</v>
      </c>
    </row>
    <row r="37" spans="1:5" ht="19.5" customHeight="1" x14ac:dyDescent="0.2">
      <c r="A37" s="27">
        <v>43602</v>
      </c>
      <c r="B37" s="28" t="s">
        <v>64</v>
      </c>
      <c r="C37" s="29" t="s">
        <v>65</v>
      </c>
      <c r="D37" s="30"/>
      <c r="E37" s="30">
        <v>720</v>
      </c>
    </row>
    <row r="38" spans="1:5" ht="19.5" customHeight="1" x14ac:dyDescent="0.2">
      <c r="A38" s="27">
        <v>43602</v>
      </c>
      <c r="B38" s="28" t="s">
        <v>35</v>
      </c>
      <c r="C38" s="29"/>
      <c r="D38" s="30">
        <v>141</v>
      </c>
      <c r="E38" s="30"/>
    </row>
    <row r="39" spans="1:5" ht="19.5" customHeight="1" x14ac:dyDescent="0.2">
      <c r="A39" s="27">
        <v>43602</v>
      </c>
      <c r="B39" s="28" t="s">
        <v>31</v>
      </c>
      <c r="C39" s="29"/>
      <c r="D39" s="30">
        <v>245.62</v>
      </c>
      <c r="E39" s="31"/>
    </row>
    <row r="40" spans="1:5" ht="19.5" customHeight="1" x14ac:dyDescent="0.2">
      <c r="A40" s="27">
        <v>43602</v>
      </c>
      <c r="B40" s="28" t="s">
        <v>30</v>
      </c>
      <c r="C40" s="29"/>
      <c r="D40" s="30">
        <v>370</v>
      </c>
      <c r="E40" s="31"/>
    </row>
    <row r="41" spans="1:5" ht="19.5" customHeight="1" x14ac:dyDescent="0.2">
      <c r="A41" s="27">
        <v>43602</v>
      </c>
      <c r="B41" s="28" t="s">
        <v>30</v>
      </c>
      <c r="C41" s="29"/>
      <c r="D41" s="30">
        <v>32</v>
      </c>
      <c r="E41" s="31"/>
    </row>
    <row r="42" spans="1:5" ht="19.5" customHeight="1" x14ac:dyDescent="0.2">
      <c r="A42" s="27">
        <v>43605</v>
      </c>
      <c r="B42" s="28" t="s">
        <v>66</v>
      </c>
      <c r="C42" s="29" t="s">
        <v>67</v>
      </c>
      <c r="D42" s="30"/>
      <c r="E42" s="31">
        <v>58.55</v>
      </c>
    </row>
    <row r="43" spans="1:5" ht="19.5" customHeight="1" x14ac:dyDescent="0.2">
      <c r="A43" s="27">
        <v>43605</v>
      </c>
      <c r="B43" s="28" t="s">
        <v>61</v>
      </c>
      <c r="C43" s="29"/>
      <c r="D43" s="30"/>
      <c r="E43" s="31">
        <v>19.989999999999998</v>
      </c>
    </row>
    <row r="44" spans="1:5" ht="19.5" customHeight="1" x14ac:dyDescent="0.2">
      <c r="A44" s="27">
        <v>43606</v>
      </c>
      <c r="B44" s="28" t="s">
        <v>35</v>
      </c>
      <c r="C44" s="29"/>
      <c r="D44" s="30">
        <v>57</v>
      </c>
      <c r="E44" s="31"/>
    </row>
    <row r="45" spans="1:5" ht="19.5" customHeight="1" x14ac:dyDescent="0.2">
      <c r="A45" s="27">
        <v>43606</v>
      </c>
      <c r="B45" s="28" t="s">
        <v>31</v>
      </c>
      <c r="C45" s="29"/>
      <c r="D45" s="30">
        <v>482.38</v>
      </c>
      <c r="E45" s="31"/>
    </row>
    <row r="46" spans="1:5" ht="19.5" customHeight="1" x14ac:dyDescent="0.2">
      <c r="A46" s="27">
        <v>43606</v>
      </c>
      <c r="B46" s="28" t="s">
        <v>30</v>
      </c>
      <c r="C46" s="29"/>
      <c r="D46" s="30">
        <v>180</v>
      </c>
      <c r="E46" s="31"/>
    </row>
    <row r="47" spans="1:5" ht="19.5" customHeight="1" x14ac:dyDescent="0.2">
      <c r="A47" s="27">
        <v>43606</v>
      </c>
      <c r="B47" s="28" t="s">
        <v>30</v>
      </c>
      <c r="C47" s="29"/>
      <c r="D47" s="30">
        <v>17</v>
      </c>
      <c r="E47" s="31"/>
    </row>
    <row r="48" spans="1:5" ht="19.5" customHeight="1" x14ac:dyDescent="0.2">
      <c r="A48" s="27">
        <v>43607</v>
      </c>
      <c r="B48" s="28" t="s">
        <v>122</v>
      </c>
      <c r="C48" s="29"/>
      <c r="D48" s="30">
        <v>180</v>
      </c>
      <c r="E48" s="31"/>
    </row>
    <row r="49" spans="1:5" ht="19.5" customHeight="1" x14ac:dyDescent="0.2">
      <c r="A49" s="27">
        <v>43608</v>
      </c>
      <c r="B49" s="28" t="s">
        <v>31</v>
      </c>
      <c r="C49" s="29"/>
      <c r="D49" s="30">
        <v>94.32</v>
      </c>
      <c r="E49" s="31"/>
    </row>
    <row r="50" spans="1:5" ht="19.5" customHeight="1" x14ac:dyDescent="0.2">
      <c r="A50" s="27">
        <v>43609</v>
      </c>
      <c r="B50" s="28" t="s">
        <v>35</v>
      </c>
      <c r="C50" s="29"/>
      <c r="D50" s="30">
        <v>69</v>
      </c>
      <c r="E50" s="31"/>
    </row>
    <row r="51" spans="1:5" ht="19.5" customHeight="1" x14ac:dyDescent="0.2">
      <c r="A51" s="27">
        <v>43609</v>
      </c>
      <c r="B51" s="28" t="s">
        <v>30</v>
      </c>
      <c r="C51" s="29"/>
      <c r="D51" s="30">
        <v>10</v>
      </c>
      <c r="E51" s="31"/>
    </row>
    <row r="52" spans="1:5" ht="19.5" customHeight="1" x14ac:dyDescent="0.2">
      <c r="A52" s="27">
        <v>43609</v>
      </c>
      <c r="B52" s="28" t="s">
        <v>31</v>
      </c>
      <c r="C52" s="29"/>
      <c r="D52" s="30">
        <v>134.6</v>
      </c>
      <c r="E52" s="31"/>
    </row>
    <row r="53" spans="1:5" ht="19.5" customHeight="1" x14ac:dyDescent="0.2">
      <c r="A53" s="27">
        <v>43609</v>
      </c>
      <c r="B53" s="28" t="s">
        <v>30</v>
      </c>
      <c r="C53" s="29"/>
      <c r="D53" s="30">
        <v>230</v>
      </c>
      <c r="E53" s="31"/>
    </row>
    <row r="54" spans="1:5" ht="19.5" customHeight="1" x14ac:dyDescent="0.2">
      <c r="A54" s="27">
        <v>43612</v>
      </c>
      <c r="B54" s="28" t="s">
        <v>31</v>
      </c>
      <c r="C54" s="29"/>
      <c r="D54" s="30">
        <v>87.44</v>
      </c>
      <c r="E54" s="31"/>
    </row>
    <row r="55" spans="1:5" ht="19.5" customHeight="1" x14ac:dyDescent="0.2">
      <c r="A55" s="27">
        <v>43613</v>
      </c>
      <c r="B55" s="28" t="s">
        <v>31</v>
      </c>
      <c r="C55" s="29"/>
      <c r="D55" s="30">
        <v>19.649999999999999</v>
      </c>
      <c r="E55" s="31"/>
    </row>
    <row r="56" spans="1:5" ht="19.5" customHeight="1" x14ac:dyDescent="0.2">
      <c r="A56" s="27">
        <v>43613</v>
      </c>
      <c r="B56" s="28" t="s">
        <v>30</v>
      </c>
      <c r="C56" s="29"/>
      <c r="D56" s="30">
        <v>560</v>
      </c>
      <c r="E56" s="31"/>
    </row>
    <row r="57" spans="1:5" ht="19.5" customHeight="1" x14ac:dyDescent="0.2">
      <c r="A57" s="27">
        <v>43613</v>
      </c>
      <c r="B57" s="28" t="s">
        <v>35</v>
      </c>
      <c r="C57" s="29"/>
      <c r="D57" s="30">
        <v>87</v>
      </c>
      <c r="E57" s="31"/>
    </row>
    <row r="58" spans="1:5" ht="19.5" customHeight="1" x14ac:dyDescent="0.2">
      <c r="A58" s="27">
        <v>43613</v>
      </c>
      <c r="B58" s="28" t="s">
        <v>60</v>
      </c>
      <c r="C58" s="29"/>
      <c r="D58" s="30"/>
      <c r="E58" s="31">
        <v>75</v>
      </c>
    </row>
    <row r="59" spans="1:5" ht="19.5" customHeight="1" x14ac:dyDescent="0.2">
      <c r="A59" s="27">
        <v>43613</v>
      </c>
      <c r="B59" s="28" t="s">
        <v>68</v>
      </c>
      <c r="C59" s="29"/>
      <c r="D59" s="30"/>
      <c r="E59" s="31">
        <v>45</v>
      </c>
    </row>
    <row r="60" spans="1:5" ht="19.5" customHeight="1" x14ac:dyDescent="0.2">
      <c r="A60" s="27">
        <v>43614</v>
      </c>
      <c r="B60" s="28" t="s">
        <v>31</v>
      </c>
      <c r="C60" s="29"/>
      <c r="D60" s="30">
        <v>283.93</v>
      </c>
      <c r="E60" s="31"/>
    </row>
    <row r="61" spans="1:5" ht="19.5" customHeight="1" x14ac:dyDescent="0.2">
      <c r="A61" s="27">
        <v>43614</v>
      </c>
      <c r="B61" s="28" t="s">
        <v>83</v>
      </c>
      <c r="C61" s="29" t="s">
        <v>70</v>
      </c>
      <c r="D61" s="30"/>
      <c r="E61" s="31">
        <v>4.24</v>
      </c>
    </row>
    <row r="62" spans="1:5" ht="19.5" customHeight="1" x14ac:dyDescent="0.2">
      <c r="A62" s="27">
        <v>43614</v>
      </c>
      <c r="B62" s="28" t="s">
        <v>101</v>
      </c>
      <c r="C62" s="29" t="s">
        <v>71</v>
      </c>
      <c r="D62" s="30"/>
      <c r="E62" s="31">
        <v>655.71</v>
      </c>
    </row>
    <row r="63" spans="1:5" ht="19.5" customHeight="1" x14ac:dyDescent="0.2">
      <c r="A63" s="27">
        <v>43616</v>
      </c>
      <c r="B63" s="28" t="s">
        <v>31</v>
      </c>
      <c r="C63" s="29"/>
      <c r="D63" s="30">
        <v>121.83</v>
      </c>
      <c r="E63" s="31"/>
    </row>
    <row r="64" spans="1:5" ht="19.5" customHeight="1" thickBot="1" x14ac:dyDescent="0.25">
      <c r="A64" s="27"/>
      <c r="B64" s="28" t="s">
        <v>24</v>
      </c>
      <c r="C64" s="29"/>
      <c r="D64" s="30">
        <f>SUM(D2:D63)</f>
        <v>11917.36</v>
      </c>
      <c r="E64" s="31">
        <f>SUM(E2:E63)</f>
        <v>5685.4400000000005</v>
      </c>
    </row>
    <row r="65" spans="1:5" ht="19.5" customHeight="1" thickBot="1" x14ac:dyDescent="0.25">
      <c r="A65" s="37"/>
      <c r="B65" s="38" t="s">
        <v>36</v>
      </c>
      <c r="C65" s="38"/>
      <c r="D65" s="38"/>
      <c r="E65" s="39">
        <f>D64-E64</f>
        <v>6231.92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9A432-1880-4F6D-835E-922D564C643C}">
  <sheetPr>
    <tabColor theme="7" tint="0.59999389629810485"/>
  </sheetPr>
  <dimension ref="A1:E64"/>
  <sheetViews>
    <sheetView workbookViewId="0">
      <selection activeCell="C2" sqref="C2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</cols>
  <sheetData>
    <row r="1" spans="1:5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27"/>
      <c r="B2" s="28" t="s">
        <v>82</v>
      </c>
      <c r="C2" s="29"/>
      <c r="D2" s="30">
        <f>MAI!E65</f>
        <v>6231.92</v>
      </c>
      <c r="E2" s="30"/>
    </row>
    <row r="3" spans="1:5" ht="19.5" customHeight="1" x14ac:dyDescent="0.2">
      <c r="A3" s="27">
        <v>43619</v>
      </c>
      <c r="B3" s="28" t="s">
        <v>45</v>
      </c>
      <c r="C3" s="28"/>
      <c r="D3" s="30"/>
      <c r="E3" s="30">
        <v>655.81</v>
      </c>
    </row>
    <row r="4" spans="1:5" ht="19.5" customHeight="1" x14ac:dyDescent="0.2">
      <c r="A4" s="27">
        <v>43619</v>
      </c>
      <c r="B4" s="28" t="s">
        <v>53</v>
      </c>
      <c r="C4" s="28"/>
      <c r="D4" s="30"/>
      <c r="E4" s="30">
        <v>532.65</v>
      </c>
    </row>
    <row r="5" spans="1:5" ht="19.5" customHeight="1" x14ac:dyDescent="0.2">
      <c r="A5" s="27">
        <v>43619</v>
      </c>
      <c r="B5" s="28" t="s">
        <v>47</v>
      </c>
      <c r="C5" s="28"/>
      <c r="D5" s="30"/>
      <c r="E5" s="30">
        <v>1421.44</v>
      </c>
    </row>
    <row r="6" spans="1:5" ht="19.5" customHeight="1" x14ac:dyDescent="0.2">
      <c r="A6" s="27">
        <v>43619</v>
      </c>
      <c r="B6" s="28" t="s">
        <v>46</v>
      </c>
      <c r="C6" s="28"/>
      <c r="D6" s="30"/>
      <c r="E6" s="30">
        <v>408.59</v>
      </c>
    </row>
    <row r="7" spans="1:5" ht="19.5" customHeight="1" x14ac:dyDescent="0.2">
      <c r="A7" s="27">
        <v>43619</v>
      </c>
      <c r="B7" s="28" t="s">
        <v>44</v>
      </c>
      <c r="C7" s="28"/>
      <c r="D7" s="30"/>
      <c r="E7" s="30">
        <v>872.11</v>
      </c>
    </row>
    <row r="8" spans="1:5" ht="19.5" customHeight="1" x14ac:dyDescent="0.2">
      <c r="A8" s="27">
        <v>43619</v>
      </c>
      <c r="B8" s="28" t="s">
        <v>49</v>
      </c>
      <c r="C8" s="28"/>
      <c r="D8" s="30"/>
      <c r="E8" s="30">
        <v>291.22000000000003</v>
      </c>
    </row>
    <row r="9" spans="1:5" ht="19.5" customHeight="1" x14ac:dyDescent="0.2">
      <c r="A9" s="27">
        <v>43619</v>
      </c>
      <c r="B9" s="28" t="s">
        <v>50</v>
      </c>
      <c r="C9" s="28"/>
      <c r="D9" s="30"/>
      <c r="E9" s="30">
        <v>692.45</v>
      </c>
    </row>
    <row r="10" spans="1:5" ht="19.5" customHeight="1" x14ac:dyDescent="0.2">
      <c r="A10" s="27">
        <v>43619</v>
      </c>
      <c r="B10" s="28" t="s">
        <v>54</v>
      </c>
      <c r="C10" s="28"/>
      <c r="D10" s="30"/>
      <c r="E10" s="30">
        <v>480.32</v>
      </c>
    </row>
    <row r="11" spans="1:5" ht="19.5" customHeight="1" x14ac:dyDescent="0.2">
      <c r="A11" s="27">
        <v>43619</v>
      </c>
      <c r="B11" s="28" t="s">
        <v>48</v>
      </c>
      <c r="C11" s="28"/>
      <c r="D11" s="30"/>
      <c r="E11" s="30">
        <v>391.79</v>
      </c>
    </row>
    <row r="12" spans="1:5" ht="19.5" customHeight="1" x14ac:dyDescent="0.2">
      <c r="A12" s="27">
        <v>43619</v>
      </c>
      <c r="B12" s="28" t="s">
        <v>51</v>
      </c>
      <c r="C12" s="28"/>
      <c r="D12" s="30"/>
      <c r="E12" s="30">
        <v>381.68</v>
      </c>
    </row>
    <row r="13" spans="1:5" ht="19.5" customHeight="1" x14ac:dyDescent="0.2">
      <c r="A13" s="27">
        <v>43619</v>
      </c>
      <c r="B13" s="28" t="s">
        <v>72</v>
      </c>
      <c r="C13" s="28"/>
      <c r="D13" s="30"/>
      <c r="E13" s="30">
        <v>266.3</v>
      </c>
    </row>
    <row r="14" spans="1:5" ht="19.5" customHeight="1" x14ac:dyDescent="0.2">
      <c r="A14" s="27">
        <v>43619</v>
      </c>
      <c r="B14" s="28" t="s">
        <v>31</v>
      </c>
      <c r="C14" s="28"/>
      <c r="D14" s="30">
        <v>274.11</v>
      </c>
      <c r="E14" s="30"/>
    </row>
    <row r="15" spans="1:5" ht="19.5" customHeight="1" x14ac:dyDescent="0.2">
      <c r="A15" s="27">
        <v>43620</v>
      </c>
      <c r="B15" s="28" t="s">
        <v>73</v>
      </c>
      <c r="C15" s="28"/>
      <c r="D15" s="30"/>
      <c r="E15" s="30">
        <v>147.37</v>
      </c>
    </row>
    <row r="16" spans="1:5" ht="19.5" customHeight="1" x14ac:dyDescent="0.2">
      <c r="A16" s="27">
        <v>43620</v>
      </c>
      <c r="B16" s="28" t="s">
        <v>31</v>
      </c>
      <c r="C16" s="28"/>
      <c r="D16" s="30">
        <v>239.72</v>
      </c>
      <c r="E16" s="30"/>
    </row>
    <row r="17" spans="1:5" ht="19.5" customHeight="1" x14ac:dyDescent="0.2">
      <c r="A17" s="27">
        <v>43620</v>
      </c>
      <c r="B17" s="28" t="s">
        <v>35</v>
      </c>
      <c r="C17" s="29"/>
      <c r="D17" s="30">
        <v>63</v>
      </c>
      <c r="E17" s="30"/>
    </row>
    <row r="18" spans="1:5" ht="19.5" customHeight="1" x14ac:dyDescent="0.2">
      <c r="A18" s="27">
        <v>43620</v>
      </c>
      <c r="B18" s="28" t="s">
        <v>30</v>
      </c>
      <c r="C18" s="29"/>
      <c r="D18" s="30">
        <v>425</v>
      </c>
      <c r="E18" s="30"/>
    </row>
    <row r="19" spans="1:5" ht="19.5" customHeight="1" x14ac:dyDescent="0.2">
      <c r="A19" s="27">
        <v>43621</v>
      </c>
      <c r="B19" s="28" t="s">
        <v>74</v>
      </c>
      <c r="C19" s="29"/>
      <c r="D19" s="30"/>
      <c r="E19" s="30">
        <v>3.05</v>
      </c>
    </row>
    <row r="20" spans="1:5" ht="19.5" customHeight="1" x14ac:dyDescent="0.2">
      <c r="A20" s="27">
        <v>43621</v>
      </c>
      <c r="B20" s="28" t="s">
        <v>30</v>
      </c>
      <c r="C20" s="29"/>
      <c r="D20" s="30">
        <v>265</v>
      </c>
      <c r="E20" s="30"/>
    </row>
    <row r="21" spans="1:5" ht="19.5" customHeight="1" x14ac:dyDescent="0.2">
      <c r="A21" s="27">
        <v>43622</v>
      </c>
      <c r="B21" s="28" t="s">
        <v>31</v>
      </c>
      <c r="C21" s="29"/>
      <c r="D21" s="30">
        <v>57.97</v>
      </c>
      <c r="E21" s="30"/>
    </row>
    <row r="22" spans="1:5" ht="19.5" customHeight="1" x14ac:dyDescent="0.2">
      <c r="A22" s="27">
        <v>43622</v>
      </c>
      <c r="B22" s="28" t="s">
        <v>30</v>
      </c>
      <c r="C22" s="29"/>
      <c r="D22" s="30">
        <v>19.5</v>
      </c>
      <c r="E22" s="30"/>
    </row>
    <row r="23" spans="1:5" ht="19.5" customHeight="1" x14ac:dyDescent="0.2">
      <c r="A23" s="27">
        <v>43622</v>
      </c>
      <c r="B23" s="28" t="s">
        <v>30</v>
      </c>
      <c r="C23" s="29"/>
      <c r="D23" s="30">
        <v>22</v>
      </c>
      <c r="E23" s="30"/>
    </row>
    <row r="24" spans="1:5" ht="19.5" customHeight="1" x14ac:dyDescent="0.2">
      <c r="A24" s="27">
        <v>43622</v>
      </c>
      <c r="B24" s="28" t="s">
        <v>31</v>
      </c>
      <c r="C24" s="29"/>
      <c r="D24" s="30">
        <v>232.84</v>
      </c>
      <c r="E24" s="30"/>
    </row>
    <row r="25" spans="1:5" ht="19.5" customHeight="1" x14ac:dyDescent="0.2">
      <c r="A25" s="27">
        <v>43623</v>
      </c>
      <c r="B25" s="28" t="s">
        <v>31</v>
      </c>
      <c r="C25" s="29"/>
      <c r="D25" s="30">
        <v>131.66</v>
      </c>
      <c r="E25" s="30"/>
    </row>
    <row r="26" spans="1:5" ht="19.5" customHeight="1" x14ac:dyDescent="0.2">
      <c r="A26" s="27">
        <v>43623</v>
      </c>
      <c r="B26" s="28" t="s">
        <v>35</v>
      </c>
      <c r="C26" s="29"/>
      <c r="D26" s="30">
        <v>56</v>
      </c>
      <c r="E26" s="30"/>
    </row>
    <row r="27" spans="1:5" ht="19.5" customHeight="1" x14ac:dyDescent="0.2">
      <c r="A27" s="27">
        <v>43623</v>
      </c>
      <c r="B27" s="28" t="s">
        <v>30</v>
      </c>
      <c r="C27" s="29"/>
      <c r="D27" s="30">
        <v>155</v>
      </c>
      <c r="E27" s="30"/>
    </row>
    <row r="28" spans="1:5" ht="19.5" customHeight="1" x14ac:dyDescent="0.2">
      <c r="A28" s="27">
        <v>43627</v>
      </c>
      <c r="B28" s="28" t="s">
        <v>31</v>
      </c>
      <c r="C28" s="29"/>
      <c r="D28" s="30">
        <v>68.77</v>
      </c>
      <c r="E28" s="30"/>
    </row>
    <row r="29" spans="1:5" ht="19.5" customHeight="1" x14ac:dyDescent="0.2">
      <c r="A29" s="27">
        <v>43627</v>
      </c>
      <c r="B29" s="28" t="s">
        <v>30</v>
      </c>
      <c r="C29" s="29"/>
      <c r="D29" s="30">
        <v>360</v>
      </c>
      <c r="E29" s="30"/>
    </row>
    <row r="30" spans="1:5" ht="19.5" customHeight="1" x14ac:dyDescent="0.2">
      <c r="A30" s="27">
        <v>43627</v>
      </c>
      <c r="B30" s="28" t="s">
        <v>35</v>
      </c>
      <c r="C30" s="29"/>
      <c r="D30" s="30">
        <v>149</v>
      </c>
      <c r="E30" s="30"/>
    </row>
    <row r="31" spans="1:5" ht="19.5" customHeight="1" x14ac:dyDescent="0.2">
      <c r="A31" s="27">
        <v>43627</v>
      </c>
      <c r="B31" s="28" t="s">
        <v>31</v>
      </c>
      <c r="C31" s="29"/>
      <c r="D31" s="30">
        <v>104.14</v>
      </c>
      <c r="E31" s="30"/>
    </row>
    <row r="32" spans="1:5" ht="19.5" customHeight="1" x14ac:dyDescent="0.2">
      <c r="A32" s="27">
        <v>43628</v>
      </c>
      <c r="B32" s="28" t="s">
        <v>31</v>
      </c>
      <c r="C32" s="29"/>
      <c r="D32" s="30">
        <v>480.39</v>
      </c>
      <c r="E32" s="30"/>
    </row>
    <row r="33" spans="1:5" ht="19.5" customHeight="1" x14ac:dyDescent="0.2">
      <c r="A33" s="27">
        <v>43628</v>
      </c>
      <c r="B33" s="28" t="s">
        <v>75</v>
      </c>
      <c r="C33" s="29"/>
      <c r="D33" s="30">
        <v>780</v>
      </c>
      <c r="E33" s="30"/>
    </row>
    <row r="34" spans="1:5" ht="19.5" customHeight="1" x14ac:dyDescent="0.2">
      <c r="A34" s="27">
        <v>43629</v>
      </c>
      <c r="B34" s="28" t="s">
        <v>60</v>
      </c>
      <c r="C34" s="29"/>
      <c r="D34" s="30"/>
      <c r="E34" s="30">
        <v>75</v>
      </c>
    </row>
    <row r="35" spans="1:5" ht="19.5" customHeight="1" x14ac:dyDescent="0.2">
      <c r="A35" s="27">
        <v>43630</v>
      </c>
      <c r="B35" s="28" t="s">
        <v>31</v>
      </c>
      <c r="C35" s="29"/>
      <c r="D35" s="30">
        <v>147.37</v>
      </c>
      <c r="E35" s="30"/>
    </row>
    <row r="36" spans="1:5" ht="19.5" customHeight="1" x14ac:dyDescent="0.2">
      <c r="A36" s="27">
        <v>43631</v>
      </c>
      <c r="B36" s="28" t="s">
        <v>30</v>
      </c>
      <c r="C36" s="29"/>
      <c r="D36" s="30">
        <v>14</v>
      </c>
      <c r="E36" s="30"/>
    </row>
    <row r="37" spans="1:5" ht="19.5" customHeight="1" x14ac:dyDescent="0.2">
      <c r="A37" s="27">
        <v>43633</v>
      </c>
      <c r="B37" s="28" t="s">
        <v>30</v>
      </c>
      <c r="C37" s="29"/>
      <c r="D37" s="30">
        <v>21</v>
      </c>
      <c r="E37" s="30"/>
    </row>
    <row r="38" spans="1:5" ht="19.5" customHeight="1" x14ac:dyDescent="0.2">
      <c r="A38" s="27">
        <v>43633</v>
      </c>
      <c r="B38" s="28" t="s">
        <v>31</v>
      </c>
      <c r="C38" s="29"/>
      <c r="D38" s="30">
        <v>157.19</v>
      </c>
      <c r="E38" s="30"/>
    </row>
    <row r="39" spans="1:5" ht="19.5" customHeight="1" x14ac:dyDescent="0.2">
      <c r="A39" s="27">
        <v>43635</v>
      </c>
      <c r="B39" s="28" t="s">
        <v>35</v>
      </c>
      <c r="C39" s="29"/>
      <c r="D39" s="30">
        <v>114</v>
      </c>
      <c r="E39" s="30"/>
    </row>
    <row r="40" spans="1:5" ht="19.5" customHeight="1" x14ac:dyDescent="0.2">
      <c r="A40" s="27">
        <v>43635</v>
      </c>
      <c r="B40" s="28" t="s">
        <v>31</v>
      </c>
      <c r="C40" s="29"/>
      <c r="D40" s="30">
        <v>58.95</v>
      </c>
      <c r="E40" s="31"/>
    </row>
    <row r="41" spans="1:5" ht="19.5" customHeight="1" x14ac:dyDescent="0.2">
      <c r="A41" s="27">
        <v>43635</v>
      </c>
      <c r="B41" s="28" t="s">
        <v>76</v>
      </c>
      <c r="C41" s="29" t="s">
        <v>99</v>
      </c>
      <c r="D41" s="30"/>
      <c r="E41" s="31">
        <v>42.75</v>
      </c>
    </row>
    <row r="42" spans="1:5" ht="19.5" customHeight="1" x14ac:dyDescent="0.2">
      <c r="A42" s="27">
        <v>43635</v>
      </c>
      <c r="B42" s="28" t="s">
        <v>30</v>
      </c>
      <c r="C42" s="29"/>
      <c r="D42" s="30">
        <v>12</v>
      </c>
      <c r="E42" s="31"/>
    </row>
    <row r="43" spans="1:5" ht="19.5" customHeight="1" x14ac:dyDescent="0.2">
      <c r="A43" s="27">
        <v>43635</v>
      </c>
      <c r="B43" s="28" t="s">
        <v>30</v>
      </c>
      <c r="C43" s="29"/>
      <c r="D43" s="30">
        <v>550</v>
      </c>
      <c r="E43" s="31"/>
    </row>
    <row r="44" spans="1:5" ht="19.5" customHeight="1" x14ac:dyDescent="0.2">
      <c r="A44" s="27">
        <v>43635</v>
      </c>
      <c r="B44" s="28" t="s">
        <v>31</v>
      </c>
      <c r="C44" s="29"/>
      <c r="D44" s="30">
        <v>548.23</v>
      </c>
      <c r="E44" s="31"/>
    </row>
    <row r="45" spans="1:5" ht="19.5" customHeight="1" x14ac:dyDescent="0.2">
      <c r="A45" s="27">
        <v>43635</v>
      </c>
      <c r="B45" s="28" t="s">
        <v>61</v>
      </c>
      <c r="C45" s="29"/>
      <c r="D45" s="30"/>
      <c r="E45" s="31">
        <v>19.989999999999998</v>
      </c>
    </row>
    <row r="46" spans="1:5" ht="19.5" customHeight="1" x14ac:dyDescent="0.2">
      <c r="A46" s="27">
        <v>43636</v>
      </c>
      <c r="B46" s="28" t="s">
        <v>31</v>
      </c>
      <c r="C46" s="29"/>
      <c r="D46" s="30">
        <v>9.82</v>
      </c>
      <c r="E46" s="31"/>
    </row>
    <row r="47" spans="1:5" ht="19.5" customHeight="1" x14ac:dyDescent="0.2">
      <c r="A47" s="27">
        <v>43637</v>
      </c>
      <c r="B47" s="28" t="s">
        <v>35</v>
      </c>
      <c r="C47" s="29"/>
      <c r="D47" s="30">
        <v>95</v>
      </c>
      <c r="E47" s="31"/>
    </row>
    <row r="48" spans="1:5" ht="19.5" customHeight="1" x14ac:dyDescent="0.2">
      <c r="A48" s="27">
        <v>43637</v>
      </c>
      <c r="B48" s="28" t="s">
        <v>30</v>
      </c>
      <c r="C48" s="29"/>
      <c r="D48" s="30">
        <v>270</v>
      </c>
      <c r="E48" s="31"/>
    </row>
    <row r="49" spans="1:5" ht="19.5" customHeight="1" x14ac:dyDescent="0.2">
      <c r="A49" s="27">
        <v>43637</v>
      </c>
      <c r="B49" s="28" t="s">
        <v>77</v>
      </c>
      <c r="C49" s="29" t="s">
        <v>98</v>
      </c>
      <c r="D49" s="30"/>
      <c r="E49" s="31">
        <v>44</v>
      </c>
    </row>
    <row r="50" spans="1:5" ht="19.5" customHeight="1" x14ac:dyDescent="0.2">
      <c r="A50" s="27">
        <v>43638</v>
      </c>
      <c r="B50" s="28" t="s">
        <v>64</v>
      </c>
      <c r="C50" s="29" t="s">
        <v>78</v>
      </c>
      <c r="D50" s="30"/>
      <c r="E50" s="31">
        <v>720</v>
      </c>
    </row>
    <row r="51" spans="1:5" ht="19.5" customHeight="1" x14ac:dyDescent="0.2">
      <c r="A51" s="27">
        <v>43638</v>
      </c>
      <c r="B51" s="28" t="s">
        <v>30</v>
      </c>
      <c r="C51" s="29"/>
      <c r="D51" s="30">
        <v>22.5</v>
      </c>
      <c r="E51" s="31"/>
    </row>
    <row r="52" spans="1:5" ht="19.5" customHeight="1" x14ac:dyDescent="0.2">
      <c r="A52" s="27">
        <v>43640</v>
      </c>
      <c r="B52" s="28" t="s">
        <v>31</v>
      </c>
      <c r="C52" s="29"/>
      <c r="D52" s="30">
        <v>113.96</v>
      </c>
      <c r="E52" s="31"/>
    </row>
    <row r="53" spans="1:5" ht="19.5" customHeight="1" x14ac:dyDescent="0.2">
      <c r="A53" s="27">
        <v>43641</v>
      </c>
      <c r="B53" s="28" t="s">
        <v>31</v>
      </c>
      <c r="C53" s="29"/>
      <c r="D53" s="30">
        <v>271.16000000000003</v>
      </c>
      <c r="E53" s="31"/>
    </row>
    <row r="54" spans="1:5" ht="19.5" customHeight="1" x14ac:dyDescent="0.2">
      <c r="A54" s="27">
        <v>43641</v>
      </c>
      <c r="B54" s="28" t="s">
        <v>35</v>
      </c>
      <c r="C54" s="29"/>
      <c r="D54" s="30">
        <v>100</v>
      </c>
      <c r="E54" s="31"/>
    </row>
    <row r="55" spans="1:5" ht="19.5" customHeight="1" x14ac:dyDescent="0.2">
      <c r="A55" s="27">
        <v>43641</v>
      </c>
      <c r="B55" s="28" t="s">
        <v>30</v>
      </c>
      <c r="C55" s="29"/>
      <c r="D55" s="30">
        <v>330</v>
      </c>
      <c r="E55" s="31"/>
    </row>
    <row r="56" spans="1:5" ht="19.5" customHeight="1" x14ac:dyDescent="0.2">
      <c r="A56" s="27">
        <v>43642</v>
      </c>
      <c r="B56" s="28" t="s">
        <v>31</v>
      </c>
      <c r="C56" s="29"/>
      <c r="D56" s="30">
        <v>40.28</v>
      </c>
      <c r="E56" s="31"/>
    </row>
    <row r="57" spans="1:5" ht="19.5" customHeight="1" x14ac:dyDescent="0.2">
      <c r="A57" s="27">
        <v>43643</v>
      </c>
      <c r="B57" s="28" t="s">
        <v>31</v>
      </c>
      <c r="C57" s="29"/>
      <c r="D57" s="30">
        <v>129.69</v>
      </c>
      <c r="E57" s="31"/>
    </row>
    <row r="58" spans="1:5" ht="19.5" customHeight="1" x14ac:dyDescent="0.2">
      <c r="A58" s="27">
        <v>43644</v>
      </c>
      <c r="B58" s="28" t="s">
        <v>31</v>
      </c>
      <c r="C58" s="29"/>
      <c r="D58" s="30">
        <v>186.67</v>
      </c>
      <c r="E58" s="31"/>
    </row>
    <row r="59" spans="1:5" ht="19.5" customHeight="1" x14ac:dyDescent="0.2">
      <c r="A59" s="27">
        <v>43644</v>
      </c>
      <c r="B59" s="28" t="s">
        <v>60</v>
      </c>
      <c r="C59" s="29"/>
      <c r="D59" s="30"/>
      <c r="E59" s="31">
        <v>1</v>
      </c>
    </row>
    <row r="60" spans="1:5" ht="19.5" customHeight="1" x14ac:dyDescent="0.2">
      <c r="A60" s="27">
        <v>43644</v>
      </c>
      <c r="B60" s="28" t="s">
        <v>100</v>
      </c>
      <c r="C60" s="29" t="s">
        <v>79</v>
      </c>
      <c r="D60" s="30"/>
      <c r="E60" s="31">
        <v>140</v>
      </c>
    </row>
    <row r="61" spans="1:5" ht="19.5" customHeight="1" x14ac:dyDescent="0.2">
      <c r="A61" s="27">
        <v>43644</v>
      </c>
      <c r="B61" s="28" t="s">
        <v>80</v>
      </c>
      <c r="C61" s="29"/>
      <c r="D61" s="30"/>
      <c r="E61" s="31">
        <v>45</v>
      </c>
    </row>
    <row r="62" spans="1:5" ht="19.5" customHeight="1" x14ac:dyDescent="0.2">
      <c r="A62" s="27">
        <v>43645</v>
      </c>
      <c r="B62" s="28" t="s">
        <v>30</v>
      </c>
      <c r="C62" s="29"/>
      <c r="D62" s="30">
        <v>6</v>
      </c>
      <c r="E62" s="31"/>
    </row>
    <row r="63" spans="1:5" ht="19.5" customHeight="1" thickBot="1" x14ac:dyDescent="0.25">
      <c r="A63" s="27"/>
      <c r="B63" s="28" t="s">
        <v>24</v>
      </c>
      <c r="C63" s="29"/>
      <c r="D63" s="30">
        <f>SUM(D2:D62)</f>
        <v>13313.84</v>
      </c>
      <c r="E63" s="31">
        <f>SUM(E2:E62)</f>
        <v>7632.52</v>
      </c>
    </row>
    <row r="64" spans="1:5" ht="19.5" customHeight="1" thickBot="1" x14ac:dyDescent="0.25">
      <c r="A64" s="27"/>
      <c r="B64" s="28" t="s">
        <v>36</v>
      </c>
      <c r="C64" s="29"/>
      <c r="D64" s="40"/>
      <c r="E64" s="36">
        <f>D63-E63</f>
        <v>5681.32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1B164-32FF-4445-8201-B465634DEABF}">
  <sheetPr>
    <tabColor theme="7" tint="0.59999389629810485"/>
  </sheetPr>
  <dimension ref="A1:E61"/>
  <sheetViews>
    <sheetView workbookViewId="0">
      <selection activeCell="C2" sqref="C2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</cols>
  <sheetData>
    <row r="1" spans="1:5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27"/>
      <c r="B2" s="28" t="s">
        <v>81</v>
      </c>
      <c r="C2" s="29"/>
      <c r="D2" s="30">
        <f>JUIN!E64</f>
        <v>5681.32</v>
      </c>
      <c r="E2" s="30"/>
    </row>
    <row r="3" spans="1:5" ht="19.5" customHeight="1" x14ac:dyDescent="0.2">
      <c r="A3" s="27">
        <v>43647</v>
      </c>
      <c r="B3" s="28" t="s">
        <v>31</v>
      </c>
      <c r="C3" s="29"/>
      <c r="D3" s="30">
        <v>256.43</v>
      </c>
      <c r="E3" s="30"/>
    </row>
    <row r="4" spans="1:5" ht="19.5" customHeight="1" x14ac:dyDescent="0.2">
      <c r="A4" s="27">
        <v>43648</v>
      </c>
      <c r="B4" s="28" t="s">
        <v>72</v>
      </c>
      <c r="C4" s="28"/>
      <c r="D4" s="30"/>
      <c r="E4" s="30">
        <v>525.94000000000005</v>
      </c>
    </row>
    <row r="5" spans="1:5" ht="19.5" customHeight="1" x14ac:dyDescent="0.2">
      <c r="A5" s="27">
        <v>43648</v>
      </c>
      <c r="B5" s="28" t="s">
        <v>73</v>
      </c>
      <c r="C5" s="28"/>
      <c r="D5" s="30"/>
      <c r="E5" s="30">
        <v>395.1</v>
      </c>
    </row>
    <row r="6" spans="1:5" ht="19.5" customHeight="1" x14ac:dyDescent="0.2">
      <c r="A6" s="27">
        <v>43648</v>
      </c>
      <c r="B6" s="28" t="s">
        <v>45</v>
      </c>
      <c r="C6" s="28"/>
      <c r="D6" s="30"/>
      <c r="E6" s="30">
        <v>546.49</v>
      </c>
    </row>
    <row r="7" spans="1:5" ht="19.5" customHeight="1" x14ac:dyDescent="0.2">
      <c r="A7" s="27">
        <v>43648</v>
      </c>
      <c r="B7" s="28" t="s">
        <v>53</v>
      </c>
      <c r="C7" s="28"/>
      <c r="D7" s="30"/>
      <c r="E7" s="30">
        <v>449.2</v>
      </c>
    </row>
    <row r="8" spans="1:5" ht="19.5" customHeight="1" x14ac:dyDescent="0.2">
      <c r="A8" s="27">
        <v>43648</v>
      </c>
      <c r="B8" s="28" t="s">
        <v>47</v>
      </c>
      <c r="C8" s="28"/>
      <c r="D8" s="30"/>
      <c r="E8" s="30">
        <v>1243.45</v>
      </c>
    </row>
    <row r="9" spans="1:5" ht="19.5" customHeight="1" x14ac:dyDescent="0.2">
      <c r="A9" s="27">
        <v>43648</v>
      </c>
      <c r="B9" s="28" t="s">
        <v>46</v>
      </c>
      <c r="C9" s="28"/>
      <c r="D9" s="30"/>
      <c r="E9" s="30">
        <v>915.12</v>
      </c>
    </row>
    <row r="10" spans="1:5" ht="19.5" customHeight="1" x14ac:dyDescent="0.2">
      <c r="A10" s="27">
        <v>43648</v>
      </c>
      <c r="B10" s="28" t="s">
        <v>44</v>
      </c>
      <c r="C10" s="28"/>
      <c r="D10" s="30"/>
      <c r="E10" s="30">
        <v>480.62</v>
      </c>
    </row>
    <row r="11" spans="1:5" ht="19.5" customHeight="1" x14ac:dyDescent="0.2">
      <c r="A11" s="27">
        <v>43648</v>
      </c>
      <c r="B11" s="28" t="s">
        <v>50</v>
      </c>
      <c r="C11" s="28"/>
      <c r="D11" s="30"/>
      <c r="E11" s="30">
        <v>450.46</v>
      </c>
    </row>
    <row r="12" spans="1:5" ht="19.5" customHeight="1" x14ac:dyDescent="0.2">
      <c r="A12" s="27">
        <v>43648</v>
      </c>
      <c r="B12" s="28" t="s">
        <v>48</v>
      </c>
      <c r="C12" s="28"/>
      <c r="D12" s="30"/>
      <c r="E12" s="30">
        <v>617.63</v>
      </c>
    </row>
    <row r="13" spans="1:5" ht="19.5" customHeight="1" x14ac:dyDescent="0.2">
      <c r="A13" s="27">
        <v>43648</v>
      </c>
      <c r="B13" s="28" t="s">
        <v>51</v>
      </c>
      <c r="C13" s="28"/>
      <c r="D13" s="30"/>
      <c r="E13" s="30">
        <v>628.14</v>
      </c>
    </row>
    <row r="14" spans="1:5" ht="19.5" customHeight="1" x14ac:dyDescent="0.2">
      <c r="A14" s="27">
        <v>43648</v>
      </c>
      <c r="B14" s="28" t="s">
        <v>35</v>
      </c>
      <c r="C14" s="28"/>
      <c r="D14" s="30">
        <v>32</v>
      </c>
      <c r="E14" s="30"/>
    </row>
    <row r="15" spans="1:5" ht="19.5" customHeight="1" x14ac:dyDescent="0.2">
      <c r="A15" s="27">
        <v>43648</v>
      </c>
      <c r="B15" s="28" t="s">
        <v>30</v>
      </c>
      <c r="C15" s="28"/>
      <c r="D15" s="30">
        <v>395</v>
      </c>
      <c r="E15" s="30"/>
    </row>
    <row r="16" spans="1:5" ht="19.5" customHeight="1" x14ac:dyDescent="0.2">
      <c r="A16" s="27">
        <v>43648</v>
      </c>
      <c r="B16" s="28" t="s">
        <v>30</v>
      </c>
      <c r="C16" s="28"/>
      <c r="D16" s="30">
        <v>10</v>
      </c>
      <c r="E16" s="30"/>
    </row>
    <row r="17" spans="1:5" ht="19.5" customHeight="1" x14ac:dyDescent="0.2">
      <c r="A17" s="27">
        <v>43649</v>
      </c>
      <c r="B17" s="28" t="s">
        <v>31</v>
      </c>
      <c r="C17" s="29"/>
      <c r="D17" s="30">
        <v>31.44</v>
      </c>
      <c r="E17" s="30"/>
    </row>
    <row r="18" spans="1:5" ht="19.5" customHeight="1" x14ac:dyDescent="0.2">
      <c r="A18" s="27">
        <v>43649</v>
      </c>
      <c r="B18" s="28" t="s">
        <v>30</v>
      </c>
      <c r="C18" s="29"/>
      <c r="D18" s="30">
        <v>25</v>
      </c>
      <c r="E18" s="30"/>
    </row>
    <row r="19" spans="1:5" ht="19.5" customHeight="1" x14ac:dyDescent="0.2">
      <c r="A19" s="27">
        <v>43649</v>
      </c>
      <c r="B19" s="28" t="s">
        <v>31</v>
      </c>
      <c r="C19" s="29"/>
      <c r="D19" s="30">
        <v>770.26</v>
      </c>
      <c r="E19" s="30"/>
    </row>
    <row r="20" spans="1:5" ht="19.5" customHeight="1" x14ac:dyDescent="0.2">
      <c r="A20" s="27">
        <v>43651</v>
      </c>
      <c r="B20" s="28" t="s">
        <v>74</v>
      </c>
      <c r="C20" s="29"/>
      <c r="D20" s="30"/>
      <c r="E20" s="30">
        <v>3.05</v>
      </c>
    </row>
    <row r="21" spans="1:5" ht="19.5" customHeight="1" x14ac:dyDescent="0.2">
      <c r="A21" s="27">
        <v>43651</v>
      </c>
      <c r="B21" s="28" t="s">
        <v>31</v>
      </c>
      <c r="C21" s="29"/>
      <c r="D21" s="30">
        <v>213.19</v>
      </c>
      <c r="E21" s="30"/>
    </row>
    <row r="22" spans="1:5" ht="19.5" customHeight="1" x14ac:dyDescent="0.2">
      <c r="A22" s="27">
        <v>43651</v>
      </c>
      <c r="B22" s="28" t="s">
        <v>30</v>
      </c>
      <c r="C22" s="29"/>
      <c r="D22" s="30">
        <v>30</v>
      </c>
      <c r="E22" s="30"/>
    </row>
    <row r="23" spans="1:5" ht="19.5" customHeight="1" x14ac:dyDescent="0.2">
      <c r="A23" s="27">
        <v>43652</v>
      </c>
      <c r="B23" s="28" t="s">
        <v>30</v>
      </c>
      <c r="C23" s="29"/>
      <c r="D23" s="30">
        <v>210</v>
      </c>
      <c r="E23" s="30"/>
    </row>
    <row r="24" spans="1:5" ht="19.5" customHeight="1" x14ac:dyDescent="0.2">
      <c r="A24" s="27">
        <v>43654</v>
      </c>
      <c r="B24" s="28" t="s">
        <v>31</v>
      </c>
      <c r="C24" s="29"/>
      <c r="D24" s="30">
        <v>79.58</v>
      </c>
      <c r="E24" s="30"/>
    </row>
    <row r="25" spans="1:5" ht="19.5" customHeight="1" x14ac:dyDescent="0.2">
      <c r="A25" s="27">
        <v>43655</v>
      </c>
      <c r="B25" s="28" t="s">
        <v>35</v>
      </c>
      <c r="C25" s="29"/>
      <c r="D25" s="30">
        <v>20</v>
      </c>
      <c r="E25" s="30"/>
    </row>
    <row r="26" spans="1:5" ht="19.5" customHeight="1" x14ac:dyDescent="0.2">
      <c r="A26" s="27">
        <v>43655</v>
      </c>
      <c r="B26" s="28" t="s">
        <v>31</v>
      </c>
      <c r="C26" s="29"/>
      <c r="D26" s="30">
        <v>639.59</v>
      </c>
      <c r="E26" s="30"/>
    </row>
    <row r="27" spans="1:5" ht="19.5" customHeight="1" x14ac:dyDescent="0.2">
      <c r="A27" s="27">
        <v>43657</v>
      </c>
      <c r="B27" s="28" t="s">
        <v>31</v>
      </c>
      <c r="C27" s="29"/>
      <c r="D27" s="30">
        <v>117.9</v>
      </c>
      <c r="E27" s="30"/>
    </row>
    <row r="28" spans="1:5" ht="19.5" customHeight="1" x14ac:dyDescent="0.2">
      <c r="A28" s="27">
        <v>43658</v>
      </c>
      <c r="B28" s="28" t="s">
        <v>31</v>
      </c>
      <c r="C28" s="29"/>
      <c r="D28" s="30">
        <v>81.55</v>
      </c>
      <c r="E28" s="30"/>
    </row>
    <row r="29" spans="1:5" ht="19.5" customHeight="1" x14ac:dyDescent="0.2">
      <c r="A29" s="27">
        <v>43661</v>
      </c>
      <c r="B29" s="28" t="s">
        <v>31</v>
      </c>
      <c r="C29" s="29"/>
      <c r="D29" s="30">
        <v>79.58</v>
      </c>
      <c r="E29" s="30"/>
    </row>
    <row r="30" spans="1:5" ht="19.5" customHeight="1" x14ac:dyDescent="0.2">
      <c r="A30" s="27">
        <v>43662</v>
      </c>
      <c r="B30" s="28" t="s">
        <v>35</v>
      </c>
      <c r="C30" s="29"/>
      <c r="D30" s="30">
        <v>52</v>
      </c>
      <c r="E30" s="30"/>
    </row>
    <row r="31" spans="1:5" ht="19.5" customHeight="1" x14ac:dyDescent="0.2">
      <c r="A31" s="27">
        <v>43662</v>
      </c>
      <c r="B31" s="28" t="s">
        <v>31</v>
      </c>
      <c r="C31" s="29"/>
      <c r="D31" s="30">
        <v>373.34</v>
      </c>
      <c r="E31" s="30"/>
    </row>
    <row r="32" spans="1:5" ht="19.5" customHeight="1" x14ac:dyDescent="0.2">
      <c r="A32" s="27">
        <v>43662</v>
      </c>
      <c r="B32" s="28" t="s">
        <v>30</v>
      </c>
      <c r="C32" s="29"/>
      <c r="D32" s="30">
        <v>650</v>
      </c>
      <c r="E32" s="30"/>
    </row>
    <row r="33" spans="1:5" ht="19.5" customHeight="1" x14ac:dyDescent="0.2">
      <c r="A33" s="27">
        <v>43662</v>
      </c>
      <c r="B33" s="28" t="s">
        <v>49</v>
      </c>
      <c r="C33" s="29"/>
      <c r="D33" s="30"/>
      <c r="E33" s="30">
        <v>107.44</v>
      </c>
    </row>
    <row r="34" spans="1:5" ht="19.5" customHeight="1" x14ac:dyDescent="0.2">
      <c r="A34" s="27">
        <v>43662</v>
      </c>
      <c r="B34" s="28" t="s">
        <v>54</v>
      </c>
      <c r="C34" s="29"/>
      <c r="D34" s="30"/>
      <c r="E34" s="30">
        <v>170.06</v>
      </c>
    </row>
    <row r="35" spans="1:5" ht="19.5" customHeight="1" x14ac:dyDescent="0.2">
      <c r="A35" s="27">
        <v>43663</v>
      </c>
      <c r="B35" s="28" t="s">
        <v>31</v>
      </c>
      <c r="C35" s="29"/>
      <c r="D35" s="30">
        <v>29.47</v>
      </c>
      <c r="E35" s="30"/>
    </row>
    <row r="36" spans="1:5" ht="19.5" customHeight="1" x14ac:dyDescent="0.2">
      <c r="A36" s="27">
        <v>43663</v>
      </c>
      <c r="B36" s="28" t="s">
        <v>61</v>
      </c>
      <c r="C36" s="29"/>
      <c r="D36" s="30"/>
      <c r="E36" s="30">
        <v>19.989999999999998</v>
      </c>
    </row>
    <row r="37" spans="1:5" ht="19.5" customHeight="1" x14ac:dyDescent="0.2">
      <c r="A37" s="27">
        <v>43664</v>
      </c>
      <c r="B37" s="28" t="s">
        <v>84</v>
      </c>
      <c r="C37" s="29"/>
      <c r="D37" s="30">
        <v>320</v>
      </c>
      <c r="E37" s="30"/>
    </row>
    <row r="38" spans="1:5" ht="19.5" customHeight="1" x14ac:dyDescent="0.2">
      <c r="A38" s="27">
        <v>43664</v>
      </c>
      <c r="B38" s="28" t="s">
        <v>31</v>
      </c>
      <c r="C38" s="29"/>
      <c r="D38" s="30">
        <v>282.94</v>
      </c>
      <c r="E38" s="30"/>
    </row>
    <row r="39" spans="1:5" ht="19.5" customHeight="1" x14ac:dyDescent="0.2">
      <c r="A39" s="27">
        <v>43664</v>
      </c>
      <c r="B39" s="28" t="s">
        <v>75</v>
      </c>
      <c r="C39" s="29"/>
      <c r="D39" s="30">
        <v>840</v>
      </c>
      <c r="E39" s="30"/>
    </row>
    <row r="40" spans="1:5" ht="19.5" customHeight="1" x14ac:dyDescent="0.2">
      <c r="A40" s="27">
        <v>43665</v>
      </c>
      <c r="B40" s="28" t="s">
        <v>31</v>
      </c>
      <c r="C40" s="29"/>
      <c r="D40" s="30">
        <v>181.75</v>
      </c>
      <c r="E40" s="30"/>
    </row>
    <row r="41" spans="1:5" ht="19.5" customHeight="1" x14ac:dyDescent="0.2">
      <c r="A41" s="27">
        <v>43665</v>
      </c>
      <c r="B41" s="28" t="s">
        <v>30</v>
      </c>
      <c r="C41" s="29"/>
      <c r="D41" s="30">
        <v>26.5</v>
      </c>
      <c r="E41" s="31"/>
    </row>
    <row r="42" spans="1:5" ht="19.5" customHeight="1" x14ac:dyDescent="0.2">
      <c r="A42" s="27">
        <v>43668</v>
      </c>
      <c r="B42" s="28" t="s">
        <v>31</v>
      </c>
      <c r="C42" s="29"/>
      <c r="D42" s="30">
        <v>65.83</v>
      </c>
      <c r="E42" s="31"/>
    </row>
    <row r="43" spans="1:5" ht="19.5" customHeight="1" x14ac:dyDescent="0.2">
      <c r="A43" s="27">
        <v>43668</v>
      </c>
      <c r="B43" s="28" t="s">
        <v>85</v>
      </c>
      <c r="C43" s="29"/>
      <c r="D43" s="30"/>
      <c r="E43" s="31">
        <v>160.83000000000001</v>
      </c>
    </row>
    <row r="44" spans="1:5" ht="19.5" customHeight="1" x14ac:dyDescent="0.2">
      <c r="A44" s="27">
        <v>43669</v>
      </c>
      <c r="B44" s="28" t="s">
        <v>31</v>
      </c>
      <c r="C44" s="29"/>
      <c r="D44" s="30">
        <v>787.94</v>
      </c>
      <c r="E44" s="31"/>
    </row>
    <row r="45" spans="1:5" ht="19.5" customHeight="1" x14ac:dyDescent="0.2">
      <c r="A45" s="27">
        <v>43670</v>
      </c>
      <c r="B45" s="28" t="s">
        <v>31</v>
      </c>
      <c r="C45" s="29"/>
      <c r="D45" s="30">
        <v>16.7</v>
      </c>
      <c r="E45" s="31"/>
    </row>
    <row r="46" spans="1:5" ht="19.5" customHeight="1" x14ac:dyDescent="0.2">
      <c r="A46" s="27">
        <v>43671</v>
      </c>
      <c r="B46" s="28" t="s">
        <v>64</v>
      </c>
      <c r="C46" s="29" t="s">
        <v>86</v>
      </c>
      <c r="D46" s="30"/>
      <c r="E46" s="31">
        <v>720</v>
      </c>
    </row>
    <row r="47" spans="1:5" ht="19.5" customHeight="1" x14ac:dyDescent="0.2">
      <c r="A47" s="27">
        <v>43671</v>
      </c>
      <c r="B47" s="28" t="s">
        <v>30</v>
      </c>
      <c r="C47" s="29"/>
      <c r="D47" s="30">
        <v>335</v>
      </c>
      <c r="E47" s="31"/>
    </row>
    <row r="48" spans="1:5" ht="19.5" customHeight="1" x14ac:dyDescent="0.2">
      <c r="A48" s="27">
        <v>43671</v>
      </c>
      <c r="B48" s="28" t="s">
        <v>31</v>
      </c>
      <c r="C48" s="29"/>
      <c r="D48" s="30">
        <v>180.29</v>
      </c>
      <c r="E48" s="31"/>
    </row>
    <row r="49" spans="1:5" ht="19.5" customHeight="1" x14ac:dyDescent="0.2">
      <c r="A49" s="27">
        <v>43672</v>
      </c>
      <c r="B49" s="28" t="s">
        <v>35</v>
      </c>
      <c r="C49" s="29"/>
      <c r="D49" s="30">
        <v>167</v>
      </c>
      <c r="E49" s="31"/>
    </row>
    <row r="50" spans="1:5" ht="19.5" customHeight="1" x14ac:dyDescent="0.2">
      <c r="A50" s="27">
        <v>43672</v>
      </c>
      <c r="B50" s="28" t="s">
        <v>31</v>
      </c>
      <c r="C50" s="29"/>
      <c r="D50" s="30">
        <v>164.07</v>
      </c>
      <c r="E50" s="31"/>
    </row>
    <row r="51" spans="1:5" ht="19.5" customHeight="1" x14ac:dyDescent="0.2">
      <c r="A51" s="27">
        <v>43672</v>
      </c>
      <c r="B51" s="28" t="s">
        <v>30</v>
      </c>
      <c r="C51" s="29"/>
      <c r="D51" s="30">
        <v>125</v>
      </c>
      <c r="E51" s="31"/>
    </row>
    <row r="52" spans="1:5" ht="19.5" customHeight="1" x14ac:dyDescent="0.2">
      <c r="A52" s="27">
        <v>43673</v>
      </c>
      <c r="B52" s="28" t="s">
        <v>30</v>
      </c>
      <c r="C52" s="29"/>
      <c r="D52" s="30">
        <v>7.5</v>
      </c>
      <c r="E52" s="31"/>
    </row>
    <row r="53" spans="1:5" ht="19.5" customHeight="1" x14ac:dyDescent="0.2">
      <c r="A53" s="27">
        <v>43675</v>
      </c>
      <c r="B53" s="28" t="s">
        <v>31</v>
      </c>
      <c r="C53" s="29"/>
      <c r="D53" s="30">
        <v>340.92</v>
      </c>
      <c r="E53" s="31"/>
    </row>
    <row r="54" spans="1:5" ht="19.5" customHeight="1" x14ac:dyDescent="0.2">
      <c r="A54" s="27">
        <v>43675</v>
      </c>
      <c r="B54" s="28" t="s">
        <v>80</v>
      </c>
      <c r="C54" s="29"/>
      <c r="D54" s="30"/>
      <c r="E54" s="31">
        <v>45</v>
      </c>
    </row>
    <row r="55" spans="1:5" ht="19.5" customHeight="1" x14ac:dyDescent="0.2">
      <c r="A55" s="27">
        <v>43676</v>
      </c>
      <c r="B55" s="28" t="s">
        <v>31</v>
      </c>
      <c r="C55" s="29"/>
      <c r="D55" s="30">
        <v>567.85</v>
      </c>
      <c r="E55" s="31"/>
    </row>
    <row r="56" spans="1:5" ht="19.5" customHeight="1" x14ac:dyDescent="0.2">
      <c r="A56" s="27">
        <v>43676</v>
      </c>
      <c r="B56" s="28" t="s">
        <v>35</v>
      </c>
      <c r="C56" s="29"/>
      <c r="D56" s="30">
        <v>38</v>
      </c>
      <c r="E56" s="31"/>
    </row>
    <row r="57" spans="1:5" ht="19.5" customHeight="1" x14ac:dyDescent="0.2">
      <c r="A57" s="27">
        <v>43676</v>
      </c>
      <c r="B57" s="28" t="s">
        <v>30</v>
      </c>
      <c r="C57" s="29"/>
      <c r="D57" s="30">
        <v>13</v>
      </c>
      <c r="E57" s="31"/>
    </row>
    <row r="58" spans="1:5" ht="19.5" customHeight="1" x14ac:dyDescent="0.2">
      <c r="A58" s="27">
        <v>43676</v>
      </c>
      <c r="B58" s="28" t="s">
        <v>30</v>
      </c>
      <c r="C58" s="29"/>
      <c r="D58" s="30">
        <v>325</v>
      </c>
      <c r="E58" s="31"/>
    </row>
    <row r="59" spans="1:5" ht="19.5" customHeight="1" x14ac:dyDescent="0.2">
      <c r="A59" s="27">
        <v>43677</v>
      </c>
      <c r="B59" s="28" t="s">
        <v>31</v>
      </c>
      <c r="C59" s="29"/>
      <c r="D59" s="30">
        <v>287.86</v>
      </c>
      <c r="E59" s="31"/>
    </row>
    <row r="60" spans="1:5" ht="19.5" customHeight="1" thickBot="1" x14ac:dyDescent="0.25">
      <c r="A60" s="27"/>
      <c r="B60" s="28" t="s">
        <v>24</v>
      </c>
      <c r="C60" s="29"/>
      <c r="D60" s="30">
        <f>SUM(D2:D59)</f>
        <v>14850.800000000001</v>
      </c>
      <c r="E60" s="31">
        <f>SUM(E2:E59)</f>
        <v>7478.52</v>
      </c>
    </row>
    <row r="61" spans="1:5" ht="19.5" customHeight="1" thickBot="1" x14ac:dyDescent="0.25">
      <c r="A61" s="27"/>
      <c r="B61" s="28" t="s">
        <v>36</v>
      </c>
      <c r="C61" s="29"/>
      <c r="D61" s="40"/>
      <c r="E61" s="36">
        <f>D60-E60</f>
        <v>7372.2800000000007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F76E-4C78-4107-9BD8-CC9C1B893BB0}">
  <sheetPr>
    <tabColor theme="7" tint="0.59999389629810485"/>
  </sheetPr>
  <dimension ref="A1:E57"/>
  <sheetViews>
    <sheetView workbookViewId="0">
      <selection activeCell="C2" sqref="C2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</cols>
  <sheetData>
    <row r="1" spans="1:5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27"/>
      <c r="B2" s="28" t="s">
        <v>81</v>
      </c>
      <c r="C2" s="29"/>
      <c r="D2" s="30">
        <f>JUILLET!E61</f>
        <v>7372.2800000000007</v>
      </c>
      <c r="E2" s="30"/>
    </row>
    <row r="3" spans="1:5" ht="19.5" customHeight="1" x14ac:dyDescent="0.2">
      <c r="A3" s="27">
        <v>43678</v>
      </c>
      <c r="B3" s="28" t="s">
        <v>31</v>
      </c>
      <c r="C3" s="28"/>
      <c r="D3" s="30">
        <v>248.56</v>
      </c>
      <c r="E3" s="30"/>
    </row>
    <row r="4" spans="1:5" ht="19.5" customHeight="1" x14ac:dyDescent="0.2">
      <c r="A4" s="27">
        <v>43678</v>
      </c>
      <c r="B4" s="28" t="s">
        <v>30</v>
      </c>
      <c r="C4" s="28"/>
      <c r="D4" s="30">
        <v>3</v>
      </c>
      <c r="E4" s="30"/>
    </row>
    <row r="5" spans="1:5" ht="19.5" customHeight="1" x14ac:dyDescent="0.2">
      <c r="A5" s="27">
        <v>43678</v>
      </c>
      <c r="B5" s="28" t="s">
        <v>30</v>
      </c>
      <c r="C5" s="28"/>
      <c r="D5" s="30">
        <v>50</v>
      </c>
      <c r="E5" s="30"/>
    </row>
    <row r="6" spans="1:5" ht="19.5" customHeight="1" x14ac:dyDescent="0.2">
      <c r="A6" s="27">
        <v>43679</v>
      </c>
      <c r="B6" s="28" t="s">
        <v>31</v>
      </c>
      <c r="C6" s="28"/>
      <c r="D6" s="30">
        <v>295.73</v>
      </c>
      <c r="E6" s="30"/>
    </row>
    <row r="7" spans="1:5" ht="19.5" customHeight="1" x14ac:dyDescent="0.2">
      <c r="A7" s="27">
        <v>43682</v>
      </c>
      <c r="B7" s="28" t="s">
        <v>74</v>
      </c>
      <c r="C7" s="28"/>
      <c r="D7" s="30"/>
      <c r="E7" s="30">
        <v>3.05</v>
      </c>
    </row>
    <row r="8" spans="1:5" ht="19.5" customHeight="1" x14ac:dyDescent="0.2">
      <c r="A8" s="27">
        <v>43682</v>
      </c>
      <c r="B8" s="28" t="s">
        <v>31</v>
      </c>
      <c r="C8" s="28"/>
      <c r="D8" s="30">
        <v>30.46</v>
      </c>
      <c r="E8" s="30"/>
    </row>
    <row r="9" spans="1:5" ht="19.5" customHeight="1" x14ac:dyDescent="0.2">
      <c r="A9" s="27">
        <v>43683</v>
      </c>
      <c r="B9" s="28" t="s">
        <v>44</v>
      </c>
      <c r="C9" s="28"/>
      <c r="D9" s="30"/>
      <c r="E9" s="30">
        <v>1517.05</v>
      </c>
    </row>
    <row r="10" spans="1:5" ht="19.5" customHeight="1" x14ac:dyDescent="0.2">
      <c r="A10" s="27">
        <v>43683</v>
      </c>
      <c r="B10" s="28" t="s">
        <v>31</v>
      </c>
      <c r="C10" s="28"/>
      <c r="D10" s="30">
        <v>821.83</v>
      </c>
      <c r="E10" s="30"/>
    </row>
    <row r="11" spans="1:5" ht="19.5" customHeight="1" x14ac:dyDescent="0.2">
      <c r="A11" s="27">
        <v>43683</v>
      </c>
      <c r="B11" s="28" t="s">
        <v>47</v>
      </c>
      <c r="C11" s="28"/>
      <c r="D11" s="30"/>
      <c r="E11" s="30">
        <v>1218.08</v>
      </c>
    </row>
    <row r="12" spans="1:5" ht="19.5" customHeight="1" x14ac:dyDescent="0.2">
      <c r="A12" s="27">
        <v>43683</v>
      </c>
      <c r="B12" s="28" t="s">
        <v>53</v>
      </c>
      <c r="C12" s="28"/>
      <c r="D12" s="30"/>
      <c r="E12" s="30">
        <v>553.94000000000005</v>
      </c>
    </row>
    <row r="13" spans="1:5" ht="19.5" customHeight="1" x14ac:dyDescent="0.2">
      <c r="A13" s="27">
        <v>43683</v>
      </c>
      <c r="B13" s="28" t="s">
        <v>72</v>
      </c>
      <c r="C13" s="28"/>
      <c r="D13" s="30"/>
      <c r="E13" s="30">
        <v>443.49</v>
      </c>
    </row>
    <row r="14" spans="1:5" ht="19.5" customHeight="1" x14ac:dyDescent="0.2">
      <c r="A14" s="27">
        <v>43683</v>
      </c>
      <c r="B14" s="28" t="s">
        <v>45</v>
      </c>
      <c r="C14" s="28"/>
      <c r="D14" s="30"/>
      <c r="E14" s="30">
        <v>586.01</v>
      </c>
    </row>
    <row r="15" spans="1:5" ht="19.5" customHeight="1" x14ac:dyDescent="0.2">
      <c r="A15" s="27">
        <v>43683</v>
      </c>
      <c r="B15" s="28" t="s">
        <v>49</v>
      </c>
      <c r="C15" s="28"/>
      <c r="D15" s="30"/>
      <c r="E15" s="30">
        <v>86.18</v>
      </c>
    </row>
    <row r="16" spans="1:5" ht="19.5" customHeight="1" x14ac:dyDescent="0.2">
      <c r="A16" s="27">
        <v>43683</v>
      </c>
      <c r="B16" s="28" t="s">
        <v>85</v>
      </c>
      <c r="C16" s="29"/>
      <c r="D16" s="30"/>
      <c r="E16" s="30">
        <v>95.25</v>
      </c>
    </row>
    <row r="17" spans="1:5" ht="19.5" customHeight="1" x14ac:dyDescent="0.2">
      <c r="A17" s="27">
        <v>43684</v>
      </c>
      <c r="B17" s="28" t="s">
        <v>31</v>
      </c>
      <c r="C17" s="29"/>
      <c r="D17" s="30">
        <v>269.19</v>
      </c>
      <c r="E17" s="30"/>
    </row>
    <row r="18" spans="1:5" ht="19.5" customHeight="1" x14ac:dyDescent="0.2">
      <c r="A18" s="27">
        <v>43685</v>
      </c>
      <c r="B18" s="28" t="s">
        <v>31</v>
      </c>
      <c r="C18" s="29"/>
      <c r="D18" s="30">
        <v>250.53</v>
      </c>
      <c r="E18" s="30"/>
    </row>
    <row r="19" spans="1:5" ht="19.5" customHeight="1" x14ac:dyDescent="0.2">
      <c r="A19" s="27">
        <v>43686</v>
      </c>
      <c r="B19" s="28" t="s">
        <v>31</v>
      </c>
      <c r="C19" s="29"/>
      <c r="D19" s="30">
        <v>276.07</v>
      </c>
      <c r="E19" s="30"/>
    </row>
    <row r="20" spans="1:5" ht="19.5" customHeight="1" x14ac:dyDescent="0.2">
      <c r="A20" s="27">
        <v>43689</v>
      </c>
      <c r="B20" s="28" t="s">
        <v>31</v>
      </c>
      <c r="C20" s="29"/>
      <c r="D20" s="30">
        <v>669.06</v>
      </c>
      <c r="E20" s="30"/>
    </row>
    <row r="21" spans="1:5" ht="19.5" customHeight="1" x14ac:dyDescent="0.2">
      <c r="A21" s="27">
        <v>43689</v>
      </c>
      <c r="B21" s="28" t="s">
        <v>73</v>
      </c>
      <c r="C21" s="29"/>
      <c r="D21" s="30"/>
      <c r="E21" s="30">
        <v>34.869999999999997</v>
      </c>
    </row>
    <row r="22" spans="1:5" ht="19.5" customHeight="1" x14ac:dyDescent="0.2">
      <c r="A22" s="27">
        <v>43689</v>
      </c>
      <c r="B22" s="28" t="s">
        <v>46</v>
      </c>
      <c r="C22" s="29"/>
      <c r="D22" s="30"/>
      <c r="E22" s="30">
        <v>763.26</v>
      </c>
    </row>
    <row r="23" spans="1:5" ht="19.5" customHeight="1" x14ac:dyDescent="0.2">
      <c r="A23" s="27">
        <v>43689</v>
      </c>
      <c r="B23" s="28" t="s">
        <v>50</v>
      </c>
      <c r="C23" s="29"/>
      <c r="D23" s="30"/>
      <c r="E23" s="30">
        <v>625.04999999999995</v>
      </c>
    </row>
    <row r="24" spans="1:5" ht="19.5" customHeight="1" x14ac:dyDescent="0.2">
      <c r="A24" s="27">
        <v>43689</v>
      </c>
      <c r="B24" s="28" t="s">
        <v>54</v>
      </c>
      <c r="C24" s="29"/>
      <c r="D24" s="30"/>
      <c r="E24" s="30">
        <v>438.62</v>
      </c>
    </row>
    <row r="25" spans="1:5" ht="19.5" customHeight="1" x14ac:dyDescent="0.2">
      <c r="A25" s="27">
        <v>43689</v>
      </c>
      <c r="B25" s="28" t="s">
        <v>48</v>
      </c>
      <c r="C25" s="29"/>
      <c r="D25" s="30"/>
      <c r="E25" s="30">
        <v>287.44</v>
      </c>
    </row>
    <row r="26" spans="1:5" ht="19.5" customHeight="1" x14ac:dyDescent="0.2">
      <c r="A26" s="27">
        <v>43689</v>
      </c>
      <c r="B26" s="28" t="s">
        <v>51</v>
      </c>
      <c r="C26" s="29"/>
      <c r="D26" s="30"/>
      <c r="E26" s="30">
        <v>603.29</v>
      </c>
    </row>
    <row r="27" spans="1:5" ht="19.5" customHeight="1" x14ac:dyDescent="0.2">
      <c r="A27" s="27">
        <v>43689</v>
      </c>
      <c r="B27" s="28" t="s">
        <v>90</v>
      </c>
      <c r="C27" s="29"/>
      <c r="D27" s="30"/>
      <c r="E27" s="30">
        <v>145</v>
      </c>
    </row>
    <row r="28" spans="1:5" ht="19.5" customHeight="1" x14ac:dyDescent="0.2">
      <c r="A28" s="27">
        <v>43689</v>
      </c>
      <c r="B28" s="28" t="s">
        <v>90</v>
      </c>
      <c r="C28" s="29"/>
      <c r="D28" s="30"/>
      <c r="E28" s="30">
        <v>24.56</v>
      </c>
    </row>
    <row r="29" spans="1:5" ht="19.5" customHeight="1" x14ac:dyDescent="0.2">
      <c r="A29" s="27">
        <v>43690</v>
      </c>
      <c r="B29" s="28" t="s">
        <v>30</v>
      </c>
      <c r="C29" s="29"/>
      <c r="D29" s="30">
        <v>935</v>
      </c>
      <c r="E29" s="30"/>
    </row>
    <row r="30" spans="1:5" ht="19.5" customHeight="1" x14ac:dyDescent="0.2">
      <c r="A30" s="27">
        <v>43690</v>
      </c>
      <c r="B30" s="28" t="s">
        <v>31</v>
      </c>
      <c r="C30" s="29"/>
      <c r="D30" s="30">
        <v>867.53</v>
      </c>
      <c r="E30" s="30"/>
    </row>
    <row r="31" spans="1:5" ht="19.5" customHeight="1" x14ac:dyDescent="0.2">
      <c r="A31" s="27">
        <v>43690</v>
      </c>
      <c r="B31" s="28" t="s">
        <v>75</v>
      </c>
      <c r="C31" s="29"/>
      <c r="D31" s="30">
        <v>840</v>
      </c>
      <c r="E31" s="30"/>
    </row>
    <row r="32" spans="1:5" ht="19.5" customHeight="1" x14ac:dyDescent="0.2">
      <c r="A32" s="27">
        <v>43690</v>
      </c>
      <c r="B32" s="28" t="s">
        <v>35</v>
      </c>
      <c r="C32" s="29"/>
      <c r="D32" s="30">
        <v>284</v>
      </c>
      <c r="E32" s="30"/>
    </row>
    <row r="33" spans="1:5" ht="19.5" customHeight="1" x14ac:dyDescent="0.2">
      <c r="A33" s="27">
        <v>43691</v>
      </c>
      <c r="B33" s="28" t="s">
        <v>31</v>
      </c>
      <c r="C33" s="29"/>
      <c r="D33" s="30">
        <v>210.24</v>
      </c>
      <c r="E33" s="30"/>
    </row>
    <row r="34" spans="1:5" ht="19.5" customHeight="1" x14ac:dyDescent="0.2">
      <c r="A34" s="27">
        <v>43693</v>
      </c>
      <c r="B34" s="28" t="s">
        <v>64</v>
      </c>
      <c r="C34" s="29" t="s">
        <v>87</v>
      </c>
      <c r="D34" s="30"/>
      <c r="E34" s="30">
        <v>720</v>
      </c>
    </row>
    <row r="35" spans="1:5" ht="19.5" customHeight="1" x14ac:dyDescent="0.2">
      <c r="A35" s="27">
        <v>43693</v>
      </c>
      <c r="B35" s="28" t="s">
        <v>31</v>
      </c>
      <c r="C35" s="29"/>
      <c r="D35" s="30">
        <v>293.76</v>
      </c>
      <c r="E35" s="30"/>
    </row>
    <row r="36" spans="1:5" ht="19.5" customHeight="1" x14ac:dyDescent="0.2">
      <c r="A36" s="27">
        <v>43693</v>
      </c>
      <c r="B36" s="28" t="s">
        <v>31</v>
      </c>
      <c r="C36" s="29"/>
      <c r="D36" s="30">
        <v>196.49</v>
      </c>
      <c r="E36" s="30"/>
    </row>
    <row r="37" spans="1:5" ht="19.5" customHeight="1" x14ac:dyDescent="0.2">
      <c r="A37" s="27">
        <v>43696</v>
      </c>
      <c r="B37" s="28" t="s">
        <v>31</v>
      </c>
      <c r="C37" s="29"/>
      <c r="D37" s="30">
        <v>676.44</v>
      </c>
      <c r="E37" s="30"/>
    </row>
    <row r="38" spans="1:5" ht="19.5" customHeight="1" x14ac:dyDescent="0.2">
      <c r="A38" s="27">
        <v>43697</v>
      </c>
      <c r="B38" s="28" t="s">
        <v>61</v>
      </c>
      <c r="C38" s="29"/>
      <c r="D38" s="30"/>
      <c r="E38" s="30">
        <v>19.989999999999998</v>
      </c>
    </row>
    <row r="39" spans="1:5" ht="19.5" customHeight="1" x14ac:dyDescent="0.2">
      <c r="A39" s="27">
        <v>43697</v>
      </c>
      <c r="B39" s="28" t="s">
        <v>31</v>
      </c>
      <c r="C39" s="29"/>
      <c r="D39" s="30">
        <v>1117.08</v>
      </c>
      <c r="E39" s="31"/>
    </row>
    <row r="40" spans="1:5" ht="19.5" customHeight="1" x14ac:dyDescent="0.2">
      <c r="A40" s="27">
        <v>43698</v>
      </c>
      <c r="B40" s="28" t="s">
        <v>30</v>
      </c>
      <c r="C40" s="29"/>
      <c r="D40" s="30">
        <v>705</v>
      </c>
      <c r="E40" s="31"/>
    </row>
    <row r="41" spans="1:5" ht="19.5" customHeight="1" x14ac:dyDescent="0.2">
      <c r="A41" s="27">
        <v>43698</v>
      </c>
      <c r="B41" s="28" t="s">
        <v>30</v>
      </c>
      <c r="C41" s="29"/>
      <c r="D41" s="30">
        <v>2</v>
      </c>
      <c r="E41" s="31"/>
    </row>
    <row r="42" spans="1:5" ht="19.5" customHeight="1" x14ac:dyDescent="0.2">
      <c r="A42" s="27">
        <v>43698</v>
      </c>
      <c r="B42" s="28" t="s">
        <v>35</v>
      </c>
      <c r="C42" s="29"/>
      <c r="D42" s="30">
        <v>279</v>
      </c>
      <c r="E42" s="31"/>
    </row>
    <row r="43" spans="1:5" ht="19.5" customHeight="1" x14ac:dyDescent="0.2">
      <c r="A43" s="27">
        <v>43698</v>
      </c>
      <c r="B43" s="28" t="s">
        <v>88</v>
      </c>
      <c r="C43" s="29" t="s">
        <v>89</v>
      </c>
      <c r="D43" s="30"/>
      <c r="E43" s="31">
        <v>56.71</v>
      </c>
    </row>
    <row r="44" spans="1:5" ht="19.5" customHeight="1" x14ac:dyDescent="0.2">
      <c r="A44" s="27">
        <v>43698</v>
      </c>
      <c r="B44" s="28" t="s">
        <v>31</v>
      </c>
      <c r="C44" s="29"/>
      <c r="D44" s="30">
        <v>437.2</v>
      </c>
      <c r="E44" s="31"/>
    </row>
    <row r="45" spans="1:5" ht="19.5" customHeight="1" x14ac:dyDescent="0.2">
      <c r="A45" s="27">
        <v>43699</v>
      </c>
      <c r="B45" s="28" t="s">
        <v>31</v>
      </c>
      <c r="C45" s="29"/>
      <c r="D45" s="30">
        <v>59.93</v>
      </c>
      <c r="E45" s="31"/>
    </row>
    <row r="46" spans="1:5" ht="19.5" customHeight="1" x14ac:dyDescent="0.2">
      <c r="A46" s="27">
        <v>43700</v>
      </c>
      <c r="B46" s="28" t="s">
        <v>31</v>
      </c>
      <c r="C46" s="29"/>
      <c r="D46" s="30">
        <v>226.95</v>
      </c>
      <c r="E46" s="31"/>
    </row>
    <row r="47" spans="1:5" ht="19.5" customHeight="1" x14ac:dyDescent="0.2">
      <c r="A47" s="27">
        <v>43700</v>
      </c>
      <c r="B47" s="28" t="s">
        <v>31</v>
      </c>
      <c r="C47" s="29"/>
      <c r="D47" s="30">
        <v>49.12</v>
      </c>
      <c r="E47" s="31"/>
    </row>
    <row r="48" spans="1:5" ht="19.5" customHeight="1" x14ac:dyDescent="0.2">
      <c r="A48" s="27">
        <v>43704</v>
      </c>
      <c r="B48" s="28" t="s">
        <v>31</v>
      </c>
      <c r="C48" s="29"/>
      <c r="D48" s="30">
        <v>670.06</v>
      </c>
      <c r="E48" s="31"/>
    </row>
    <row r="49" spans="1:5" ht="19.5" customHeight="1" x14ac:dyDescent="0.2">
      <c r="A49" s="27">
        <v>43705</v>
      </c>
      <c r="B49" s="28" t="s">
        <v>80</v>
      </c>
      <c r="C49" s="29"/>
      <c r="D49" s="30"/>
      <c r="E49" s="31">
        <v>45</v>
      </c>
    </row>
    <row r="50" spans="1:5" ht="19.5" customHeight="1" x14ac:dyDescent="0.2">
      <c r="A50" s="27">
        <v>43705</v>
      </c>
      <c r="B50" s="28" t="s">
        <v>31</v>
      </c>
      <c r="C50" s="29"/>
      <c r="D50" s="30">
        <v>443.09</v>
      </c>
      <c r="E50" s="31"/>
    </row>
    <row r="51" spans="1:5" ht="19.5" customHeight="1" x14ac:dyDescent="0.2">
      <c r="A51" s="27">
        <v>43706</v>
      </c>
      <c r="B51" s="28" t="s">
        <v>31</v>
      </c>
      <c r="C51" s="29"/>
      <c r="D51" s="30">
        <v>97.26</v>
      </c>
      <c r="E51" s="31"/>
    </row>
    <row r="52" spans="1:5" ht="19.5" customHeight="1" x14ac:dyDescent="0.2">
      <c r="A52" s="27">
        <v>43707</v>
      </c>
      <c r="B52" s="28" t="s">
        <v>30</v>
      </c>
      <c r="C52" s="29"/>
      <c r="D52" s="30">
        <v>840</v>
      </c>
      <c r="E52" s="31"/>
    </row>
    <row r="53" spans="1:5" ht="19.5" customHeight="1" x14ac:dyDescent="0.2">
      <c r="A53" s="27">
        <v>43707</v>
      </c>
      <c r="B53" s="28" t="s">
        <v>35</v>
      </c>
      <c r="C53" s="29"/>
      <c r="D53" s="30">
        <v>325</v>
      </c>
      <c r="E53" s="31"/>
    </row>
    <row r="54" spans="1:5" ht="19.5" customHeight="1" x14ac:dyDescent="0.2">
      <c r="A54" s="27">
        <v>43707</v>
      </c>
      <c r="B54" s="28" t="s">
        <v>31</v>
      </c>
      <c r="C54" s="29"/>
      <c r="D54" s="30">
        <v>265.27</v>
      </c>
      <c r="E54" s="31"/>
    </row>
    <row r="55" spans="1:5" ht="19.5" customHeight="1" x14ac:dyDescent="0.2">
      <c r="A55" s="27">
        <v>43707</v>
      </c>
      <c r="B55" s="28" t="s">
        <v>30</v>
      </c>
      <c r="C55" s="29"/>
      <c r="D55" s="30">
        <v>28</v>
      </c>
      <c r="E55" s="31"/>
    </row>
    <row r="56" spans="1:5" ht="19.5" customHeight="1" thickBot="1" x14ac:dyDescent="0.25">
      <c r="A56" s="27"/>
      <c r="B56" s="28" t="s">
        <v>24</v>
      </c>
      <c r="C56" s="29"/>
      <c r="D56" s="30">
        <f>SUM(D2:D55)</f>
        <v>20135.130000000005</v>
      </c>
      <c r="E56" s="31">
        <f>SUM(E2:E55)</f>
        <v>8266.84</v>
      </c>
    </row>
    <row r="57" spans="1:5" ht="19.5" customHeight="1" thickBot="1" x14ac:dyDescent="0.25">
      <c r="A57" s="27"/>
      <c r="B57" s="28" t="s">
        <v>36</v>
      </c>
      <c r="C57" s="29"/>
      <c r="D57" s="40"/>
      <c r="E57" s="36">
        <f>D56-E56</f>
        <v>11868.290000000005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AE17-3374-4DB4-9A89-42679480097D}">
  <sheetPr>
    <tabColor theme="7" tint="0.59999389629810485"/>
  </sheetPr>
  <dimension ref="A1:L57"/>
  <sheetViews>
    <sheetView zoomScaleNormal="100" workbookViewId="0">
      <selection activeCell="I15" sqref="I15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  <col min="6" max="6" width="11" style="2"/>
  </cols>
  <sheetData>
    <row r="1" spans="1:12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12" ht="19.5" customHeight="1" x14ac:dyDescent="0.2">
      <c r="A2" s="27"/>
      <c r="B2" s="28" t="s">
        <v>81</v>
      </c>
      <c r="C2" s="29"/>
      <c r="D2" s="30">
        <f>AOUT!E57</f>
        <v>11868.290000000005</v>
      </c>
      <c r="E2" s="30"/>
    </row>
    <row r="3" spans="1:12" ht="19.5" customHeight="1" x14ac:dyDescent="0.2">
      <c r="A3" s="27">
        <v>43710</v>
      </c>
      <c r="B3" s="28" t="s">
        <v>31</v>
      </c>
      <c r="C3" s="28"/>
      <c r="D3" s="30">
        <v>202.39</v>
      </c>
      <c r="E3" s="30"/>
      <c r="F3" s="2" t="s">
        <v>94</v>
      </c>
    </row>
    <row r="4" spans="1:12" ht="19.5" customHeight="1" x14ac:dyDescent="0.2">
      <c r="A4" s="27">
        <v>43711</v>
      </c>
      <c r="B4" s="28" t="s">
        <v>31</v>
      </c>
      <c r="C4" s="28"/>
      <c r="D4" s="30">
        <v>361.55</v>
      </c>
      <c r="E4" s="30"/>
      <c r="F4" s="2" t="s">
        <v>94</v>
      </c>
    </row>
    <row r="5" spans="1:12" ht="19.5" customHeight="1" x14ac:dyDescent="0.2">
      <c r="A5" s="27">
        <v>43712</v>
      </c>
      <c r="B5" s="28" t="s">
        <v>31</v>
      </c>
      <c r="C5" s="28"/>
      <c r="D5" s="30">
        <v>23.58</v>
      </c>
      <c r="E5" s="30"/>
      <c r="F5" s="2" t="s">
        <v>94</v>
      </c>
    </row>
    <row r="6" spans="1:12" ht="19.5" customHeight="1" x14ac:dyDescent="0.2">
      <c r="A6" s="27">
        <v>43712</v>
      </c>
      <c r="B6" s="28" t="s">
        <v>90</v>
      </c>
      <c r="C6" s="28"/>
      <c r="D6" s="30"/>
      <c r="E6" s="30">
        <v>137.55000000000001</v>
      </c>
      <c r="F6" s="2" t="s">
        <v>94</v>
      </c>
    </row>
    <row r="7" spans="1:12" ht="19.5" customHeight="1" x14ac:dyDescent="0.2">
      <c r="A7" s="27">
        <v>43712</v>
      </c>
      <c r="B7" s="28" t="s">
        <v>72</v>
      </c>
      <c r="C7" s="28"/>
      <c r="D7" s="30"/>
      <c r="E7" s="30">
        <v>720.32</v>
      </c>
      <c r="F7" s="2" t="s">
        <v>94</v>
      </c>
    </row>
    <row r="8" spans="1:12" ht="19.5" customHeight="1" x14ac:dyDescent="0.2">
      <c r="A8" s="27">
        <v>43712</v>
      </c>
      <c r="B8" s="28" t="s">
        <v>51</v>
      </c>
      <c r="C8" s="28"/>
      <c r="D8" s="30"/>
      <c r="E8" s="30">
        <v>668.29</v>
      </c>
      <c r="F8" s="2" t="s">
        <v>94</v>
      </c>
    </row>
    <row r="9" spans="1:12" ht="19.5" customHeight="1" x14ac:dyDescent="0.2">
      <c r="A9" s="27">
        <v>43712</v>
      </c>
      <c r="B9" s="28" t="s">
        <v>48</v>
      </c>
      <c r="C9" s="28"/>
      <c r="D9" s="30"/>
      <c r="E9" s="30">
        <v>251.83</v>
      </c>
      <c r="F9" s="2" t="s">
        <v>94</v>
      </c>
    </row>
    <row r="10" spans="1:12" ht="19.5" customHeight="1" x14ac:dyDescent="0.2">
      <c r="A10" s="27">
        <v>43712</v>
      </c>
      <c r="B10" s="28" t="s">
        <v>54</v>
      </c>
      <c r="C10" s="28"/>
      <c r="D10" s="30"/>
      <c r="E10" s="30">
        <v>452.76</v>
      </c>
      <c r="F10" s="2" t="s">
        <v>94</v>
      </c>
    </row>
    <row r="11" spans="1:12" ht="19.5" customHeight="1" x14ac:dyDescent="0.2">
      <c r="A11" s="27">
        <v>43712</v>
      </c>
      <c r="B11" s="28" t="s">
        <v>50</v>
      </c>
      <c r="C11" s="28"/>
      <c r="D11" s="30"/>
      <c r="E11" s="30">
        <v>1181.04</v>
      </c>
      <c r="F11" s="2" t="s">
        <v>94</v>
      </c>
    </row>
    <row r="12" spans="1:12" ht="19.5" customHeight="1" x14ac:dyDescent="0.2">
      <c r="A12" s="27">
        <v>43712</v>
      </c>
      <c r="B12" s="28" t="s">
        <v>44</v>
      </c>
      <c r="C12" s="28"/>
      <c r="D12" s="30"/>
      <c r="E12" s="30">
        <v>1796.03</v>
      </c>
      <c r="F12" s="2" t="s">
        <v>94</v>
      </c>
    </row>
    <row r="13" spans="1:12" ht="19.5" customHeight="1" x14ac:dyDescent="0.2">
      <c r="A13" s="27">
        <v>43712</v>
      </c>
      <c r="B13" s="28" t="s">
        <v>46</v>
      </c>
      <c r="C13" s="28"/>
      <c r="D13" s="30"/>
      <c r="E13" s="30">
        <v>960.44</v>
      </c>
      <c r="F13" s="2" t="s">
        <v>94</v>
      </c>
      <c r="L13" t="s">
        <v>23</v>
      </c>
    </row>
    <row r="14" spans="1:12" ht="19.5" customHeight="1" x14ac:dyDescent="0.2">
      <c r="A14" s="27">
        <v>43712</v>
      </c>
      <c r="B14" s="28" t="s">
        <v>47</v>
      </c>
      <c r="C14" s="28"/>
      <c r="D14" s="30"/>
      <c r="E14" s="30">
        <v>2545.2199999999998</v>
      </c>
      <c r="F14" s="2" t="s">
        <v>94</v>
      </c>
    </row>
    <row r="15" spans="1:12" ht="19.5" customHeight="1" x14ac:dyDescent="0.2">
      <c r="A15" s="27">
        <v>43712</v>
      </c>
      <c r="B15" s="28" t="s">
        <v>53</v>
      </c>
      <c r="C15" s="28"/>
      <c r="D15" s="30"/>
      <c r="E15" s="30">
        <v>789.18</v>
      </c>
      <c r="F15" s="2" t="s">
        <v>94</v>
      </c>
    </row>
    <row r="16" spans="1:12" ht="19.5" customHeight="1" x14ac:dyDescent="0.2">
      <c r="A16" s="27">
        <v>43712</v>
      </c>
      <c r="B16" s="28" t="s">
        <v>45</v>
      </c>
      <c r="C16" s="29"/>
      <c r="D16" s="30"/>
      <c r="E16" s="30">
        <v>1309.06</v>
      </c>
      <c r="F16" s="2" t="s">
        <v>94</v>
      </c>
    </row>
    <row r="17" spans="1:6" ht="19.5" customHeight="1" x14ac:dyDescent="0.2">
      <c r="A17" s="27">
        <v>43712</v>
      </c>
      <c r="B17" s="28" t="s">
        <v>49</v>
      </c>
      <c r="C17" s="29"/>
      <c r="D17" s="30"/>
      <c r="E17" s="30">
        <v>242.09</v>
      </c>
      <c r="F17" s="2" t="s">
        <v>94</v>
      </c>
    </row>
    <row r="18" spans="1:6" ht="19.5" customHeight="1" x14ac:dyDescent="0.2">
      <c r="A18" s="27">
        <v>43712</v>
      </c>
      <c r="B18" s="28" t="s">
        <v>85</v>
      </c>
      <c r="C18" s="29"/>
      <c r="D18" s="30"/>
      <c r="E18" s="30">
        <v>340.58</v>
      </c>
      <c r="F18" s="2" t="s">
        <v>94</v>
      </c>
    </row>
    <row r="19" spans="1:6" ht="19.5" customHeight="1" x14ac:dyDescent="0.2">
      <c r="A19" s="27">
        <v>43712</v>
      </c>
      <c r="B19" s="28" t="s">
        <v>73</v>
      </c>
      <c r="C19" s="29"/>
      <c r="D19" s="30"/>
      <c r="E19" s="30">
        <v>287.68</v>
      </c>
      <c r="F19" s="2" t="s">
        <v>94</v>
      </c>
    </row>
    <row r="20" spans="1:6" ht="19.5" customHeight="1" x14ac:dyDescent="0.2">
      <c r="A20" s="27">
        <v>43713</v>
      </c>
      <c r="B20" s="28" t="s">
        <v>30</v>
      </c>
      <c r="C20" s="29"/>
      <c r="D20" s="30">
        <v>465</v>
      </c>
      <c r="E20" s="30"/>
      <c r="F20" s="2" t="s">
        <v>94</v>
      </c>
    </row>
    <row r="21" spans="1:6" ht="19.5" customHeight="1" x14ac:dyDescent="0.2">
      <c r="A21" s="27">
        <v>43713</v>
      </c>
      <c r="B21" s="28" t="s">
        <v>31</v>
      </c>
      <c r="C21" s="29"/>
      <c r="D21" s="30">
        <v>561.97</v>
      </c>
      <c r="E21" s="30"/>
      <c r="F21" s="2" t="s">
        <v>94</v>
      </c>
    </row>
    <row r="22" spans="1:6" ht="19.5" customHeight="1" x14ac:dyDescent="0.2">
      <c r="A22" s="27">
        <v>43714</v>
      </c>
      <c r="B22" s="28" t="s">
        <v>31</v>
      </c>
      <c r="C22" s="29"/>
      <c r="D22" s="30">
        <v>271.14999999999998</v>
      </c>
      <c r="E22" s="30"/>
      <c r="F22" s="2" t="s">
        <v>94</v>
      </c>
    </row>
    <row r="23" spans="1:6" ht="19.5" customHeight="1" x14ac:dyDescent="0.2">
      <c r="A23" s="27">
        <v>43714</v>
      </c>
      <c r="B23" s="28" t="s">
        <v>74</v>
      </c>
      <c r="C23" s="29"/>
      <c r="D23" s="30"/>
      <c r="E23" s="30">
        <v>3.05</v>
      </c>
      <c r="F23" s="2" t="s">
        <v>94</v>
      </c>
    </row>
    <row r="24" spans="1:6" ht="19.5" customHeight="1" x14ac:dyDescent="0.2">
      <c r="A24" s="27">
        <v>43715</v>
      </c>
      <c r="B24" s="28" t="s">
        <v>30</v>
      </c>
      <c r="C24" s="29"/>
      <c r="D24" s="30">
        <v>7</v>
      </c>
      <c r="E24" s="30"/>
      <c r="F24" s="2" t="s">
        <v>94</v>
      </c>
    </row>
    <row r="25" spans="1:6" ht="19.5" customHeight="1" x14ac:dyDescent="0.2">
      <c r="A25" s="27">
        <v>43717</v>
      </c>
      <c r="B25" s="28" t="s">
        <v>31</v>
      </c>
      <c r="C25" s="29"/>
      <c r="D25" s="30">
        <v>18.670000000000002</v>
      </c>
      <c r="E25" s="30"/>
      <c r="F25" s="2" t="s">
        <v>94</v>
      </c>
    </row>
    <row r="26" spans="1:6" ht="19.5" customHeight="1" x14ac:dyDescent="0.2">
      <c r="A26" s="27">
        <v>43717</v>
      </c>
      <c r="B26" s="28" t="s">
        <v>75</v>
      </c>
      <c r="C26" s="29"/>
      <c r="D26" s="30">
        <v>840</v>
      </c>
      <c r="E26" s="30"/>
      <c r="F26" s="2" t="s">
        <v>94</v>
      </c>
    </row>
    <row r="27" spans="1:6" ht="19.5" customHeight="1" x14ac:dyDescent="0.2">
      <c r="A27" s="27">
        <v>43718</v>
      </c>
      <c r="B27" s="28" t="s">
        <v>30</v>
      </c>
      <c r="C27" s="29"/>
      <c r="D27" s="30">
        <v>235</v>
      </c>
      <c r="E27" s="30"/>
      <c r="F27" s="2" t="s">
        <v>94</v>
      </c>
    </row>
    <row r="28" spans="1:6" ht="19.5" customHeight="1" x14ac:dyDescent="0.2">
      <c r="A28" s="27">
        <v>43718</v>
      </c>
      <c r="B28" s="28" t="s">
        <v>30</v>
      </c>
      <c r="C28" s="29"/>
      <c r="D28" s="30">
        <v>3.5</v>
      </c>
      <c r="E28" s="30"/>
      <c r="F28" s="2" t="s">
        <v>94</v>
      </c>
    </row>
    <row r="29" spans="1:6" ht="19.5" customHeight="1" x14ac:dyDescent="0.2">
      <c r="A29" s="27">
        <v>43718</v>
      </c>
      <c r="B29" s="28" t="s">
        <v>30</v>
      </c>
      <c r="C29" s="29"/>
      <c r="D29" s="30">
        <v>97</v>
      </c>
      <c r="E29" s="30"/>
      <c r="F29" s="2" t="s">
        <v>94</v>
      </c>
    </row>
    <row r="30" spans="1:6" ht="19.5" customHeight="1" x14ac:dyDescent="0.2">
      <c r="A30" s="27">
        <v>43719</v>
      </c>
      <c r="B30" s="28" t="s">
        <v>31</v>
      </c>
      <c r="C30" s="29"/>
      <c r="D30" s="30">
        <v>13.75</v>
      </c>
      <c r="E30" s="30"/>
      <c r="F30" s="2" t="s">
        <v>94</v>
      </c>
    </row>
    <row r="31" spans="1:6" ht="19.5" customHeight="1" x14ac:dyDescent="0.2">
      <c r="A31" s="27">
        <v>43719</v>
      </c>
      <c r="B31" s="28" t="s">
        <v>31</v>
      </c>
      <c r="C31" s="29"/>
      <c r="D31" s="30">
        <v>602.25</v>
      </c>
      <c r="E31" s="30"/>
      <c r="F31" s="2" t="s">
        <v>94</v>
      </c>
    </row>
    <row r="32" spans="1:6" ht="19.5" customHeight="1" x14ac:dyDescent="0.2">
      <c r="A32" s="27">
        <v>43719</v>
      </c>
      <c r="B32" s="28" t="s">
        <v>127</v>
      </c>
      <c r="C32" s="29"/>
      <c r="D32" s="30">
        <v>20</v>
      </c>
      <c r="E32" s="30"/>
      <c r="F32" s="2" t="s">
        <v>94</v>
      </c>
    </row>
    <row r="33" spans="1:6" ht="19.5" customHeight="1" x14ac:dyDescent="0.2">
      <c r="A33" s="27">
        <v>43720</v>
      </c>
      <c r="B33" s="28" t="s">
        <v>91</v>
      </c>
      <c r="C33" s="29" t="s">
        <v>92</v>
      </c>
      <c r="D33" s="30"/>
      <c r="E33" s="30">
        <v>57.31</v>
      </c>
      <c r="F33" s="2" t="s">
        <v>94</v>
      </c>
    </row>
    <row r="34" spans="1:6" ht="19.5" customHeight="1" x14ac:dyDescent="0.2">
      <c r="A34" s="27">
        <v>43720</v>
      </c>
      <c r="B34" s="28" t="s">
        <v>31</v>
      </c>
      <c r="C34" s="29"/>
      <c r="D34" s="30">
        <v>219.09</v>
      </c>
      <c r="E34" s="30"/>
      <c r="F34" s="2" t="s">
        <v>94</v>
      </c>
    </row>
    <row r="35" spans="1:6" ht="19.5" customHeight="1" x14ac:dyDescent="0.2">
      <c r="A35" s="27">
        <v>43721</v>
      </c>
      <c r="B35" s="28" t="s">
        <v>31</v>
      </c>
      <c r="C35" s="29"/>
      <c r="D35" s="30">
        <v>61.9</v>
      </c>
      <c r="E35" s="30"/>
      <c r="F35" s="2" t="s">
        <v>94</v>
      </c>
    </row>
    <row r="36" spans="1:6" ht="19.5" customHeight="1" x14ac:dyDescent="0.2">
      <c r="A36" s="27">
        <v>43724</v>
      </c>
      <c r="B36" s="28" t="s">
        <v>31</v>
      </c>
      <c r="C36" s="29"/>
      <c r="D36" s="30">
        <v>221.06</v>
      </c>
      <c r="E36" s="30"/>
      <c r="F36" s="2" t="s">
        <v>94</v>
      </c>
    </row>
    <row r="37" spans="1:6" ht="19.5" customHeight="1" x14ac:dyDescent="0.2">
      <c r="A37" s="27">
        <v>43724</v>
      </c>
      <c r="B37" s="28" t="s">
        <v>64</v>
      </c>
      <c r="C37" s="29" t="s">
        <v>129</v>
      </c>
      <c r="D37" s="30"/>
      <c r="E37" s="30">
        <v>720</v>
      </c>
    </row>
    <row r="38" spans="1:6" ht="19.5" customHeight="1" x14ac:dyDescent="0.2">
      <c r="A38" s="27">
        <v>43725</v>
      </c>
      <c r="B38" s="28" t="s">
        <v>30</v>
      </c>
      <c r="C38" s="29"/>
      <c r="D38" s="30">
        <v>340</v>
      </c>
      <c r="E38" s="30"/>
      <c r="F38" s="2" t="s">
        <v>94</v>
      </c>
    </row>
    <row r="39" spans="1:6" ht="19.5" customHeight="1" x14ac:dyDescent="0.2">
      <c r="A39" s="27">
        <v>43725</v>
      </c>
      <c r="B39" s="28" t="s">
        <v>31</v>
      </c>
      <c r="C39" s="29"/>
      <c r="D39" s="30">
        <v>829.2</v>
      </c>
      <c r="E39" s="30"/>
      <c r="F39" s="2" t="s">
        <v>94</v>
      </c>
    </row>
    <row r="40" spans="1:6" ht="19.5" customHeight="1" x14ac:dyDescent="0.2">
      <c r="A40" s="27">
        <v>43725</v>
      </c>
      <c r="B40" s="28" t="s">
        <v>93</v>
      </c>
      <c r="C40" s="29"/>
      <c r="D40" s="30">
        <v>25</v>
      </c>
      <c r="E40" s="31"/>
      <c r="F40" s="2" t="s">
        <v>94</v>
      </c>
    </row>
    <row r="41" spans="1:6" ht="19.5" customHeight="1" x14ac:dyDescent="0.2">
      <c r="A41" s="27">
        <v>43726</v>
      </c>
      <c r="B41" s="28" t="s">
        <v>61</v>
      </c>
      <c r="C41" s="29"/>
      <c r="D41" s="30"/>
      <c r="E41" s="31">
        <v>19.989999999999998</v>
      </c>
      <c r="F41" s="2" t="s">
        <v>94</v>
      </c>
    </row>
    <row r="42" spans="1:6" ht="19.5" customHeight="1" x14ac:dyDescent="0.2">
      <c r="A42" s="27">
        <v>43726</v>
      </c>
      <c r="B42" s="28" t="s">
        <v>31</v>
      </c>
      <c r="C42" s="29"/>
      <c r="D42" s="30">
        <v>17.68</v>
      </c>
      <c r="E42" s="31"/>
      <c r="F42" s="2" t="s">
        <v>94</v>
      </c>
    </row>
    <row r="43" spans="1:6" ht="19.5" customHeight="1" x14ac:dyDescent="0.2">
      <c r="A43" s="27">
        <v>43726</v>
      </c>
      <c r="B43" s="28" t="s">
        <v>30</v>
      </c>
      <c r="C43" s="29"/>
      <c r="D43" s="30">
        <v>4.5</v>
      </c>
      <c r="E43" s="31"/>
      <c r="F43" s="2" t="s">
        <v>94</v>
      </c>
    </row>
    <row r="44" spans="1:6" ht="19.5" customHeight="1" x14ac:dyDescent="0.2">
      <c r="A44" s="27">
        <v>43727</v>
      </c>
      <c r="B44" s="28" t="s">
        <v>31</v>
      </c>
      <c r="C44" s="29"/>
      <c r="D44" s="30">
        <v>206.32</v>
      </c>
      <c r="E44" s="31"/>
      <c r="F44" s="2" t="s">
        <v>94</v>
      </c>
    </row>
    <row r="45" spans="1:6" ht="19.5" customHeight="1" x14ac:dyDescent="0.2">
      <c r="A45" s="27">
        <v>43728</v>
      </c>
      <c r="B45" s="28" t="s">
        <v>31</v>
      </c>
      <c r="C45" s="29"/>
      <c r="D45" s="30">
        <v>139.51</v>
      </c>
      <c r="E45" s="31"/>
      <c r="F45" s="2" t="s">
        <v>94</v>
      </c>
    </row>
    <row r="46" spans="1:6" ht="19.5" customHeight="1" x14ac:dyDescent="0.2">
      <c r="A46" s="27">
        <v>43731</v>
      </c>
      <c r="B46" s="28" t="s">
        <v>31</v>
      </c>
      <c r="C46" s="29"/>
      <c r="D46" s="30">
        <v>206.32</v>
      </c>
      <c r="E46" s="31"/>
      <c r="F46" s="2" t="s">
        <v>94</v>
      </c>
    </row>
    <row r="47" spans="1:6" ht="19.5" customHeight="1" x14ac:dyDescent="0.2">
      <c r="A47" s="27">
        <v>43732</v>
      </c>
      <c r="B47" s="28" t="s">
        <v>30</v>
      </c>
      <c r="C47" s="29"/>
      <c r="D47" s="30">
        <v>450</v>
      </c>
      <c r="E47" s="31"/>
      <c r="F47" s="2" t="s">
        <v>94</v>
      </c>
    </row>
    <row r="48" spans="1:6" ht="19.5" customHeight="1" x14ac:dyDescent="0.2">
      <c r="A48" s="27">
        <v>43732</v>
      </c>
      <c r="B48" s="28" t="s">
        <v>31</v>
      </c>
      <c r="C48" s="29"/>
      <c r="D48" s="30">
        <v>505.97</v>
      </c>
      <c r="E48" s="31"/>
      <c r="F48" s="2" t="s">
        <v>94</v>
      </c>
    </row>
    <row r="49" spans="1:6" ht="19.5" customHeight="1" x14ac:dyDescent="0.2">
      <c r="A49" s="27">
        <v>43732</v>
      </c>
      <c r="B49" s="28" t="s">
        <v>30</v>
      </c>
      <c r="C49" s="29"/>
      <c r="D49" s="30">
        <v>17.5</v>
      </c>
      <c r="E49" s="31"/>
      <c r="F49" s="2" t="s">
        <v>94</v>
      </c>
    </row>
    <row r="50" spans="1:6" ht="19.5" customHeight="1" x14ac:dyDescent="0.2">
      <c r="A50" s="27">
        <v>43733</v>
      </c>
      <c r="B50" s="28" t="s">
        <v>31</v>
      </c>
      <c r="C50" s="29"/>
      <c r="D50" s="30">
        <v>149.34</v>
      </c>
      <c r="E50" s="31"/>
      <c r="F50" s="2" t="s">
        <v>94</v>
      </c>
    </row>
    <row r="51" spans="1:6" ht="19.5" customHeight="1" x14ac:dyDescent="0.2">
      <c r="A51" s="27">
        <v>43734</v>
      </c>
      <c r="B51" s="28" t="s">
        <v>31</v>
      </c>
      <c r="C51" s="29"/>
      <c r="D51" s="30">
        <v>157.19999999999999</v>
      </c>
      <c r="E51" s="31"/>
      <c r="F51" s="2" t="s">
        <v>94</v>
      </c>
    </row>
    <row r="52" spans="1:6" ht="19.5" customHeight="1" x14ac:dyDescent="0.2">
      <c r="A52" s="27">
        <v>43735</v>
      </c>
      <c r="B52" s="28" t="s">
        <v>30</v>
      </c>
      <c r="C52" s="29"/>
      <c r="D52" s="30">
        <v>155</v>
      </c>
      <c r="E52" s="31"/>
      <c r="F52" s="2" t="s">
        <v>94</v>
      </c>
    </row>
    <row r="53" spans="1:6" ht="19.5" customHeight="1" x14ac:dyDescent="0.2">
      <c r="A53" s="27">
        <v>43735</v>
      </c>
      <c r="B53" s="28" t="s">
        <v>31</v>
      </c>
      <c r="C53" s="29"/>
      <c r="D53" s="30">
        <v>183.72</v>
      </c>
      <c r="E53" s="31"/>
      <c r="F53" s="2" t="s">
        <v>94</v>
      </c>
    </row>
    <row r="54" spans="1:6" ht="19.5" customHeight="1" x14ac:dyDescent="0.2">
      <c r="A54" s="27">
        <v>43737</v>
      </c>
      <c r="B54" s="28" t="s">
        <v>95</v>
      </c>
      <c r="C54" s="29" t="s">
        <v>96</v>
      </c>
      <c r="D54" s="30"/>
      <c r="E54" s="31">
        <v>40</v>
      </c>
    </row>
    <row r="55" spans="1:6" ht="19.5" customHeight="1" x14ac:dyDescent="0.2">
      <c r="A55" s="27">
        <v>43738</v>
      </c>
      <c r="B55" s="28" t="s">
        <v>80</v>
      </c>
      <c r="C55" s="29"/>
      <c r="D55" s="30"/>
      <c r="E55" s="31">
        <v>45</v>
      </c>
      <c r="F55" s="2" t="s">
        <v>94</v>
      </c>
    </row>
    <row r="56" spans="1:6" ht="19.5" customHeight="1" thickBot="1" x14ac:dyDescent="0.25">
      <c r="A56" s="27"/>
      <c r="B56" s="28" t="s">
        <v>24</v>
      </c>
      <c r="C56" s="29"/>
      <c r="D56" s="30">
        <f>SUM(D2:D55)</f>
        <v>19480.410000000003</v>
      </c>
      <c r="E56" s="31">
        <f>SUM(E2:E55)</f>
        <v>12567.419999999998</v>
      </c>
    </row>
    <row r="57" spans="1:6" ht="19.5" customHeight="1" thickBot="1" x14ac:dyDescent="0.25">
      <c r="A57" s="27"/>
      <c r="B57" s="28" t="s">
        <v>36</v>
      </c>
      <c r="C57" s="29"/>
      <c r="D57" s="40"/>
      <c r="E57" s="36">
        <f>D56-E56</f>
        <v>6912.9900000000052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36DF7-2A85-4289-9553-D6B9FEC639F8}">
  <sheetPr>
    <tabColor theme="7" tint="0.59999389629810485"/>
  </sheetPr>
  <dimension ref="A1:E58"/>
  <sheetViews>
    <sheetView workbookViewId="0">
      <selection activeCell="H20" sqref="H20"/>
    </sheetView>
  </sheetViews>
  <sheetFormatPr baseColWidth="10" defaultRowHeight="19.5" customHeight="1" x14ac:dyDescent="0.2"/>
  <cols>
    <col min="1" max="1" width="11.625" customWidth="1"/>
    <col min="2" max="2" width="43.625" customWidth="1"/>
    <col min="3" max="3" width="18.75" customWidth="1"/>
    <col min="4" max="5" width="15.625" customWidth="1"/>
  </cols>
  <sheetData>
    <row r="1" spans="1:5" ht="37.5" customHeight="1" x14ac:dyDescent="0.2">
      <c r="A1" s="25"/>
      <c r="B1" s="12" t="s">
        <v>0</v>
      </c>
      <c r="C1" s="12" t="s">
        <v>40</v>
      </c>
      <c r="D1" s="26" t="s">
        <v>26</v>
      </c>
      <c r="E1" s="26" t="s">
        <v>27</v>
      </c>
    </row>
    <row r="2" spans="1:5" ht="19.5" customHeight="1" x14ac:dyDescent="0.2">
      <c r="A2" s="27"/>
      <c r="B2" s="28" t="s">
        <v>81</v>
      </c>
      <c r="C2" s="29"/>
      <c r="D2" s="30">
        <f>SEPTEMBRE!E57</f>
        <v>6912.9900000000052</v>
      </c>
      <c r="E2" s="30"/>
    </row>
    <row r="3" spans="1:5" ht="19.5" customHeight="1" x14ac:dyDescent="0.2">
      <c r="A3" s="27">
        <v>43739</v>
      </c>
      <c r="B3" s="28" t="s">
        <v>35</v>
      </c>
      <c r="C3" s="28"/>
      <c r="D3" s="30">
        <v>20</v>
      </c>
      <c r="E3" s="30"/>
    </row>
    <row r="4" spans="1:5" ht="19.5" customHeight="1" x14ac:dyDescent="0.2">
      <c r="A4" s="27">
        <v>43739</v>
      </c>
      <c r="B4" s="28" t="s">
        <v>31</v>
      </c>
      <c r="C4" s="28"/>
      <c r="D4" s="30">
        <v>193.53</v>
      </c>
      <c r="E4" s="30"/>
    </row>
    <row r="5" spans="1:5" ht="19.5" customHeight="1" x14ac:dyDescent="0.2">
      <c r="A5" s="27">
        <v>43739</v>
      </c>
      <c r="B5" s="28" t="s">
        <v>30</v>
      </c>
      <c r="C5" s="28"/>
      <c r="D5" s="30">
        <v>285</v>
      </c>
      <c r="E5" s="30"/>
    </row>
    <row r="6" spans="1:5" ht="19.5" customHeight="1" x14ac:dyDescent="0.2">
      <c r="A6" s="27">
        <v>43740</v>
      </c>
      <c r="B6" s="28" t="s">
        <v>30</v>
      </c>
      <c r="C6" s="28"/>
      <c r="D6" s="30">
        <v>6.5</v>
      </c>
      <c r="E6" s="30"/>
    </row>
    <row r="7" spans="1:5" ht="19.5" customHeight="1" x14ac:dyDescent="0.2">
      <c r="A7" s="27">
        <v>43741</v>
      </c>
      <c r="B7" s="28" t="s">
        <v>73</v>
      </c>
      <c r="C7" s="28"/>
      <c r="D7" s="30"/>
      <c r="E7" s="30">
        <v>103.73</v>
      </c>
    </row>
    <row r="8" spans="1:5" ht="19.5" customHeight="1" x14ac:dyDescent="0.2">
      <c r="A8" s="27">
        <v>43741</v>
      </c>
      <c r="B8" s="28" t="s">
        <v>85</v>
      </c>
      <c r="C8" s="28"/>
      <c r="D8" s="30"/>
      <c r="E8" s="30">
        <v>186.4</v>
      </c>
    </row>
    <row r="9" spans="1:5" ht="19.5" customHeight="1" x14ac:dyDescent="0.2">
      <c r="A9" s="27">
        <v>43741</v>
      </c>
      <c r="B9" s="28" t="s">
        <v>49</v>
      </c>
      <c r="C9" s="28"/>
      <c r="D9" s="30"/>
      <c r="E9" s="30">
        <v>76.540000000000006</v>
      </c>
    </row>
    <row r="10" spans="1:5" ht="19.5" customHeight="1" x14ac:dyDescent="0.2">
      <c r="A10" s="27">
        <v>43741</v>
      </c>
      <c r="B10" s="28" t="s">
        <v>45</v>
      </c>
      <c r="C10" s="28"/>
      <c r="D10" s="30"/>
      <c r="E10" s="30">
        <v>797.77</v>
      </c>
    </row>
    <row r="11" spans="1:5" ht="19.5" customHeight="1" x14ac:dyDescent="0.2">
      <c r="A11" s="27">
        <v>43741</v>
      </c>
      <c r="B11" s="28" t="s">
        <v>53</v>
      </c>
      <c r="C11" s="28"/>
      <c r="D11" s="30"/>
      <c r="E11" s="30">
        <v>310.63</v>
      </c>
    </row>
    <row r="12" spans="1:5" ht="19.5" customHeight="1" x14ac:dyDescent="0.2">
      <c r="A12" s="27">
        <v>43741</v>
      </c>
      <c r="B12" s="28" t="s">
        <v>47</v>
      </c>
      <c r="C12" s="28"/>
      <c r="D12" s="30"/>
      <c r="E12" s="30">
        <v>1201.5999999999999</v>
      </c>
    </row>
    <row r="13" spans="1:5" ht="19.5" customHeight="1" x14ac:dyDescent="0.2">
      <c r="A13" s="27">
        <v>43741</v>
      </c>
      <c r="B13" s="28" t="s">
        <v>46</v>
      </c>
      <c r="C13" s="28"/>
      <c r="D13" s="30"/>
      <c r="E13" s="30">
        <v>657.1</v>
      </c>
    </row>
    <row r="14" spans="1:5" ht="19.5" customHeight="1" x14ac:dyDescent="0.2">
      <c r="A14" s="27">
        <v>43741</v>
      </c>
      <c r="B14" s="28" t="s">
        <v>44</v>
      </c>
      <c r="C14" s="28"/>
      <c r="D14" s="30"/>
      <c r="E14" s="30">
        <v>434.64</v>
      </c>
    </row>
    <row r="15" spans="1:5" ht="19.5" customHeight="1" x14ac:dyDescent="0.2">
      <c r="A15" s="27">
        <v>43741</v>
      </c>
      <c r="B15" s="28" t="s">
        <v>50</v>
      </c>
      <c r="C15" s="28"/>
      <c r="D15" s="30"/>
      <c r="E15" s="30">
        <v>766.69</v>
      </c>
    </row>
    <row r="16" spans="1:5" ht="19.5" customHeight="1" x14ac:dyDescent="0.2">
      <c r="A16" s="27">
        <v>43741</v>
      </c>
      <c r="B16" s="28" t="s">
        <v>54</v>
      </c>
      <c r="C16" s="29"/>
      <c r="D16" s="30"/>
      <c r="E16" s="30">
        <v>528.09</v>
      </c>
    </row>
    <row r="17" spans="1:5" ht="19.5" customHeight="1" x14ac:dyDescent="0.2">
      <c r="A17" s="27">
        <v>43741</v>
      </c>
      <c r="B17" s="28" t="s">
        <v>48</v>
      </c>
      <c r="C17" s="29"/>
      <c r="D17" s="30"/>
      <c r="E17" s="30">
        <v>425.93</v>
      </c>
    </row>
    <row r="18" spans="1:5" ht="19.5" customHeight="1" x14ac:dyDescent="0.2">
      <c r="A18" s="27">
        <v>43741</v>
      </c>
      <c r="B18" s="28" t="s">
        <v>51</v>
      </c>
      <c r="C18" s="29"/>
      <c r="D18" s="30"/>
      <c r="E18" s="30">
        <v>611.58000000000004</v>
      </c>
    </row>
    <row r="19" spans="1:5" ht="19.5" customHeight="1" x14ac:dyDescent="0.2">
      <c r="A19" s="27">
        <v>43741</v>
      </c>
      <c r="B19" s="28" t="s">
        <v>72</v>
      </c>
      <c r="C19" s="29"/>
      <c r="D19" s="30"/>
      <c r="E19" s="30">
        <v>415.75</v>
      </c>
    </row>
    <row r="20" spans="1:5" ht="19.5" customHeight="1" x14ac:dyDescent="0.2">
      <c r="A20" s="27">
        <v>43741</v>
      </c>
      <c r="B20" s="28" t="s">
        <v>90</v>
      </c>
      <c r="C20" s="29"/>
      <c r="D20" s="30"/>
      <c r="E20" s="30">
        <v>45</v>
      </c>
    </row>
    <row r="21" spans="1:5" ht="19.5" customHeight="1" x14ac:dyDescent="0.2">
      <c r="A21" s="27">
        <v>43741</v>
      </c>
      <c r="B21" s="28" t="s">
        <v>31</v>
      </c>
      <c r="C21" s="29"/>
      <c r="D21" s="30">
        <v>96.28</v>
      </c>
      <c r="E21" s="30"/>
    </row>
    <row r="22" spans="1:5" ht="19.5" customHeight="1" x14ac:dyDescent="0.2">
      <c r="A22" s="27">
        <v>43742</v>
      </c>
      <c r="B22" s="28" t="s">
        <v>31</v>
      </c>
      <c r="C22" s="29"/>
      <c r="D22" s="30">
        <v>111.02</v>
      </c>
      <c r="E22" s="30"/>
    </row>
    <row r="23" spans="1:5" ht="19.5" customHeight="1" x14ac:dyDescent="0.2">
      <c r="A23" s="27">
        <v>43743</v>
      </c>
      <c r="B23" s="28" t="s">
        <v>103</v>
      </c>
      <c r="C23" s="29"/>
      <c r="D23" s="30"/>
      <c r="E23" s="30">
        <v>188.95</v>
      </c>
    </row>
    <row r="24" spans="1:5" ht="19.5" customHeight="1" x14ac:dyDescent="0.2">
      <c r="A24" s="27">
        <v>43745</v>
      </c>
      <c r="B24" s="28" t="s">
        <v>74</v>
      </c>
      <c r="C24" s="29"/>
      <c r="D24" s="30"/>
      <c r="E24" s="30">
        <v>3.05</v>
      </c>
    </row>
    <row r="25" spans="1:5" ht="19.5" customHeight="1" x14ac:dyDescent="0.2">
      <c r="A25" s="27">
        <v>43745</v>
      </c>
      <c r="B25" s="28" t="s">
        <v>31</v>
      </c>
      <c r="C25" s="29"/>
      <c r="D25" s="30">
        <v>146.38999999999999</v>
      </c>
      <c r="E25" s="30"/>
    </row>
    <row r="26" spans="1:5" ht="19.5" customHeight="1" x14ac:dyDescent="0.2">
      <c r="A26" s="27">
        <v>43746</v>
      </c>
      <c r="B26" s="28" t="s">
        <v>31</v>
      </c>
      <c r="C26" s="29"/>
      <c r="D26" s="30">
        <v>98.25</v>
      </c>
      <c r="E26" s="30"/>
    </row>
    <row r="27" spans="1:5" ht="19.5" customHeight="1" x14ac:dyDescent="0.2">
      <c r="A27" s="27">
        <v>43748</v>
      </c>
      <c r="B27" s="28" t="s">
        <v>31</v>
      </c>
      <c r="C27" s="29"/>
      <c r="D27" s="30">
        <v>97.26</v>
      </c>
      <c r="E27" s="30"/>
    </row>
    <row r="28" spans="1:5" ht="19.5" customHeight="1" x14ac:dyDescent="0.2">
      <c r="A28" s="27">
        <v>43749</v>
      </c>
      <c r="B28" s="28" t="s">
        <v>31</v>
      </c>
      <c r="C28" s="29"/>
      <c r="D28" s="30">
        <v>36.35</v>
      </c>
      <c r="E28" s="30"/>
    </row>
    <row r="29" spans="1:5" ht="19.5" customHeight="1" x14ac:dyDescent="0.2">
      <c r="A29" s="27">
        <v>43752</v>
      </c>
      <c r="B29" s="28" t="s">
        <v>31</v>
      </c>
      <c r="C29" s="29"/>
      <c r="D29" s="30">
        <v>93.34</v>
      </c>
      <c r="E29" s="30"/>
    </row>
    <row r="30" spans="1:5" ht="19.5" customHeight="1" x14ac:dyDescent="0.2">
      <c r="A30" s="27">
        <v>43753</v>
      </c>
      <c r="B30" s="28" t="s">
        <v>35</v>
      </c>
      <c r="C30" s="29"/>
      <c r="D30" s="30">
        <v>19</v>
      </c>
      <c r="E30" s="30"/>
    </row>
    <row r="31" spans="1:5" ht="19.5" customHeight="1" x14ac:dyDescent="0.2">
      <c r="A31" s="27">
        <v>43753</v>
      </c>
      <c r="B31" s="28" t="s">
        <v>31</v>
      </c>
      <c r="C31" s="29"/>
      <c r="D31" s="30">
        <v>159.16</v>
      </c>
      <c r="E31" s="30"/>
    </row>
    <row r="32" spans="1:5" ht="19.5" customHeight="1" x14ac:dyDescent="0.2">
      <c r="A32" s="27">
        <v>43753</v>
      </c>
      <c r="B32" s="28" t="s">
        <v>31</v>
      </c>
      <c r="C32" s="29"/>
      <c r="D32" s="30">
        <v>485</v>
      </c>
      <c r="E32" s="30"/>
    </row>
    <row r="33" spans="1:5" ht="19.5" customHeight="1" x14ac:dyDescent="0.2">
      <c r="A33" s="27">
        <v>43754</v>
      </c>
      <c r="B33" s="28" t="s">
        <v>31</v>
      </c>
      <c r="C33" s="29"/>
      <c r="D33" s="30">
        <v>244.14</v>
      </c>
      <c r="E33" s="30"/>
    </row>
    <row r="34" spans="1:5" ht="19.5" customHeight="1" x14ac:dyDescent="0.2">
      <c r="A34" s="27">
        <v>43754</v>
      </c>
      <c r="B34" s="28" t="s">
        <v>73</v>
      </c>
      <c r="C34" s="29"/>
      <c r="D34" s="30"/>
      <c r="E34" s="30">
        <v>78.95</v>
      </c>
    </row>
    <row r="35" spans="1:5" ht="19.5" customHeight="1" x14ac:dyDescent="0.2">
      <c r="A35" s="27">
        <v>43754</v>
      </c>
      <c r="B35" s="28" t="s">
        <v>85</v>
      </c>
      <c r="C35" s="29"/>
      <c r="D35" s="30"/>
      <c r="E35" s="30">
        <v>42.54</v>
      </c>
    </row>
    <row r="36" spans="1:5" ht="19.5" customHeight="1" x14ac:dyDescent="0.2">
      <c r="A36" s="27">
        <v>43754</v>
      </c>
      <c r="B36" s="28" t="s">
        <v>45</v>
      </c>
      <c r="C36" s="29"/>
      <c r="D36" s="30"/>
      <c r="E36" s="30">
        <v>21.61</v>
      </c>
    </row>
    <row r="37" spans="1:5" ht="19.5" customHeight="1" x14ac:dyDescent="0.2">
      <c r="A37" s="27">
        <v>43754</v>
      </c>
      <c r="B37" s="28" t="s">
        <v>53</v>
      </c>
      <c r="C37" s="29"/>
      <c r="D37" s="30"/>
      <c r="E37" s="30">
        <v>59.31</v>
      </c>
    </row>
    <row r="38" spans="1:5" ht="19.5" customHeight="1" x14ac:dyDescent="0.2">
      <c r="A38" s="27">
        <v>43754</v>
      </c>
      <c r="B38" s="28" t="s">
        <v>47</v>
      </c>
      <c r="C38" s="29"/>
      <c r="D38" s="30"/>
      <c r="E38" s="30">
        <v>223.36</v>
      </c>
    </row>
    <row r="39" spans="1:5" ht="19.5" customHeight="1" x14ac:dyDescent="0.2">
      <c r="A39" s="27">
        <v>43754</v>
      </c>
      <c r="B39" s="28" t="s">
        <v>46</v>
      </c>
      <c r="C39" s="29"/>
      <c r="D39" s="30"/>
      <c r="E39" s="30">
        <v>267.57</v>
      </c>
    </row>
    <row r="40" spans="1:5" ht="19.5" customHeight="1" x14ac:dyDescent="0.2">
      <c r="A40" s="27">
        <v>43754</v>
      </c>
      <c r="B40" s="28" t="s">
        <v>44</v>
      </c>
      <c r="C40" s="29"/>
      <c r="D40" s="30"/>
      <c r="E40" s="31">
        <v>58.95</v>
      </c>
    </row>
    <row r="41" spans="1:5" ht="19.5" customHeight="1" x14ac:dyDescent="0.2">
      <c r="A41" s="27">
        <v>43754</v>
      </c>
      <c r="B41" s="28" t="s">
        <v>50</v>
      </c>
      <c r="C41" s="29"/>
      <c r="D41" s="30"/>
      <c r="E41" s="31">
        <v>222.6</v>
      </c>
    </row>
    <row r="42" spans="1:5" ht="19.5" customHeight="1" x14ac:dyDescent="0.2">
      <c r="A42" s="27">
        <v>43754</v>
      </c>
      <c r="B42" s="28" t="s">
        <v>54</v>
      </c>
      <c r="C42" s="29"/>
      <c r="D42" s="30"/>
      <c r="E42" s="31">
        <v>203.79</v>
      </c>
    </row>
    <row r="43" spans="1:5" ht="19.5" customHeight="1" x14ac:dyDescent="0.2">
      <c r="A43" s="27">
        <v>43754</v>
      </c>
      <c r="B43" s="28" t="s">
        <v>48</v>
      </c>
      <c r="C43" s="29"/>
      <c r="D43" s="30"/>
      <c r="E43" s="31">
        <v>44.91</v>
      </c>
    </row>
    <row r="44" spans="1:5" ht="19.5" customHeight="1" x14ac:dyDescent="0.2">
      <c r="A44" s="27">
        <v>43754</v>
      </c>
      <c r="B44" s="28" t="s">
        <v>51</v>
      </c>
      <c r="C44" s="29"/>
      <c r="D44" s="30"/>
      <c r="E44" s="31">
        <v>155.91999999999999</v>
      </c>
    </row>
    <row r="45" spans="1:5" ht="19.5" customHeight="1" x14ac:dyDescent="0.2">
      <c r="A45" s="27">
        <v>43754</v>
      </c>
      <c r="B45" s="28" t="s">
        <v>72</v>
      </c>
      <c r="C45" s="29"/>
      <c r="D45" s="30"/>
      <c r="E45" s="31">
        <v>105</v>
      </c>
    </row>
    <row r="46" spans="1:5" ht="19.5" customHeight="1" x14ac:dyDescent="0.2">
      <c r="A46" s="27">
        <v>43754</v>
      </c>
      <c r="B46" s="28" t="s">
        <v>90</v>
      </c>
      <c r="C46" s="29"/>
      <c r="D46" s="30"/>
      <c r="E46" s="31">
        <v>20</v>
      </c>
    </row>
    <row r="47" spans="1:5" ht="19.5" customHeight="1" x14ac:dyDescent="0.2">
      <c r="A47" s="27">
        <v>43754</v>
      </c>
      <c r="B47" s="28" t="s">
        <v>61</v>
      </c>
      <c r="C47" s="29"/>
      <c r="D47" s="30"/>
      <c r="E47" s="31">
        <v>19.989999999999998</v>
      </c>
    </row>
    <row r="48" spans="1:5" ht="19.5" customHeight="1" x14ac:dyDescent="0.2">
      <c r="A48" s="27">
        <v>43755</v>
      </c>
      <c r="B48" s="28" t="s">
        <v>131</v>
      </c>
      <c r="C48" s="29" t="s">
        <v>132</v>
      </c>
      <c r="D48" s="30"/>
      <c r="E48" s="31">
        <v>7.2</v>
      </c>
    </row>
    <row r="49" spans="1:5" ht="19.5" customHeight="1" x14ac:dyDescent="0.2">
      <c r="A49" s="27">
        <v>43766</v>
      </c>
      <c r="B49" s="28" t="s">
        <v>80</v>
      </c>
      <c r="C49" s="29"/>
      <c r="D49" s="30"/>
      <c r="E49" s="31">
        <v>45</v>
      </c>
    </row>
    <row r="50" spans="1:5" ht="19.5" customHeight="1" x14ac:dyDescent="0.2">
      <c r="A50" s="27"/>
      <c r="B50" s="28"/>
      <c r="C50" s="29"/>
      <c r="D50" s="30"/>
      <c r="E50" s="31"/>
    </row>
    <row r="51" spans="1:5" ht="19.5" customHeight="1" x14ac:dyDescent="0.2">
      <c r="A51" s="27"/>
      <c r="B51" s="28"/>
      <c r="C51" s="29"/>
      <c r="D51" s="30"/>
      <c r="E51" s="31"/>
    </row>
    <row r="52" spans="1:5" ht="19.5" customHeight="1" x14ac:dyDescent="0.2">
      <c r="A52" s="27"/>
      <c r="B52" s="28"/>
      <c r="C52" s="29"/>
      <c r="D52" s="30"/>
      <c r="E52" s="31"/>
    </row>
    <row r="53" spans="1:5" ht="19.5" customHeight="1" x14ac:dyDescent="0.2">
      <c r="A53" s="27"/>
      <c r="B53" s="28"/>
      <c r="C53" s="29"/>
      <c r="D53" s="30"/>
      <c r="E53" s="31"/>
    </row>
    <row r="54" spans="1:5" ht="19.5" customHeight="1" x14ac:dyDescent="0.2">
      <c r="A54" s="27"/>
      <c r="B54" s="28"/>
      <c r="C54" s="29"/>
      <c r="D54" s="30"/>
      <c r="E54" s="31"/>
    </row>
    <row r="55" spans="1:5" ht="19.5" customHeight="1" x14ac:dyDescent="0.2">
      <c r="A55" s="27"/>
      <c r="B55" s="28"/>
      <c r="C55" s="29"/>
      <c r="D55" s="30"/>
      <c r="E55" s="31"/>
    </row>
    <row r="56" spans="1:5" ht="19.5" customHeight="1" x14ac:dyDescent="0.2">
      <c r="A56" s="27"/>
      <c r="B56" s="28"/>
      <c r="C56" s="29"/>
      <c r="D56" s="30"/>
      <c r="E56" s="31"/>
    </row>
    <row r="57" spans="1:5" ht="19.5" customHeight="1" thickBot="1" x14ac:dyDescent="0.25">
      <c r="A57" s="27"/>
      <c r="B57" s="28" t="s">
        <v>24</v>
      </c>
      <c r="C57" s="29"/>
      <c r="D57" s="30">
        <f>SUM(D2:D56)</f>
        <v>9004.2100000000064</v>
      </c>
      <c r="E57" s="31">
        <f>SUM(E2:E56)</f>
        <v>8330.15</v>
      </c>
    </row>
    <row r="58" spans="1:5" ht="19.5" customHeight="1" thickBot="1" x14ac:dyDescent="0.25">
      <c r="A58" s="27"/>
      <c r="B58" s="28" t="s">
        <v>36</v>
      </c>
      <c r="C58" s="29"/>
      <c r="D58" s="40"/>
      <c r="E58" s="36">
        <f>D57-E57</f>
        <v>674.06000000000677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717DE-2C6F-4C8C-930C-3BEF599A0FEB}">
  <sheetPr>
    <tabColor theme="8" tint="0.59999389629810485"/>
  </sheetPr>
  <dimension ref="A1:M21"/>
  <sheetViews>
    <sheetView workbookViewId="0">
      <selection activeCell="I16" sqref="I16"/>
    </sheetView>
  </sheetViews>
  <sheetFormatPr baseColWidth="10" defaultRowHeight="19.5" customHeight="1" x14ac:dyDescent="0.2"/>
  <cols>
    <col min="1" max="2" width="11" style="7"/>
    <col min="3" max="8" width="12.125" style="6" customWidth="1"/>
    <col min="9" max="9" width="11.5" style="2" bestFit="1" customWidth="1"/>
    <col min="10" max="13" width="11" style="2"/>
  </cols>
  <sheetData>
    <row r="1" spans="1:9" ht="19.5" customHeight="1" x14ac:dyDescent="0.2">
      <c r="A1" s="12" t="s">
        <v>8</v>
      </c>
      <c r="B1" s="12" t="s">
        <v>104</v>
      </c>
      <c r="C1" s="26" t="s">
        <v>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6</v>
      </c>
    </row>
    <row r="2" spans="1:9" ht="19.5" customHeight="1" x14ac:dyDescent="0.2">
      <c r="A2" s="28" t="s">
        <v>9</v>
      </c>
      <c r="B2" s="30">
        <v>60</v>
      </c>
      <c r="C2" s="30"/>
      <c r="D2" s="30">
        <v>60</v>
      </c>
      <c r="E2" s="30">
        <v>60</v>
      </c>
      <c r="F2" s="30">
        <v>60</v>
      </c>
      <c r="G2" s="30">
        <v>60</v>
      </c>
      <c r="H2" s="30">
        <v>60</v>
      </c>
    </row>
    <row r="3" spans="1:9" ht="19.5" customHeight="1" x14ac:dyDescent="0.2">
      <c r="A3" s="28" t="s">
        <v>10</v>
      </c>
      <c r="B3" s="30">
        <v>60</v>
      </c>
      <c r="C3" s="30"/>
      <c r="D3" s="30">
        <v>60</v>
      </c>
      <c r="E3" s="30">
        <v>60</v>
      </c>
      <c r="F3" s="30">
        <v>60</v>
      </c>
      <c r="G3" s="30">
        <v>60</v>
      </c>
      <c r="H3" s="30">
        <v>60</v>
      </c>
    </row>
    <row r="4" spans="1:9" ht="19.5" customHeight="1" x14ac:dyDescent="0.2">
      <c r="A4" s="28" t="s">
        <v>11</v>
      </c>
      <c r="B4" s="30"/>
      <c r="C4" s="30">
        <v>60</v>
      </c>
      <c r="D4" s="30">
        <v>60</v>
      </c>
      <c r="E4" s="30">
        <v>60</v>
      </c>
      <c r="F4" s="30">
        <v>60</v>
      </c>
      <c r="G4" s="30">
        <v>60</v>
      </c>
      <c r="H4" s="30">
        <v>60</v>
      </c>
    </row>
    <row r="5" spans="1:9" ht="19.5" customHeight="1" x14ac:dyDescent="0.2">
      <c r="A5" s="28" t="s">
        <v>12</v>
      </c>
      <c r="B5" s="30">
        <v>60</v>
      </c>
      <c r="C5" s="30"/>
      <c r="D5" s="30">
        <v>60</v>
      </c>
      <c r="E5" s="30">
        <v>60</v>
      </c>
      <c r="F5" s="30">
        <v>60</v>
      </c>
      <c r="G5" s="30">
        <v>60</v>
      </c>
      <c r="H5" s="30">
        <v>60</v>
      </c>
    </row>
    <row r="6" spans="1:9" ht="19.5" customHeight="1" x14ac:dyDescent="0.2">
      <c r="A6" s="28" t="s">
        <v>13</v>
      </c>
      <c r="B6" s="30">
        <v>60</v>
      </c>
      <c r="C6" s="30"/>
      <c r="D6" s="30">
        <v>60</v>
      </c>
      <c r="E6" s="30">
        <v>60</v>
      </c>
      <c r="F6" s="30">
        <v>60</v>
      </c>
      <c r="G6" s="30">
        <v>60</v>
      </c>
      <c r="H6" s="30">
        <v>60</v>
      </c>
    </row>
    <row r="7" spans="1:9" ht="19.5" customHeight="1" x14ac:dyDescent="0.2">
      <c r="A7" s="28" t="s">
        <v>14</v>
      </c>
      <c r="B7" s="30">
        <v>60</v>
      </c>
      <c r="C7" s="30"/>
      <c r="D7" s="30">
        <v>60</v>
      </c>
      <c r="E7" s="30">
        <v>60</v>
      </c>
      <c r="F7" s="30">
        <v>60</v>
      </c>
      <c r="G7" s="30">
        <v>60</v>
      </c>
      <c r="H7" s="30">
        <v>60</v>
      </c>
    </row>
    <row r="8" spans="1:9" ht="19.5" customHeight="1" x14ac:dyDescent="0.2">
      <c r="A8" s="28" t="s">
        <v>15</v>
      </c>
      <c r="B8" s="30">
        <v>60</v>
      </c>
      <c r="C8" s="30"/>
      <c r="D8" s="30">
        <v>60</v>
      </c>
      <c r="E8" s="30">
        <v>60</v>
      </c>
      <c r="F8" s="30">
        <v>60</v>
      </c>
      <c r="G8" s="30">
        <v>60</v>
      </c>
      <c r="H8" s="30">
        <v>60</v>
      </c>
    </row>
    <row r="9" spans="1:9" ht="19.5" customHeight="1" x14ac:dyDescent="0.2">
      <c r="A9" s="28" t="s">
        <v>16</v>
      </c>
      <c r="B9" s="30"/>
      <c r="C9" s="30"/>
      <c r="D9" s="30">
        <v>60</v>
      </c>
      <c r="E9" s="30">
        <v>60</v>
      </c>
      <c r="F9" s="30">
        <v>80</v>
      </c>
      <c r="G9" s="30">
        <v>60</v>
      </c>
      <c r="H9" s="30">
        <v>60</v>
      </c>
    </row>
    <row r="10" spans="1:9" ht="19.5" customHeight="1" x14ac:dyDescent="0.2">
      <c r="A10" s="28" t="s">
        <v>17</v>
      </c>
      <c r="B10" s="30">
        <v>60</v>
      </c>
      <c r="C10" s="30"/>
      <c r="D10" s="30">
        <v>60</v>
      </c>
      <c r="E10" s="30">
        <v>60</v>
      </c>
      <c r="F10" s="30">
        <v>60</v>
      </c>
      <c r="G10" s="30">
        <v>60</v>
      </c>
      <c r="H10" s="30">
        <v>60</v>
      </c>
    </row>
    <row r="11" spans="1:9" ht="19.5" customHeight="1" x14ac:dyDescent="0.2">
      <c r="A11" s="28" t="s">
        <v>18</v>
      </c>
      <c r="B11" s="30">
        <v>60</v>
      </c>
      <c r="C11" s="30"/>
      <c r="D11" s="30">
        <v>60</v>
      </c>
      <c r="E11" s="30">
        <v>60</v>
      </c>
      <c r="F11" s="30">
        <v>60</v>
      </c>
      <c r="G11" s="30">
        <v>60</v>
      </c>
      <c r="H11" s="30">
        <v>60</v>
      </c>
    </row>
    <row r="12" spans="1:9" ht="19.5" customHeight="1" x14ac:dyDescent="0.2">
      <c r="A12" s="28" t="s">
        <v>19</v>
      </c>
      <c r="B12" s="30"/>
      <c r="C12" s="30"/>
      <c r="D12" s="30"/>
      <c r="E12" s="30"/>
      <c r="F12" s="30">
        <v>240</v>
      </c>
      <c r="G12" s="30">
        <v>60</v>
      </c>
      <c r="H12" s="30">
        <v>60</v>
      </c>
    </row>
    <row r="13" spans="1:9" ht="19.5" customHeight="1" x14ac:dyDescent="0.2">
      <c r="A13" s="28" t="s">
        <v>20</v>
      </c>
      <c r="B13" s="30">
        <v>60</v>
      </c>
      <c r="C13" s="30"/>
      <c r="D13" s="30">
        <v>60</v>
      </c>
      <c r="E13" s="30">
        <v>60</v>
      </c>
      <c r="F13" s="30">
        <v>60</v>
      </c>
      <c r="G13" s="30">
        <v>60</v>
      </c>
      <c r="H13" s="30">
        <v>60</v>
      </c>
    </row>
    <row r="14" spans="1:9" ht="19.5" customHeight="1" x14ac:dyDescent="0.2">
      <c r="A14" s="28" t="s">
        <v>21</v>
      </c>
      <c r="B14" s="30">
        <v>60</v>
      </c>
      <c r="C14" s="30"/>
      <c r="D14" s="30">
        <v>60</v>
      </c>
      <c r="E14" s="30">
        <v>60</v>
      </c>
      <c r="F14" s="30">
        <v>60</v>
      </c>
      <c r="G14" s="30">
        <v>60</v>
      </c>
      <c r="H14" s="30">
        <v>60</v>
      </c>
    </row>
    <row r="15" spans="1:9" ht="19.5" customHeight="1" thickBot="1" x14ac:dyDescent="0.25">
      <c r="A15" s="28" t="s">
        <v>22</v>
      </c>
      <c r="B15" s="30"/>
      <c r="C15" s="30">
        <v>60</v>
      </c>
      <c r="D15" s="30">
        <v>60</v>
      </c>
      <c r="E15" s="30">
        <v>60</v>
      </c>
      <c r="F15" s="30">
        <v>60</v>
      </c>
      <c r="G15" s="30">
        <v>60</v>
      </c>
      <c r="H15" s="30">
        <v>60</v>
      </c>
    </row>
    <row r="16" spans="1:9" ht="19.5" customHeight="1" thickBot="1" x14ac:dyDescent="0.25">
      <c r="A16" s="28" t="s">
        <v>24</v>
      </c>
      <c r="B16" s="30">
        <f>SUM(B2:B15)</f>
        <v>600</v>
      </c>
      <c r="C16" s="30">
        <f>SUM(C2:C15)</f>
        <v>120</v>
      </c>
      <c r="D16" s="30">
        <f t="shared" ref="D16:H16" si="0">SUM(D2:D15)</f>
        <v>780</v>
      </c>
      <c r="E16" s="30">
        <f t="shared" si="0"/>
        <v>780</v>
      </c>
      <c r="F16" s="30">
        <f t="shared" si="0"/>
        <v>1040</v>
      </c>
      <c r="G16" s="30">
        <f t="shared" si="0"/>
        <v>840</v>
      </c>
      <c r="H16" s="40">
        <f t="shared" si="0"/>
        <v>840</v>
      </c>
      <c r="I16" s="43">
        <f>SUM(B16:H16)</f>
        <v>5000</v>
      </c>
    </row>
    <row r="21" spans="7:7" ht="19.5" customHeight="1" x14ac:dyDescent="0.2">
      <c r="G21" s="6" t="s">
        <v>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0B37-221C-4F65-9FF1-F23D458ED8E4}">
  <sheetPr>
    <tabColor theme="8" tint="0.59999389629810485"/>
  </sheetPr>
  <dimension ref="A1:J16"/>
  <sheetViews>
    <sheetView workbookViewId="0">
      <selection activeCell="H12" sqref="H12"/>
    </sheetView>
  </sheetViews>
  <sheetFormatPr baseColWidth="10" defaultRowHeight="19.5" customHeight="1" x14ac:dyDescent="0.2"/>
  <cols>
    <col min="1" max="1" width="11" style="5"/>
    <col min="2" max="2" width="13" style="5" customWidth="1"/>
    <col min="3" max="3" width="13.5" style="6" bestFit="1" customWidth="1"/>
    <col min="4" max="4" width="12.125" style="6" customWidth="1"/>
    <col min="5" max="5" width="13.5" style="6" bestFit="1" customWidth="1"/>
    <col min="6" max="10" width="11" style="2"/>
  </cols>
  <sheetData>
    <row r="1" spans="1:5" ht="19.5" customHeight="1" x14ac:dyDescent="0.2">
      <c r="A1" s="12" t="s">
        <v>8</v>
      </c>
      <c r="B1" s="26" t="s">
        <v>104</v>
      </c>
      <c r="C1" s="26" t="s">
        <v>1</v>
      </c>
      <c r="D1" s="26" t="s">
        <v>2</v>
      </c>
    </row>
    <row r="2" spans="1:5" ht="19.5" customHeight="1" x14ac:dyDescent="0.2">
      <c r="A2" s="28" t="s">
        <v>9</v>
      </c>
      <c r="B2" s="30">
        <v>120</v>
      </c>
      <c r="C2" s="30"/>
      <c r="D2" s="30"/>
    </row>
    <row r="3" spans="1:5" ht="19.5" customHeight="1" x14ac:dyDescent="0.2">
      <c r="A3" s="28" t="s">
        <v>10</v>
      </c>
      <c r="B3" s="30">
        <v>120</v>
      </c>
      <c r="C3" s="30"/>
      <c r="D3" s="30"/>
    </row>
    <row r="4" spans="1:5" ht="19.5" customHeight="1" x14ac:dyDescent="0.2">
      <c r="A4" s="28" t="s">
        <v>11</v>
      </c>
      <c r="B4" s="30"/>
      <c r="C4" s="30">
        <v>120</v>
      </c>
      <c r="D4" s="30"/>
    </row>
    <row r="5" spans="1:5" ht="19.5" customHeight="1" x14ac:dyDescent="0.2">
      <c r="A5" s="28" t="s">
        <v>12</v>
      </c>
      <c r="B5" s="30">
        <v>120</v>
      </c>
      <c r="C5" s="30"/>
      <c r="D5" s="30"/>
    </row>
    <row r="6" spans="1:5" ht="19.5" customHeight="1" x14ac:dyDescent="0.2">
      <c r="A6" s="28" t="s">
        <v>13</v>
      </c>
      <c r="B6" s="30">
        <v>120</v>
      </c>
      <c r="C6" s="30"/>
      <c r="D6" s="30"/>
    </row>
    <row r="7" spans="1:5" ht="19.5" customHeight="1" x14ac:dyDescent="0.2">
      <c r="A7" s="28" t="s">
        <v>14</v>
      </c>
      <c r="B7" s="30">
        <v>120</v>
      </c>
      <c r="C7" s="30"/>
      <c r="D7" s="30"/>
    </row>
    <row r="8" spans="1:5" ht="19.5" customHeight="1" x14ac:dyDescent="0.2">
      <c r="A8" s="28" t="s">
        <v>15</v>
      </c>
      <c r="B8" s="30">
        <v>120</v>
      </c>
      <c r="C8" s="30"/>
      <c r="D8" s="30"/>
    </row>
    <row r="9" spans="1:5" ht="19.5" customHeight="1" x14ac:dyDescent="0.2">
      <c r="A9" s="28" t="s">
        <v>16</v>
      </c>
      <c r="B9" s="30"/>
      <c r="C9" s="30"/>
      <c r="D9" s="30">
        <v>120</v>
      </c>
    </row>
    <row r="10" spans="1:5" ht="19.5" customHeight="1" x14ac:dyDescent="0.2">
      <c r="A10" s="28" t="s">
        <v>17</v>
      </c>
      <c r="B10" s="30">
        <v>120</v>
      </c>
      <c r="C10" s="30"/>
      <c r="D10" s="30"/>
    </row>
    <row r="11" spans="1:5" ht="19.5" customHeight="1" x14ac:dyDescent="0.2">
      <c r="A11" s="28" t="s">
        <v>18</v>
      </c>
      <c r="B11" s="30">
        <v>120</v>
      </c>
      <c r="C11" s="30"/>
      <c r="D11" s="30"/>
    </row>
    <row r="12" spans="1:5" ht="19.5" customHeight="1" x14ac:dyDescent="0.2">
      <c r="A12" s="28" t="s">
        <v>19</v>
      </c>
      <c r="B12" s="30"/>
      <c r="C12" s="30"/>
      <c r="D12" s="30">
        <v>120</v>
      </c>
    </row>
    <row r="13" spans="1:5" ht="19.5" customHeight="1" x14ac:dyDescent="0.2">
      <c r="A13" s="28" t="s">
        <v>20</v>
      </c>
      <c r="B13" s="30">
        <v>120</v>
      </c>
      <c r="C13" s="30"/>
      <c r="D13" s="30"/>
    </row>
    <row r="14" spans="1:5" ht="19.5" customHeight="1" x14ac:dyDescent="0.2">
      <c r="A14" s="28" t="s">
        <v>21</v>
      </c>
      <c r="B14" s="30">
        <v>120</v>
      </c>
      <c r="C14" s="30"/>
      <c r="D14" s="30"/>
    </row>
    <row r="15" spans="1:5" ht="19.5" customHeight="1" thickBot="1" x14ac:dyDescent="0.25">
      <c r="A15" s="28" t="s">
        <v>22</v>
      </c>
      <c r="B15" s="30"/>
      <c r="C15" s="30">
        <v>120</v>
      </c>
      <c r="D15" s="30"/>
    </row>
    <row r="16" spans="1:5" ht="19.5" customHeight="1" thickBot="1" x14ac:dyDescent="0.25">
      <c r="A16" s="29" t="s">
        <v>24</v>
      </c>
      <c r="B16" s="30">
        <f>SUM(B2:B15)</f>
        <v>1200</v>
      </c>
      <c r="C16" s="30">
        <f>SUM(C2:C15)</f>
        <v>240</v>
      </c>
      <c r="D16" s="40">
        <f>SUM(D2:D15)</f>
        <v>240</v>
      </c>
      <c r="E16" s="44">
        <f>SUM(B16:D16)</f>
        <v>1680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2B64-8A7B-4983-B3F1-5969425CEF89}">
  <sheetPr>
    <tabColor theme="9" tint="0.39997558519241921"/>
  </sheetPr>
  <dimension ref="A1:P16"/>
  <sheetViews>
    <sheetView tabSelected="1" workbookViewId="0">
      <selection activeCell="F24" sqref="F24"/>
    </sheetView>
  </sheetViews>
  <sheetFormatPr baseColWidth="10" defaultRowHeight="19.5" customHeight="1" x14ac:dyDescent="0.2"/>
  <cols>
    <col min="1" max="1" width="11" style="2"/>
    <col min="2" max="13" width="12.625" style="3" customWidth="1"/>
    <col min="14" max="15" width="12.625" style="10" customWidth="1"/>
    <col min="16" max="16" width="12.625" style="1" customWidth="1"/>
  </cols>
  <sheetData>
    <row r="1" spans="1:9" ht="19.5" customHeight="1" x14ac:dyDescent="0.2">
      <c r="A1" s="12" t="s">
        <v>134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135</v>
      </c>
      <c r="G1" s="26" t="s">
        <v>6</v>
      </c>
      <c r="H1" s="26" t="s">
        <v>7</v>
      </c>
      <c r="I1" s="26" t="s">
        <v>24</v>
      </c>
    </row>
    <row r="2" spans="1:9" ht="19.5" customHeight="1" x14ac:dyDescent="0.2">
      <c r="A2" s="41" t="s">
        <v>9</v>
      </c>
      <c r="B2" s="42">
        <v>138.08000000000001</v>
      </c>
      <c r="C2" s="42">
        <v>291.22000000000003</v>
      </c>
      <c r="D2" s="42">
        <v>107.44</v>
      </c>
      <c r="E2" s="42">
        <v>86.18</v>
      </c>
      <c r="F2" s="42">
        <v>242.09</v>
      </c>
      <c r="G2" s="42">
        <v>76.540000000000006</v>
      </c>
      <c r="H2" s="42"/>
      <c r="I2" s="42">
        <f>SUM(B2:H2)</f>
        <v>941.55000000000007</v>
      </c>
    </row>
    <row r="3" spans="1:9" ht="19.5" customHeight="1" x14ac:dyDescent="0.2">
      <c r="A3" s="41" t="s">
        <v>10</v>
      </c>
      <c r="B3" s="42">
        <v>119.94</v>
      </c>
      <c r="C3" s="42">
        <v>391.79</v>
      </c>
      <c r="D3" s="42">
        <v>617.63</v>
      </c>
      <c r="E3" s="42">
        <v>287.44</v>
      </c>
      <c r="F3" s="42">
        <v>251.83</v>
      </c>
      <c r="G3" s="42">
        <v>425.93</v>
      </c>
      <c r="H3" s="42">
        <v>44.91</v>
      </c>
      <c r="I3" s="42">
        <f t="shared" ref="I3:I15" si="0">SUM(B3:H3)</f>
        <v>2139.4699999999998</v>
      </c>
    </row>
    <row r="4" spans="1:9" ht="19.5" customHeight="1" x14ac:dyDescent="0.2">
      <c r="A4" s="41" t="s">
        <v>11</v>
      </c>
      <c r="B4" s="42">
        <v>441.05</v>
      </c>
      <c r="C4" s="42">
        <v>408.59</v>
      </c>
      <c r="D4" s="42">
        <v>915.12</v>
      </c>
      <c r="E4" s="42">
        <v>763.26</v>
      </c>
      <c r="F4" s="42">
        <v>960.44</v>
      </c>
      <c r="G4" s="42">
        <v>657.1</v>
      </c>
      <c r="H4" s="42">
        <v>267.57</v>
      </c>
      <c r="I4" s="42">
        <f t="shared" si="0"/>
        <v>4413.13</v>
      </c>
    </row>
    <row r="5" spans="1:9" ht="19.5" customHeight="1" x14ac:dyDescent="0.2">
      <c r="A5" s="41" t="s">
        <v>12</v>
      </c>
      <c r="B5" s="42">
        <v>127.72</v>
      </c>
      <c r="C5" s="42"/>
      <c r="D5" s="42">
        <v>24.56</v>
      </c>
      <c r="E5" s="42">
        <v>145</v>
      </c>
      <c r="F5" s="42">
        <v>137.55000000000001</v>
      </c>
      <c r="G5" s="42">
        <v>45</v>
      </c>
      <c r="H5" s="42">
        <v>20</v>
      </c>
      <c r="I5" s="42">
        <f t="shared" si="0"/>
        <v>499.83</v>
      </c>
    </row>
    <row r="6" spans="1:9" ht="19.5" customHeight="1" x14ac:dyDescent="0.2">
      <c r="A6" s="41" t="s">
        <v>13</v>
      </c>
      <c r="B6" s="42">
        <v>275.92</v>
      </c>
      <c r="C6" s="42">
        <v>266.3</v>
      </c>
      <c r="D6" s="42">
        <v>525.94000000000005</v>
      </c>
      <c r="E6" s="42">
        <v>443.49</v>
      </c>
      <c r="F6" s="42">
        <v>720.32</v>
      </c>
      <c r="G6" s="42">
        <v>415.75</v>
      </c>
      <c r="H6" s="42">
        <v>105</v>
      </c>
      <c r="I6" s="42">
        <f t="shared" si="0"/>
        <v>2752.7200000000003</v>
      </c>
    </row>
    <row r="7" spans="1:9" ht="19.5" customHeight="1" x14ac:dyDescent="0.2">
      <c r="A7" s="41" t="s">
        <v>14</v>
      </c>
      <c r="B7" s="42">
        <v>217.79</v>
      </c>
      <c r="C7" s="42">
        <v>1311.52</v>
      </c>
      <c r="D7" s="42">
        <v>546.49</v>
      </c>
      <c r="E7" s="42">
        <v>586.01</v>
      </c>
      <c r="F7" s="42">
        <v>1309.06</v>
      </c>
      <c r="G7" s="42">
        <v>797.77</v>
      </c>
      <c r="H7" s="42">
        <v>21.61</v>
      </c>
      <c r="I7" s="42">
        <f t="shared" si="0"/>
        <v>4790.25</v>
      </c>
    </row>
    <row r="8" spans="1:9" ht="19.5" customHeight="1" x14ac:dyDescent="0.2">
      <c r="A8" s="41" t="s">
        <v>15</v>
      </c>
      <c r="B8" s="42">
        <v>371.8</v>
      </c>
      <c r="C8" s="42">
        <v>532.65</v>
      </c>
      <c r="D8" s="42">
        <v>449.2</v>
      </c>
      <c r="E8" s="42">
        <v>553.94000000000005</v>
      </c>
      <c r="F8" s="42">
        <v>789.18</v>
      </c>
      <c r="G8" s="42">
        <v>310.63</v>
      </c>
      <c r="H8" s="42">
        <v>59.31</v>
      </c>
      <c r="I8" s="42">
        <f t="shared" si="0"/>
        <v>3066.71</v>
      </c>
    </row>
    <row r="9" spans="1:9" ht="19.5" customHeight="1" x14ac:dyDescent="0.2">
      <c r="A9" s="41" t="s">
        <v>16</v>
      </c>
      <c r="B9" s="42"/>
      <c r="C9" s="42">
        <v>138.62</v>
      </c>
      <c r="D9" s="42">
        <v>160.83000000000001</v>
      </c>
      <c r="E9" s="42">
        <v>95.25</v>
      </c>
      <c r="F9" s="42">
        <v>340.58</v>
      </c>
      <c r="G9" s="42">
        <v>186.4</v>
      </c>
      <c r="H9" s="42">
        <v>42.54</v>
      </c>
      <c r="I9" s="42">
        <f t="shared" si="0"/>
        <v>964.21999999999991</v>
      </c>
    </row>
    <row r="10" spans="1:9" ht="19.5" customHeight="1" x14ac:dyDescent="0.2">
      <c r="A10" s="41" t="s">
        <v>17</v>
      </c>
      <c r="B10" s="42">
        <v>276.02999999999997</v>
      </c>
      <c r="C10" s="42">
        <v>381.68</v>
      </c>
      <c r="D10" s="42">
        <v>628.14</v>
      </c>
      <c r="E10" s="42">
        <v>603.29</v>
      </c>
      <c r="F10" s="42">
        <v>668.29</v>
      </c>
      <c r="G10" s="42">
        <v>611.58000000000004</v>
      </c>
      <c r="H10" s="42">
        <v>155.91999999999999</v>
      </c>
      <c r="I10" s="42">
        <f t="shared" si="0"/>
        <v>3324.93</v>
      </c>
    </row>
    <row r="11" spans="1:9" ht="19.5" customHeight="1" x14ac:dyDescent="0.2">
      <c r="A11" s="41" t="s">
        <v>18</v>
      </c>
      <c r="B11" s="42">
        <v>257.58999999999997</v>
      </c>
      <c r="C11" s="42">
        <v>692.45</v>
      </c>
      <c r="D11" s="42">
        <v>450.46</v>
      </c>
      <c r="E11" s="42">
        <v>625.04999999999995</v>
      </c>
      <c r="F11" s="42">
        <v>1181.04</v>
      </c>
      <c r="G11" s="42">
        <v>766.69</v>
      </c>
      <c r="H11" s="42">
        <v>222.6</v>
      </c>
      <c r="I11" s="42">
        <f t="shared" si="0"/>
        <v>4195.88</v>
      </c>
    </row>
    <row r="12" spans="1:9" ht="19.5" customHeight="1" x14ac:dyDescent="0.2">
      <c r="A12" s="41" t="s">
        <v>19</v>
      </c>
      <c r="B12" s="42"/>
      <c r="C12" s="42">
        <v>147.37</v>
      </c>
      <c r="D12" s="42">
        <v>395.1</v>
      </c>
      <c r="E12" s="42">
        <v>34.869999999999997</v>
      </c>
      <c r="F12" s="42">
        <v>287.68</v>
      </c>
      <c r="G12" s="42">
        <v>103.73</v>
      </c>
      <c r="H12" s="42">
        <v>78.95</v>
      </c>
      <c r="I12" s="42">
        <f t="shared" si="0"/>
        <v>1047.7</v>
      </c>
    </row>
    <row r="13" spans="1:9" ht="19.5" customHeight="1" x14ac:dyDescent="0.2">
      <c r="A13" s="41" t="s">
        <v>20</v>
      </c>
      <c r="B13" s="42">
        <v>343.87</v>
      </c>
      <c r="C13" s="42">
        <v>872.11</v>
      </c>
      <c r="D13" s="42">
        <v>480.62</v>
      </c>
      <c r="E13" s="42">
        <v>1517.05</v>
      </c>
      <c r="F13" s="42">
        <v>1796.03</v>
      </c>
      <c r="G13" s="42">
        <v>434.64</v>
      </c>
      <c r="H13" s="42">
        <v>58.95</v>
      </c>
      <c r="I13" s="42">
        <f t="shared" si="0"/>
        <v>5503.2699999999995</v>
      </c>
    </row>
    <row r="14" spans="1:9" ht="19.5" customHeight="1" x14ac:dyDescent="0.2">
      <c r="A14" s="41" t="s">
        <v>21</v>
      </c>
      <c r="B14" s="42">
        <v>496.55</v>
      </c>
      <c r="C14" s="42">
        <v>480.32</v>
      </c>
      <c r="D14" s="42">
        <v>170.06</v>
      </c>
      <c r="E14" s="42">
        <v>438.62</v>
      </c>
      <c r="F14" s="42">
        <v>452.76</v>
      </c>
      <c r="G14" s="42">
        <v>528.09</v>
      </c>
      <c r="H14" s="42">
        <v>203.79</v>
      </c>
      <c r="I14" s="42">
        <f t="shared" si="0"/>
        <v>2770.19</v>
      </c>
    </row>
    <row r="15" spans="1:9" ht="19.5" customHeight="1" x14ac:dyDescent="0.2">
      <c r="A15" s="41" t="s">
        <v>22</v>
      </c>
      <c r="B15" s="42">
        <v>703.16</v>
      </c>
      <c r="C15" s="42">
        <v>1421.44</v>
      </c>
      <c r="D15" s="42">
        <v>1243.45</v>
      </c>
      <c r="E15" s="42">
        <v>1218.08</v>
      </c>
      <c r="F15" s="42">
        <v>2545.2199999999998</v>
      </c>
      <c r="G15" s="42">
        <v>1201.5999999999999</v>
      </c>
      <c r="H15" s="42">
        <v>223.36</v>
      </c>
      <c r="I15" s="42">
        <f t="shared" si="0"/>
        <v>8556.3100000000013</v>
      </c>
    </row>
    <row r="16" spans="1:9" ht="19.5" customHeight="1" x14ac:dyDescent="0.2">
      <c r="A16" s="45" t="s">
        <v>24</v>
      </c>
      <c r="B16" s="46">
        <f>SUM(B2:B15)</f>
        <v>3769.5</v>
      </c>
      <c r="C16" s="46">
        <f t="shared" ref="C16:H16" si="1">SUM(C2:C15)</f>
        <v>7336.0599999999995</v>
      </c>
      <c r="D16" s="46">
        <f t="shared" si="1"/>
        <v>6715.04</v>
      </c>
      <c r="E16" s="46">
        <f t="shared" si="1"/>
        <v>7397.53</v>
      </c>
      <c r="F16" s="46">
        <f t="shared" si="1"/>
        <v>11682.07</v>
      </c>
      <c r="G16" s="46">
        <f t="shared" si="1"/>
        <v>6561.4500000000007</v>
      </c>
      <c r="H16" s="46">
        <f t="shared" si="1"/>
        <v>1504.5100000000002</v>
      </c>
      <c r="I16" s="46">
        <f>SUM(I2:I15)</f>
        <v>44966.16</v>
      </c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97EBC-0A8D-4747-A2C3-AB5A45A197D2}">
  <sheetPr>
    <tabColor theme="5" tint="0.39997558519241921"/>
  </sheetPr>
  <dimension ref="A1:J32"/>
  <sheetViews>
    <sheetView workbookViewId="0">
      <selection activeCell="M7" sqref="M7"/>
    </sheetView>
  </sheetViews>
  <sheetFormatPr baseColWidth="10" defaultRowHeight="19.5" customHeight="1" x14ac:dyDescent="0.2"/>
  <cols>
    <col min="1" max="1" width="22.5" style="2" bestFit="1" customWidth="1"/>
    <col min="2" max="9" width="12.625" style="2" customWidth="1"/>
    <col min="10" max="10" width="12.625" customWidth="1"/>
  </cols>
  <sheetData>
    <row r="1" spans="1:10" ht="37.5" customHeight="1" x14ac:dyDescent="0.2">
      <c r="A1" s="11" t="s">
        <v>26</v>
      </c>
      <c r="B1" s="11" t="s">
        <v>104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2" t="s">
        <v>24</v>
      </c>
    </row>
    <row r="2" spans="1:10" ht="19.5" customHeight="1" x14ac:dyDescent="0.2">
      <c r="A2" s="13" t="s">
        <v>105</v>
      </c>
      <c r="B2" s="14">
        <v>1200</v>
      </c>
      <c r="C2" s="14">
        <v>240</v>
      </c>
      <c r="D2" s="14">
        <v>120</v>
      </c>
      <c r="E2" s="14"/>
      <c r="F2" s="14">
        <v>120</v>
      </c>
      <c r="G2" s="14"/>
      <c r="H2" s="14"/>
      <c r="I2" s="14"/>
      <c r="J2" s="15">
        <f t="shared" ref="J2:J7" si="0">SUM(B2:I2)</f>
        <v>1680</v>
      </c>
    </row>
    <row r="3" spans="1:10" ht="19.5" customHeight="1" x14ac:dyDescent="0.2">
      <c r="A3" s="13" t="s">
        <v>106</v>
      </c>
      <c r="B3" s="14">
        <v>600</v>
      </c>
      <c r="C3" s="14">
        <v>120</v>
      </c>
      <c r="D3" s="14">
        <v>780</v>
      </c>
      <c r="E3" s="14">
        <v>780</v>
      </c>
      <c r="F3" s="14">
        <v>1040</v>
      </c>
      <c r="G3" s="14">
        <v>840</v>
      </c>
      <c r="H3" s="14">
        <v>840</v>
      </c>
      <c r="I3" s="14"/>
      <c r="J3" s="15">
        <f t="shared" si="0"/>
        <v>5000</v>
      </c>
    </row>
    <row r="4" spans="1:10" ht="19.5" customHeight="1" x14ac:dyDescent="0.2">
      <c r="A4" s="13" t="s">
        <v>125</v>
      </c>
      <c r="B4" s="14"/>
      <c r="C4" s="14">
        <v>1949.7</v>
      </c>
      <c r="D4" s="14">
        <v>3353.62</v>
      </c>
      <c r="E4" s="14">
        <v>3252.92</v>
      </c>
      <c r="F4" s="14">
        <v>5548.48</v>
      </c>
      <c r="G4" s="14">
        <v>8471.85</v>
      </c>
      <c r="H4" s="14">
        <v>4952.62</v>
      </c>
      <c r="I4" s="14">
        <v>1760.72</v>
      </c>
      <c r="J4" s="15">
        <f t="shared" si="0"/>
        <v>29289.91</v>
      </c>
    </row>
    <row r="5" spans="1:10" ht="19.5" customHeight="1" x14ac:dyDescent="0.2">
      <c r="A5" s="13" t="s">
        <v>102</v>
      </c>
      <c r="B5" s="14"/>
      <c r="C5" s="14">
        <v>1333</v>
      </c>
      <c r="D5" s="14">
        <v>2599</v>
      </c>
      <c r="E5" s="14">
        <v>2472</v>
      </c>
      <c r="F5" s="14">
        <v>2152</v>
      </c>
      <c r="G5" s="14">
        <v>2563</v>
      </c>
      <c r="H5" s="14">
        <v>1774.5</v>
      </c>
      <c r="I5" s="14">
        <v>291.5</v>
      </c>
      <c r="J5" s="15">
        <f t="shared" si="0"/>
        <v>13185</v>
      </c>
    </row>
    <row r="6" spans="1:10" ht="19.5" customHeight="1" x14ac:dyDescent="0.2">
      <c r="A6" s="13" t="s">
        <v>25</v>
      </c>
      <c r="B6" s="14"/>
      <c r="C6" s="14">
        <v>374</v>
      </c>
      <c r="D6" s="14">
        <v>589.5</v>
      </c>
      <c r="E6" s="14">
        <v>577</v>
      </c>
      <c r="F6" s="14">
        <v>309</v>
      </c>
      <c r="G6" s="14">
        <v>888</v>
      </c>
      <c r="H6" s="14">
        <v>45</v>
      </c>
      <c r="I6" s="14">
        <v>39</v>
      </c>
      <c r="J6" s="15">
        <f t="shared" si="0"/>
        <v>2821.5</v>
      </c>
    </row>
    <row r="7" spans="1:10" ht="19.5" customHeight="1" x14ac:dyDescent="0.2">
      <c r="A7" s="13" t="s">
        <v>24</v>
      </c>
      <c r="B7" s="14">
        <f t="shared" ref="B7:I7" si="1">SUM(B2:B6)</f>
        <v>1800</v>
      </c>
      <c r="C7" s="14">
        <f t="shared" si="1"/>
        <v>4016.7</v>
      </c>
      <c r="D7" s="14">
        <f t="shared" si="1"/>
        <v>7442.12</v>
      </c>
      <c r="E7" s="14">
        <f t="shared" si="1"/>
        <v>7081.92</v>
      </c>
      <c r="F7" s="14">
        <f t="shared" si="1"/>
        <v>9169.48</v>
      </c>
      <c r="G7" s="14">
        <f t="shared" si="1"/>
        <v>12762.85</v>
      </c>
      <c r="H7" s="14">
        <f t="shared" si="1"/>
        <v>7612.12</v>
      </c>
      <c r="I7" s="14">
        <f t="shared" si="1"/>
        <v>2091.2200000000003</v>
      </c>
      <c r="J7" s="15">
        <f t="shared" si="0"/>
        <v>51976.41</v>
      </c>
    </row>
    <row r="8" spans="1:10" ht="19.5" customHeight="1" x14ac:dyDescent="0.2">
      <c r="A8" s="16"/>
      <c r="B8" s="17"/>
      <c r="C8" s="17"/>
      <c r="D8" s="17"/>
      <c r="E8" s="17"/>
      <c r="F8" s="17"/>
      <c r="G8" s="17"/>
      <c r="H8" s="17"/>
      <c r="I8" s="17"/>
      <c r="J8" s="18"/>
    </row>
    <row r="9" spans="1:10" ht="19.5" customHeight="1" x14ac:dyDescent="0.2">
      <c r="A9" s="11" t="s">
        <v>27</v>
      </c>
      <c r="B9" s="11" t="s">
        <v>104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5</v>
      </c>
      <c r="H9" s="11" t="s">
        <v>6</v>
      </c>
      <c r="I9" s="11" t="s">
        <v>7</v>
      </c>
      <c r="J9" s="12" t="s">
        <v>24</v>
      </c>
    </row>
    <row r="10" spans="1:10" ht="19.5" customHeight="1" x14ac:dyDescent="0.2">
      <c r="A10" s="19" t="s">
        <v>119</v>
      </c>
      <c r="B10" s="20"/>
      <c r="C10" s="20">
        <v>183.48</v>
      </c>
      <c r="D10" s="20"/>
      <c r="E10" s="20"/>
      <c r="F10" s="20"/>
      <c r="G10" s="20"/>
      <c r="H10" s="20"/>
      <c r="I10" s="20">
        <v>188.95</v>
      </c>
      <c r="J10" s="21">
        <f>SUM(B10:I10)</f>
        <v>372.42999999999995</v>
      </c>
    </row>
    <row r="11" spans="1:10" ht="19.5" customHeight="1" x14ac:dyDescent="0.2">
      <c r="A11" s="19" t="s">
        <v>124</v>
      </c>
      <c r="B11" s="20"/>
      <c r="C11" s="20"/>
      <c r="D11" s="20">
        <v>100</v>
      </c>
      <c r="E11" s="20"/>
      <c r="F11" s="20"/>
      <c r="G11" s="20"/>
      <c r="H11" s="20"/>
      <c r="I11" s="20"/>
      <c r="J11" s="21">
        <f t="shared" ref="J11:J26" si="2">SUM(B11:I11)</f>
        <v>100</v>
      </c>
    </row>
    <row r="12" spans="1:10" ht="19.5" customHeight="1" x14ac:dyDescent="0.2">
      <c r="A12" s="19" t="s">
        <v>117</v>
      </c>
      <c r="B12" s="20"/>
      <c r="C12" s="20"/>
      <c r="D12" s="20"/>
      <c r="E12" s="20">
        <v>42.75</v>
      </c>
      <c r="F12" s="20"/>
      <c r="G12" s="20"/>
      <c r="H12" s="20"/>
      <c r="I12" s="20"/>
      <c r="J12" s="21">
        <f t="shared" si="2"/>
        <v>42.75</v>
      </c>
    </row>
    <row r="13" spans="1:10" ht="19.5" customHeight="1" x14ac:dyDescent="0.2">
      <c r="A13" s="19" t="s">
        <v>116</v>
      </c>
      <c r="B13" s="20"/>
      <c r="C13" s="20">
        <v>150.97999999999999</v>
      </c>
      <c r="D13" s="20">
        <v>45</v>
      </c>
      <c r="E13" s="20">
        <v>45</v>
      </c>
      <c r="F13" s="20">
        <v>45</v>
      </c>
      <c r="G13" s="20">
        <v>45</v>
      </c>
      <c r="H13" s="20">
        <v>45</v>
      </c>
      <c r="I13" s="20">
        <v>45</v>
      </c>
      <c r="J13" s="21">
        <f t="shared" si="2"/>
        <v>420.98</v>
      </c>
    </row>
    <row r="14" spans="1:10" ht="19.5" customHeight="1" x14ac:dyDescent="0.2">
      <c r="A14" s="19" t="s">
        <v>114</v>
      </c>
      <c r="B14" s="20"/>
      <c r="C14" s="20">
        <v>31.71</v>
      </c>
      <c r="D14" s="20">
        <v>113.64</v>
      </c>
      <c r="E14" s="20"/>
      <c r="F14" s="20"/>
      <c r="G14" s="20">
        <v>56.71</v>
      </c>
      <c r="H14" s="20">
        <v>57.31</v>
      </c>
      <c r="I14" s="20"/>
      <c r="J14" s="21">
        <f t="shared" si="2"/>
        <v>259.37</v>
      </c>
    </row>
    <row r="15" spans="1:10" ht="19.5" customHeight="1" x14ac:dyDescent="0.2">
      <c r="A15" s="19" t="s">
        <v>118</v>
      </c>
      <c r="B15" s="20">
        <v>100</v>
      </c>
      <c r="C15" s="20"/>
      <c r="D15" s="20"/>
      <c r="E15" s="20"/>
      <c r="F15" s="20"/>
      <c r="G15" s="20"/>
      <c r="H15" s="20"/>
      <c r="I15" s="20"/>
      <c r="J15" s="21">
        <f t="shared" si="2"/>
        <v>100</v>
      </c>
    </row>
    <row r="16" spans="1:10" ht="19.5" customHeight="1" x14ac:dyDescent="0.2">
      <c r="A16" s="19" t="s">
        <v>111</v>
      </c>
      <c r="B16" s="20"/>
      <c r="C16" s="20"/>
      <c r="D16" s="20">
        <v>58.55</v>
      </c>
      <c r="E16" s="20"/>
      <c r="F16" s="20"/>
      <c r="G16" s="20"/>
      <c r="H16" s="20"/>
      <c r="I16" s="20"/>
      <c r="J16" s="21">
        <f t="shared" si="2"/>
        <v>58.55</v>
      </c>
    </row>
    <row r="17" spans="1:10" ht="19.5" customHeight="1" x14ac:dyDescent="0.2">
      <c r="A17" s="19" t="s">
        <v>108</v>
      </c>
      <c r="B17" s="20">
        <v>15.3</v>
      </c>
      <c r="C17" s="20"/>
      <c r="D17" s="20">
        <v>17.05</v>
      </c>
      <c r="E17" s="20">
        <v>3.05</v>
      </c>
      <c r="F17" s="20">
        <v>3.05</v>
      </c>
      <c r="G17" s="20">
        <v>3.05</v>
      </c>
      <c r="H17" s="20">
        <v>3.05</v>
      </c>
      <c r="I17" s="20">
        <v>3.05</v>
      </c>
      <c r="J17" s="21">
        <f t="shared" si="2"/>
        <v>47.599999999999987</v>
      </c>
    </row>
    <row r="18" spans="1:10" ht="19.5" customHeight="1" x14ac:dyDescent="0.2">
      <c r="A18" s="19" t="s">
        <v>109</v>
      </c>
      <c r="B18" s="20"/>
      <c r="C18" s="20">
        <v>120</v>
      </c>
      <c r="D18" s="20"/>
      <c r="E18" s="20"/>
      <c r="F18" s="20"/>
      <c r="G18" s="20"/>
      <c r="H18" s="20"/>
      <c r="I18" s="20"/>
      <c r="J18" s="21">
        <f t="shared" si="2"/>
        <v>120</v>
      </c>
    </row>
    <row r="19" spans="1:10" ht="19.5" customHeight="1" x14ac:dyDescent="0.2">
      <c r="A19" s="19" t="s">
        <v>133</v>
      </c>
      <c r="B19" s="20"/>
      <c r="C19" s="20"/>
      <c r="D19" s="20"/>
      <c r="E19" s="20"/>
      <c r="F19" s="20"/>
      <c r="G19" s="20"/>
      <c r="H19" s="20"/>
      <c r="I19" s="20">
        <v>7.2</v>
      </c>
      <c r="J19" s="21">
        <f t="shared" si="2"/>
        <v>7.2</v>
      </c>
    </row>
    <row r="20" spans="1:10" ht="19.5" customHeight="1" x14ac:dyDescent="0.2">
      <c r="A20" s="19" t="s">
        <v>115</v>
      </c>
      <c r="B20" s="20"/>
      <c r="C20" s="20">
        <v>19.989999999999998</v>
      </c>
      <c r="D20" s="20">
        <v>25.99</v>
      </c>
      <c r="E20" s="20">
        <v>19.989999999999998</v>
      </c>
      <c r="F20" s="20">
        <v>19.989999999999998</v>
      </c>
      <c r="G20" s="20">
        <v>19.989999999999998</v>
      </c>
      <c r="H20" s="20">
        <v>19.989999999999998</v>
      </c>
      <c r="I20" s="20">
        <v>19.989999999999998</v>
      </c>
      <c r="J20" s="21">
        <f t="shared" si="2"/>
        <v>145.92999999999998</v>
      </c>
    </row>
    <row r="21" spans="1:10" ht="19.5" customHeight="1" x14ac:dyDescent="0.2">
      <c r="A21" s="19" t="s">
        <v>110</v>
      </c>
      <c r="B21" s="20"/>
      <c r="C21" s="20">
        <v>720</v>
      </c>
      <c r="D21" s="20">
        <v>720</v>
      </c>
      <c r="E21" s="20">
        <v>720</v>
      </c>
      <c r="F21" s="20">
        <v>720</v>
      </c>
      <c r="G21" s="20">
        <v>720</v>
      </c>
      <c r="H21" s="20">
        <v>720</v>
      </c>
      <c r="I21" s="20"/>
      <c r="J21" s="21">
        <f t="shared" si="2"/>
        <v>4320</v>
      </c>
    </row>
    <row r="22" spans="1:10" ht="19.5" customHeight="1" x14ac:dyDescent="0.2">
      <c r="A22" s="19" t="s">
        <v>123</v>
      </c>
      <c r="B22" s="20"/>
      <c r="C22" s="20"/>
      <c r="D22" s="20">
        <v>150</v>
      </c>
      <c r="E22" s="20">
        <v>76</v>
      </c>
      <c r="F22" s="20"/>
      <c r="G22" s="20"/>
      <c r="H22" s="20"/>
      <c r="I22" s="20"/>
      <c r="J22" s="21">
        <f t="shared" si="2"/>
        <v>226</v>
      </c>
    </row>
    <row r="23" spans="1:10" ht="19.5" customHeight="1" x14ac:dyDescent="0.2">
      <c r="A23" s="19" t="s">
        <v>107</v>
      </c>
      <c r="B23" s="20"/>
      <c r="C23" s="20"/>
      <c r="D23" s="20">
        <v>30</v>
      </c>
      <c r="E23" s="20"/>
      <c r="F23" s="20"/>
      <c r="G23" s="20"/>
      <c r="H23" s="20"/>
      <c r="I23" s="20"/>
      <c r="J23" s="21">
        <f t="shared" si="2"/>
        <v>30</v>
      </c>
    </row>
    <row r="24" spans="1:10" ht="19.5" customHeight="1" x14ac:dyDescent="0.2">
      <c r="A24" s="19" t="s">
        <v>126</v>
      </c>
      <c r="B24" s="20"/>
      <c r="C24" s="20"/>
      <c r="D24" s="20"/>
      <c r="E24" s="20">
        <v>44</v>
      </c>
      <c r="F24" s="20"/>
      <c r="G24" s="20"/>
      <c r="H24" s="20"/>
      <c r="I24" s="20"/>
      <c r="J24" s="21">
        <f t="shared" si="2"/>
        <v>44</v>
      </c>
    </row>
    <row r="25" spans="1:10" ht="19.5" customHeight="1" x14ac:dyDescent="0.2">
      <c r="A25" s="19" t="s">
        <v>128</v>
      </c>
      <c r="B25" s="20"/>
      <c r="C25" s="20"/>
      <c r="D25" s="20"/>
      <c r="E25" s="20"/>
      <c r="F25" s="20"/>
      <c r="G25" s="20"/>
      <c r="H25" s="20">
        <v>40</v>
      </c>
      <c r="I25" s="20"/>
      <c r="J25" s="21">
        <f t="shared" si="2"/>
        <v>40</v>
      </c>
    </row>
    <row r="26" spans="1:10" ht="19.5" customHeight="1" x14ac:dyDescent="0.2">
      <c r="A26" s="19" t="s">
        <v>113</v>
      </c>
      <c r="B26" s="20"/>
      <c r="C26" s="20"/>
      <c r="D26" s="20">
        <v>4425.21</v>
      </c>
      <c r="E26" s="20">
        <v>6681.73</v>
      </c>
      <c r="F26" s="20">
        <v>6690.48</v>
      </c>
      <c r="G26" s="20">
        <v>7422.09</v>
      </c>
      <c r="H26" s="20">
        <v>11682.07</v>
      </c>
      <c r="I26" s="20">
        <v>8065.96</v>
      </c>
      <c r="J26" s="21">
        <f t="shared" si="2"/>
        <v>44967.54</v>
      </c>
    </row>
    <row r="27" spans="1:10" ht="19.5" customHeight="1" x14ac:dyDescent="0.2">
      <c r="A27" s="19" t="s">
        <v>24</v>
      </c>
      <c r="B27" s="20">
        <f>SUM(B10:B26)</f>
        <v>115.3</v>
      </c>
      <c r="C27" s="20">
        <f t="shared" ref="C27:I27" si="3">SUM(C10:C26)</f>
        <v>1226.1599999999999</v>
      </c>
      <c r="D27" s="20">
        <f t="shared" si="3"/>
        <v>5685.4400000000005</v>
      </c>
      <c r="E27" s="20">
        <f t="shared" si="3"/>
        <v>7632.5199999999995</v>
      </c>
      <c r="F27" s="20">
        <f t="shared" si="3"/>
        <v>7478.5199999999995</v>
      </c>
      <c r="G27" s="20">
        <f t="shared" si="3"/>
        <v>8266.84</v>
      </c>
      <c r="H27" s="20">
        <f t="shared" si="3"/>
        <v>12567.42</v>
      </c>
      <c r="I27" s="20">
        <f t="shared" si="3"/>
        <v>8330.15</v>
      </c>
      <c r="J27" s="22"/>
    </row>
    <row r="28" spans="1:10" ht="19.5" customHeight="1" x14ac:dyDescent="0.2">
      <c r="A28" s="16"/>
      <c r="B28" s="17"/>
      <c r="C28" s="17"/>
      <c r="D28" s="17"/>
      <c r="E28" s="17"/>
      <c r="F28" s="17"/>
      <c r="G28" s="17"/>
      <c r="H28" s="17"/>
      <c r="I28" s="17"/>
      <c r="J28" s="18"/>
    </row>
    <row r="29" spans="1:10" ht="19.5" customHeight="1" x14ac:dyDescent="0.2">
      <c r="A29" s="23" t="s">
        <v>130</v>
      </c>
      <c r="B29" s="24">
        <v>0</v>
      </c>
      <c r="C29" s="24">
        <f>B32</f>
        <v>1684.7</v>
      </c>
      <c r="D29" s="24">
        <f t="shared" ref="D29:I29" si="4">C32</f>
        <v>4475.24</v>
      </c>
      <c r="E29" s="24">
        <f t="shared" si="4"/>
        <v>6231.9199999999992</v>
      </c>
      <c r="F29" s="24">
        <f t="shared" si="4"/>
        <v>5681.32</v>
      </c>
      <c r="G29" s="24">
        <f t="shared" si="4"/>
        <v>7372.28</v>
      </c>
      <c r="H29" s="24">
        <f t="shared" si="4"/>
        <v>11868.29</v>
      </c>
      <c r="I29" s="24">
        <f t="shared" si="4"/>
        <v>6912.9900000000007</v>
      </c>
      <c r="J29" s="18"/>
    </row>
    <row r="30" spans="1:10" ht="19.5" customHeight="1" x14ac:dyDescent="0.2">
      <c r="A30" s="23" t="s">
        <v>26</v>
      </c>
      <c r="B30" s="24">
        <f t="shared" ref="B30:I30" si="5">B7</f>
        <v>1800</v>
      </c>
      <c r="C30" s="24">
        <f t="shared" si="5"/>
        <v>4016.7</v>
      </c>
      <c r="D30" s="24">
        <f t="shared" si="5"/>
        <v>7442.12</v>
      </c>
      <c r="E30" s="24">
        <f t="shared" si="5"/>
        <v>7081.92</v>
      </c>
      <c r="F30" s="24">
        <f t="shared" si="5"/>
        <v>9169.48</v>
      </c>
      <c r="G30" s="24">
        <f t="shared" si="5"/>
        <v>12762.85</v>
      </c>
      <c r="H30" s="24">
        <f t="shared" si="5"/>
        <v>7612.12</v>
      </c>
      <c r="I30" s="24">
        <f t="shared" si="5"/>
        <v>2091.2200000000003</v>
      </c>
      <c r="J30" s="18"/>
    </row>
    <row r="31" spans="1:10" ht="19.5" customHeight="1" x14ac:dyDescent="0.2">
      <c r="A31" s="23" t="s">
        <v>27</v>
      </c>
      <c r="B31" s="24">
        <f>B27</f>
        <v>115.3</v>
      </c>
      <c r="C31" s="24">
        <f t="shared" ref="C31:I31" si="6">C27</f>
        <v>1226.1599999999999</v>
      </c>
      <c r="D31" s="24">
        <f t="shared" si="6"/>
        <v>5685.4400000000005</v>
      </c>
      <c r="E31" s="24">
        <f t="shared" si="6"/>
        <v>7632.5199999999995</v>
      </c>
      <c r="F31" s="24">
        <f t="shared" si="6"/>
        <v>7478.5199999999995</v>
      </c>
      <c r="G31" s="24">
        <f t="shared" si="6"/>
        <v>8266.84</v>
      </c>
      <c r="H31" s="24">
        <f t="shared" si="6"/>
        <v>12567.42</v>
      </c>
      <c r="I31" s="24">
        <f t="shared" si="6"/>
        <v>8330.15</v>
      </c>
      <c r="J31" s="18"/>
    </row>
    <row r="32" spans="1:10" ht="19.5" customHeight="1" x14ac:dyDescent="0.2">
      <c r="A32" s="23" t="s">
        <v>36</v>
      </c>
      <c r="B32" s="24">
        <f>B29-(B31-B30)</f>
        <v>1684.7</v>
      </c>
      <c r="C32" s="24">
        <f t="shared" ref="C32:I32" si="7">C29-(C31-C30)</f>
        <v>4475.24</v>
      </c>
      <c r="D32" s="24">
        <f t="shared" si="7"/>
        <v>6231.9199999999992</v>
      </c>
      <c r="E32" s="24">
        <f t="shared" si="7"/>
        <v>5681.32</v>
      </c>
      <c r="F32" s="24">
        <f t="shared" si="7"/>
        <v>7372.28</v>
      </c>
      <c r="G32" s="24">
        <f t="shared" si="7"/>
        <v>11868.29</v>
      </c>
      <c r="H32" s="24">
        <f t="shared" si="7"/>
        <v>6912.9900000000007</v>
      </c>
      <c r="I32" s="24">
        <f t="shared" si="7"/>
        <v>674.06000000000131</v>
      </c>
      <c r="J32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LOYER </vt:lpstr>
      <vt:lpstr>ADHESION</vt:lpstr>
      <vt:lpstr>VIREMENTS EXPOSANTS</vt:lpstr>
      <vt:lpstr>BILAN</vt:lpstr>
      <vt:lpstr>'VIREMENTS EXPOSANTS'!Zone_d_impression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2019-10-15T17:21:18Z</dcterms:created>
  <dcterms:modified xsi:type="dcterms:W3CDTF">2019-10-21T08:19:01Z</dcterms:modified>
</cp:coreProperties>
</file>