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triganotournon-my.sharepoint.com/personal/dprevost_trigano_fr/Documents/Desktop/"/>
    </mc:Choice>
  </mc:AlternateContent>
  <bookViews>
    <workbookView xWindow="0" yWindow="0" windowWidth="23040" windowHeight="9192" activeTab="1"/>
  </bookViews>
  <sheets>
    <sheet name="COMMANDES CLIENTS" sheetId="1" r:id="rId1"/>
    <sheet name="Charge" sheetId="3" r:id="rId2"/>
  </sheets>
  <externalReferences>
    <externalReference r:id="rId3"/>
  </externalReferences>
  <definedNames>
    <definedName name="_xlnm._FilterDatabase" localSheetId="0" hidden="1">'COMMANDES CLIENTS'!$A$4:$DB$502</definedName>
    <definedName name="Chômés">[1]Paramètres_Application!$B$9</definedName>
    <definedName name="Fériés">OFFSET([1]Paramètres_Application!$D$2,,,COUNTA([1]Paramètres_Application!$D:$D),)</definedName>
    <definedName name="Ponts">OFFSET([1]Paramètres_Application!$G$2,,,COUNTA([1]Paramètres_Application!$G:$G)-1,)</definedName>
    <definedName name="T_SE">[1]Paramètres_Application!$H$3</definedName>
    <definedName name="Z_01BA2786_04B3_43D3_9EF9_10BC057870BA_.wvu.FilterData" localSheetId="0" hidden="1">'COMMANDES CLIENTS'!$A$4:$DB$502</definedName>
    <definedName name="Z_1A5B7FB2_B937_428D_8FA8_6BBE2E379109_.wvu.FilterData" localSheetId="0" hidden="1">'COMMANDES CLIENTS'!$A$4:$DB$502</definedName>
    <definedName name="Z_232F574A_12C7_4111_8D96_C538E65FE0E1_.wvu.Cols" localSheetId="0" hidden="1">'COMMANDES CLIENTS'!$P:$P,'COMMANDES CLIENTS'!$Y:$Z,'COMMANDES CLIENTS'!$AD:$BQ,'COMMANDES CLIENTS'!$BT:$BV,'COMMANDES CLIENTS'!$CN:$CO</definedName>
    <definedName name="Z_232F574A_12C7_4111_8D96_C538E65FE0E1_.wvu.FilterData" localSheetId="0" hidden="1">'COMMANDES CLIENTS'!$A$4:$DB$502</definedName>
    <definedName name="Z_4433E9E0_7BC3_4725_AC3A_AF42AD6FDC88_.wvu.FilterData" localSheetId="0" hidden="1">'COMMANDES CLIENTS'!$A$4:$DB$502</definedName>
    <definedName name="Z_5B9AE089_14B5_494E_97B2_EB7F3FA3B9D5_.wvu.FilterData" localSheetId="0" hidden="1">'COMMANDES CLIENTS'!$A$4:$DB$502</definedName>
    <definedName name="Z_62921A95_F630_4291_90B6_27B2795DD733_.wvu.FilterData" localSheetId="0" hidden="1">'COMMANDES CLIENTS'!$A$4:$DB$502</definedName>
    <definedName name="Z_62CEA8C3_9917_4D26_8381_53B87FF3AF37_.wvu.FilterData" localSheetId="0" hidden="1">'COMMANDES CLIENTS'!$A$4:$DB$502</definedName>
    <definedName name="Z_68AB2C77_3D93_44E1_8EBE_A512F8CF6045_.wvu.FilterData" localSheetId="0" hidden="1">'COMMANDES CLIENTS'!$A$4:$DB$502</definedName>
    <definedName name="Z_7AFDBE28_1A37_4AEA_8B6E_EE97F2FDA229_.wvu.FilterData" localSheetId="0" hidden="1">'COMMANDES CLIENTS'!$A$4:$DB$502</definedName>
    <definedName name="Z_7C8FAA42_BF8E_4810_9503_048C9F449ABA_.wvu.FilterData" localSheetId="0" hidden="1">'COMMANDES CLIENTS'!$A$4:$DB$502</definedName>
    <definedName name="Z_907577AF_E7BD_486F_B8B7_A7E44613D178_.wvu.Cols" localSheetId="0" hidden="1">'COMMANDES CLIENTS'!$Y:$Z</definedName>
    <definedName name="Z_907577AF_E7BD_486F_B8B7_A7E44613D178_.wvu.FilterData" localSheetId="0" hidden="1">'COMMANDES CLIENTS'!$A$4:$DB$502</definedName>
    <definedName name="Z_9299D963_682A_49AC_8175_CEC2F4A14BA2_.wvu.FilterData" localSheetId="0" hidden="1">'COMMANDES CLIENTS'!$A$4:$DB$502</definedName>
    <definedName name="Z_ABEABD13_1477_48D9_90BF_D5E8D281EB6F_.wvu.FilterData" localSheetId="0" hidden="1">'COMMANDES CLIENTS'!$A$4:$DB$502</definedName>
    <definedName name="Z_B655E7AD_C738_42F8_8054_97FADE14456B_.wvu.FilterData" localSheetId="0" hidden="1">'COMMANDES CLIENTS'!$A$4:$DB$502</definedName>
    <definedName name="Z_BD68DEDC_2924_4353_8DAB_40DB1D51F4F9_.wvu.FilterData" localSheetId="0" hidden="1">'COMMANDES CLIENTS'!$A$4:$DB$502</definedName>
    <definedName name="Z_CDC6C193_1D88_4700_9F62_E8F8C7D241EC_.wvu.FilterData" localSheetId="0" hidden="1">'COMMANDES CLIENTS'!$A$4:$DB$502</definedName>
    <definedName name="Z_F2325CC5_099A_4B40_B1E2_DDDDEA1FD4BF_.wvu.FilterData" localSheetId="0" hidden="1">'COMMANDES CLIENTS'!$A$4:$DB$502</definedName>
    <definedName name="Z_FB8A12CC_D521_48A8_BFAE_EA3BDFC59E8C_.wvu.FilterData" localSheetId="0" hidden="1">'COMMANDES CLIENTS'!$A$4:$DB$502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3" l="1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R1" i="1"/>
  <c r="U1" i="1"/>
  <c r="V1" i="1"/>
  <c r="AC1" i="1"/>
  <c r="AD1" i="1"/>
  <c r="AE1" i="1"/>
  <c r="AF1" i="1"/>
  <c r="AG1" i="1"/>
  <c r="AH1" i="1"/>
  <c r="AI1" i="1"/>
  <c r="AJ1" i="1"/>
  <c r="AK1" i="1"/>
  <c r="AL1" i="1"/>
  <c r="AM1" i="1"/>
  <c r="AN1" i="1"/>
  <c r="AO1" i="1"/>
  <c r="AP1" i="1"/>
  <c r="AQ1" i="1"/>
  <c r="AR1" i="1"/>
  <c r="AS1" i="1"/>
  <c r="AT1" i="1"/>
  <c r="AU1" i="1"/>
  <c r="AV1" i="1"/>
  <c r="AW1" i="1"/>
  <c r="AX1" i="1"/>
  <c r="AY1" i="1"/>
  <c r="AZ1" i="1"/>
  <c r="BA1" i="1"/>
  <c r="BB1" i="1"/>
  <c r="BC1" i="1"/>
  <c r="BD1" i="1"/>
  <c r="BE1" i="1"/>
  <c r="BF1" i="1"/>
  <c r="BG1" i="1"/>
  <c r="BH1" i="1"/>
  <c r="BI1" i="1"/>
  <c r="BJ1" i="1"/>
  <c r="BK1" i="1"/>
  <c r="BL1" i="1"/>
  <c r="BM1" i="1"/>
  <c r="BN1" i="1"/>
  <c r="BO1" i="1"/>
  <c r="BP1" i="1"/>
  <c r="BQ1" i="1"/>
  <c r="CP1" i="1"/>
  <c r="CD5" i="1"/>
  <c r="CE5" i="1" s="1"/>
  <c r="CH5" i="1"/>
  <c r="CN5" i="1"/>
  <c r="CO5" i="1"/>
  <c r="CZ5" i="1"/>
  <c r="DB5" i="1"/>
  <c r="CD6" i="1"/>
  <c r="CE6" i="1" s="1"/>
  <c r="CG6" i="1"/>
  <c r="CH6" i="1"/>
  <c r="CN6" i="1"/>
  <c r="CO6" i="1"/>
  <c r="CZ6" i="1"/>
  <c r="DB6" i="1"/>
  <c r="CD7" i="1"/>
  <c r="CE7" i="1" s="1"/>
  <c r="CF7" i="1"/>
  <c r="CG7" i="1"/>
  <c r="CH7" i="1"/>
  <c r="CN7" i="1"/>
  <c r="CO7" i="1"/>
  <c r="CZ7" i="1"/>
  <c r="DB7" i="1"/>
  <c r="CD8" i="1"/>
  <c r="CE8" i="1"/>
  <c r="CF8" i="1"/>
  <c r="CG8" i="1"/>
  <c r="CH8" i="1"/>
  <c r="CN8" i="1"/>
  <c r="CO8" i="1"/>
  <c r="CZ8" i="1"/>
  <c r="DB8" i="1"/>
  <c r="CD9" i="1"/>
  <c r="CE9" i="1" s="1"/>
  <c r="CF9" i="1"/>
  <c r="CG9" i="1"/>
  <c r="CH9" i="1"/>
  <c r="CN9" i="1"/>
  <c r="CO9" i="1"/>
  <c r="CZ9" i="1"/>
  <c r="DB9" i="1"/>
  <c r="CD10" i="1"/>
  <c r="CE10" i="1"/>
  <c r="CF10" i="1"/>
  <c r="CG10" i="1"/>
  <c r="CH10" i="1"/>
  <c r="CN10" i="1"/>
  <c r="CO10" i="1"/>
  <c r="CZ10" i="1"/>
  <c r="DB10" i="1"/>
  <c r="CD11" i="1"/>
  <c r="CE11" i="1"/>
  <c r="CF11" i="1"/>
  <c r="CG11" i="1"/>
  <c r="CH11" i="1"/>
  <c r="CN11" i="1"/>
  <c r="CO11" i="1"/>
  <c r="CZ11" i="1"/>
  <c r="DB11" i="1"/>
  <c r="CD12" i="1"/>
  <c r="CF12" i="1" s="1"/>
  <c r="CE12" i="1"/>
  <c r="CG12" i="1"/>
  <c r="CH12" i="1"/>
  <c r="CN12" i="1"/>
  <c r="CO12" i="1"/>
  <c r="CZ12" i="1"/>
  <c r="DB12" i="1"/>
  <c r="CD13" i="1"/>
  <c r="CE13" i="1" s="1"/>
  <c r="CF13" i="1"/>
  <c r="CH13" i="1"/>
  <c r="CN13" i="1"/>
  <c r="CO13" i="1"/>
  <c r="CZ13" i="1"/>
  <c r="DB13" i="1"/>
  <c r="CD14" i="1"/>
  <c r="CF14" i="1" s="1"/>
  <c r="CE14" i="1"/>
  <c r="CH14" i="1"/>
  <c r="CN14" i="1"/>
  <c r="CO14" i="1"/>
  <c r="CZ14" i="1"/>
  <c r="DB14" i="1"/>
  <c r="CD15" i="1"/>
  <c r="CE15" i="1" s="1"/>
  <c r="CH15" i="1"/>
  <c r="CN15" i="1"/>
  <c r="CO15" i="1"/>
  <c r="CZ15" i="1"/>
  <c r="DB15" i="1"/>
  <c r="CD16" i="1"/>
  <c r="CE16" i="1" s="1"/>
  <c r="CH16" i="1"/>
  <c r="CN16" i="1"/>
  <c r="CO16" i="1"/>
  <c r="CZ16" i="1"/>
  <c r="DB16" i="1"/>
  <c r="CD17" i="1"/>
  <c r="CE17" i="1" s="1"/>
  <c r="CF17" i="1"/>
  <c r="CG17" i="1"/>
  <c r="CH17" i="1"/>
  <c r="CN17" i="1"/>
  <c r="CO17" i="1"/>
  <c r="CZ17" i="1"/>
  <c r="DB17" i="1"/>
  <c r="CD18" i="1"/>
  <c r="CE18" i="1"/>
  <c r="CF18" i="1"/>
  <c r="CG18" i="1"/>
  <c r="CH18" i="1"/>
  <c r="CN18" i="1"/>
  <c r="CO18" i="1"/>
  <c r="CZ18" i="1"/>
  <c r="DB18" i="1"/>
  <c r="CD19" i="1"/>
  <c r="CE19" i="1"/>
  <c r="CF19" i="1"/>
  <c r="CG19" i="1"/>
  <c r="CH19" i="1"/>
  <c r="CN19" i="1"/>
  <c r="CO19" i="1"/>
  <c r="CZ19" i="1"/>
  <c r="DB19" i="1"/>
  <c r="CD20" i="1"/>
  <c r="CE20" i="1" s="1"/>
  <c r="CF20" i="1"/>
  <c r="CG20" i="1"/>
  <c r="CH20" i="1"/>
  <c r="CN20" i="1"/>
  <c r="CO20" i="1"/>
  <c r="CZ20" i="1"/>
  <c r="DB20" i="1"/>
  <c r="CD21" i="1"/>
  <c r="CE21" i="1"/>
  <c r="CF21" i="1"/>
  <c r="CG21" i="1"/>
  <c r="CH21" i="1"/>
  <c r="CN21" i="1"/>
  <c r="CO21" i="1"/>
  <c r="CZ21" i="1"/>
  <c r="DB21" i="1"/>
  <c r="CD22" i="1"/>
  <c r="CF22" i="1" s="1"/>
  <c r="CE22" i="1"/>
  <c r="CH22" i="1"/>
  <c r="CN22" i="1"/>
  <c r="CO22" i="1"/>
  <c r="CZ22" i="1"/>
  <c r="DB22" i="1"/>
  <c r="CD23" i="1"/>
  <c r="CE23" i="1" s="1"/>
  <c r="CH23" i="1"/>
  <c r="CN23" i="1"/>
  <c r="CO23" i="1"/>
  <c r="CZ23" i="1"/>
  <c r="DB23" i="1"/>
  <c r="CD24" i="1"/>
  <c r="CE24" i="1" s="1"/>
  <c r="CH24" i="1"/>
  <c r="CN24" i="1"/>
  <c r="CO24" i="1"/>
  <c r="CZ24" i="1"/>
  <c r="DB24" i="1"/>
  <c r="CD25" i="1"/>
  <c r="CE25" i="1" s="1"/>
  <c r="CF25" i="1"/>
  <c r="CG25" i="1"/>
  <c r="CH25" i="1"/>
  <c r="CN25" i="1"/>
  <c r="CO25" i="1"/>
  <c r="CZ25" i="1"/>
  <c r="DB25" i="1"/>
  <c r="CD26" i="1"/>
  <c r="CE26" i="1"/>
  <c r="CF26" i="1"/>
  <c r="CG26" i="1"/>
  <c r="CH26" i="1"/>
  <c r="CN26" i="1"/>
  <c r="CO26" i="1"/>
  <c r="CZ26" i="1"/>
  <c r="DB26" i="1"/>
  <c r="CD27" i="1"/>
  <c r="CE27" i="1"/>
  <c r="CF27" i="1"/>
  <c r="CG27" i="1"/>
  <c r="CH27" i="1"/>
  <c r="CN27" i="1"/>
  <c r="CO27" i="1"/>
  <c r="CZ27" i="1"/>
  <c r="DB27" i="1"/>
  <c r="CD28" i="1"/>
  <c r="CE28" i="1" s="1"/>
  <c r="CF28" i="1"/>
  <c r="CG28" i="1"/>
  <c r="CH28" i="1"/>
  <c r="CN28" i="1"/>
  <c r="CO28" i="1"/>
  <c r="CZ28" i="1"/>
  <c r="DB28" i="1"/>
  <c r="CD29" i="1"/>
  <c r="CE29" i="1"/>
  <c r="CF29" i="1"/>
  <c r="CG29" i="1"/>
  <c r="CH29" i="1"/>
  <c r="CN29" i="1"/>
  <c r="CO29" i="1"/>
  <c r="CZ29" i="1"/>
  <c r="DB29" i="1"/>
  <c r="CD30" i="1"/>
  <c r="CF30" i="1" s="1"/>
  <c r="CE30" i="1"/>
  <c r="CH30" i="1"/>
  <c r="CN30" i="1"/>
  <c r="CO30" i="1"/>
  <c r="CZ30" i="1"/>
  <c r="DB30" i="1"/>
  <c r="CD31" i="1"/>
  <c r="CE31" i="1" s="1"/>
  <c r="CH31" i="1"/>
  <c r="CN31" i="1"/>
  <c r="CO31" i="1"/>
  <c r="CZ31" i="1"/>
  <c r="DB31" i="1"/>
  <c r="CD32" i="1"/>
  <c r="CE32" i="1" s="1"/>
  <c r="CH32" i="1"/>
  <c r="CN32" i="1"/>
  <c r="CO32" i="1"/>
  <c r="CZ32" i="1"/>
  <c r="DB32" i="1"/>
  <c r="CD33" i="1"/>
  <c r="CE33" i="1" s="1"/>
  <c r="CF33" i="1"/>
  <c r="CG33" i="1"/>
  <c r="CH33" i="1"/>
  <c r="CN33" i="1"/>
  <c r="CO33" i="1"/>
  <c r="CZ33" i="1"/>
  <c r="DB33" i="1"/>
  <c r="CD34" i="1"/>
  <c r="CE34" i="1"/>
  <c r="CF34" i="1"/>
  <c r="CG34" i="1"/>
  <c r="CH34" i="1"/>
  <c r="CN34" i="1"/>
  <c r="CO34" i="1"/>
  <c r="CZ34" i="1"/>
  <c r="DB34" i="1"/>
  <c r="CD35" i="1"/>
  <c r="CE35" i="1"/>
  <c r="CF35" i="1"/>
  <c r="CG35" i="1"/>
  <c r="CH35" i="1"/>
  <c r="CN35" i="1"/>
  <c r="CO35" i="1"/>
  <c r="CZ35" i="1"/>
  <c r="DB35" i="1"/>
  <c r="CD36" i="1"/>
  <c r="CE36" i="1" s="1"/>
  <c r="CF36" i="1"/>
  <c r="CG36" i="1"/>
  <c r="CH36" i="1"/>
  <c r="CN36" i="1"/>
  <c r="CO36" i="1"/>
  <c r="CZ36" i="1"/>
  <c r="DB36" i="1"/>
  <c r="CD37" i="1"/>
  <c r="CE37" i="1"/>
  <c r="CF37" i="1"/>
  <c r="CG37" i="1"/>
  <c r="CH37" i="1"/>
  <c r="CN37" i="1"/>
  <c r="CO37" i="1"/>
  <c r="CZ37" i="1"/>
  <c r="DB37" i="1"/>
  <c r="CD38" i="1"/>
  <c r="CF38" i="1" s="1"/>
  <c r="CE38" i="1"/>
  <c r="CH38" i="1"/>
  <c r="CN38" i="1"/>
  <c r="CO38" i="1"/>
  <c r="CZ38" i="1"/>
  <c r="DB38" i="1"/>
  <c r="CD39" i="1"/>
  <c r="CE39" i="1" s="1"/>
  <c r="CH39" i="1"/>
  <c r="CN39" i="1"/>
  <c r="CO39" i="1"/>
  <c r="CZ39" i="1"/>
  <c r="DB39" i="1"/>
  <c r="CD40" i="1"/>
  <c r="CE40" i="1" s="1"/>
  <c r="CH40" i="1"/>
  <c r="CN40" i="1"/>
  <c r="CO40" i="1"/>
  <c r="CZ40" i="1"/>
  <c r="DB40" i="1"/>
  <c r="CD41" i="1"/>
  <c r="CE41" i="1" s="1"/>
  <c r="CF41" i="1"/>
  <c r="CG41" i="1"/>
  <c r="CH41" i="1"/>
  <c r="CN41" i="1"/>
  <c r="CO41" i="1"/>
  <c r="CZ41" i="1"/>
  <c r="DB41" i="1"/>
  <c r="CD42" i="1"/>
  <c r="CE42" i="1"/>
  <c r="CF42" i="1"/>
  <c r="CG42" i="1"/>
  <c r="CH42" i="1"/>
  <c r="CN42" i="1"/>
  <c r="CO42" i="1"/>
  <c r="CZ42" i="1"/>
  <c r="DB42" i="1"/>
  <c r="CD43" i="1"/>
  <c r="CE43" i="1"/>
  <c r="CF43" i="1"/>
  <c r="CG43" i="1"/>
  <c r="CH43" i="1"/>
  <c r="CN43" i="1"/>
  <c r="CO43" i="1"/>
  <c r="CZ43" i="1"/>
  <c r="DB43" i="1"/>
  <c r="CD44" i="1"/>
  <c r="CE44" i="1" s="1"/>
  <c r="CF44" i="1"/>
  <c r="CG44" i="1"/>
  <c r="CH44" i="1"/>
  <c r="CN44" i="1"/>
  <c r="CO44" i="1"/>
  <c r="CZ44" i="1"/>
  <c r="DB44" i="1"/>
  <c r="CD45" i="1"/>
  <c r="CE45" i="1"/>
  <c r="CF45" i="1"/>
  <c r="CG45" i="1"/>
  <c r="CH45" i="1"/>
  <c r="CN45" i="1"/>
  <c r="CO45" i="1"/>
  <c r="CZ45" i="1"/>
  <c r="DB45" i="1"/>
  <c r="CD46" i="1"/>
  <c r="CF46" i="1" s="1"/>
  <c r="CE46" i="1"/>
  <c r="CH46" i="1"/>
  <c r="CN46" i="1"/>
  <c r="CO46" i="1"/>
  <c r="CZ46" i="1"/>
  <c r="DB46" i="1"/>
  <c r="CD47" i="1"/>
  <c r="CE47" i="1" s="1"/>
  <c r="CH47" i="1"/>
  <c r="CN47" i="1"/>
  <c r="CO47" i="1"/>
  <c r="CZ47" i="1"/>
  <c r="DB47" i="1"/>
  <c r="CD48" i="1"/>
  <c r="CE48" i="1" s="1"/>
  <c r="CH48" i="1"/>
  <c r="CN48" i="1"/>
  <c r="CO48" i="1"/>
  <c r="CZ48" i="1"/>
  <c r="DB48" i="1"/>
  <c r="CD49" i="1"/>
  <c r="CE49" i="1" s="1"/>
  <c r="CF49" i="1"/>
  <c r="CG49" i="1"/>
  <c r="CH49" i="1"/>
  <c r="CN49" i="1"/>
  <c r="CO49" i="1"/>
  <c r="CZ49" i="1"/>
  <c r="DB49" i="1"/>
  <c r="CD50" i="1"/>
  <c r="CE50" i="1"/>
  <c r="CF50" i="1"/>
  <c r="CG50" i="1"/>
  <c r="CH50" i="1"/>
  <c r="CN50" i="1"/>
  <c r="CO50" i="1"/>
  <c r="CZ50" i="1"/>
  <c r="DB50" i="1"/>
  <c r="CD51" i="1"/>
  <c r="CE51" i="1"/>
  <c r="CF51" i="1"/>
  <c r="CG51" i="1"/>
  <c r="CH51" i="1"/>
  <c r="CN51" i="1"/>
  <c r="CO51" i="1"/>
  <c r="CZ51" i="1"/>
  <c r="DB51" i="1"/>
  <c r="CD52" i="1"/>
  <c r="CE52" i="1" s="1"/>
  <c r="CF52" i="1"/>
  <c r="CG52" i="1"/>
  <c r="CH52" i="1"/>
  <c r="CN52" i="1"/>
  <c r="CO52" i="1"/>
  <c r="CZ52" i="1"/>
  <c r="DB52" i="1"/>
  <c r="CD53" i="1"/>
  <c r="CE53" i="1"/>
  <c r="CF53" i="1"/>
  <c r="CG53" i="1"/>
  <c r="CH53" i="1"/>
  <c r="CN53" i="1"/>
  <c r="CO53" i="1"/>
  <c r="CZ53" i="1"/>
  <c r="DB53" i="1"/>
  <c r="CD54" i="1"/>
  <c r="CF54" i="1" s="1"/>
  <c r="CE54" i="1"/>
  <c r="CH54" i="1"/>
  <c r="CN54" i="1"/>
  <c r="CO54" i="1"/>
  <c r="CZ54" i="1"/>
  <c r="DB54" i="1"/>
  <c r="CD55" i="1"/>
  <c r="CE55" i="1" s="1"/>
  <c r="CH55" i="1"/>
  <c r="CN55" i="1"/>
  <c r="CO55" i="1"/>
  <c r="CZ55" i="1"/>
  <c r="DB55" i="1"/>
  <c r="CD56" i="1"/>
  <c r="CE56" i="1" s="1"/>
  <c r="CH56" i="1"/>
  <c r="CN56" i="1"/>
  <c r="CO56" i="1"/>
  <c r="CZ56" i="1"/>
  <c r="DB56" i="1"/>
  <c r="CD57" i="1"/>
  <c r="CE57" i="1" s="1"/>
  <c r="CF57" i="1"/>
  <c r="CG57" i="1"/>
  <c r="CH57" i="1"/>
  <c r="CN57" i="1"/>
  <c r="CO57" i="1"/>
  <c r="CZ57" i="1"/>
  <c r="DB57" i="1"/>
  <c r="CD58" i="1"/>
  <c r="CE58" i="1"/>
  <c r="CF58" i="1"/>
  <c r="CG58" i="1"/>
  <c r="CH58" i="1"/>
  <c r="CN58" i="1"/>
  <c r="CO58" i="1"/>
  <c r="CZ58" i="1"/>
  <c r="DB58" i="1"/>
  <c r="CD59" i="1"/>
  <c r="CE59" i="1"/>
  <c r="CF59" i="1"/>
  <c r="CG59" i="1"/>
  <c r="CH59" i="1"/>
  <c r="CN59" i="1"/>
  <c r="CO59" i="1"/>
  <c r="CZ59" i="1"/>
  <c r="DB59" i="1"/>
  <c r="CD60" i="1"/>
  <c r="CE60" i="1" s="1"/>
  <c r="CF60" i="1"/>
  <c r="CG60" i="1"/>
  <c r="CH60" i="1"/>
  <c r="CN60" i="1"/>
  <c r="CO60" i="1"/>
  <c r="CZ60" i="1"/>
  <c r="DB60" i="1"/>
  <c r="CD61" i="1"/>
  <c r="CE61" i="1"/>
  <c r="CF61" i="1"/>
  <c r="CG61" i="1"/>
  <c r="CH61" i="1"/>
  <c r="CN61" i="1"/>
  <c r="CO61" i="1"/>
  <c r="CZ61" i="1"/>
  <c r="DB61" i="1"/>
  <c r="CD62" i="1"/>
  <c r="CF62" i="1" s="1"/>
  <c r="CE62" i="1"/>
  <c r="CH62" i="1"/>
  <c r="CN62" i="1"/>
  <c r="CO62" i="1"/>
  <c r="CZ62" i="1"/>
  <c r="DB62" i="1"/>
  <c r="CD63" i="1"/>
  <c r="CE63" i="1" s="1"/>
  <c r="CH63" i="1"/>
  <c r="CN63" i="1"/>
  <c r="CO63" i="1"/>
  <c r="CZ63" i="1"/>
  <c r="DB63" i="1"/>
  <c r="CD64" i="1"/>
  <c r="CE64" i="1" s="1"/>
  <c r="CH64" i="1"/>
  <c r="CN64" i="1"/>
  <c r="CO64" i="1"/>
  <c r="CZ64" i="1"/>
  <c r="DB64" i="1"/>
  <c r="CD65" i="1"/>
  <c r="CE65" i="1" s="1"/>
  <c r="CF65" i="1"/>
  <c r="CG65" i="1"/>
  <c r="CH65" i="1"/>
  <c r="CN65" i="1"/>
  <c r="CO65" i="1"/>
  <c r="CZ65" i="1"/>
  <c r="DB65" i="1"/>
  <c r="CD66" i="1"/>
  <c r="CE66" i="1"/>
  <c r="CF66" i="1"/>
  <c r="CG66" i="1"/>
  <c r="CH66" i="1"/>
  <c r="CN66" i="1"/>
  <c r="CO66" i="1"/>
  <c r="CZ66" i="1"/>
  <c r="DB66" i="1"/>
  <c r="CD67" i="1"/>
  <c r="CE67" i="1"/>
  <c r="CF67" i="1"/>
  <c r="CG67" i="1"/>
  <c r="CH67" i="1"/>
  <c r="CN67" i="1"/>
  <c r="CO67" i="1"/>
  <c r="CZ67" i="1"/>
  <c r="DB67" i="1"/>
  <c r="CD68" i="1"/>
  <c r="CE68" i="1" s="1"/>
  <c r="CF68" i="1"/>
  <c r="CG68" i="1"/>
  <c r="CH68" i="1"/>
  <c r="CN68" i="1"/>
  <c r="CO68" i="1"/>
  <c r="CZ68" i="1"/>
  <c r="DB68" i="1"/>
  <c r="CD69" i="1"/>
  <c r="CE69" i="1"/>
  <c r="CF69" i="1"/>
  <c r="CG69" i="1"/>
  <c r="CH69" i="1"/>
  <c r="CN69" i="1"/>
  <c r="CO69" i="1"/>
  <c r="CZ69" i="1"/>
  <c r="DB69" i="1"/>
  <c r="CD70" i="1"/>
  <c r="CF70" i="1" s="1"/>
  <c r="CE70" i="1"/>
  <c r="CH70" i="1"/>
  <c r="CN70" i="1"/>
  <c r="CO70" i="1"/>
  <c r="CZ70" i="1"/>
  <c r="DB70" i="1"/>
  <c r="CD71" i="1"/>
  <c r="CE71" i="1" s="1"/>
  <c r="CH71" i="1"/>
  <c r="CN71" i="1"/>
  <c r="CO71" i="1"/>
  <c r="CZ71" i="1"/>
  <c r="DB71" i="1"/>
  <c r="CD72" i="1"/>
  <c r="CE72" i="1" s="1"/>
  <c r="CH72" i="1"/>
  <c r="CN72" i="1"/>
  <c r="CO72" i="1"/>
  <c r="CZ72" i="1"/>
  <c r="DB72" i="1"/>
  <c r="CD73" i="1"/>
  <c r="CE73" i="1"/>
  <c r="CF73" i="1"/>
  <c r="CG73" i="1"/>
  <c r="CH73" i="1"/>
  <c r="CN73" i="1"/>
  <c r="CO73" i="1"/>
  <c r="CZ73" i="1"/>
  <c r="DB73" i="1"/>
  <c r="CD74" i="1"/>
  <c r="CE74" i="1"/>
  <c r="CF74" i="1"/>
  <c r="CG74" i="1"/>
  <c r="CH74" i="1"/>
  <c r="CN74" i="1"/>
  <c r="CO74" i="1"/>
  <c r="CZ74" i="1"/>
  <c r="DB74" i="1"/>
  <c r="CD75" i="1"/>
  <c r="CE75" i="1"/>
  <c r="CF75" i="1"/>
  <c r="CG75" i="1"/>
  <c r="CH75" i="1"/>
  <c r="CN75" i="1"/>
  <c r="CO75" i="1"/>
  <c r="CZ75" i="1"/>
  <c r="DB75" i="1"/>
  <c r="CD76" i="1"/>
  <c r="CE76" i="1" s="1"/>
  <c r="CF76" i="1"/>
  <c r="CG76" i="1"/>
  <c r="CH76" i="1"/>
  <c r="CN76" i="1"/>
  <c r="CO76" i="1"/>
  <c r="CZ76" i="1"/>
  <c r="DB76" i="1"/>
  <c r="CD77" i="1"/>
  <c r="CE77" i="1"/>
  <c r="CF77" i="1"/>
  <c r="CG77" i="1"/>
  <c r="CH77" i="1"/>
  <c r="CN77" i="1"/>
  <c r="CO77" i="1"/>
  <c r="CZ77" i="1"/>
  <c r="DB77" i="1"/>
  <c r="CD78" i="1"/>
  <c r="CF78" i="1" s="1"/>
  <c r="CE78" i="1"/>
  <c r="CH78" i="1"/>
  <c r="CN78" i="1"/>
  <c r="CO78" i="1"/>
  <c r="CZ78" i="1"/>
  <c r="DB78" i="1"/>
  <c r="CD79" i="1"/>
  <c r="CE79" i="1" s="1"/>
  <c r="CH79" i="1"/>
  <c r="CN79" i="1"/>
  <c r="CO79" i="1"/>
  <c r="CZ79" i="1"/>
  <c r="DB79" i="1"/>
  <c r="CD80" i="1"/>
  <c r="CE80" i="1" s="1"/>
  <c r="CH80" i="1"/>
  <c r="CN80" i="1"/>
  <c r="CO80" i="1"/>
  <c r="CZ80" i="1"/>
  <c r="DB80" i="1"/>
  <c r="CD81" i="1"/>
  <c r="CE81" i="1"/>
  <c r="CF81" i="1"/>
  <c r="CG81" i="1"/>
  <c r="CH81" i="1"/>
  <c r="CN81" i="1"/>
  <c r="CO81" i="1"/>
  <c r="CZ81" i="1"/>
  <c r="DB81" i="1"/>
  <c r="CD82" i="1"/>
  <c r="CE82" i="1"/>
  <c r="CF82" i="1"/>
  <c r="CG82" i="1"/>
  <c r="CH82" i="1"/>
  <c r="CN82" i="1"/>
  <c r="CO82" i="1"/>
  <c r="CZ82" i="1"/>
  <c r="DB82" i="1"/>
  <c r="CD83" i="1"/>
  <c r="CE83" i="1"/>
  <c r="CF83" i="1"/>
  <c r="CG83" i="1"/>
  <c r="CH83" i="1"/>
  <c r="CN83" i="1"/>
  <c r="CO83" i="1"/>
  <c r="CZ83" i="1"/>
  <c r="DB83" i="1"/>
  <c r="CD84" i="1"/>
  <c r="CE84" i="1" s="1"/>
  <c r="CF84" i="1"/>
  <c r="CG84" i="1"/>
  <c r="CH84" i="1"/>
  <c r="CN84" i="1"/>
  <c r="CO84" i="1"/>
  <c r="CZ84" i="1"/>
  <c r="DB84" i="1"/>
  <c r="CD85" i="1"/>
  <c r="CE85" i="1"/>
  <c r="CF85" i="1"/>
  <c r="CG85" i="1"/>
  <c r="CH85" i="1"/>
  <c r="CN85" i="1"/>
  <c r="CO85" i="1"/>
  <c r="CZ85" i="1"/>
  <c r="DB85" i="1"/>
  <c r="CD86" i="1"/>
  <c r="CF86" i="1" s="1"/>
  <c r="CE86" i="1"/>
  <c r="CH86" i="1"/>
  <c r="CN86" i="1"/>
  <c r="CO86" i="1"/>
  <c r="CZ86" i="1"/>
  <c r="DB86" i="1"/>
  <c r="CD87" i="1"/>
  <c r="CE87" i="1" s="1"/>
  <c r="CH87" i="1"/>
  <c r="CN87" i="1"/>
  <c r="CO87" i="1"/>
  <c r="CZ87" i="1"/>
  <c r="DB87" i="1"/>
  <c r="CD88" i="1"/>
  <c r="CE88" i="1" s="1"/>
  <c r="CH88" i="1"/>
  <c r="CN88" i="1"/>
  <c r="CO88" i="1"/>
  <c r="CZ88" i="1"/>
  <c r="DB88" i="1"/>
  <c r="CD89" i="1"/>
  <c r="CE89" i="1"/>
  <c r="CF89" i="1"/>
  <c r="CG89" i="1"/>
  <c r="CH89" i="1"/>
  <c r="CN89" i="1"/>
  <c r="CO89" i="1"/>
  <c r="CZ89" i="1"/>
  <c r="DB89" i="1"/>
  <c r="CD90" i="1"/>
  <c r="CE90" i="1"/>
  <c r="CF90" i="1"/>
  <c r="CG90" i="1"/>
  <c r="CH90" i="1"/>
  <c r="CN90" i="1"/>
  <c r="CO90" i="1"/>
  <c r="CZ90" i="1"/>
  <c r="DB90" i="1"/>
  <c r="CD91" i="1"/>
  <c r="CE91" i="1"/>
  <c r="CF91" i="1"/>
  <c r="CG91" i="1"/>
  <c r="CH91" i="1"/>
  <c r="CN91" i="1"/>
  <c r="CO91" i="1"/>
  <c r="CZ91" i="1"/>
  <c r="DB91" i="1"/>
  <c r="CD92" i="1"/>
  <c r="CE92" i="1" s="1"/>
  <c r="CF92" i="1"/>
  <c r="CG92" i="1"/>
  <c r="CH92" i="1"/>
  <c r="CN92" i="1"/>
  <c r="CO92" i="1"/>
  <c r="CZ92" i="1"/>
  <c r="DB92" i="1"/>
  <c r="CD93" i="1"/>
  <c r="CE93" i="1"/>
  <c r="CF93" i="1"/>
  <c r="CG93" i="1"/>
  <c r="CH93" i="1"/>
  <c r="CN93" i="1"/>
  <c r="CO93" i="1"/>
  <c r="CZ93" i="1"/>
  <c r="DB93" i="1"/>
  <c r="CD94" i="1"/>
  <c r="CF94" i="1" s="1"/>
  <c r="CE94" i="1"/>
  <c r="CH94" i="1"/>
  <c r="CN94" i="1"/>
  <c r="CO94" i="1"/>
  <c r="CZ94" i="1"/>
  <c r="DB94" i="1"/>
  <c r="CD95" i="1"/>
  <c r="CE95" i="1" s="1"/>
  <c r="CH95" i="1"/>
  <c r="CN95" i="1"/>
  <c r="CO95" i="1"/>
  <c r="CZ95" i="1"/>
  <c r="DB95" i="1"/>
  <c r="CD96" i="1"/>
  <c r="CE96" i="1" s="1"/>
  <c r="CH96" i="1"/>
  <c r="CN96" i="1"/>
  <c r="CO96" i="1"/>
  <c r="CZ96" i="1"/>
  <c r="DB96" i="1"/>
  <c r="CD97" i="1"/>
  <c r="CE97" i="1"/>
  <c r="CF97" i="1"/>
  <c r="CG97" i="1"/>
  <c r="CH97" i="1"/>
  <c r="CN97" i="1"/>
  <c r="CO97" i="1"/>
  <c r="CZ97" i="1"/>
  <c r="DB97" i="1"/>
  <c r="CD98" i="1"/>
  <c r="CE98" i="1"/>
  <c r="CF98" i="1"/>
  <c r="CG98" i="1"/>
  <c r="CH98" i="1"/>
  <c r="CN98" i="1"/>
  <c r="CO98" i="1"/>
  <c r="CZ98" i="1"/>
  <c r="DB98" i="1"/>
  <c r="CD99" i="1"/>
  <c r="CE99" i="1"/>
  <c r="CF99" i="1"/>
  <c r="CG99" i="1"/>
  <c r="CH99" i="1"/>
  <c r="CN99" i="1"/>
  <c r="CO99" i="1"/>
  <c r="CZ99" i="1"/>
  <c r="DB99" i="1"/>
  <c r="CD100" i="1"/>
  <c r="CE100" i="1" s="1"/>
  <c r="CF100" i="1"/>
  <c r="CG100" i="1"/>
  <c r="CH100" i="1"/>
  <c r="CN100" i="1"/>
  <c r="CO100" i="1"/>
  <c r="CZ100" i="1"/>
  <c r="DB100" i="1"/>
  <c r="CD101" i="1"/>
  <c r="CE101" i="1"/>
  <c r="CF101" i="1"/>
  <c r="CG101" i="1"/>
  <c r="CH101" i="1"/>
  <c r="CN101" i="1"/>
  <c r="CO101" i="1"/>
  <c r="CZ101" i="1"/>
  <c r="DB101" i="1"/>
  <c r="CD102" i="1"/>
  <c r="CF102" i="1" s="1"/>
  <c r="CE102" i="1"/>
  <c r="CH102" i="1"/>
  <c r="CN102" i="1"/>
  <c r="CO102" i="1"/>
  <c r="CZ102" i="1"/>
  <c r="DB102" i="1"/>
  <c r="CD103" i="1"/>
  <c r="CE103" i="1" s="1"/>
  <c r="CH103" i="1"/>
  <c r="CN103" i="1"/>
  <c r="CO103" i="1"/>
  <c r="CZ103" i="1"/>
  <c r="DB103" i="1"/>
  <c r="CD104" i="1"/>
  <c r="CE104" i="1" s="1"/>
  <c r="CH104" i="1"/>
  <c r="CN104" i="1"/>
  <c r="CO104" i="1"/>
  <c r="CZ104" i="1"/>
  <c r="DB104" i="1"/>
  <c r="CD105" i="1"/>
  <c r="CE105" i="1"/>
  <c r="CF105" i="1"/>
  <c r="CG105" i="1"/>
  <c r="CH105" i="1"/>
  <c r="CN105" i="1"/>
  <c r="CO105" i="1"/>
  <c r="CZ105" i="1"/>
  <c r="DB105" i="1"/>
  <c r="CD106" i="1"/>
  <c r="CE106" i="1"/>
  <c r="CF106" i="1"/>
  <c r="CG106" i="1"/>
  <c r="CH106" i="1"/>
  <c r="CN106" i="1"/>
  <c r="CO106" i="1"/>
  <c r="CZ106" i="1"/>
  <c r="DB106" i="1"/>
  <c r="CD107" i="1"/>
  <c r="CE107" i="1"/>
  <c r="CF107" i="1"/>
  <c r="CG107" i="1"/>
  <c r="CH107" i="1"/>
  <c r="CN107" i="1"/>
  <c r="CO107" i="1"/>
  <c r="CZ107" i="1"/>
  <c r="DB107" i="1"/>
  <c r="CD108" i="1"/>
  <c r="CE108" i="1" s="1"/>
  <c r="CF108" i="1"/>
  <c r="CG108" i="1"/>
  <c r="CH108" i="1"/>
  <c r="CN108" i="1"/>
  <c r="CO108" i="1"/>
  <c r="CZ108" i="1"/>
  <c r="DB108" i="1"/>
  <c r="CD109" i="1"/>
  <c r="CE109" i="1"/>
  <c r="CF109" i="1"/>
  <c r="CG109" i="1"/>
  <c r="CH109" i="1"/>
  <c r="CN109" i="1"/>
  <c r="CO109" i="1"/>
  <c r="CZ109" i="1"/>
  <c r="DB109" i="1"/>
  <c r="CD110" i="1"/>
  <c r="CF110" i="1" s="1"/>
  <c r="CE110" i="1"/>
  <c r="CH110" i="1"/>
  <c r="CN110" i="1"/>
  <c r="CO110" i="1"/>
  <c r="CZ110" i="1"/>
  <c r="DB110" i="1"/>
  <c r="CD111" i="1"/>
  <c r="CE111" i="1" s="1"/>
  <c r="CH111" i="1"/>
  <c r="CN111" i="1"/>
  <c r="CO111" i="1"/>
  <c r="CZ111" i="1"/>
  <c r="DB111" i="1"/>
  <c r="CD112" i="1"/>
  <c r="CE112" i="1" s="1"/>
  <c r="CH112" i="1"/>
  <c r="CN112" i="1"/>
  <c r="CO112" i="1"/>
  <c r="CZ112" i="1"/>
  <c r="DB112" i="1"/>
  <c r="CD113" i="1"/>
  <c r="CE113" i="1"/>
  <c r="CF113" i="1"/>
  <c r="CG113" i="1"/>
  <c r="CH113" i="1"/>
  <c r="CN113" i="1"/>
  <c r="CO113" i="1"/>
  <c r="CZ113" i="1"/>
  <c r="DB113" i="1"/>
  <c r="CD114" i="1"/>
  <c r="CE114" i="1"/>
  <c r="CF114" i="1"/>
  <c r="CG114" i="1"/>
  <c r="CH114" i="1"/>
  <c r="CN114" i="1"/>
  <c r="CO114" i="1"/>
  <c r="CZ114" i="1"/>
  <c r="DB114" i="1"/>
  <c r="CD115" i="1"/>
  <c r="CE115" i="1"/>
  <c r="CF115" i="1"/>
  <c r="CG115" i="1"/>
  <c r="CH115" i="1"/>
  <c r="CN115" i="1"/>
  <c r="CO115" i="1"/>
  <c r="CZ115" i="1"/>
  <c r="DB115" i="1"/>
  <c r="CD116" i="1"/>
  <c r="CE116" i="1" s="1"/>
  <c r="CF116" i="1"/>
  <c r="CG116" i="1"/>
  <c r="CH116" i="1"/>
  <c r="CN116" i="1"/>
  <c r="CO116" i="1"/>
  <c r="CZ116" i="1"/>
  <c r="DB116" i="1"/>
  <c r="CD117" i="1"/>
  <c r="CE117" i="1"/>
  <c r="CF117" i="1"/>
  <c r="CG117" i="1"/>
  <c r="CH117" i="1"/>
  <c r="CN117" i="1"/>
  <c r="CO117" i="1"/>
  <c r="CZ117" i="1"/>
  <c r="DB117" i="1"/>
  <c r="CD118" i="1"/>
  <c r="CF118" i="1" s="1"/>
  <c r="CE118" i="1"/>
  <c r="CH118" i="1"/>
  <c r="CN118" i="1"/>
  <c r="CO118" i="1"/>
  <c r="CZ118" i="1"/>
  <c r="DB118" i="1"/>
  <c r="CD119" i="1"/>
  <c r="CE119" i="1" s="1"/>
  <c r="CH119" i="1"/>
  <c r="CN119" i="1"/>
  <c r="CO119" i="1"/>
  <c r="CZ119" i="1"/>
  <c r="DB119" i="1"/>
  <c r="CD120" i="1"/>
  <c r="CE120" i="1" s="1"/>
  <c r="CH120" i="1"/>
  <c r="CN120" i="1"/>
  <c r="CO120" i="1"/>
  <c r="CZ120" i="1"/>
  <c r="DB120" i="1"/>
  <c r="CD121" i="1"/>
  <c r="CE121" i="1"/>
  <c r="CF121" i="1"/>
  <c r="CG121" i="1"/>
  <c r="CH121" i="1"/>
  <c r="CN121" i="1"/>
  <c r="CO121" i="1"/>
  <c r="CZ121" i="1"/>
  <c r="DB121" i="1"/>
  <c r="CD122" i="1"/>
  <c r="CE122" i="1"/>
  <c r="CF122" i="1"/>
  <c r="CG122" i="1"/>
  <c r="CH122" i="1"/>
  <c r="CN122" i="1"/>
  <c r="CO122" i="1"/>
  <c r="CZ122" i="1"/>
  <c r="DB122" i="1"/>
  <c r="CD123" i="1"/>
  <c r="CE123" i="1"/>
  <c r="CF123" i="1"/>
  <c r="CG123" i="1"/>
  <c r="CH123" i="1"/>
  <c r="CN123" i="1"/>
  <c r="CO123" i="1"/>
  <c r="CZ123" i="1"/>
  <c r="DB123" i="1"/>
  <c r="CD124" i="1"/>
  <c r="CE124" i="1" s="1"/>
  <c r="CF124" i="1"/>
  <c r="CG124" i="1"/>
  <c r="CH124" i="1"/>
  <c r="CN124" i="1"/>
  <c r="CO124" i="1"/>
  <c r="CZ124" i="1"/>
  <c r="DB124" i="1"/>
  <c r="CD125" i="1"/>
  <c r="CE125" i="1"/>
  <c r="CF125" i="1"/>
  <c r="CG125" i="1"/>
  <c r="CH125" i="1"/>
  <c r="CN125" i="1"/>
  <c r="CO125" i="1"/>
  <c r="CZ125" i="1"/>
  <c r="DB125" i="1"/>
  <c r="CD126" i="1"/>
  <c r="CF126" i="1" s="1"/>
  <c r="CE126" i="1"/>
  <c r="CH126" i="1"/>
  <c r="CN126" i="1"/>
  <c r="CO126" i="1"/>
  <c r="CZ126" i="1"/>
  <c r="DB126" i="1"/>
  <c r="CD127" i="1"/>
  <c r="CE127" i="1" s="1"/>
  <c r="CH127" i="1"/>
  <c r="CN127" i="1"/>
  <c r="CO127" i="1"/>
  <c r="CZ127" i="1"/>
  <c r="DB127" i="1"/>
  <c r="CD128" i="1"/>
  <c r="CE128" i="1" s="1"/>
  <c r="CH128" i="1"/>
  <c r="CN128" i="1"/>
  <c r="CO128" i="1"/>
  <c r="CZ128" i="1"/>
  <c r="DB128" i="1"/>
  <c r="CD129" i="1"/>
  <c r="CE129" i="1"/>
  <c r="CF129" i="1"/>
  <c r="CG129" i="1"/>
  <c r="CH129" i="1"/>
  <c r="CN129" i="1"/>
  <c r="CO129" i="1"/>
  <c r="CZ129" i="1"/>
  <c r="DB129" i="1"/>
  <c r="CD130" i="1"/>
  <c r="CE130" i="1"/>
  <c r="CF130" i="1"/>
  <c r="CG130" i="1"/>
  <c r="CH130" i="1"/>
  <c r="CN130" i="1"/>
  <c r="CO130" i="1"/>
  <c r="CZ130" i="1"/>
  <c r="DB130" i="1"/>
  <c r="CD131" i="1"/>
  <c r="CE131" i="1"/>
  <c r="CF131" i="1"/>
  <c r="CG131" i="1"/>
  <c r="CH131" i="1"/>
  <c r="CN131" i="1"/>
  <c r="CO131" i="1"/>
  <c r="CZ131" i="1"/>
  <c r="DB131" i="1"/>
  <c r="CD132" i="1"/>
  <c r="CE132" i="1" s="1"/>
  <c r="CF132" i="1"/>
  <c r="CG132" i="1"/>
  <c r="CH132" i="1"/>
  <c r="CN132" i="1"/>
  <c r="CO132" i="1"/>
  <c r="CZ132" i="1"/>
  <c r="DB132" i="1"/>
  <c r="CD133" i="1"/>
  <c r="CE133" i="1"/>
  <c r="CF133" i="1"/>
  <c r="CG133" i="1"/>
  <c r="CH133" i="1"/>
  <c r="CN133" i="1"/>
  <c r="CO133" i="1"/>
  <c r="CZ133" i="1"/>
  <c r="DB133" i="1"/>
  <c r="CD134" i="1"/>
  <c r="CF134" i="1" s="1"/>
  <c r="CE134" i="1"/>
  <c r="CH134" i="1"/>
  <c r="CN134" i="1"/>
  <c r="CO134" i="1"/>
  <c r="CZ134" i="1"/>
  <c r="DB134" i="1"/>
  <c r="CD135" i="1"/>
  <c r="CE135" i="1" s="1"/>
  <c r="CH135" i="1"/>
  <c r="CN135" i="1"/>
  <c r="CO135" i="1"/>
  <c r="CZ135" i="1"/>
  <c r="DB135" i="1"/>
  <c r="CD136" i="1"/>
  <c r="CE136" i="1" s="1"/>
  <c r="CH136" i="1"/>
  <c r="CN136" i="1"/>
  <c r="CO136" i="1"/>
  <c r="CZ136" i="1"/>
  <c r="DB136" i="1"/>
  <c r="CD137" i="1"/>
  <c r="CE137" i="1"/>
  <c r="CF137" i="1"/>
  <c r="CG137" i="1"/>
  <c r="CH137" i="1"/>
  <c r="CN137" i="1"/>
  <c r="CO137" i="1"/>
  <c r="CZ137" i="1"/>
  <c r="DB137" i="1"/>
  <c r="CD138" i="1"/>
  <c r="CE138" i="1"/>
  <c r="CF138" i="1"/>
  <c r="CG138" i="1"/>
  <c r="CH138" i="1"/>
  <c r="CN138" i="1"/>
  <c r="CO138" i="1"/>
  <c r="CZ138" i="1"/>
  <c r="DB138" i="1"/>
  <c r="CD139" i="1"/>
  <c r="CE139" i="1"/>
  <c r="CF139" i="1"/>
  <c r="CG139" i="1"/>
  <c r="CH139" i="1"/>
  <c r="CN139" i="1"/>
  <c r="CO139" i="1"/>
  <c r="CZ139" i="1"/>
  <c r="DB139" i="1"/>
  <c r="CD140" i="1"/>
  <c r="CE140" i="1" s="1"/>
  <c r="CF140" i="1"/>
  <c r="CG140" i="1"/>
  <c r="CH140" i="1"/>
  <c r="CN140" i="1"/>
  <c r="CO140" i="1"/>
  <c r="CZ140" i="1"/>
  <c r="DB140" i="1"/>
  <c r="CD141" i="1"/>
  <c r="CE141" i="1"/>
  <c r="CF141" i="1"/>
  <c r="CG141" i="1"/>
  <c r="CH141" i="1"/>
  <c r="CN141" i="1"/>
  <c r="CO141" i="1"/>
  <c r="CZ141" i="1"/>
  <c r="DB141" i="1"/>
  <c r="CD142" i="1"/>
  <c r="CF142" i="1" s="1"/>
  <c r="CE142" i="1"/>
  <c r="CH142" i="1"/>
  <c r="CN142" i="1"/>
  <c r="CO142" i="1"/>
  <c r="CZ142" i="1"/>
  <c r="CD143" i="1"/>
  <c r="CF143" i="1" s="1"/>
  <c r="CE143" i="1"/>
  <c r="CH143" i="1"/>
  <c r="CN143" i="1"/>
  <c r="CO143" i="1"/>
  <c r="CZ143" i="1"/>
  <c r="DB143" i="1"/>
  <c r="CD144" i="1"/>
  <c r="CE144" i="1" s="1"/>
  <c r="CH144" i="1"/>
  <c r="CN144" i="1"/>
  <c r="CO144" i="1"/>
  <c r="CZ144" i="1"/>
  <c r="DB144" i="1"/>
  <c r="CD145" i="1"/>
  <c r="CE145" i="1" s="1"/>
  <c r="CH145" i="1"/>
  <c r="CN145" i="1"/>
  <c r="CO145" i="1"/>
  <c r="CZ145" i="1"/>
  <c r="DB145" i="1"/>
  <c r="CD146" i="1"/>
  <c r="CE146" i="1"/>
  <c r="CF146" i="1"/>
  <c r="CG146" i="1"/>
  <c r="CH146" i="1"/>
  <c r="CN146" i="1"/>
  <c r="CO146" i="1"/>
  <c r="CZ146" i="1"/>
  <c r="DB146" i="1"/>
  <c r="CD147" i="1"/>
  <c r="CE147" i="1"/>
  <c r="CF147" i="1"/>
  <c r="CG147" i="1"/>
  <c r="CH147" i="1"/>
  <c r="CN147" i="1"/>
  <c r="CO147" i="1"/>
  <c r="CZ147" i="1"/>
  <c r="DB147" i="1"/>
  <c r="CD148" i="1"/>
  <c r="CE148" i="1"/>
  <c r="CF148" i="1"/>
  <c r="CG148" i="1"/>
  <c r="CH148" i="1"/>
  <c r="CN148" i="1"/>
  <c r="CO148" i="1"/>
  <c r="CZ148" i="1"/>
  <c r="DB148" i="1"/>
  <c r="CD149" i="1"/>
  <c r="CE149" i="1" s="1"/>
  <c r="CF149" i="1"/>
  <c r="CG149" i="1"/>
  <c r="CH149" i="1"/>
  <c r="CN149" i="1"/>
  <c r="CO149" i="1"/>
  <c r="CZ149" i="1"/>
  <c r="DB149" i="1"/>
  <c r="CD150" i="1"/>
  <c r="CE150" i="1"/>
  <c r="CF150" i="1"/>
  <c r="CG150" i="1"/>
  <c r="CH150" i="1"/>
  <c r="CN150" i="1"/>
  <c r="CO150" i="1"/>
  <c r="CZ150" i="1"/>
  <c r="DB150" i="1"/>
  <c r="CD151" i="1"/>
  <c r="CF151" i="1" s="1"/>
  <c r="CE151" i="1"/>
  <c r="CH151" i="1"/>
  <c r="CN151" i="1"/>
  <c r="CO151" i="1"/>
  <c r="CZ151" i="1"/>
  <c r="DB151" i="1"/>
  <c r="CD152" i="1"/>
  <c r="CE152" i="1" s="1"/>
  <c r="CH152" i="1"/>
  <c r="CN152" i="1"/>
  <c r="CO152" i="1"/>
  <c r="CZ152" i="1"/>
  <c r="DB152" i="1"/>
  <c r="CD153" i="1"/>
  <c r="CE153" i="1" s="1"/>
  <c r="CH153" i="1"/>
  <c r="CN153" i="1"/>
  <c r="CO153" i="1"/>
  <c r="CZ153" i="1"/>
  <c r="DB153" i="1"/>
  <c r="CD154" i="1"/>
  <c r="CE154" i="1"/>
  <c r="CF154" i="1"/>
  <c r="CG154" i="1"/>
  <c r="CH154" i="1"/>
  <c r="CN154" i="1"/>
  <c r="CO154" i="1"/>
  <c r="CZ154" i="1"/>
  <c r="DB154" i="1"/>
  <c r="CD155" i="1"/>
  <c r="CE155" i="1"/>
  <c r="CF155" i="1"/>
  <c r="CG155" i="1"/>
  <c r="CH155" i="1"/>
  <c r="CN155" i="1"/>
  <c r="CO155" i="1"/>
  <c r="CZ155" i="1"/>
  <c r="DB155" i="1"/>
  <c r="CD156" i="1"/>
  <c r="CE156" i="1"/>
  <c r="CF156" i="1"/>
  <c r="CG156" i="1"/>
  <c r="CH156" i="1"/>
  <c r="CN156" i="1"/>
  <c r="CO156" i="1"/>
  <c r="CZ156" i="1"/>
  <c r="DB156" i="1"/>
  <c r="CD157" i="1"/>
  <c r="CE157" i="1" s="1"/>
  <c r="CF157" i="1"/>
  <c r="CG157" i="1"/>
  <c r="CH157" i="1"/>
  <c r="CN157" i="1"/>
  <c r="CO157" i="1"/>
  <c r="CZ157" i="1"/>
  <c r="DB157" i="1"/>
  <c r="CD158" i="1"/>
  <c r="CE158" i="1"/>
  <c r="CF158" i="1"/>
  <c r="CG158" i="1"/>
  <c r="CH158" i="1"/>
  <c r="CN158" i="1"/>
  <c r="CO158" i="1"/>
  <c r="CZ158" i="1"/>
  <c r="DB158" i="1"/>
  <c r="CD159" i="1"/>
  <c r="CF159" i="1" s="1"/>
  <c r="CE159" i="1"/>
  <c r="CH159" i="1"/>
  <c r="CN159" i="1"/>
  <c r="CO159" i="1"/>
  <c r="CZ159" i="1"/>
  <c r="DB159" i="1"/>
  <c r="CD160" i="1"/>
  <c r="CE160" i="1" s="1"/>
  <c r="CH160" i="1"/>
  <c r="CN160" i="1"/>
  <c r="CO160" i="1"/>
  <c r="CZ160" i="1"/>
  <c r="DB160" i="1"/>
  <c r="CD161" i="1"/>
  <c r="CE161" i="1" s="1"/>
  <c r="CH161" i="1"/>
  <c r="CN161" i="1"/>
  <c r="CO161" i="1"/>
  <c r="CZ161" i="1"/>
  <c r="DB161" i="1"/>
  <c r="CD162" i="1"/>
  <c r="CE162" i="1"/>
  <c r="CF162" i="1"/>
  <c r="CG162" i="1"/>
  <c r="CH162" i="1"/>
  <c r="CN162" i="1"/>
  <c r="CO162" i="1"/>
  <c r="CZ162" i="1"/>
  <c r="DB162" i="1"/>
  <c r="CD163" i="1"/>
  <c r="CE163" i="1"/>
  <c r="CF163" i="1"/>
  <c r="CG163" i="1"/>
  <c r="CH163" i="1"/>
  <c r="CN163" i="1"/>
  <c r="CO163" i="1"/>
  <c r="CZ163" i="1"/>
  <c r="DB163" i="1"/>
  <c r="CD164" i="1"/>
  <c r="CE164" i="1"/>
  <c r="CF164" i="1"/>
  <c r="CG164" i="1"/>
  <c r="CH164" i="1"/>
  <c r="CN164" i="1"/>
  <c r="CO164" i="1"/>
  <c r="CZ164" i="1"/>
  <c r="DB164" i="1"/>
  <c r="CD165" i="1"/>
  <c r="CE165" i="1" s="1"/>
  <c r="CF165" i="1"/>
  <c r="CG165" i="1"/>
  <c r="CH165" i="1"/>
  <c r="CN165" i="1"/>
  <c r="CO165" i="1"/>
  <c r="CZ165" i="1"/>
  <c r="DB165" i="1"/>
  <c r="CD166" i="1"/>
  <c r="CE166" i="1"/>
  <c r="CF166" i="1"/>
  <c r="CG166" i="1"/>
  <c r="CH166" i="1"/>
  <c r="CN166" i="1"/>
  <c r="CO166" i="1"/>
  <c r="CZ166" i="1"/>
  <c r="DB166" i="1"/>
  <c r="CD167" i="1"/>
  <c r="CF167" i="1" s="1"/>
  <c r="CE167" i="1"/>
  <c r="CH167" i="1"/>
  <c r="CN167" i="1"/>
  <c r="CO167" i="1"/>
  <c r="CZ167" i="1"/>
  <c r="DB167" i="1"/>
  <c r="CD168" i="1"/>
  <c r="CE168" i="1" s="1"/>
  <c r="CH168" i="1"/>
  <c r="CN168" i="1"/>
  <c r="CO168" i="1"/>
  <c r="CZ168" i="1"/>
  <c r="DB168" i="1"/>
  <c r="CD169" i="1"/>
  <c r="CE169" i="1" s="1"/>
  <c r="CH169" i="1"/>
  <c r="CN169" i="1"/>
  <c r="CO169" i="1"/>
  <c r="CZ169" i="1"/>
  <c r="DB169" i="1"/>
  <c r="CD170" i="1"/>
  <c r="CE170" i="1"/>
  <c r="CF170" i="1"/>
  <c r="CG170" i="1"/>
  <c r="CH170" i="1"/>
  <c r="CN170" i="1"/>
  <c r="CO170" i="1"/>
  <c r="CZ170" i="1"/>
  <c r="DB170" i="1"/>
  <c r="T171" i="1"/>
  <c r="T1" i="1" s="1"/>
  <c r="W171" i="1"/>
  <c r="W1" i="1" s="1"/>
  <c r="X1" i="1" s="1"/>
  <c r="X171" i="1"/>
  <c r="CD171" i="1"/>
  <c r="CE171" i="1"/>
  <c r="CF171" i="1"/>
  <c r="CG171" i="1"/>
  <c r="CH171" i="1"/>
  <c r="CN171" i="1"/>
  <c r="CO171" i="1"/>
  <c r="CZ171" i="1"/>
  <c r="DB171" i="1"/>
  <c r="T172" i="1"/>
  <c r="W172" i="1"/>
  <c r="X172" i="1" s="1"/>
  <c r="CD172" i="1"/>
  <c r="CE172" i="1"/>
  <c r="CF172" i="1"/>
  <c r="CG172" i="1"/>
  <c r="CH172" i="1"/>
  <c r="CN172" i="1"/>
  <c r="CO172" i="1"/>
  <c r="CZ172" i="1"/>
  <c r="DB172" i="1"/>
  <c r="T173" i="1"/>
  <c r="W173" i="1"/>
  <c r="X173" i="1"/>
  <c r="CD173" i="1"/>
  <c r="CE173" i="1"/>
  <c r="CF173" i="1"/>
  <c r="CG173" i="1"/>
  <c r="CH173" i="1"/>
  <c r="CN173" i="1"/>
  <c r="CO173" i="1"/>
  <c r="CZ173" i="1"/>
  <c r="DB173" i="1"/>
  <c r="T174" i="1"/>
  <c r="W174" i="1"/>
  <c r="X174" i="1" s="1"/>
  <c r="CD174" i="1"/>
  <c r="CE174" i="1"/>
  <c r="CF174" i="1"/>
  <c r="CG174" i="1"/>
  <c r="CH174" i="1"/>
  <c r="CN174" i="1"/>
  <c r="CO174" i="1"/>
  <c r="CZ174" i="1"/>
  <c r="DB174" i="1"/>
  <c r="T175" i="1"/>
  <c r="W175" i="1"/>
  <c r="X175" i="1"/>
  <c r="CD175" i="1"/>
  <c r="CE175" i="1"/>
  <c r="CF175" i="1"/>
  <c r="CG175" i="1"/>
  <c r="CH175" i="1"/>
  <c r="CN175" i="1"/>
  <c r="CO175" i="1"/>
  <c r="CZ175" i="1"/>
  <c r="DB175" i="1"/>
  <c r="T176" i="1"/>
  <c r="W176" i="1"/>
  <c r="X176" i="1" s="1"/>
  <c r="CD176" i="1"/>
  <c r="CE176" i="1"/>
  <c r="CF176" i="1"/>
  <c r="CG176" i="1"/>
  <c r="CH176" i="1"/>
  <c r="CN176" i="1"/>
  <c r="CO176" i="1"/>
  <c r="CZ176" i="1"/>
  <c r="DB176" i="1"/>
  <c r="T177" i="1"/>
  <c r="W177" i="1"/>
  <c r="X177" i="1"/>
  <c r="CD177" i="1"/>
  <c r="CE177" i="1"/>
  <c r="CF177" i="1"/>
  <c r="CG177" i="1"/>
  <c r="CH177" i="1"/>
  <c r="CN177" i="1"/>
  <c r="CO177" i="1"/>
  <c r="CZ177" i="1"/>
  <c r="DB177" i="1"/>
  <c r="T178" i="1"/>
  <c r="W178" i="1"/>
  <c r="X178" i="1" s="1"/>
  <c r="CD178" i="1"/>
  <c r="CE178" i="1"/>
  <c r="CF178" i="1"/>
  <c r="CG178" i="1"/>
  <c r="CH178" i="1"/>
  <c r="CN178" i="1"/>
  <c r="CO178" i="1"/>
  <c r="CZ178" i="1"/>
  <c r="DB178" i="1"/>
  <c r="T179" i="1"/>
  <c r="W179" i="1"/>
  <c r="X179" i="1"/>
  <c r="CD179" i="1"/>
  <c r="CE179" i="1"/>
  <c r="CF179" i="1"/>
  <c r="CG179" i="1"/>
  <c r="CH179" i="1"/>
  <c r="CN179" i="1"/>
  <c r="CO179" i="1"/>
  <c r="CZ179" i="1"/>
  <c r="DB179" i="1"/>
  <c r="T180" i="1"/>
  <c r="W180" i="1"/>
  <c r="X180" i="1" s="1"/>
  <c r="CD180" i="1"/>
  <c r="CE180" i="1"/>
  <c r="CF180" i="1"/>
  <c r="CG180" i="1"/>
  <c r="CH180" i="1"/>
  <c r="CN180" i="1"/>
  <c r="CO180" i="1"/>
  <c r="CZ180" i="1"/>
  <c r="DB180" i="1"/>
  <c r="T181" i="1"/>
  <c r="W181" i="1"/>
  <c r="X181" i="1"/>
  <c r="CD181" i="1"/>
  <c r="CE181" i="1"/>
  <c r="CF181" i="1"/>
  <c r="CG181" i="1"/>
  <c r="CH181" i="1"/>
  <c r="CN181" i="1"/>
  <c r="CO181" i="1"/>
  <c r="CZ181" i="1"/>
  <c r="DB181" i="1"/>
  <c r="T182" i="1"/>
  <c r="W182" i="1"/>
  <c r="X182" i="1" s="1"/>
  <c r="CD182" i="1"/>
  <c r="CE182" i="1"/>
  <c r="CF182" i="1"/>
  <c r="CG182" i="1"/>
  <c r="CH182" i="1"/>
  <c r="CN182" i="1"/>
  <c r="CO182" i="1"/>
  <c r="CZ182" i="1"/>
  <c r="DB182" i="1"/>
  <c r="T183" i="1"/>
  <c r="W183" i="1"/>
  <c r="X183" i="1"/>
  <c r="CD183" i="1"/>
  <c r="CE183" i="1"/>
  <c r="CF183" i="1"/>
  <c r="CG183" i="1"/>
  <c r="CH183" i="1"/>
  <c r="CN183" i="1"/>
  <c r="CO183" i="1"/>
  <c r="CZ183" i="1"/>
  <c r="DB183" i="1"/>
  <c r="T184" i="1"/>
  <c r="W184" i="1"/>
  <c r="X184" i="1" s="1"/>
  <c r="CD184" i="1"/>
  <c r="CE184" i="1"/>
  <c r="CF184" i="1"/>
  <c r="CG184" i="1"/>
  <c r="CH184" i="1"/>
  <c r="CN184" i="1"/>
  <c r="CO184" i="1"/>
  <c r="CZ184" i="1"/>
  <c r="DB184" i="1"/>
  <c r="T185" i="1"/>
  <c r="W185" i="1"/>
  <c r="X185" i="1"/>
  <c r="CD185" i="1"/>
  <c r="CE185" i="1"/>
  <c r="CF185" i="1"/>
  <c r="CG185" i="1"/>
  <c r="CH185" i="1"/>
  <c r="CN185" i="1"/>
  <c r="CO185" i="1"/>
  <c r="CZ185" i="1"/>
  <c r="DB185" i="1"/>
  <c r="T186" i="1"/>
  <c r="W186" i="1"/>
  <c r="X186" i="1" s="1"/>
  <c r="CD186" i="1"/>
  <c r="CE186" i="1"/>
  <c r="CF186" i="1"/>
  <c r="CG186" i="1"/>
  <c r="CH186" i="1"/>
  <c r="CN186" i="1"/>
  <c r="CO186" i="1"/>
  <c r="CZ186" i="1"/>
  <c r="DB186" i="1"/>
  <c r="T187" i="1"/>
  <c r="W187" i="1"/>
  <c r="X187" i="1"/>
  <c r="CD187" i="1"/>
  <c r="CE187" i="1"/>
  <c r="CF187" i="1"/>
  <c r="CG187" i="1"/>
  <c r="CH187" i="1"/>
  <c r="CN187" i="1"/>
  <c r="CO187" i="1"/>
  <c r="CZ187" i="1"/>
  <c r="DB187" i="1"/>
  <c r="T188" i="1"/>
  <c r="W188" i="1"/>
  <c r="X188" i="1" s="1"/>
  <c r="CD188" i="1"/>
  <c r="CE188" i="1" s="1"/>
  <c r="CF188" i="1"/>
  <c r="CG188" i="1"/>
  <c r="CH188" i="1"/>
  <c r="CN188" i="1"/>
  <c r="CO188" i="1"/>
  <c r="CZ188" i="1"/>
  <c r="DB188" i="1"/>
  <c r="T189" i="1"/>
  <c r="W189" i="1"/>
  <c r="X189" i="1"/>
  <c r="CD189" i="1"/>
  <c r="CE189" i="1"/>
  <c r="CF189" i="1"/>
  <c r="CG189" i="1"/>
  <c r="CH189" i="1"/>
  <c r="CN189" i="1"/>
  <c r="CO189" i="1"/>
  <c r="CZ189" i="1"/>
  <c r="DB189" i="1"/>
  <c r="T190" i="1"/>
  <c r="W190" i="1"/>
  <c r="X190" i="1" s="1"/>
  <c r="CD190" i="1"/>
  <c r="CE190" i="1" s="1"/>
  <c r="CF190" i="1"/>
  <c r="CG190" i="1"/>
  <c r="CH190" i="1"/>
  <c r="CN190" i="1"/>
  <c r="CO190" i="1"/>
  <c r="CZ190" i="1"/>
  <c r="DB190" i="1"/>
  <c r="T191" i="1"/>
  <c r="W191" i="1"/>
  <c r="X191" i="1"/>
  <c r="CD191" i="1"/>
  <c r="CE191" i="1"/>
  <c r="CF191" i="1"/>
  <c r="CG191" i="1"/>
  <c r="CH191" i="1"/>
  <c r="CN191" i="1"/>
  <c r="CO191" i="1"/>
  <c r="CZ191" i="1"/>
  <c r="DB191" i="1"/>
  <c r="T192" i="1"/>
  <c r="W192" i="1"/>
  <c r="X192" i="1" s="1"/>
  <c r="CD192" i="1"/>
  <c r="CE192" i="1" s="1"/>
  <c r="CF192" i="1"/>
  <c r="CG192" i="1"/>
  <c r="CH192" i="1"/>
  <c r="CN192" i="1"/>
  <c r="CO192" i="1"/>
  <c r="CZ192" i="1"/>
  <c r="DB192" i="1"/>
  <c r="T193" i="1"/>
  <c r="W193" i="1"/>
  <c r="X193" i="1"/>
  <c r="CD193" i="1"/>
  <c r="CE193" i="1"/>
  <c r="CF193" i="1"/>
  <c r="CG193" i="1"/>
  <c r="CH193" i="1"/>
  <c r="CN193" i="1"/>
  <c r="CO193" i="1"/>
  <c r="CZ193" i="1"/>
  <c r="DB193" i="1"/>
  <c r="T194" i="1"/>
  <c r="W194" i="1"/>
  <c r="X194" i="1" s="1"/>
  <c r="CD194" i="1"/>
  <c r="CE194" i="1" s="1"/>
  <c r="CF194" i="1"/>
  <c r="CG194" i="1"/>
  <c r="CH194" i="1"/>
  <c r="CN194" i="1"/>
  <c r="CO194" i="1"/>
  <c r="CZ194" i="1"/>
  <c r="DB194" i="1"/>
  <c r="T195" i="1"/>
  <c r="W195" i="1"/>
  <c r="X195" i="1"/>
  <c r="CD195" i="1"/>
  <c r="CE195" i="1"/>
  <c r="CF195" i="1"/>
  <c r="CG195" i="1"/>
  <c r="CH195" i="1"/>
  <c r="CN195" i="1"/>
  <c r="CO195" i="1"/>
  <c r="CZ195" i="1"/>
  <c r="DB195" i="1"/>
  <c r="T196" i="1"/>
  <c r="W196" i="1"/>
  <c r="X196" i="1" s="1"/>
  <c r="CD196" i="1"/>
  <c r="CE196" i="1" s="1"/>
  <c r="CF196" i="1"/>
  <c r="CG196" i="1"/>
  <c r="CH196" i="1"/>
  <c r="CN196" i="1"/>
  <c r="CO196" i="1"/>
  <c r="CZ196" i="1"/>
  <c r="DB196" i="1"/>
  <c r="CE197" i="1"/>
  <c r="CO197" i="1"/>
  <c r="DB197" i="1"/>
  <c r="CE198" i="1"/>
  <c r="CO198" i="1"/>
  <c r="DB198" i="1"/>
  <c r="CE199" i="1"/>
  <c r="CO199" i="1"/>
  <c r="DB199" i="1"/>
  <c r="CE200" i="1"/>
  <c r="CO200" i="1"/>
  <c r="DB200" i="1"/>
  <c r="CE201" i="1"/>
  <c r="CO201" i="1"/>
  <c r="DB201" i="1"/>
  <c r="CE202" i="1"/>
  <c r="CO202" i="1"/>
  <c r="DB202" i="1"/>
  <c r="CE203" i="1"/>
  <c r="CO203" i="1"/>
  <c r="DB203" i="1"/>
  <c r="CE204" i="1"/>
  <c r="CO204" i="1"/>
  <c r="DB204" i="1"/>
  <c r="CE205" i="1"/>
  <c r="CO205" i="1"/>
  <c r="DB205" i="1"/>
  <c r="CE206" i="1"/>
  <c r="CO206" i="1"/>
  <c r="DB206" i="1"/>
  <c r="CE207" i="1"/>
  <c r="CO207" i="1"/>
  <c r="DB207" i="1"/>
  <c r="CE208" i="1"/>
  <c r="CO208" i="1"/>
  <c r="DB208" i="1"/>
  <c r="CE209" i="1"/>
  <c r="CO209" i="1"/>
  <c r="DB209" i="1"/>
  <c r="CE210" i="1"/>
  <c r="CO210" i="1"/>
  <c r="DB210" i="1"/>
  <c r="CE211" i="1"/>
  <c r="CO211" i="1"/>
  <c r="DB211" i="1"/>
  <c r="CE212" i="1"/>
  <c r="CO212" i="1"/>
  <c r="DB212" i="1"/>
  <c r="CE213" i="1"/>
  <c r="CO213" i="1"/>
  <c r="DB213" i="1"/>
  <c r="CE214" i="1"/>
  <c r="CO214" i="1"/>
  <c r="DB214" i="1"/>
  <c r="CE215" i="1"/>
  <c r="CO215" i="1"/>
  <c r="DB215" i="1"/>
  <c r="CE216" i="1"/>
  <c r="CO216" i="1"/>
  <c r="DB216" i="1"/>
  <c r="CE217" i="1"/>
  <c r="CO217" i="1"/>
  <c r="DB217" i="1"/>
  <c r="CE218" i="1"/>
  <c r="CO218" i="1"/>
  <c r="DB218" i="1"/>
  <c r="CE219" i="1"/>
  <c r="CO219" i="1"/>
  <c r="DB219" i="1"/>
  <c r="CE220" i="1"/>
  <c r="CO220" i="1"/>
  <c r="DB220" i="1"/>
  <c r="CE221" i="1"/>
  <c r="CO221" i="1"/>
  <c r="DB221" i="1"/>
  <c r="CE222" i="1"/>
  <c r="CO222" i="1"/>
  <c r="DB222" i="1"/>
  <c r="CE223" i="1"/>
  <c r="CO223" i="1"/>
  <c r="DB223" i="1"/>
  <c r="CE224" i="1"/>
  <c r="CO224" i="1"/>
  <c r="DB224" i="1"/>
  <c r="CE225" i="1"/>
  <c r="CO225" i="1"/>
  <c r="DB225" i="1"/>
  <c r="CE226" i="1"/>
  <c r="CO226" i="1"/>
  <c r="DB226" i="1"/>
  <c r="CE227" i="1"/>
  <c r="CO227" i="1"/>
  <c r="DB227" i="1"/>
  <c r="CE228" i="1"/>
  <c r="CO228" i="1"/>
  <c r="DB228" i="1"/>
  <c r="CE229" i="1"/>
  <c r="CO229" i="1"/>
  <c r="DB229" i="1"/>
  <c r="CE230" i="1"/>
  <c r="CO230" i="1"/>
  <c r="DB230" i="1"/>
  <c r="CE231" i="1"/>
  <c r="CO231" i="1"/>
  <c r="DB231" i="1"/>
  <c r="CE232" i="1"/>
  <c r="CO232" i="1"/>
  <c r="DB232" i="1"/>
  <c r="CE233" i="1"/>
  <c r="CO233" i="1"/>
  <c r="DB233" i="1"/>
  <c r="CE234" i="1"/>
  <c r="CO234" i="1"/>
  <c r="DB234" i="1"/>
  <c r="CE235" i="1"/>
  <c r="CO235" i="1"/>
  <c r="DB235" i="1"/>
  <c r="CE236" i="1"/>
  <c r="CO236" i="1"/>
  <c r="DB236" i="1"/>
  <c r="CE237" i="1"/>
  <c r="CO237" i="1"/>
  <c r="DB237" i="1"/>
  <c r="CE238" i="1"/>
  <c r="CO238" i="1"/>
  <c r="DB238" i="1"/>
  <c r="CE239" i="1"/>
  <c r="CO239" i="1"/>
  <c r="DB239" i="1"/>
  <c r="CE240" i="1"/>
  <c r="CO240" i="1"/>
  <c r="DB240" i="1"/>
  <c r="CE241" i="1"/>
  <c r="CO241" i="1"/>
  <c r="DB241" i="1"/>
  <c r="CE242" i="1"/>
  <c r="CO242" i="1"/>
  <c r="DB242" i="1"/>
  <c r="CE243" i="1"/>
  <c r="CO243" i="1"/>
  <c r="DB243" i="1"/>
  <c r="CE244" i="1"/>
  <c r="CO244" i="1"/>
  <c r="DB244" i="1"/>
  <c r="CE245" i="1"/>
  <c r="CO245" i="1"/>
  <c r="DB245" i="1"/>
  <c r="CE246" i="1"/>
  <c r="CO246" i="1"/>
  <c r="DB246" i="1"/>
  <c r="CE247" i="1"/>
  <c r="CO247" i="1"/>
  <c r="DB247" i="1"/>
  <c r="CE248" i="1"/>
  <c r="CO248" i="1"/>
  <c r="DB248" i="1"/>
  <c r="CE249" i="1"/>
  <c r="CO249" i="1"/>
  <c r="DB249" i="1"/>
  <c r="CE250" i="1"/>
  <c r="CO250" i="1"/>
  <c r="DB250" i="1"/>
  <c r="CE251" i="1"/>
  <c r="CO251" i="1"/>
  <c r="DB251" i="1"/>
  <c r="CE252" i="1"/>
  <c r="CO252" i="1"/>
  <c r="DB252" i="1"/>
  <c r="CE253" i="1"/>
  <c r="CO253" i="1"/>
  <c r="DB253" i="1"/>
  <c r="CE254" i="1"/>
  <c r="CO254" i="1"/>
  <c r="DB254" i="1"/>
  <c r="CE255" i="1"/>
  <c r="CO255" i="1"/>
  <c r="DB255" i="1"/>
  <c r="CE256" i="1"/>
  <c r="CO256" i="1"/>
  <c r="DB256" i="1"/>
  <c r="CE257" i="1"/>
  <c r="CO257" i="1"/>
  <c r="DB257" i="1"/>
  <c r="CE258" i="1"/>
  <c r="CO258" i="1"/>
  <c r="DB258" i="1"/>
  <c r="CE259" i="1"/>
  <c r="CO259" i="1"/>
  <c r="DB259" i="1"/>
  <c r="CE260" i="1"/>
  <c r="CO260" i="1"/>
  <c r="DB260" i="1"/>
  <c r="CE261" i="1"/>
  <c r="CO261" i="1"/>
  <c r="DB261" i="1"/>
  <c r="CE262" i="1"/>
  <c r="CO262" i="1"/>
  <c r="DB262" i="1"/>
  <c r="CE263" i="1"/>
  <c r="CO263" i="1"/>
  <c r="DB263" i="1"/>
  <c r="CE264" i="1"/>
  <c r="CO264" i="1"/>
  <c r="DB264" i="1"/>
  <c r="CE265" i="1"/>
  <c r="CO265" i="1"/>
  <c r="DB265" i="1"/>
  <c r="CE266" i="1"/>
  <c r="CO266" i="1"/>
  <c r="DB266" i="1"/>
  <c r="CE267" i="1"/>
  <c r="CO267" i="1"/>
  <c r="DB267" i="1"/>
  <c r="CE268" i="1"/>
  <c r="CO268" i="1"/>
  <c r="DB268" i="1"/>
  <c r="CE269" i="1"/>
  <c r="CO269" i="1"/>
  <c r="DB269" i="1"/>
  <c r="CE270" i="1"/>
  <c r="CO270" i="1"/>
  <c r="DB270" i="1"/>
  <c r="CE271" i="1"/>
  <c r="CO271" i="1"/>
  <c r="DB271" i="1"/>
  <c r="CE272" i="1"/>
  <c r="CO272" i="1"/>
  <c r="DB272" i="1"/>
  <c r="CE273" i="1"/>
  <c r="CO273" i="1"/>
  <c r="DB273" i="1"/>
  <c r="CE274" i="1"/>
  <c r="CO274" i="1"/>
  <c r="DB274" i="1"/>
  <c r="CE275" i="1"/>
  <c r="CO275" i="1"/>
  <c r="DB275" i="1"/>
  <c r="CE276" i="1"/>
  <c r="CO276" i="1"/>
  <c r="DB276" i="1"/>
  <c r="CE277" i="1"/>
  <c r="CO277" i="1"/>
  <c r="DB277" i="1"/>
  <c r="CE278" i="1"/>
  <c r="CO278" i="1"/>
  <c r="DB278" i="1"/>
  <c r="CE279" i="1"/>
  <c r="CO279" i="1"/>
  <c r="DB279" i="1"/>
  <c r="CE280" i="1"/>
  <c r="CO280" i="1"/>
  <c r="DB280" i="1"/>
  <c r="CE281" i="1"/>
  <c r="CO281" i="1"/>
  <c r="DB281" i="1"/>
  <c r="CE282" i="1"/>
  <c r="CO282" i="1"/>
  <c r="DB282" i="1"/>
  <c r="CE283" i="1"/>
  <c r="CO283" i="1"/>
  <c r="DB283" i="1"/>
  <c r="CE284" i="1"/>
  <c r="CO284" i="1"/>
  <c r="DB284" i="1"/>
  <c r="CE285" i="1"/>
  <c r="CO285" i="1"/>
  <c r="DB285" i="1"/>
  <c r="CE286" i="1"/>
  <c r="CO286" i="1"/>
  <c r="DB286" i="1"/>
  <c r="CE287" i="1"/>
  <c r="CO287" i="1"/>
  <c r="DB287" i="1"/>
  <c r="CE288" i="1"/>
  <c r="CO288" i="1"/>
  <c r="DB288" i="1"/>
  <c r="CE289" i="1"/>
  <c r="CO289" i="1"/>
  <c r="DB289" i="1"/>
  <c r="CE290" i="1"/>
  <c r="CO290" i="1"/>
  <c r="DB290" i="1"/>
  <c r="CE291" i="1"/>
  <c r="CO291" i="1"/>
  <c r="DB291" i="1"/>
  <c r="CE292" i="1"/>
  <c r="CO292" i="1"/>
  <c r="DB292" i="1"/>
  <c r="CE293" i="1"/>
  <c r="CO293" i="1"/>
  <c r="DB293" i="1"/>
  <c r="CE294" i="1"/>
  <c r="CO294" i="1"/>
  <c r="DB294" i="1"/>
  <c r="CE295" i="1"/>
  <c r="CO295" i="1"/>
  <c r="DB295" i="1"/>
  <c r="CE296" i="1"/>
  <c r="CO296" i="1"/>
  <c r="DB296" i="1"/>
  <c r="CE297" i="1"/>
  <c r="CO297" i="1"/>
  <c r="DB297" i="1"/>
  <c r="CE298" i="1"/>
  <c r="CO298" i="1"/>
  <c r="DB298" i="1"/>
  <c r="CE299" i="1"/>
  <c r="CO299" i="1"/>
  <c r="DB299" i="1"/>
  <c r="CE300" i="1"/>
  <c r="CO300" i="1"/>
  <c r="DB300" i="1"/>
  <c r="CE301" i="1"/>
  <c r="CO301" i="1"/>
  <c r="DB301" i="1"/>
  <c r="CE302" i="1"/>
  <c r="CO302" i="1"/>
  <c r="DB302" i="1"/>
  <c r="CE303" i="1"/>
  <c r="CO303" i="1"/>
  <c r="DB303" i="1"/>
  <c r="CE304" i="1"/>
  <c r="CO304" i="1"/>
  <c r="DB304" i="1"/>
  <c r="CE305" i="1"/>
  <c r="CO305" i="1"/>
  <c r="DB305" i="1"/>
  <c r="CE306" i="1"/>
  <c r="CO306" i="1"/>
  <c r="DB306" i="1"/>
  <c r="CE307" i="1"/>
  <c r="CO307" i="1"/>
  <c r="DB307" i="1"/>
  <c r="CE308" i="1"/>
  <c r="CO308" i="1"/>
  <c r="DB308" i="1"/>
  <c r="CE309" i="1"/>
  <c r="CO309" i="1"/>
  <c r="DB309" i="1"/>
  <c r="CE310" i="1"/>
  <c r="CO310" i="1"/>
  <c r="DB310" i="1"/>
  <c r="CE311" i="1"/>
  <c r="CO311" i="1"/>
  <c r="DB311" i="1"/>
  <c r="CE312" i="1"/>
  <c r="CO312" i="1"/>
  <c r="DB312" i="1"/>
  <c r="CE313" i="1"/>
  <c r="CO313" i="1"/>
  <c r="DB313" i="1"/>
  <c r="CE314" i="1"/>
  <c r="CO314" i="1"/>
  <c r="CE315" i="1"/>
  <c r="CO315" i="1"/>
  <c r="CE316" i="1"/>
  <c r="CO316" i="1"/>
  <c r="CE317" i="1"/>
  <c r="CO317" i="1"/>
  <c r="CE318" i="1"/>
  <c r="CO318" i="1"/>
  <c r="CE319" i="1"/>
  <c r="CO319" i="1"/>
  <c r="CE320" i="1"/>
  <c r="CO320" i="1"/>
  <c r="CE321" i="1"/>
  <c r="CO321" i="1"/>
  <c r="CE322" i="1"/>
  <c r="CO322" i="1"/>
  <c r="CE323" i="1"/>
  <c r="CO323" i="1"/>
  <c r="CE324" i="1"/>
  <c r="CO324" i="1"/>
  <c r="CE325" i="1"/>
  <c r="CO325" i="1"/>
  <c r="CE326" i="1"/>
  <c r="CO326" i="1"/>
  <c r="CE327" i="1"/>
  <c r="CO327" i="1"/>
  <c r="CE328" i="1"/>
  <c r="CO328" i="1"/>
  <c r="CE329" i="1"/>
  <c r="CO329" i="1"/>
  <c r="CE330" i="1"/>
  <c r="CO330" i="1"/>
  <c r="CE331" i="1"/>
  <c r="CO331" i="1"/>
  <c r="CE332" i="1"/>
  <c r="CO332" i="1"/>
  <c r="CE333" i="1"/>
  <c r="CO333" i="1"/>
  <c r="CE334" i="1"/>
  <c r="CO334" i="1"/>
  <c r="CE335" i="1"/>
  <c r="CO335" i="1"/>
  <c r="CE336" i="1"/>
  <c r="CO336" i="1"/>
  <c r="CE337" i="1"/>
  <c r="CO337" i="1"/>
  <c r="CE338" i="1"/>
  <c r="CO338" i="1"/>
  <c r="CE339" i="1"/>
  <c r="CO339" i="1"/>
  <c r="CE340" i="1"/>
  <c r="CO340" i="1"/>
  <c r="CE341" i="1"/>
  <c r="CO341" i="1"/>
  <c r="CE342" i="1"/>
  <c r="CO342" i="1"/>
  <c r="CE343" i="1"/>
  <c r="CO343" i="1"/>
  <c r="CE344" i="1"/>
  <c r="CO344" i="1"/>
  <c r="CE345" i="1"/>
  <c r="CO345" i="1"/>
  <c r="CE346" i="1"/>
  <c r="CO346" i="1"/>
  <c r="CE347" i="1"/>
  <c r="CO347" i="1"/>
  <c r="CE348" i="1"/>
  <c r="CO348" i="1"/>
  <c r="CE349" i="1"/>
  <c r="CO349" i="1"/>
  <c r="CE350" i="1"/>
  <c r="CO350" i="1"/>
  <c r="CE351" i="1"/>
  <c r="CO351" i="1"/>
  <c r="CE352" i="1"/>
  <c r="CO352" i="1"/>
  <c r="CE353" i="1"/>
  <c r="CO353" i="1"/>
  <c r="CE354" i="1"/>
  <c r="CO354" i="1"/>
  <c r="CE355" i="1"/>
  <c r="CO355" i="1"/>
  <c r="CE356" i="1"/>
  <c r="CO356" i="1"/>
  <c r="CE357" i="1"/>
  <c r="CO357" i="1"/>
  <c r="CE358" i="1"/>
  <c r="CO358" i="1"/>
  <c r="CE359" i="1"/>
  <c r="CO359" i="1"/>
  <c r="CE360" i="1"/>
  <c r="CO360" i="1"/>
  <c r="CE361" i="1"/>
  <c r="CO361" i="1"/>
  <c r="CE362" i="1"/>
  <c r="CO362" i="1"/>
  <c r="CE363" i="1"/>
  <c r="CO363" i="1"/>
  <c r="CE364" i="1"/>
  <c r="CO364" i="1"/>
  <c r="CE365" i="1"/>
  <c r="CO365" i="1"/>
  <c r="CE366" i="1"/>
  <c r="CO366" i="1"/>
  <c r="CE367" i="1"/>
  <c r="CO367" i="1"/>
  <c r="CE368" i="1"/>
  <c r="CO368" i="1"/>
  <c r="CE369" i="1"/>
  <c r="CO369" i="1"/>
  <c r="CE370" i="1"/>
  <c r="CO370" i="1"/>
  <c r="CE371" i="1"/>
  <c r="CO371" i="1"/>
  <c r="CE372" i="1"/>
  <c r="CO372" i="1"/>
  <c r="CE373" i="1"/>
  <c r="CO373" i="1"/>
  <c r="CE374" i="1"/>
  <c r="CO374" i="1"/>
  <c r="CE375" i="1"/>
  <c r="CO375" i="1"/>
  <c r="CE376" i="1"/>
  <c r="CO376" i="1"/>
  <c r="CE377" i="1"/>
  <c r="CO377" i="1"/>
  <c r="CE378" i="1"/>
  <c r="CO378" i="1"/>
  <c r="CE379" i="1"/>
  <c r="CO379" i="1"/>
  <c r="CE380" i="1"/>
  <c r="CO380" i="1"/>
  <c r="CE381" i="1"/>
  <c r="CO381" i="1"/>
  <c r="CE382" i="1"/>
  <c r="CO382" i="1"/>
  <c r="CE383" i="1"/>
  <c r="CO383" i="1"/>
  <c r="CE384" i="1"/>
  <c r="CO384" i="1"/>
  <c r="CE385" i="1"/>
  <c r="CO385" i="1"/>
  <c r="CE386" i="1"/>
  <c r="CO386" i="1"/>
  <c r="CE387" i="1"/>
  <c r="CO387" i="1"/>
  <c r="CE388" i="1"/>
  <c r="CO388" i="1"/>
  <c r="CE389" i="1"/>
  <c r="CO389" i="1"/>
  <c r="CE390" i="1"/>
  <c r="CO390" i="1"/>
  <c r="CE391" i="1"/>
  <c r="CO391" i="1"/>
  <c r="CE392" i="1"/>
  <c r="CO392" i="1"/>
  <c r="CE393" i="1"/>
  <c r="CO393" i="1"/>
  <c r="CE394" i="1"/>
  <c r="CO394" i="1"/>
  <c r="CE395" i="1"/>
  <c r="CO395" i="1"/>
  <c r="CE396" i="1"/>
  <c r="CO396" i="1"/>
  <c r="CE397" i="1"/>
  <c r="CO397" i="1"/>
  <c r="CE398" i="1"/>
  <c r="CO398" i="1"/>
  <c r="CE399" i="1"/>
  <c r="CO399" i="1"/>
  <c r="CE400" i="1"/>
  <c r="CO400" i="1"/>
  <c r="CE401" i="1"/>
  <c r="CO401" i="1"/>
  <c r="CE402" i="1"/>
  <c r="CO402" i="1"/>
  <c r="CE403" i="1"/>
  <c r="CO403" i="1"/>
  <c r="CE404" i="1"/>
  <c r="CO404" i="1"/>
  <c r="CE405" i="1"/>
  <c r="CO405" i="1"/>
  <c r="CE406" i="1"/>
  <c r="CO406" i="1"/>
  <c r="CE407" i="1"/>
  <c r="CO407" i="1"/>
  <c r="CE408" i="1"/>
  <c r="CO408" i="1"/>
  <c r="CE409" i="1"/>
  <c r="CO409" i="1"/>
  <c r="CE410" i="1"/>
  <c r="CO410" i="1"/>
  <c r="CE411" i="1"/>
  <c r="CO411" i="1"/>
  <c r="CE412" i="1"/>
  <c r="CO412" i="1"/>
  <c r="CE413" i="1"/>
  <c r="CO413" i="1"/>
  <c r="CE414" i="1"/>
  <c r="CO414" i="1"/>
  <c r="CE415" i="1"/>
  <c r="CO415" i="1"/>
  <c r="CE416" i="1"/>
  <c r="CO416" i="1"/>
  <c r="CE417" i="1"/>
  <c r="CO417" i="1"/>
  <c r="CE418" i="1"/>
  <c r="CO418" i="1"/>
  <c r="CE419" i="1"/>
  <c r="CO419" i="1"/>
  <c r="CE420" i="1"/>
  <c r="CO420" i="1"/>
  <c r="CE421" i="1"/>
  <c r="CO421" i="1"/>
  <c r="CE422" i="1"/>
  <c r="CO422" i="1"/>
  <c r="CE423" i="1"/>
  <c r="CO423" i="1"/>
  <c r="CE424" i="1"/>
  <c r="CO424" i="1"/>
  <c r="CE425" i="1"/>
  <c r="CO425" i="1"/>
  <c r="CE426" i="1"/>
  <c r="CO426" i="1"/>
  <c r="CE427" i="1"/>
  <c r="CO427" i="1"/>
  <c r="CE428" i="1"/>
  <c r="CO428" i="1"/>
  <c r="CE429" i="1"/>
  <c r="CO429" i="1"/>
  <c r="CE430" i="1"/>
  <c r="CO430" i="1"/>
  <c r="CE431" i="1"/>
  <c r="CO431" i="1"/>
  <c r="CE432" i="1"/>
  <c r="CO432" i="1"/>
  <c r="CE433" i="1"/>
  <c r="CO433" i="1"/>
  <c r="CE434" i="1"/>
  <c r="CO434" i="1"/>
  <c r="CE435" i="1"/>
  <c r="CO435" i="1"/>
  <c r="CE436" i="1"/>
  <c r="CO436" i="1"/>
  <c r="CE437" i="1"/>
  <c r="CO437" i="1"/>
  <c r="CE438" i="1"/>
  <c r="CO438" i="1"/>
  <c r="CE439" i="1"/>
  <c r="CO439" i="1"/>
  <c r="CE440" i="1"/>
  <c r="CO440" i="1"/>
  <c r="CE441" i="1"/>
  <c r="CO441" i="1"/>
  <c r="CE442" i="1"/>
  <c r="CO442" i="1"/>
  <c r="CE443" i="1"/>
  <c r="CO443" i="1"/>
  <c r="CE444" i="1"/>
  <c r="CO444" i="1"/>
  <c r="CE445" i="1"/>
  <c r="CO445" i="1"/>
  <c r="CE446" i="1"/>
  <c r="CO446" i="1"/>
  <c r="CE447" i="1"/>
  <c r="CO447" i="1"/>
  <c r="CE448" i="1"/>
  <c r="CO448" i="1"/>
  <c r="CE449" i="1"/>
  <c r="CO449" i="1"/>
  <c r="CE450" i="1"/>
  <c r="CO450" i="1"/>
  <c r="CE451" i="1"/>
  <c r="CO451" i="1"/>
  <c r="CE452" i="1"/>
  <c r="CO452" i="1"/>
  <c r="CE453" i="1"/>
  <c r="CO453" i="1"/>
  <c r="CE454" i="1"/>
  <c r="CO454" i="1"/>
  <c r="CE455" i="1"/>
  <c r="CO455" i="1"/>
  <c r="CE456" i="1"/>
  <c r="CO456" i="1"/>
  <c r="CE457" i="1"/>
  <c r="CO457" i="1"/>
  <c r="CE458" i="1"/>
  <c r="CO458" i="1"/>
  <c r="CE459" i="1"/>
  <c r="CO459" i="1"/>
  <c r="CE460" i="1"/>
  <c r="CO460" i="1"/>
  <c r="CE461" i="1"/>
  <c r="CO461" i="1"/>
  <c r="CE462" i="1"/>
  <c r="CO462" i="1"/>
  <c r="CE463" i="1"/>
  <c r="CO463" i="1"/>
  <c r="CE464" i="1"/>
  <c r="CO464" i="1"/>
  <c r="CE465" i="1"/>
  <c r="CO465" i="1"/>
  <c r="CE466" i="1"/>
  <c r="CO466" i="1"/>
  <c r="CE467" i="1"/>
  <c r="CO467" i="1"/>
  <c r="CE468" i="1"/>
  <c r="CO468" i="1"/>
  <c r="CE469" i="1"/>
  <c r="CO469" i="1"/>
  <c r="CE470" i="1"/>
  <c r="CO470" i="1"/>
  <c r="CE471" i="1"/>
  <c r="CO471" i="1"/>
  <c r="CE472" i="1"/>
  <c r="CO472" i="1"/>
  <c r="CE473" i="1"/>
  <c r="CO473" i="1"/>
  <c r="CE474" i="1"/>
  <c r="CO474" i="1"/>
  <c r="CE475" i="1"/>
  <c r="CO475" i="1"/>
  <c r="CE476" i="1"/>
  <c r="CO476" i="1"/>
  <c r="CE477" i="1"/>
  <c r="CO477" i="1"/>
  <c r="CE478" i="1"/>
  <c r="CO478" i="1"/>
  <c r="CE479" i="1"/>
  <c r="CO479" i="1"/>
  <c r="CE480" i="1"/>
  <c r="CO480" i="1"/>
  <c r="CE481" i="1"/>
  <c r="CO481" i="1"/>
  <c r="CE482" i="1"/>
  <c r="CO482" i="1"/>
  <c r="CE483" i="1"/>
  <c r="CO483" i="1"/>
  <c r="CE484" i="1"/>
  <c r="CO484" i="1"/>
  <c r="CE485" i="1"/>
  <c r="CO485" i="1"/>
  <c r="CE486" i="1"/>
  <c r="CO486" i="1"/>
  <c r="CE487" i="1"/>
  <c r="CO487" i="1"/>
  <c r="CE488" i="1"/>
  <c r="CO488" i="1"/>
  <c r="CE489" i="1"/>
  <c r="CO489" i="1"/>
  <c r="CE490" i="1"/>
  <c r="CO490" i="1"/>
  <c r="CE491" i="1"/>
  <c r="CO491" i="1"/>
  <c r="CE492" i="1"/>
  <c r="CO492" i="1"/>
  <c r="CE493" i="1"/>
  <c r="CO493" i="1"/>
  <c r="CE494" i="1"/>
  <c r="CO494" i="1"/>
  <c r="CE495" i="1"/>
  <c r="CO495" i="1"/>
  <c r="CE496" i="1"/>
  <c r="CO496" i="1"/>
  <c r="CE497" i="1"/>
  <c r="CO497" i="1"/>
  <c r="CE498" i="1"/>
  <c r="CO498" i="1"/>
  <c r="CE499" i="1"/>
  <c r="CO499" i="1"/>
  <c r="CE500" i="1"/>
  <c r="CO500" i="1"/>
  <c r="CE501" i="1"/>
  <c r="CO501" i="1"/>
  <c r="CE502" i="1"/>
  <c r="CO502" i="1"/>
  <c r="CG169" i="1" l="1"/>
  <c r="CG161" i="1"/>
  <c r="CG153" i="1"/>
  <c r="CG145" i="1"/>
  <c r="CG136" i="1"/>
  <c r="CG128" i="1"/>
  <c r="CG120" i="1"/>
  <c r="CG112" i="1"/>
  <c r="CG104" i="1"/>
  <c r="CG96" i="1"/>
  <c r="CG88" i="1"/>
  <c r="CG80" i="1"/>
  <c r="CG72" i="1"/>
  <c r="CG64" i="1"/>
  <c r="CG56" i="1"/>
  <c r="CG48" i="1"/>
  <c r="CG40" i="1"/>
  <c r="CG32" i="1"/>
  <c r="CG24" i="1"/>
  <c r="CG16" i="1"/>
  <c r="CF169" i="1"/>
  <c r="CG168" i="1"/>
  <c r="CF161" i="1"/>
  <c r="CG160" i="1"/>
  <c r="CF153" i="1"/>
  <c r="CG152" i="1"/>
  <c r="CF145" i="1"/>
  <c r="CG144" i="1"/>
  <c r="CF136" i="1"/>
  <c r="CG135" i="1"/>
  <c r="CF128" i="1"/>
  <c r="CG127" i="1"/>
  <c r="CF120" i="1"/>
  <c r="CG119" i="1"/>
  <c r="CF112" i="1"/>
  <c r="CG111" i="1"/>
  <c r="CF104" i="1"/>
  <c r="CG103" i="1"/>
  <c r="CF96" i="1"/>
  <c r="CG95" i="1"/>
  <c r="CF88" i="1"/>
  <c r="CG87" i="1"/>
  <c r="CF80" i="1"/>
  <c r="CG79" i="1"/>
  <c r="CF72" i="1"/>
  <c r="CG71" i="1"/>
  <c r="CF64" i="1"/>
  <c r="CG63" i="1"/>
  <c r="CF56" i="1"/>
  <c r="CG55" i="1"/>
  <c r="CF48" i="1"/>
  <c r="CG47" i="1"/>
  <c r="CF40" i="1"/>
  <c r="CG39" i="1"/>
  <c r="CF32" i="1"/>
  <c r="CG31" i="1"/>
  <c r="CF24" i="1"/>
  <c r="CG23" i="1"/>
  <c r="CF16" i="1"/>
  <c r="CG15" i="1"/>
  <c r="CF168" i="1"/>
  <c r="CG167" i="1"/>
  <c r="CF160" i="1"/>
  <c r="CG159" i="1"/>
  <c r="CF152" i="1"/>
  <c r="CG151" i="1"/>
  <c r="CF144" i="1"/>
  <c r="CG143" i="1"/>
  <c r="CG142" i="1"/>
  <c r="CF135" i="1"/>
  <c r="CG134" i="1"/>
  <c r="CF127" i="1"/>
  <c r="CG126" i="1"/>
  <c r="CF119" i="1"/>
  <c r="CG118" i="1"/>
  <c r="CF111" i="1"/>
  <c r="CG110" i="1"/>
  <c r="CF103" i="1"/>
  <c r="CG102" i="1"/>
  <c r="CF95" i="1"/>
  <c r="CG94" i="1"/>
  <c r="CF87" i="1"/>
  <c r="CG86" i="1"/>
  <c r="CF79" i="1"/>
  <c r="CG78" i="1"/>
  <c r="CF71" i="1"/>
  <c r="CG70" i="1"/>
  <c r="CF63" i="1"/>
  <c r="CG62" i="1"/>
  <c r="CF55" i="1"/>
  <c r="CG54" i="1"/>
  <c r="CF47" i="1"/>
  <c r="CG46" i="1"/>
  <c r="CF39" i="1"/>
  <c r="CG38" i="1"/>
  <c r="CF31" i="1"/>
  <c r="CG30" i="1"/>
  <c r="CF23" i="1"/>
  <c r="CG22" i="1"/>
  <c r="CF15" i="1"/>
  <c r="CG14" i="1"/>
  <c r="CG13" i="1"/>
  <c r="CF6" i="1"/>
  <c r="CG5" i="1"/>
  <c r="CF5" i="1"/>
</calcChain>
</file>

<file path=xl/comments1.xml><?xml version="1.0" encoding="utf-8"?>
<comments xmlns="http://schemas.openxmlformats.org/spreadsheetml/2006/main">
  <authors>
    <author>Bernard Mourlon</author>
    <author>Master</author>
  </authors>
  <commentList>
    <comment ref="U4" authorId="0" shapeId="0">
      <text>
        <r>
          <rPr>
            <b/>
            <sz val="9"/>
            <color indexed="81"/>
            <rFont val="Tahoma"/>
            <family val="2"/>
          </rPr>
          <t>Bernard Mourlon:Estimation du coût du montage dans le devis</t>
        </r>
      </text>
    </comment>
    <comment ref="V4" authorId="0" shapeId="0">
      <text>
        <r>
          <rPr>
            <b/>
            <sz val="9"/>
            <color indexed="81"/>
            <rFont val="Tahoma"/>
            <family val="2"/>
          </rPr>
          <t>Bernard Mourlon:</t>
        </r>
        <r>
          <rPr>
            <sz val="9"/>
            <color indexed="81"/>
            <rFont val="Tahoma"/>
            <family val="2"/>
          </rPr>
          <t xml:space="preserve">
Montant transport chiffré dans l'offre au client</t>
        </r>
      </text>
    </comment>
    <comment ref="X4" authorId="0" shapeId="0">
      <text>
        <r>
          <rPr>
            <b/>
            <sz val="9"/>
            <color indexed="81"/>
            <rFont val="Tahoma"/>
            <family val="2"/>
          </rPr>
          <t>Bernard Mourlon:</t>
        </r>
        <r>
          <rPr>
            <sz val="9"/>
            <color indexed="81"/>
            <rFont val="Tahoma"/>
            <family val="2"/>
          </rPr>
          <t xml:space="preserve">
Calcul à vérifier une fois que l'on connait la marge d'enregistrement de la commande et que le transport est connu</t>
        </r>
      </text>
    </comment>
    <comment ref="BU4" authorId="1" shapeId="0">
      <text>
        <r>
          <rPr>
            <b/>
            <sz val="9"/>
            <color indexed="81"/>
            <rFont val="Tahoma"/>
            <family val="2"/>
          </rPr>
          <t xml:space="preserve">Th.: OUI / NON
</t>
        </r>
        <r>
          <rPr>
            <sz val="9"/>
            <color indexed="81"/>
            <rFont val="Tahoma"/>
            <family val="2"/>
          </rPr>
          <t xml:space="preserve">lorsque l'on a la facture, insérer le montant
</t>
        </r>
      </text>
    </comment>
    <comment ref="BV4" authorId="1" shapeId="0">
      <text>
        <r>
          <rPr>
            <b/>
            <sz val="9"/>
            <color indexed="81"/>
            <rFont val="Tahoma"/>
            <family val="2"/>
          </rPr>
          <t>Master:
 Entrer la totalité des transports pour une commande.
(mettre le détail en commentaire dans la cellule)</t>
        </r>
      </text>
    </comment>
  </commentList>
</comments>
</file>

<file path=xl/sharedStrings.xml><?xml version="1.0" encoding="utf-8"?>
<sst xmlns="http://schemas.openxmlformats.org/spreadsheetml/2006/main" count="134" uniqueCount="106">
  <si>
    <t>myrthille</t>
  </si>
  <si>
    <t>dorothe</t>
  </si>
  <si>
    <t>chocolat</t>
  </si>
  <si>
    <t>pissenlit</t>
  </si>
  <si>
    <t>jacinthe</t>
  </si>
  <si>
    <t>cacatohes</t>
  </si>
  <si>
    <t>mimosa</t>
  </si>
  <si>
    <t>paquerette</t>
  </si>
  <si>
    <t>joncquille</t>
  </si>
  <si>
    <t>pour planning</t>
  </si>
  <si>
    <t>IMMATRICULATION LODGES</t>
  </si>
  <si>
    <t>Dept camping</t>
  </si>
  <si>
    <t>FACTURE</t>
  </si>
  <si>
    <t>Marge (%)</t>
  </si>
  <si>
    <t>Marge (€)</t>
  </si>
  <si>
    <t>COUT TRANSPORT estimé</t>
  </si>
  <si>
    <t>COUT MONTAGE FACTURE</t>
  </si>
  <si>
    <t>dont transport express</t>
  </si>
  <si>
    <t>COUT TRANSPORT Reel</t>
  </si>
  <si>
    <t xml:space="preserve">                NE PAS EFFACER LES FORMULES</t>
  </si>
  <si>
    <t>COMMENTAIRES</t>
  </si>
  <si>
    <t>SAV sur chantier (malfaçon, casse, …)</t>
  </si>
  <si>
    <t>Réserves sur la Fiche de Réception</t>
  </si>
  <si>
    <r>
      <t xml:space="preserve">PV de Fin de Chantier signé </t>
    </r>
    <r>
      <rPr>
        <b/>
        <sz val="10"/>
        <rFont val="Calibri"/>
        <family val="2"/>
        <scheme val="minor"/>
      </rPr>
      <t xml:space="preserve">/ </t>
    </r>
    <r>
      <rPr>
        <b/>
        <sz val="10"/>
        <color rgb="FF0070C0"/>
        <rFont val="Calibri"/>
        <family val="2"/>
        <scheme val="minor"/>
      </rPr>
      <t>ou livraison pour les sans montage</t>
    </r>
  </si>
  <si>
    <t>Expédition complé- mentaire sur chantier</t>
  </si>
  <si>
    <t>Transport pour livraison le:</t>
  </si>
  <si>
    <t>Préparation de commande et demande de transport</t>
  </si>
  <si>
    <t>Colisage et préparation de commande au magasin</t>
  </si>
  <si>
    <t>Montage du dossier, avertissement client, check des références, colisage en coordination</t>
  </si>
  <si>
    <t>Choix de la semaine de livraison / Montage</t>
  </si>
  <si>
    <t>DATE DE LIVRAISON OU DEMARRAGE CHANTIER</t>
  </si>
  <si>
    <t xml:space="preserve">RESPONSABLE DU MONTAGE </t>
  </si>
  <si>
    <t>PREPARATION DE CHANTIER</t>
  </si>
  <si>
    <t>Date de réception Fiche préparation de CHANTIER</t>
  </si>
  <si>
    <t>MONTAGE PAYANT OU INITIATION</t>
  </si>
  <si>
    <t>Coût Total TRANSPORT</t>
  </si>
  <si>
    <t xml:space="preserve"> LE CLIENT MET UN CHARIOT ELEVATEUR A DISPOSITION</t>
  </si>
  <si>
    <t>TRANSPORT EN  PETIT PORTEUR</t>
  </si>
  <si>
    <t>OK Expédition</t>
  </si>
  <si>
    <t>OK CONTACT LOGISTIQUE</t>
  </si>
  <si>
    <t>CONDITIONS GENERALE DE VENTES</t>
  </si>
  <si>
    <t>INFORMATION DE TRANSPORT SIGNEE PAR LE CLIENT</t>
  </si>
  <si>
    <t>Marge (€) Valeur</t>
  </si>
  <si>
    <t>COUT TRANSPORT DEVIS</t>
  </si>
  <si>
    <t>COUT MONTAGE DEVIS</t>
  </si>
  <si>
    <t>GROUPEMENT</t>
  </si>
  <si>
    <t>Site web</t>
  </si>
  <si>
    <t>Email</t>
  </si>
  <si>
    <t>TELEPHONE</t>
  </si>
  <si>
    <t>CONTACT</t>
  </si>
  <si>
    <t>VILLE</t>
  </si>
  <si>
    <t>ADRESSE de LIVRAISON</t>
  </si>
  <si>
    <t>CODE POSTAL</t>
  </si>
  <si>
    <t>NOM</t>
  </si>
  <si>
    <t>DATE DE COMMANDE</t>
  </si>
  <si>
    <t>ADV</t>
  </si>
  <si>
    <t>REPRESENTANT</t>
  </si>
  <si>
    <t>Compte client</t>
  </si>
  <si>
    <t>N° Commande</t>
  </si>
  <si>
    <t>N° de DEVIS</t>
  </si>
  <si>
    <t>S+</t>
  </si>
  <si>
    <t>S</t>
  </si>
  <si>
    <t>S-1</t>
  </si>
  <si>
    <t>S-2</t>
  </si>
  <si>
    <t>S-4</t>
  </si>
  <si>
    <t>Proposition logistique</t>
  </si>
  <si>
    <t>MARGE ESTIME FIN DE PROJET</t>
  </si>
  <si>
    <t>MARGE REELLE</t>
  </si>
  <si>
    <t>Etape validée par la Coordination Logistique</t>
  </si>
  <si>
    <t>Fait</t>
  </si>
  <si>
    <t>CADRE MONTAGE</t>
  </si>
  <si>
    <t xml:space="preserve">        CADRE TRANSPORT</t>
  </si>
  <si>
    <t>MARGE THEORIQUE</t>
  </si>
  <si>
    <t>CADRE ADMINISTRATIF</t>
  </si>
  <si>
    <t>HPA 2023  CADRE ADMINISTRATIF</t>
  </si>
  <si>
    <t>CADRE INFOS</t>
  </si>
  <si>
    <t>Logistique avancement du dossier d'affaire</t>
  </si>
  <si>
    <t>En-cours</t>
  </si>
  <si>
    <t>Nom de article</t>
  </si>
  <si>
    <t>Ref article</t>
  </si>
  <si>
    <t>SOUS TOTAL</t>
  </si>
  <si>
    <t>MC/26</t>
  </si>
  <si>
    <t>MC/25</t>
  </si>
  <si>
    <t>MC/24</t>
  </si>
  <si>
    <t>caramel</t>
  </si>
  <si>
    <t>MC/23</t>
  </si>
  <si>
    <t>picpouille</t>
  </si>
  <si>
    <t>MC/22</t>
  </si>
  <si>
    <t>chrysantheme</t>
  </si>
  <si>
    <t>MC/21</t>
  </si>
  <si>
    <t>joconde</t>
  </si>
  <si>
    <t>MC/20</t>
  </si>
  <si>
    <t>glaieuil</t>
  </si>
  <si>
    <t>MC/19</t>
  </si>
  <si>
    <t>MC/18</t>
  </si>
  <si>
    <t>MC/17</t>
  </si>
  <si>
    <t>MC/16</t>
  </si>
  <si>
    <t>MC/15</t>
  </si>
  <si>
    <t xml:space="preserve">rose </t>
  </si>
  <si>
    <t>MC/14</t>
  </si>
  <si>
    <t>MC/13</t>
  </si>
  <si>
    <t>MC/12</t>
  </si>
  <si>
    <t>Semaine de preparation</t>
  </si>
  <si>
    <t>Nombre de lodge</t>
  </si>
  <si>
    <t>Temps de preparation/lodge</t>
  </si>
  <si>
    <t>Type de lodge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</si>
</sst>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.0%"/>
    <numFmt numFmtId="165" formatCode="#,##0\ &quot;€&quot;"/>
    <numFmt numFmtId="166" formatCode="[$-F800]dddd\,\ mmmm\ dd\,\ yyyy"/>
    <numFmt numFmtId="167" formatCode="#,##0.00\ &quot;€&quot;"/>
    <numFmt numFmtId="168" formatCode="[$-40C]mmm\-yy;@"/>
    <numFmt numFmtId="169" formatCode="0.000%"/>
    <numFmt numFmtId="170" formatCode="dd/mm/yy;@"/>
    <numFmt numFmtId="171" formatCode="d/m;@"/>
    <numFmt numFmtId="172" formatCode="#,##0.00\ [$€-40C];\-#,##0.00\ [$€-40C]"/>
    <numFmt numFmtId="173" formatCode="#,##0;;"/>
    <numFmt numFmtId="174" formatCode="0#&quot; &quot;##&quot; &quot;##&quot; &quot;##&quot; &quot;##"/>
    <numFmt numFmtId="175" formatCode="_-* #,##0\ _€_-;\-* #,##0\ _€_-;_-* &quot;-&quot;??\ _€_-;_-@_-"/>
    <numFmt numFmtId="177" formatCode="_-* #,##0\ &quot;€&quot;_-;\-* #,##0\ &quot;€&quot;_-;_-* &quot;-&quot;??\ &quot;€&quot;_-;_-@_-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rgb="FF0070C0"/>
      <name val="Calibri"/>
      <family val="2"/>
      <scheme val="minor"/>
    </font>
    <font>
      <sz val="10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1"/>
      <name val="Times New Roman"/>
      <family val="1"/>
    </font>
    <font>
      <b/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8" tint="0.79998168889431442"/>
      <name val="Calibri"/>
      <family val="2"/>
      <scheme val="minor"/>
    </font>
    <font>
      <b/>
      <sz val="16"/>
      <color rgb="FFFFFF00"/>
      <name val="Calibri"/>
      <family val="2"/>
      <scheme val="minor"/>
    </font>
    <font>
      <sz val="18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2" tint="-0.749992370372631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346">
    <xf numFmtId="0" fontId="0" fillId="0" borderId="0" xfId="0"/>
    <xf numFmtId="0" fontId="4" fillId="0" borderId="0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164" fontId="5" fillId="0" borderId="0" xfId="0" applyNumberFormat="1" applyFont="1" applyBorder="1" applyAlignment="1">
      <alignment vertical="center"/>
    </xf>
    <xf numFmtId="165" fontId="4" fillId="0" borderId="0" xfId="0" applyNumberFormat="1" applyFont="1" applyBorder="1" applyAlignment="1">
      <alignment vertical="center"/>
    </xf>
    <xf numFmtId="164" fontId="2" fillId="0" borderId="0" xfId="2" applyNumberFormat="1" applyFont="1" applyFill="1" applyBorder="1" applyAlignment="1">
      <alignment vertical="center" wrapText="1"/>
    </xf>
    <xf numFmtId="165" fontId="4" fillId="0" borderId="0" xfId="2" applyNumberFormat="1" applyFont="1" applyFill="1" applyBorder="1" applyAlignment="1">
      <alignment vertical="center" wrapText="1"/>
    </xf>
    <xf numFmtId="165" fontId="6" fillId="0" borderId="0" xfId="2" applyNumberFormat="1" applyFont="1" applyFill="1" applyBorder="1" applyAlignment="1">
      <alignment vertical="center" wrapText="1"/>
    </xf>
    <xf numFmtId="1" fontId="4" fillId="3" borderId="0" xfId="0" applyNumberFormat="1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 wrapText="1"/>
    </xf>
    <xf numFmtId="49" fontId="4" fillId="0" borderId="0" xfId="0" applyNumberFormat="1" applyFont="1" applyFill="1" applyBorder="1" applyAlignment="1">
      <alignment horizontal="center" vertical="center"/>
    </xf>
    <xf numFmtId="166" fontId="7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164" fontId="4" fillId="0" borderId="0" xfId="2" applyNumberFormat="1" applyFont="1" applyFill="1" applyBorder="1" applyAlignment="1">
      <alignment vertical="center" wrapText="1"/>
    </xf>
    <xf numFmtId="167" fontId="4" fillId="0" borderId="0" xfId="2" applyNumberFormat="1" applyFont="1" applyFill="1" applyBorder="1" applyAlignment="1">
      <alignment vertical="center" wrapText="1"/>
    </xf>
    <xf numFmtId="10" fontId="4" fillId="0" borderId="0" xfId="2" applyNumberFormat="1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164" fontId="5" fillId="0" borderId="0" xfId="0" applyNumberFormat="1" applyFont="1" applyFill="1" applyBorder="1" applyAlignment="1">
      <alignment vertical="center"/>
    </xf>
    <xf numFmtId="165" fontId="4" fillId="0" borderId="0" xfId="0" applyNumberFormat="1" applyFont="1" applyFill="1" applyBorder="1" applyAlignment="1">
      <alignment vertical="center"/>
    </xf>
    <xf numFmtId="169" fontId="4" fillId="0" borderId="0" xfId="2" applyNumberFormat="1" applyFont="1" applyFill="1" applyBorder="1" applyAlignment="1">
      <alignment vertical="center" wrapText="1"/>
    </xf>
    <xf numFmtId="44" fontId="4" fillId="0" borderId="0" xfId="2" applyNumberFormat="1" applyFont="1" applyFill="1" applyBorder="1" applyAlignment="1">
      <alignment vertical="center" wrapText="1"/>
    </xf>
    <xf numFmtId="9" fontId="4" fillId="0" borderId="0" xfId="2" applyNumberFormat="1" applyFont="1" applyFill="1" applyBorder="1" applyAlignment="1">
      <alignment vertical="center" wrapText="1"/>
    </xf>
    <xf numFmtId="1" fontId="4" fillId="3" borderId="0" xfId="0" applyNumberFormat="1" applyFont="1" applyFill="1" applyBorder="1" applyAlignment="1">
      <alignment vertical="center" wrapText="1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6" fontId="7" fillId="0" borderId="0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 applyProtection="1">
      <alignment vertical="center"/>
      <protection locked="0"/>
    </xf>
    <xf numFmtId="0" fontId="4" fillId="0" borderId="1" xfId="0" applyFont="1" applyFill="1" applyBorder="1" applyAlignment="1" applyProtection="1">
      <alignment vertical="center"/>
      <protection locked="0"/>
    </xf>
    <xf numFmtId="0" fontId="4" fillId="2" borderId="1" xfId="0" applyFont="1" applyFill="1" applyBorder="1" applyAlignment="1" applyProtection="1">
      <alignment vertical="center" wrapText="1"/>
      <protection locked="0"/>
    </xf>
    <xf numFmtId="0" fontId="4" fillId="0" borderId="0" xfId="0" applyFont="1" applyFill="1" applyBorder="1" applyAlignment="1" applyProtection="1">
      <alignment vertical="center" wrapText="1"/>
      <protection locked="0"/>
    </xf>
    <xf numFmtId="164" fontId="5" fillId="0" borderId="0" xfId="0" applyNumberFormat="1" applyFont="1" applyFill="1" applyBorder="1" applyAlignment="1" applyProtection="1">
      <alignment vertical="center"/>
      <protection locked="0"/>
    </xf>
    <xf numFmtId="165" fontId="4" fillId="0" borderId="0" xfId="0" applyNumberFormat="1" applyFont="1" applyFill="1" applyBorder="1" applyAlignment="1" applyProtection="1">
      <alignment vertical="center"/>
      <protection locked="0"/>
    </xf>
    <xf numFmtId="164" fontId="2" fillId="0" borderId="0" xfId="2" applyNumberFormat="1" applyFont="1" applyFill="1" applyBorder="1" applyAlignment="1" applyProtection="1">
      <alignment vertical="center" wrapText="1"/>
      <protection locked="0"/>
    </xf>
    <xf numFmtId="165" fontId="4" fillId="0" borderId="0" xfId="2" applyNumberFormat="1" applyFont="1" applyFill="1" applyBorder="1" applyAlignment="1" applyProtection="1">
      <alignment vertical="center" wrapText="1"/>
      <protection locked="0"/>
    </xf>
    <xf numFmtId="165" fontId="6" fillId="0" borderId="0" xfId="2" applyNumberFormat="1" applyFont="1" applyFill="1" applyBorder="1" applyAlignment="1" applyProtection="1">
      <alignment vertical="center" wrapText="1"/>
      <protection locked="0"/>
    </xf>
    <xf numFmtId="1" fontId="4" fillId="3" borderId="0" xfId="0" applyNumberFormat="1" applyFont="1" applyFill="1" applyBorder="1" applyAlignment="1" applyProtection="1">
      <alignment vertical="center" wrapText="1"/>
      <protection locked="0"/>
    </xf>
    <xf numFmtId="0" fontId="4" fillId="3" borderId="0" xfId="0" applyFont="1" applyFill="1" applyBorder="1" applyAlignment="1" applyProtection="1">
      <alignment vertical="center"/>
      <protection locked="0"/>
    </xf>
    <xf numFmtId="49" fontId="4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4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49" fontId="7" fillId="0" borderId="0" xfId="0" applyNumberFormat="1" applyFont="1" applyFill="1" applyBorder="1" applyAlignment="1" applyProtection="1">
      <alignment horizontal="center" vertical="center"/>
      <protection locked="0"/>
    </xf>
    <xf numFmtId="49" fontId="4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0" xfId="2" applyNumberFormat="1" applyFont="1" applyFill="1" applyBorder="1" applyAlignment="1" applyProtection="1">
      <alignment vertical="center" wrapText="1"/>
      <protection locked="0"/>
    </xf>
    <xf numFmtId="167" fontId="4" fillId="0" borderId="0" xfId="2" applyNumberFormat="1" applyFont="1" applyFill="1" applyBorder="1" applyAlignment="1" applyProtection="1">
      <alignment vertical="center" wrapText="1"/>
      <protection locked="0"/>
    </xf>
    <xf numFmtId="10" fontId="4" fillId="0" borderId="0" xfId="2" applyNumberFormat="1" applyFont="1" applyFill="1" applyBorder="1" applyAlignment="1" applyProtection="1">
      <alignment horizontal="center" vertical="center" wrapText="1"/>
      <protection locked="0"/>
    </xf>
    <xf numFmtId="168" fontId="4" fillId="0" borderId="0" xfId="0" applyNumberFormat="1" applyFont="1" applyFill="1" applyBorder="1" applyAlignment="1" applyProtection="1">
      <alignment horizontal="center" vertical="center"/>
      <protection locked="0"/>
    </xf>
    <xf numFmtId="49" fontId="4" fillId="5" borderId="0" xfId="2" applyNumberFormat="1" applyFont="1" applyFill="1" applyBorder="1" applyAlignment="1" applyProtection="1">
      <alignment horizontal="center" vertical="center" wrapText="1"/>
      <protection locked="0"/>
    </xf>
    <xf numFmtId="49" fontId="4" fillId="0" borderId="1" xfId="2" applyNumberFormat="1" applyFont="1" applyFill="1" applyBorder="1" applyAlignment="1" applyProtection="1">
      <alignment horizontal="center" vertical="center" wrapText="1"/>
      <protection locked="0"/>
    </xf>
    <xf numFmtId="167" fontId="7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vertical="center" wrapText="1"/>
      <protection locked="0"/>
    </xf>
    <xf numFmtId="0" fontId="4" fillId="0" borderId="3" xfId="0" applyFont="1" applyFill="1" applyBorder="1" applyAlignment="1" applyProtection="1">
      <alignment vertical="center" wrapText="1"/>
      <protection locked="0"/>
    </xf>
    <xf numFmtId="164" fontId="5" fillId="0" borderId="4" xfId="2" applyNumberFormat="1" applyFont="1" applyFill="1" applyBorder="1" applyAlignment="1" applyProtection="1">
      <alignment vertical="center" wrapText="1"/>
      <protection locked="0"/>
    </xf>
    <xf numFmtId="165" fontId="4" fillId="0" borderId="5" xfId="2" applyNumberFormat="1" applyFont="1" applyFill="1" applyBorder="1" applyAlignment="1" applyProtection="1">
      <alignment vertical="center" wrapText="1"/>
      <protection locked="0"/>
    </xf>
    <xf numFmtId="164" fontId="2" fillId="0" borderId="5" xfId="2" applyNumberFormat="1" applyFont="1" applyFill="1" applyBorder="1" applyAlignment="1" applyProtection="1">
      <alignment vertical="center" wrapText="1"/>
      <protection locked="0"/>
    </xf>
    <xf numFmtId="165" fontId="6" fillId="0" borderId="5" xfId="2" applyNumberFormat="1" applyFont="1" applyFill="1" applyBorder="1" applyAlignment="1" applyProtection="1">
      <alignment vertical="center" wrapText="1"/>
      <protection locked="0"/>
    </xf>
    <xf numFmtId="1" fontId="4" fillId="0" borderId="6" xfId="0" applyNumberFormat="1" applyFont="1" applyFill="1" applyBorder="1" applyAlignment="1" applyProtection="1">
      <alignment vertical="center" wrapText="1"/>
      <protection locked="0"/>
    </xf>
    <xf numFmtId="44" fontId="7" fillId="0" borderId="7" xfId="2" applyFont="1" applyFill="1" applyBorder="1" applyAlignment="1" applyProtection="1">
      <alignment vertical="center" wrapText="1"/>
      <protection locked="0"/>
    </xf>
    <xf numFmtId="0" fontId="4" fillId="0" borderId="8" xfId="0" applyFont="1" applyFill="1" applyBorder="1" applyAlignment="1" applyProtection="1">
      <alignment vertical="center"/>
      <protection locked="0"/>
    </xf>
    <xf numFmtId="170" fontId="9" fillId="0" borderId="1" xfId="0" applyNumberFormat="1" applyFont="1" applyFill="1" applyBorder="1" applyAlignment="1" applyProtection="1">
      <alignment horizontal="center" vertical="center"/>
      <protection locked="0"/>
    </xf>
    <xf numFmtId="170" fontId="10" fillId="0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166" fontId="12" fillId="0" borderId="6" xfId="2" applyNumberFormat="1" applyFont="1" applyFill="1" applyBorder="1" applyAlignment="1" applyProtection="1">
      <alignment horizontal="center" vertical="center" wrapText="1"/>
    </xf>
    <xf numFmtId="171" fontId="13" fillId="0" borderId="1" xfId="0" applyNumberFormat="1" applyFont="1" applyFill="1" applyBorder="1" applyAlignment="1" applyProtection="1">
      <alignment horizontal="center" vertical="center"/>
      <protection locked="0"/>
    </xf>
    <xf numFmtId="171" fontId="13" fillId="0" borderId="7" xfId="0" applyNumberFormat="1" applyFont="1" applyFill="1" applyBorder="1" applyAlignment="1" applyProtection="1">
      <alignment horizontal="center" vertical="center"/>
      <protection locked="0"/>
    </xf>
    <xf numFmtId="49" fontId="12" fillId="0" borderId="6" xfId="2" applyNumberFormat="1" applyFont="1" applyFill="1" applyBorder="1" applyAlignment="1" applyProtection="1">
      <alignment horizontal="center" vertical="center" wrapText="1"/>
      <protection locked="0"/>
    </xf>
    <xf numFmtId="170" fontId="14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4" fillId="0" borderId="7" xfId="2" applyNumberFormat="1" applyFont="1" applyFill="1" applyBorder="1" applyAlignment="1" applyProtection="1">
      <alignment horizontal="center" vertical="center" wrapText="1"/>
      <protection locked="0"/>
    </xf>
    <xf numFmtId="172" fontId="14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7" xfId="0" applyFont="1" applyFill="1" applyBorder="1" applyAlignment="1" applyProtection="1">
      <alignment horizontal="center" vertical="center"/>
      <protection locked="0"/>
    </xf>
    <xf numFmtId="0" fontId="4" fillId="0" borderId="8" xfId="0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49" fontId="4" fillId="0" borderId="6" xfId="2" applyNumberFormat="1" applyFont="1" applyFill="1" applyBorder="1" applyAlignment="1" applyProtection="1">
      <alignment horizontal="center" vertical="center" wrapText="1"/>
      <protection locked="0"/>
    </xf>
    <xf numFmtId="164" fontId="4" fillId="0" borderId="1" xfId="2" applyNumberFormat="1" applyFont="1" applyFill="1" applyBorder="1" applyAlignment="1" applyProtection="1">
      <alignment vertical="center" wrapText="1"/>
      <protection locked="0"/>
    </xf>
    <xf numFmtId="165" fontId="4" fillId="0" borderId="1" xfId="2" applyNumberFormat="1" applyFont="1" applyFill="1" applyBorder="1" applyAlignment="1" applyProtection="1">
      <alignment vertical="center" wrapText="1"/>
      <protection locked="0"/>
    </xf>
    <xf numFmtId="167" fontId="4" fillId="0" borderId="1" xfId="2" applyNumberFormat="1" applyFont="1" applyFill="1" applyBorder="1" applyAlignment="1" applyProtection="1">
      <alignment horizontal="center" vertical="center" wrapText="1"/>
      <protection locked="0"/>
    </xf>
    <xf numFmtId="173" fontId="4" fillId="0" borderId="1" xfId="2" applyNumberFormat="1" applyFont="1" applyFill="1" applyBorder="1" applyAlignment="1" applyProtection="1">
      <alignment horizontal="center" vertical="center" wrapText="1"/>
      <protection locked="0"/>
    </xf>
    <xf numFmtId="10" fontId="4" fillId="0" borderId="1" xfId="2" applyNumberFormat="1" applyFont="1" applyFill="1" applyBorder="1" applyAlignment="1" applyProtection="1">
      <alignment horizontal="center" vertical="center" wrapText="1"/>
      <protection locked="0"/>
    </xf>
    <xf numFmtId="167" fontId="4" fillId="0" borderId="1" xfId="2" applyNumberFormat="1" applyFont="1" applyFill="1" applyBorder="1" applyAlignment="1" applyProtection="1">
      <alignment vertical="center" wrapText="1"/>
      <protection locked="0"/>
    </xf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49" fontId="15" fillId="0" borderId="1" xfId="4" applyNumberFormat="1" applyFill="1" applyBorder="1" applyAlignment="1" applyProtection="1">
      <alignment horizontal="center" vertical="center" wrapText="1"/>
      <protection locked="0"/>
    </xf>
    <xf numFmtId="174" fontId="4" fillId="0" borderId="1" xfId="0" applyNumberFormat="1" applyFont="1" applyFill="1" applyBorder="1" applyAlignment="1" applyProtection="1">
      <alignment horizontal="center" vertical="center"/>
      <protection locked="0"/>
    </xf>
    <xf numFmtId="4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68" fontId="14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7" fillId="0" borderId="7" xfId="2" applyNumberFormat="1" applyFont="1" applyFill="1" applyBorder="1" applyAlignment="1" applyProtection="1">
      <alignment horizontal="center" vertical="center" wrapText="1"/>
      <protection locked="0"/>
    </xf>
    <xf numFmtId="0" fontId="16" fillId="0" borderId="7" xfId="2" applyNumberFormat="1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Fill="1" applyBorder="1" applyAlignment="1" applyProtection="1">
      <alignment vertical="center" wrapText="1"/>
      <protection locked="0"/>
    </xf>
    <xf numFmtId="0" fontId="17" fillId="0" borderId="1" xfId="0" applyFont="1" applyFill="1" applyBorder="1" applyProtection="1">
      <protection locked="0"/>
    </xf>
    <xf numFmtId="165" fontId="4" fillId="0" borderId="1" xfId="2" applyNumberFormat="1" applyFont="1" applyFill="1" applyBorder="1" applyAlignment="1">
      <alignment vertical="center" wrapText="1"/>
    </xf>
    <xf numFmtId="175" fontId="4" fillId="0" borderId="1" xfId="1" applyNumberFormat="1" applyFont="1" applyFill="1" applyBorder="1" applyAlignment="1">
      <alignment vertical="center" wrapText="1"/>
    </xf>
    <xf numFmtId="10" fontId="4" fillId="0" borderId="1" xfId="2" applyNumberFormat="1" applyFont="1" applyFill="1" applyBorder="1" applyAlignment="1">
      <alignment vertical="center" wrapText="1"/>
    </xf>
    <xf numFmtId="49" fontId="15" fillId="0" borderId="1" xfId="4" applyNumberFormat="1" applyFill="1" applyBorder="1" applyAlignment="1">
      <alignment horizontal="left" vertical="center"/>
    </xf>
    <xf numFmtId="49" fontId="4" fillId="0" borderId="1" xfId="2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70" fontId="4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7" xfId="2" applyNumberFormat="1" applyFont="1" applyFill="1" applyBorder="1" applyAlignment="1">
      <alignment horizontal="center" vertical="center" wrapText="1"/>
    </xf>
    <xf numFmtId="49" fontId="4" fillId="0" borderId="7" xfId="2" applyNumberFormat="1" applyFont="1" applyFill="1" applyBorder="1" applyAlignment="1">
      <alignment horizontal="center" vertical="center" wrapText="1"/>
    </xf>
    <xf numFmtId="0" fontId="18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18" fillId="0" borderId="7" xfId="2" applyNumberFormat="1" applyFont="1" applyFill="1" applyBorder="1" applyAlignment="1" applyProtection="1">
      <alignment horizontal="center" vertical="center" wrapText="1"/>
      <protection locked="0"/>
    </xf>
    <xf numFmtId="10" fontId="4" fillId="0" borderId="9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10" xfId="0" applyFill="1" applyBorder="1" applyAlignment="1">
      <alignment horizontal="center"/>
    </xf>
    <xf numFmtId="0" fontId="7" fillId="0" borderId="7" xfId="2" applyNumberFormat="1" applyFont="1" applyFill="1" applyBorder="1" applyAlignment="1" applyProtection="1">
      <alignment horizontal="center" vertical="center" wrapText="1"/>
      <protection locked="0"/>
    </xf>
    <xf numFmtId="49" fontId="7" fillId="0" borderId="10" xfId="0" applyNumberFormat="1" applyFont="1" applyFill="1" applyBorder="1" applyAlignment="1" applyProtection="1">
      <alignment horizontal="center" vertical="center"/>
      <protection locked="0"/>
    </xf>
    <xf numFmtId="0" fontId="4" fillId="0" borderId="6" xfId="0" applyNumberFormat="1" applyFont="1" applyFill="1" applyBorder="1" applyAlignment="1">
      <alignment horizontal="center" vertical="center"/>
    </xf>
    <xf numFmtId="49" fontId="15" fillId="0" borderId="1" xfId="4" applyNumberForma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68" fontId="14" fillId="0" borderId="0" xfId="0" applyNumberFormat="1" applyFont="1" applyFill="1" applyBorder="1" applyAlignment="1" applyProtection="1">
      <alignment wrapText="1"/>
      <protection locked="0"/>
    </xf>
    <xf numFmtId="49" fontId="7" fillId="0" borderId="7" xfId="2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165" fontId="4" fillId="0" borderId="1" xfId="2" applyNumberFormat="1" applyFont="1" applyFill="1" applyBorder="1" applyAlignment="1" applyProtection="1">
      <alignment horizontal="right" vertical="center" wrapText="1"/>
      <protection locked="0"/>
    </xf>
    <xf numFmtId="3" fontId="18" fillId="0" borderId="1" xfId="2" applyNumberFormat="1" applyFont="1" applyFill="1" applyBorder="1" applyAlignment="1" applyProtection="1">
      <alignment horizontal="center" vertical="center" wrapText="1"/>
      <protection locked="0"/>
    </xf>
    <xf numFmtId="174" fontId="4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19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15" fillId="0" borderId="1" xfId="4" applyNumberFormat="1" applyFill="1" applyBorder="1" applyAlignment="1" applyProtection="1">
      <alignment horizontal="center" vertical="center"/>
      <protection locked="0"/>
    </xf>
    <xf numFmtId="0" fontId="4" fillId="5" borderId="3" xfId="0" applyFont="1" applyFill="1" applyBorder="1" applyAlignment="1" applyProtection="1">
      <alignment vertical="center" wrapText="1"/>
      <protection locked="0"/>
    </xf>
    <xf numFmtId="0" fontId="4" fillId="0" borderId="11" xfId="0" applyFont="1" applyBorder="1" applyAlignment="1" applyProtection="1">
      <alignment vertical="center" wrapText="1"/>
      <protection locked="0"/>
    </xf>
    <xf numFmtId="164" fontId="5" fillId="6" borderId="12" xfId="2" applyNumberFormat="1" applyFont="1" applyFill="1" applyBorder="1" applyAlignment="1" applyProtection="1">
      <alignment horizontal="center" vertical="center" wrapText="1"/>
      <protection locked="0"/>
    </xf>
    <xf numFmtId="165" fontId="7" fillId="6" borderId="13" xfId="2" applyNumberFormat="1" applyFont="1" applyFill="1" applyBorder="1" applyAlignment="1" applyProtection="1">
      <alignment horizontal="center" vertical="center" wrapText="1"/>
      <protection locked="0"/>
    </xf>
    <xf numFmtId="165" fontId="7" fillId="6" borderId="14" xfId="2" applyNumberFormat="1" applyFont="1" applyFill="1" applyBorder="1" applyAlignment="1" applyProtection="1">
      <alignment horizontal="center" vertical="center" wrapText="1"/>
      <protection locked="0"/>
    </xf>
    <xf numFmtId="164" fontId="5" fillId="7" borderId="13" xfId="2" applyNumberFormat="1" applyFont="1" applyFill="1" applyBorder="1" applyAlignment="1" applyProtection="1">
      <alignment horizontal="center" vertical="center" wrapText="1"/>
      <protection locked="0"/>
    </xf>
    <xf numFmtId="165" fontId="7" fillId="7" borderId="13" xfId="2" applyNumberFormat="1" applyFont="1" applyFill="1" applyBorder="1" applyAlignment="1" applyProtection="1">
      <alignment horizontal="center" vertical="center" wrapText="1"/>
      <protection locked="0"/>
    </xf>
    <xf numFmtId="165" fontId="20" fillId="7" borderId="13" xfId="2" applyNumberFormat="1" applyFont="1" applyFill="1" applyBorder="1" applyAlignment="1" applyProtection="1">
      <alignment horizontal="center" vertical="center" wrapText="1"/>
      <protection locked="0"/>
    </xf>
    <xf numFmtId="165" fontId="7" fillId="7" borderId="15" xfId="2" applyNumberFormat="1" applyFont="1" applyFill="1" applyBorder="1" applyAlignment="1" applyProtection="1">
      <alignment horizontal="center" vertical="center" wrapText="1"/>
      <protection locked="0"/>
    </xf>
    <xf numFmtId="0" fontId="7" fillId="3" borderId="16" xfId="0" applyFont="1" applyFill="1" applyBorder="1" applyAlignment="1" applyProtection="1">
      <alignment vertical="center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49" fontId="7" fillId="4" borderId="17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166" fontId="7" fillId="8" borderId="18" xfId="0" applyNumberFormat="1" applyFont="1" applyFill="1" applyBorder="1" applyAlignment="1" applyProtection="1">
      <alignment horizontal="center" vertical="center" wrapText="1"/>
      <protection locked="0"/>
    </xf>
    <xf numFmtId="0" fontId="7" fillId="9" borderId="18" xfId="0" applyNumberFormat="1" applyFont="1" applyFill="1" applyBorder="1" applyAlignment="1" applyProtection="1">
      <alignment horizontal="center" vertical="center" wrapText="1"/>
      <protection locked="0"/>
    </xf>
    <xf numFmtId="0" fontId="7" fillId="9" borderId="19" xfId="0" applyNumberFormat="1" applyFont="1" applyFill="1" applyBorder="1" applyAlignment="1" applyProtection="1">
      <alignment horizontal="center" vertical="center" wrapText="1"/>
      <protection locked="0"/>
    </xf>
    <xf numFmtId="0" fontId="7" fillId="9" borderId="20" xfId="0" applyNumberFormat="1" applyFont="1" applyFill="1" applyBorder="1" applyAlignment="1" applyProtection="1">
      <alignment horizontal="center" vertical="center" wrapText="1"/>
      <protection locked="0"/>
    </xf>
    <xf numFmtId="49" fontId="7" fillId="8" borderId="21" xfId="0" applyNumberFormat="1" applyFont="1" applyFill="1" applyBorder="1" applyAlignment="1" applyProtection="1">
      <alignment horizontal="center" vertical="center" wrapText="1"/>
      <protection locked="0"/>
    </xf>
    <xf numFmtId="49" fontId="7" fillId="8" borderId="20" xfId="0" applyNumberFormat="1" applyFont="1" applyFill="1" applyBorder="1" applyAlignment="1" applyProtection="1">
      <alignment horizontal="center" vertical="center" wrapText="1"/>
      <protection locked="0"/>
    </xf>
    <xf numFmtId="49" fontId="7" fillId="10" borderId="5" xfId="0" applyNumberFormat="1" applyFont="1" applyFill="1" applyBorder="1" applyAlignment="1" applyProtection="1">
      <alignment horizontal="center" vertical="center" wrapText="1"/>
      <protection locked="0"/>
    </xf>
    <xf numFmtId="49" fontId="7" fillId="11" borderId="0" xfId="0" applyNumberFormat="1" applyFont="1" applyFill="1" applyBorder="1" applyAlignment="1" applyProtection="1">
      <alignment horizontal="center" vertical="center" wrapText="1"/>
      <protection locked="0"/>
    </xf>
    <xf numFmtId="49" fontId="7" fillId="12" borderId="22" xfId="0" applyNumberFormat="1" applyFont="1" applyFill="1" applyBorder="1" applyAlignment="1" applyProtection="1">
      <alignment horizontal="center" vertical="center" textRotation="255" wrapText="1"/>
      <protection locked="0"/>
    </xf>
    <xf numFmtId="49" fontId="7" fillId="12" borderId="23" xfId="0" applyNumberFormat="1" applyFont="1" applyFill="1" applyBorder="1" applyAlignment="1" applyProtection="1">
      <alignment horizontal="center" vertical="center" textRotation="255" wrapText="1"/>
      <protection locked="0"/>
    </xf>
    <xf numFmtId="49" fontId="7" fillId="12" borderId="23" xfId="0" applyNumberFormat="1" applyFont="1" applyFill="1" applyBorder="1" applyAlignment="1" applyProtection="1">
      <alignment horizontal="center" vertical="center" wrapText="1"/>
      <protection locked="0"/>
    </xf>
    <xf numFmtId="49" fontId="7" fillId="12" borderId="24" xfId="0" applyNumberFormat="1" applyFont="1" applyFill="1" applyBorder="1" applyAlignment="1" applyProtection="1">
      <alignment horizontal="center" vertical="center" wrapText="1"/>
      <protection locked="0"/>
    </xf>
    <xf numFmtId="49" fontId="7" fillId="13" borderId="22" xfId="0" applyNumberFormat="1" applyFont="1" applyFill="1" applyBorder="1" applyAlignment="1" applyProtection="1">
      <alignment horizontal="center" vertical="center" wrapText="1"/>
      <protection locked="0"/>
    </xf>
    <xf numFmtId="49" fontId="7" fillId="13" borderId="24" xfId="0" applyNumberFormat="1" applyFont="1" applyFill="1" applyBorder="1" applyAlignment="1" applyProtection="1">
      <alignment horizontal="center" vertical="center" wrapText="1"/>
      <protection locked="0"/>
    </xf>
    <xf numFmtId="49" fontId="7" fillId="14" borderId="25" xfId="0" applyNumberFormat="1" applyFont="1" applyFill="1" applyBorder="1" applyAlignment="1" applyProtection="1">
      <alignment horizontal="center" vertical="center" wrapText="1"/>
      <protection locked="0"/>
    </xf>
    <xf numFmtId="49" fontId="7" fillId="14" borderId="26" xfId="0" applyNumberFormat="1" applyFont="1" applyFill="1" applyBorder="1" applyAlignment="1" applyProtection="1">
      <alignment horizontal="center" vertical="center" wrapText="1"/>
      <protection locked="0"/>
    </xf>
    <xf numFmtId="49" fontId="7" fillId="14" borderId="27" xfId="0" applyNumberFormat="1" applyFont="1" applyFill="1" applyBorder="1" applyAlignment="1" applyProtection="1">
      <alignment horizontal="center" vertical="center" wrapText="1"/>
      <protection locked="0"/>
    </xf>
    <xf numFmtId="49" fontId="7" fillId="14" borderId="28" xfId="0" applyNumberFormat="1" applyFont="1" applyFill="1" applyBorder="1" applyAlignment="1" applyProtection="1">
      <alignment horizontal="center" vertical="center" wrapText="1"/>
      <protection locked="0"/>
    </xf>
    <xf numFmtId="49" fontId="7" fillId="7" borderId="29" xfId="0" applyNumberFormat="1" applyFont="1" applyFill="1" applyBorder="1" applyAlignment="1" applyProtection="1">
      <alignment vertical="center" wrapText="1"/>
      <protection locked="0"/>
    </xf>
    <xf numFmtId="49" fontId="7" fillId="15" borderId="25" xfId="0" applyNumberFormat="1" applyFont="1" applyFill="1" applyBorder="1" applyAlignment="1" applyProtection="1">
      <alignment horizontal="center" vertical="center" wrapText="1"/>
      <protection locked="0"/>
    </xf>
    <xf numFmtId="49" fontId="7" fillId="16" borderId="28" xfId="0" applyNumberFormat="1" applyFont="1" applyFill="1" applyBorder="1" applyAlignment="1" applyProtection="1">
      <alignment horizontal="center" vertical="center" wrapText="1"/>
      <protection locked="0"/>
    </xf>
    <xf numFmtId="49" fontId="22" fillId="7" borderId="30" xfId="0" applyNumberFormat="1" applyFont="1" applyFill="1" applyBorder="1" applyAlignment="1" applyProtection="1">
      <alignment vertical="center" textRotation="255" wrapText="1"/>
      <protection locked="0"/>
    </xf>
    <xf numFmtId="49" fontId="7" fillId="14" borderId="31" xfId="0" applyNumberFormat="1" applyFont="1" applyFill="1" applyBorder="1" applyAlignment="1" applyProtection="1">
      <alignment horizontal="center" vertical="center" wrapText="1"/>
      <protection locked="0"/>
    </xf>
    <xf numFmtId="49" fontId="7" fillId="17" borderId="32" xfId="0" applyNumberFormat="1" applyFont="1" applyFill="1" applyBorder="1" applyAlignment="1" applyProtection="1">
      <alignment horizontal="center" vertical="center" wrapText="1"/>
      <protection locked="0"/>
    </xf>
    <xf numFmtId="49" fontId="7" fillId="17" borderId="28" xfId="0" applyNumberFormat="1" applyFont="1" applyFill="1" applyBorder="1" applyAlignment="1" applyProtection="1">
      <alignment horizontal="center" vertical="center" wrapText="1"/>
      <protection locked="0"/>
    </xf>
    <xf numFmtId="0" fontId="7" fillId="18" borderId="33" xfId="0" applyNumberFormat="1" applyFont="1" applyFill="1" applyBorder="1" applyAlignment="1" applyProtection="1">
      <alignment horizontal="center" vertical="center" wrapText="1"/>
      <protection locked="0"/>
    </xf>
    <xf numFmtId="49" fontId="7" fillId="18" borderId="27" xfId="0" applyNumberFormat="1" applyFont="1" applyFill="1" applyBorder="1" applyAlignment="1" applyProtection="1">
      <alignment horizontal="center" vertical="center" wrapText="1"/>
      <protection locked="0"/>
    </xf>
    <xf numFmtId="49" fontId="7" fillId="18" borderId="28" xfId="0" applyNumberFormat="1" applyFont="1" applyFill="1" applyBorder="1" applyAlignment="1" applyProtection="1">
      <alignment horizontal="center" vertical="center" wrapText="1"/>
      <protection locked="0"/>
    </xf>
    <xf numFmtId="49" fontId="7" fillId="19" borderId="22" xfId="0" applyNumberFormat="1" applyFont="1" applyFill="1" applyBorder="1" applyAlignment="1" applyProtection="1">
      <alignment horizontal="center" vertical="center" wrapText="1"/>
      <protection locked="0"/>
    </xf>
    <xf numFmtId="49" fontId="7" fillId="19" borderId="34" xfId="0" applyNumberFormat="1" applyFont="1" applyFill="1" applyBorder="1" applyAlignment="1" applyProtection="1">
      <alignment horizontal="center" vertical="center" wrapText="1"/>
      <protection locked="0"/>
    </xf>
    <xf numFmtId="164" fontId="7" fillId="20" borderId="34" xfId="2" applyNumberFormat="1" applyFont="1" applyFill="1" applyBorder="1" applyAlignment="1" applyProtection="1">
      <alignment horizontal="center" vertical="center" wrapText="1"/>
      <protection locked="0"/>
    </xf>
    <xf numFmtId="165" fontId="7" fillId="20" borderId="34" xfId="2" applyNumberFormat="1" applyFont="1" applyFill="1" applyBorder="1" applyAlignment="1" applyProtection="1">
      <alignment horizontal="center" vertical="center" wrapText="1"/>
      <protection locked="0"/>
    </xf>
    <xf numFmtId="165" fontId="18" fillId="20" borderId="34" xfId="2" applyNumberFormat="1" applyFont="1" applyFill="1" applyBorder="1" applyAlignment="1" applyProtection="1">
      <alignment horizontal="center" vertical="center" wrapText="1"/>
      <protection locked="0"/>
    </xf>
    <xf numFmtId="167" fontId="18" fillId="20" borderId="23" xfId="2" applyNumberFormat="1" applyFont="1" applyFill="1" applyBorder="1" applyAlignment="1" applyProtection="1">
      <alignment horizontal="center" vertical="center" wrapText="1"/>
      <protection locked="0"/>
    </xf>
    <xf numFmtId="165" fontId="7" fillId="20" borderId="23" xfId="2" applyNumberFormat="1" applyFont="1" applyFill="1" applyBorder="1" applyAlignment="1" applyProtection="1">
      <alignment horizontal="center" vertical="center" wrapText="1"/>
      <protection locked="0"/>
    </xf>
    <xf numFmtId="10" fontId="7" fillId="19" borderId="23" xfId="2" applyNumberFormat="1" applyFont="1" applyFill="1" applyBorder="1" applyAlignment="1" applyProtection="1">
      <alignment horizontal="center" vertical="center" wrapText="1"/>
      <protection locked="0"/>
    </xf>
    <xf numFmtId="167" fontId="7" fillId="19" borderId="23" xfId="2" applyNumberFormat="1" applyFont="1" applyFill="1" applyBorder="1" applyAlignment="1" applyProtection="1">
      <alignment horizontal="center" vertical="center" wrapText="1"/>
      <protection locked="0"/>
    </xf>
    <xf numFmtId="49" fontId="7" fillId="19" borderId="23" xfId="0" applyNumberFormat="1" applyFont="1" applyFill="1" applyBorder="1" applyAlignment="1" applyProtection="1">
      <alignment horizontal="center" vertical="center" wrapText="1"/>
      <protection locked="0"/>
    </xf>
    <xf numFmtId="168" fontId="7" fillId="19" borderId="23" xfId="0" applyNumberFormat="1" applyFont="1" applyFill="1" applyBorder="1" applyAlignment="1" applyProtection="1">
      <alignment horizontal="center" vertical="center" wrapText="1"/>
      <protection locked="0"/>
    </xf>
    <xf numFmtId="49" fontId="23" fillId="19" borderId="23" xfId="0" applyNumberFormat="1" applyFont="1" applyFill="1" applyBorder="1" applyAlignment="1" applyProtection="1">
      <alignment horizontal="center" vertical="center" wrapText="1"/>
      <protection locked="0"/>
    </xf>
    <xf numFmtId="49" fontId="13" fillId="19" borderId="23" xfId="0" applyNumberFormat="1" applyFont="1" applyFill="1" applyBorder="1" applyAlignment="1" applyProtection="1">
      <alignment horizontal="center" vertical="center" wrapText="1"/>
      <protection locked="0"/>
    </xf>
    <xf numFmtId="49" fontId="24" fillId="19" borderId="23" xfId="0" applyNumberFormat="1" applyFont="1" applyFill="1" applyBorder="1" applyAlignment="1" applyProtection="1">
      <alignment horizontal="center" vertical="center" wrapText="1"/>
      <protection locked="0"/>
    </xf>
    <xf numFmtId="49" fontId="25" fillId="19" borderId="23" xfId="0" applyNumberFormat="1" applyFont="1" applyFill="1" applyBorder="1" applyAlignment="1" applyProtection="1">
      <alignment horizontal="center" vertical="center" wrapText="1"/>
      <protection locked="0"/>
    </xf>
    <xf numFmtId="49" fontId="8" fillId="19" borderId="23" xfId="0" applyNumberFormat="1" applyFont="1" applyFill="1" applyBorder="1" applyAlignment="1" applyProtection="1">
      <alignment horizontal="center" vertical="center" wrapText="1"/>
      <protection locked="0"/>
    </xf>
    <xf numFmtId="168" fontId="13" fillId="19" borderId="35" xfId="0" applyNumberFormat="1" applyFont="1" applyFill="1" applyBorder="1" applyAlignment="1" applyProtection="1">
      <alignment horizontal="center" vertical="center" wrapText="1"/>
      <protection locked="0"/>
    </xf>
    <xf numFmtId="168" fontId="7" fillId="19" borderId="35" xfId="0" applyNumberFormat="1" applyFont="1" applyFill="1" applyBorder="1" applyAlignment="1" applyProtection="1">
      <alignment horizontal="center" vertical="center" wrapText="1"/>
      <protection locked="0"/>
    </xf>
    <xf numFmtId="49" fontId="7" fillId="19" borderId="35" xfId="0" applyNumberFormat="1" applyFont="1" applyFill="1" applyBorder="1" applyAlignment="1" applyProtection="1">
      <alignment horizontal="center" vertical="center" wrapText="1"/>
      <protection locked="0"/>
    </xf>
    <xf numFmtId="49" fontId="3" fillId="19" borderId="24" xfId="0" applyNumberFormat="1" applyFont="1" applyFill="1" applyBorder="1" applyAlignment="1" applyProtection="1">
      <alignment horizontal="center" vertical="center" wrapText="1"/>
      <protection locked="0"/>
    </xf>
    <xf numFmtId="49" fontId="26" fillId="19" borderId="24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49" fontId="7" fillId="6" borderId="36" xfId="0" applyNumberFormat="1" applyFont="1" applyFill="1" applyBorder="1" applyAlignment="1" applyProtection="1">
      <alignment vertical="center"/>
      <protection locked="0"/>
    </xf>
    <xf numFmtId="49" fontId="7" fillId="7" borderId="36" xfId="0" applyNumberFormat="1" applyFont="1" applyFill="1" applyBorder="1" applyAlignment="1" applyProtection="1">
      <alignment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49" fontId="7" fillId="4" borderId="25" xfId="0" applyNumberFormat="1" applyFont="1" applyFill="1" applyBorder="1" applyAlignment="1" applyProtection="1">
      <alignment horizontal="center" vertical="center" wrapText="1"/>
      <protection locked="0"/>
    </xf>
    <xf numFmtId="0" fontId="7" fillId="8" borderId="16" xfId="0" applyFont="1" applyFill="1" applyBorder="1" applyAlignment="1" applyProtection="1">
      <alignment horizontal="center" vertical="center" wrapText="1"/>
      <protection locked="0"/>
    </xf>
    <xf numFmtId="0" fontId="7" fillId="9" borderId="37" xfId="0" applyFont="1" applyFill="1" applyBorder="1" applyAlignment="1" applyProtection="1">
      <alignment vertical="center"/>
      <protection locked="0"/>
    </xf>
    <xf numFmtId="0" fontId="7" fillId="9" borderId="10" xfId="0" applyFont="1" applyFill="1" applyBorder="1" applyAlignment="1" applyProtection="1">
      <alignment vertical="center"/>
      <protection locked="0"/>
    </xf>
    <xf numFmtId="0" fontId="7" fillId="9" borderId="38" xfId="0" applyFont="1" applyFill="1" applyBorder="1" applyAlignment="1" applyProtection="1">
      <alignment vertical="center"/>
      <protection locked="0"/>
    </xf>
    <xf numFmtId="0" fontId="7" fillId="8" borderId="0" xfId="0" applyFont="1" applyFill="1" applyBorder="1" applyAlignment="1" applyProtection="1">
      <alignment vertical="center" wrapText="1"/>
      <protection locked="0"/>
    </xf>
    <xf numFmtId="0" fontId="7" fillId="8" borderId="2" xfId="0" applyFont="1" applyFill="1" applyBorder="1" applyAlignment="1" applyProtection="1">
      <alignment vertical="center" wrapText="1"/>
      <protection locked="0"/>
    </xf>
    <xf numFmtId="49" fontId="7" fillId="11" borderId="39" xfId="0" applyNumberFormat="1" applyFont="1" applyFill="1" applyBorder="1" applyAlignment="1" applyProtection="1">
      <alignment horizontal="center" vertical="center"/>
      <protection locked="0"/>
    </xf>
    <xf numFmtId="49" fontId="7" fillId="12" borderId="40" xfId="0" applyNumberFormat="1" applyFont="1" applyFill="1" applyBorder="1" applyAlignment="1" applyProtection="1">
      <alignment vertical="center"/>
      <protection locked="0"/>
    </xf>
    <xf numFmtId="49" fontId="7" fillId="12" borderId="36" xfId="0" applyNumberFormat="1" applyFont="1" applyFill="1" applyBorder="1" applyAlignment="1" applyProtection="1">
      <alignment vertical="center"/>
      <protection locked="0"/>
    </xf>
    <xf numFmtId="49" fontId="7" fillId="12" borderId="41" xfId="0" applyNumberFormat="1" applyFont="1" applyFill="1" applyBorder="1" applyAlignment="1" applyProtection="1">
      <alignment vertical="center"/>
      <protection locked="0"/>
    </xf>
    <xf numFmtId="49" fontId="7" fillId="13" borderId="40" xfId="0" applyNumberFormat="1" applyFont="1" applyFill="1" applyBorder="1" applyAlignment="1" applyProtection="1">
      <alignment horizontal="right" wrapText="1"/>
      <protection locked="0"/>
    </xf>
    <xf numFmtId="49" fontId="7" fillId="13" borderId="41" xfId="0" applyNumberFormat="1" applyFont="1" applyFill="1" applyBorder="1" applyAlignment="1" applyProtection="1">
      <alignment horizontal="right" wrapText="1"/>
      <protection locked="0"/>
    </xf>
    <xf numFmtId="49" fontId="7" fillId="14" borderId="42" xfId="0" applyNumberFormat="1" applyFont="1" applyFill="1" applyBorder="1" applyAlignment="1" applyProtection="1">
      <alignment vertical="center"/>
      <protection locked="0"/>
    </xf>
    <xf numFmtId="49" fontId="7" fillId="14" borderId="43" xfId="0" applyNumberFormat="1" applyFont="1" applyFill="1" applyBorder="1" applyAlignment="1" applyProtection="1">
      <alignment vertical="center"/>
      <protection locked="0"/>
    </xf>
    <xf numFmtId="49" fontId="7" fillId="14" borderId="44" xfId="0" applyNumberFormat="1" applyFont="1" applyFill="1" applyBorder="1" applyAlignment="1" applyProtection="1">
      <alignment vertical="center"/>
      <protection locked="0"/>
    </xf>
    <xf numFmtId="49" fontId="7" fillId="7" borderId="25" xfId="0" applyNumberFormat="1" applyFont="1" applyFill="1" applyBorder="1" applyAlignment="1" applyProtection="1">
      <alignment vertical="center" wrapText="1"/>
      <protection locked="0"/>
    </xf>
    <xf numFmtId="49" fontId="7" fillId="15" borderId="40" xfId="0" applyNumberFormat="1" applyFont="1" applyFill="1" applyBorder="1" applyAlignment="1" applyProtection="1">
      <alignment horizontal="center" vertical="center"/>
      <protection locked="0"/>
    </xf>
    <xf numFmtId="49" fontId="7" fillId="16" borderId="41" xfId="0" applyNumberFormat="1" applyFont="1" applyFill="1" applyBorder="1" applyAlignment="1" applyProtection="1">
      <alignment horizontal="center" vertical="center"/>
      <protection locked="0"/>
    </xf>
    <xf numFmtId="49" fontId="7" fillId="7" borderId="25" xfId="0" applyNumberFormat="1" applyFont="1" applyFill="1" applyBorder="1" applyAlignment="1" applyProtection="1">
      <alignment vertical="center" textRotation="255" wrapText="1"/>
      <protection locked="0"/>
    </xf>
    <xf numFmtId="49" fontId="7" fillId="14" borderId="42" xfId="0" applyNumberFormat="1" applyFont="1" applyFill="1" applyBorder="1" applyAlignment="1" applyProtection="1">
      <alignment vertical="center" wrapText="1"/>
      <protection locked="0"/>
    </xf>
    <xf numFmtId="49" fontId="7" fillId="14" borderId="43" xfId="0" applyNumberFormat="1" applyFont="1" applyFill="1" applyBorder="1" applyAlignment="1" applyProtection="1">
      <alignment vertical="center" wrapText="1"/>
      <protection locked="0"/>
    </xf>
    <xf numFmtId="49" fontId="7" fillId="14" borderId="44" xfId="0" applyNumberFormat="1" applyFont="1" applyFill="1" applyBorder="1" applyAlignment="1" applyProtection="1">
      <alignment vertical="center" wrapText="1"/>
      <protection locked="0"/>
    </xf>
    <xf numFmtId="49" fontId="7" fillId="17" borderId="36" xfId="0" applyNumberFormat="1" applyFont="1" applyFill="1" applyBorder="1" applyAlignment="1" applyProtection="1">
      <alignment horizontal="right" wrapText="1"/>
      <protection locked="0"/>
    </xf>
    <xf numFmtId="0" fontId="7" fillId="18" borderId="40" xfId="0" applyNumberFormat="1" applyFont="1" applyFill="1" applyBorder="1" applyAlignment="1" applyProtection="1">
      <alignment vertical="center"/>
      <protection locked="0"/>
    </xf>
    <xf numFmtId="49" fontId="4" fillId="18" borderId="45" xfId="0" applyNumberFormat="1" applyFont="1" applyFill="1" applyBorder="1" applyAlignment="1" applyProtection="1">
      <alignment horizontal="center" vertical="center" wrapText="1"/>
      <protection locked="0"/>
    </xf>
    <xf numFmtId="49" fontId="4" fillId="18" borderId="46" xfId="0" applyNumberFormat="1" applyFont="1" applyFill="1" applyBorder="1" applyAlignment="1" applyProtection="1">
      <alignment horizontal="center" vertical="center"/>
      <protection locked="0"/>
    </xf>
    <xf numFmtId="49" fontId="7" fillId="21" borderId="0" xfId="0" applyNumberFormat="1" applyFont="1" applyFill="1" applyBorder="1" applyAlignment="1" applyProtection="1">
      <alignment vertical="center" wrapText="1"/>
      <protection locked="0"/>
    </xf>
    <xf numFmtId="49" fontId="7" fillId="21" borderId="36" xfId="0" applyNumberFormat="1" applyFont="1" applyFill="1" applyBorder="1" applyAlignment="1" applyProtection="1">
      <alignment vertical="center" wrapText="1"/>
      <protection locked="0"/>
    </xf>
    <xf numFmtId="49" fontId="7" fillId="20" borderId="36" xfId="0" applyNumberFormat="1" applyFont="1" applyFill="1" applyBorder="1" applyAlignment="1" applyProtection="1">
      <alignment vertical="center" wrapText="1"/>
      <protection locked="0"/>
    </xf>
    <xf numFmtId="167" fontId="7" fillId="20" borderId="36" xfId="0" applyNumberFormat="1" applyFont="1" applyFill="1" applyBorder="1" applyAlignment="1" applyProtection="1">
      <alignment vertical="center" wrapText="1"/>
      <protection locked="0"/>
    </xf>
    <xf numFmtId="167" fontId="7" fillId="21" borderId="36" xfId="0" applyNumberFormat="1" applyFont="1" applyFill="1" applyBorder="1" applyAlignment="1" applyProtection="1">
      <alignment vertical="center" wrapText="1"/>
      <protection locked="0"/>
    </xf>
    <xf numFmtId="49" fontId="7" fillId="21" borderId="36" xfId="0" applyNumberFormat="1" applyFont="1" applyFill="1" applyBorder="1" applyAlignment="1" applyProtection="1">
      <alignment horizontal="center" vertical="center" wrapText="1"/>
      <protection locked="0"/>
    </xf>
    <xf numFmtId="49" fontId="7" fillId="21" borderId="41" xfId="0" applyNumberFormat="1" applyFont="1" applyFill="1" applyBorder="1" applyAlignment="1" applyProtection="1">
      <alignment horizontal="center" vertical="center" wrapText="1"/>
      <protection locked="0"/>
    </xf>
    <xf numFmtId="0" fontId="7" fillId="21" borderId="36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49" fontId="7" fillId="6" borderId="47" xfId="0" applyNumberFormat="1" applyFont="1" applyFill="1" applyBorder="1" applyAlignment="1" applyProtection="1">
      <alignment vertical="center"/>
      <protection locked="0"/>
    </xf>
    <xf numFmtId="49" fontId="7" fillId="6" borderId="47" xfId="0" applyNumberFormat="1" applyFont="1" applyFill="1" applyBorder="1" applyAlignment="1" applyProtection="1">
      <protection locked="0"/>
    </xf>
    <xf numFmtId="49" fontId="7" fillId="7" borderId="47" xfId="0" applyNumberFormat="1" applyFont="1" applyFill="1" applyBorder="1" applyAlignment="1" applyProtection="1">
      <alignment vertical="center"/>
      <protection locked="0"/>
    </xf>
    <xf numFmtId="49" fontId="7" fillId="7" borderId="47" xfId="0" applyNumberFormat="1" applyFont="1" applyFill="1" applyBorder="1" applyAlignment="1" applyProtection="1">
      <protection locked="0"/>
    </xf>
    <xf numFmtId="0" fontId="4" fillId="10" borderId="10" xfId="0" applyFont="1" applyFill="1" applyBorder="1" applyAlignment="1" applyProtection="1">
      <alignment horizontal="center" vertical="center"/>
      <protection locked="0"/>
    </xf>
    <xf numFmtId="0" fontId="4" fillId="10" borderId="4" xfId="0" applyFont="1" applyFill="1" applyBorder="1" applyAlignment="1" applyProtection="1">
      <alignment horizontal="center" vertical="center"/>
      <protection locked="0"/>
    </xf>
    <xf numFmtId="0" fontId="7" fillId="9" borderId="16" xfId="0" applyFont="1" applyFill="1" applyBorder="1" applyAlignment="1" applyProtection="1">
      <alignment vertical="center"/>
      <protection locked="0"/>
    </xf>
    <xf numFmtId="0" fontId="7" fillId="9" borderId="0" xfId="0" applyFont="1" applyFill="1" applyBorder="1" applyAlignment="1" applyProtection="1">
      <alignment vertical="center"/>
      <protection locked="0"/>
    </xf>
    <xf numFmtId="0" fontId="7" fillId="9" borderId="2" xfId="0" applyFont="1" applyFill="1" applyBorder="1" applyAlignment="1" applyProtection="1">
      <alignment vertical="center"/>
      <protection locked="0"/>
    </xf>
    <xf numFmtId="0" fontId="7" fillId="8" borderId="0" xfId="0" applyFont="1" applyFill="1" applyBorder="1" applyAlignment="1" applyProtection="1">
      <alignment horizontal="center" vertical="center"/>
      <protection locked="0"/>
    </xf>
    <xf numFmtId="0" fontId="7" fillId="8" borderId="2" xfId="0" applyFont="1" applyFill="1" applyBorder="1" applyAlignment="1" applyProtection="1">
      <alignment horizontal="left" vertical="center"/>
      <protection locked="0"/>
    </xf>
    <xf numFmtId="49" fontId="7" fillId="12" borderId="33" xfId="0" applyNumberFormat="1" applyFont="1" applyFill="1" applyBorder="1" applyAlignment="1" applyProtection="1">
      <alignment vertical="center"/>
      <protection locked="0"/>
    </xf>
    <xf numFmtId="49" fontId="7" fillId="12" borderId="47" xfId="0" applyNumberFormat="1" applyFont="1" applyFill="1" applyBorder="1" applyAlignment="1" applyProtection="1">
      <alignment vertical="center"/>
      <protection locked="0"/>
    </xf>
    <xf numFmtId="49" fontId="7" fillId="12" borderId="48" xfId="0" applyNumberFormat="1" applyFont="1" applyFill="1" applyBorder="1" applyAlignment="1" applyProtection="1">
      <alignment vertical="center"/>
      <protection locked="0"/>
    </xf>
    <xf numFmtId="49" fontId="7" fillId="13" borderId="33" xfId="0" applyNumberFormat="1" applyFont="1" applyFill="1" applyBorder="1" applyAlignment="1" applyProtection="1">
      <alignment horizontal="right"/>
      <protection locked="0"/>
    </xf>
    <xf numFmtId="49" fontId="7" fillId="13" borderId="48" xfId="0" applyNumberFormat="1" applyFont="1" applyFill="1" applyBorder="1" applyAlignment="1" applyProtection="1">
      <alignment horizontal="left"/>
      <protection locked="0"/>
    </xf>
    <xf numFmtId="0" fontId="7" fillId="14" borderId="16" xfId="0" applyNumberFormat="1" applyFont="1" applyFill="1" applyBorder="1" applyAlignment="1" applyProtection="1">
      <alignment vertical="center" wrapText="1"/>
      <protection locked="0"/>
    </xf>
    <xf numFmtId="0" fontId="7" fillId="14" borderId="0" xfId="0" applyNumberFormat="1" applyFont="1" applyFill="1" applyBorder="1" applyAlignment="1" applyProtection="1">
      <alignment vertical="center" wrapText="1"/>
      <protection locked="0"/>
    </xf>
    <xf numFmtId="0" fontId="7" fillId="14" borderId="2" xfId="0" applyNumberFormat="1" applyFont="1" applyFill="1" applyBorder="1" applyAlignment="1" applyProtection="1">
      <alignment vertical="center" wrapText="1"/>
      <protection locked="0"/>
    </xf>
    <xf numFmtId="49" fontId="7" fillId="7" borderId="17" xfId="0" applyNumberFormat="1" applyFont="1" applyFill="1" applyBorder="1" applyAlignment="1" applyProtection="1">
      <alignment horizontal="center" vertical="center" wrapText="1"/>
      <protection locked="0"/>
    </xf>
    <xf numFmtId="49" fontId="7" fillId="15" borderId="33" xfId="0" applyNumberFormat="1" applyFont="1" applyFill="1" applyBorder="1" applyAlignment="1" applyProtection="1">
      <alignment horizontal="center" vertical="center"/>
      <protection locked="0"/>
    </xf>
    <xf numFmtId="49" fontId="7" fillId="16" borderId="48" xfId="0" applyNumberFormat="1" applyFont="1" applyFill="1" applyBorder="1" applyAlignment="1" applyProtection="1">
      <alignment horizontal="center" vertical="center"/>
      <protection locked="0"/>
    </xf>
    <xf numFmtId="49" fontId="7" fillId="7" borderId="17" xfId="0" applyNumberFormat="1" applyFont="1" applyFill="1" applyBorder="1" applyAlignment="1" applyProtection="1">
      <alignment vertical="center" textRotation="255" wrapText="1"/>
      <protection locked="0"/>
    </xf>
    <xf numFmtId="49" fontId="7" fillId="17" borderId="47" xfId="0" applyNumberFormat="1" applyFont="1" applyFill="1" applyBorder="1" applyAlignment="1" applyProtection="1">
      <alignment horizontal="right" wrapText="1"/>
      <protection locked="0"/>
    </xf>
    <xf numFmtId="0" fontId="7" fillId="18" borderId="16" xfId="0" applyNumberFormat="1" applyFont="1" applyFill="1" applyBorder="1" applyAlignment="1" applyProtection="1">
      <alignment vertical="center"/>
      <protection locked="0"/>
    </xf>
    <xf numFmtId="49" fontId="4" fillId="18" borderId="31" xfId="0" applyNumberFormat="1" applyFont="1" applyFill="1" applyBorder="1" applyAlignment="1" applyProtection="1">
      <alignment horizontal="center" vertical="center" wrapText="1"/>
      <protection locked="0"/>
    </xf>
    <xf numFmtId="49" fontId="4" fillId="18" borderId="28" xfId="0" applyNumberFormat="1" applyFont="1" applyFill="1" applyBorder="1" applyAlignment="1" applyProtection="1">
      <alignment horizontal="center" vertical="center"/>
      <protection locked="0"/>
    </xf>
    <xf numFmtId="49" fontId="7" fillId="20" borderId="47" xfId="0" applyNumberFormat="1" applyFont="1" applyFill="1" applyBorder="1" applyAlignment="1" applyProtection="1">
      <alignment vertical="center" wrapText="1"/>
      <protection locked="0"/>
    </xf>
    <xf numFmtId="49" fontId="7" fillId="20" borderId="47" xfId="0" applyNumberFormat="1" applyFont="1" applyFill="1" applyBorder="1" applyAlignment="1" applyProtection="1">
      <alignment vertical="center"/>
      <protection locked="0"/>
    </xf>
    <xf numFmtId="167" fontId="7" fillId="20" borderId="47" xfId="0" applyNumberFormat="1" applyFont="1" applyFill="1" applyBorder="1" applyAlignment="1" applyProtection="1">
      <alignment vertical="center" wrapText="1"/>
      <protection locked="0"/>
    </xf>
    <xf numFmtId="49" fontId="7" fillId="21" borderId="47" xfId="0" applyNumberFormat="1" applyFont="1" applyFill="1" applyBorder="1" applyAlignment="1" applyProtection="1">
      <alignment vertical="center" wrapText="1"/>
      <protection locked="0"/>
    </xf>
    <xf numFmtId="167" fontId="7" fillId="21" borderId="47" xfId="0" applyNumberFormat="1" applyFont="1" applyFill="1" applyBorder="1" applyAlignment="1" applyProtection="1">
      <alignment vertical="center" wrapText="1"/>
      <protection locked="0"/>
    </xf>
    <xf numFmtId="49" fontId="7" fillId="21" borderId="47" xfId="0" applyNumberFormat="1" applyFont="1" applyFill="1" applyBorder="1" applyAlignment="1" applyProtection="1">
      <alignment horizontal="center" vertical="center"/>
      <protection locked="0"/>
    </xf>
    <xf numFmtId="49" fontId="7" fillId="21" borderId="47" xfId="0" applyNumberFormat="1" applyFont="1" applyFill="1" applyBorder="1" applyAlignment="1" applyProtection="1">
      <alignment vertical="center"/>
      <protection locked="0"/>
    </xf>
    <xf numFmtId="49" fontId="7" fillId="21" borderId="48" xfId="0" applyNumberFormat="1" applyFont="1" applyFill="1" applyBorder="1" applyAlignment="1" applyProtection="1">
      <alignment horizontal="center" vertical="center"/>
      <protection locked="0"/>
    </xf>
    <xf numFmtId="0" fontId="4" fillId="21" borderId="47" xfId="0" applyFont="1" applyFill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164" fontId="5" fillId="0" borderId="0" xfId="0" applyNumberFormat="1" applyFont="1" applyBorder="1" applyAlignment="1" applyProtection="1">
      <alignment vertical="center"/>
      <protection locked="0"/>
    </xf>
    <xf numFmtId="165" fontId="4" fillId="0" borderId="0" xfId="0" applyNumberFormat="1" applyFont="1" applyBorder="1" applyAlignment="1" applyProtection="1">
      <alignment vertical="center"/>
      <protection locked="0"/>
    </xf>
    <xf numFmtId="164" fontId="5" fillId="19" borderId="44" xfId="2" applyNumberFormat="1" applyFont="1" applyFill="1" applyBorder="1" applyAlignment="1" applyProtection="1">
      <alignment vertical="center" wrapText="1"/>
      <protection locked="0"/>
    </xf>
    <xf numFmtId="165" fontId="7" fillId="19" borderId="44" xfId="2" applyNumberFormat="1" applyFont="1" applyFill="1" applyBorder="1" applyAlignment="1" applyProtection="1">
      <alignment vertical="center" wrapText="1"/>
      <protection locked="0"/>
    </xf>
    <xf numFmtId="165" fontId="20" fillId="19" borderId="44" xfId="2" applyNumberFormat="1" applyFont="1" applyFill="1" applyBorder="1" applyAlignment="1" applyProtection="1">
      <alignment vertical="center" wrapText="1"/>
      <protection locked="0"/>
    </xf>
    <xf numFmtId="165" fontId="7" fillId="19" borderId="49" xfId="2" applyNumberFormat="1" applyFont="1" applyFill="1" applyBorder="1" applyAlignment="1" applyProtection="1">
      <alignment vertical="center" wrapText="1"/>
      <protection locked="0"/>
    </xf>
    <xf numFmtId="0" fontId="7" fillId="3" borderId="33" xfId="0" applyFont="1" applyFill="1" applyBorder="1" applyAlignment="1" applyProtection="1">
      <alignment vertical="center"/>
      <protection locked="0"/>
    </xf>
    <xf numFmtId="0" fontId="7" fillId="3" borderId="48" xfId="0" applyFont="1" applyFill="1" applyBorder="1" applyAlignment="1" applyProtection="1">
      <alignment vertical="center"/>
      <protection locked="0"/>
    </xf>
    <xf numFmtId="49" fontId="7" fillId="4" borderId="17" xfId="0" applyNumberFormat="1" applyFont="1" applyFill="1" applyBorder="1" applyAlignment="1" applyProtection="1">
      <alignment horizontal="center" vertical="center" wrapText="1"/>
      <protection locked="0"/>
    </xf>
    <xf numFmtId="0" fontId="4" fillId="22" borderId="50" xfId="0" applyFont="1" applyFill="1" applyBorder="1" applyAlignment="1" applyProtection="1">
      <alignment horizontal="center" vertical="center"/>
      <protection locked="0"/>
    </xf>
    <xf numFmtId="0" fontId="4" fillId="22" borderId="21" xfId="0" applyFont="1" applyFill="1" applyBorder="1" applyAlignment="1" applyProtection="1">
      <alignment horizontal="center" vertical="center"/>
      <protection locked="0"/>
    </xf>
    <xf numFmtId="0" fontId="7" fillId="9" borderId="33" xfId="0" applyFont="1" applyFill="1" applyBorder="1" applyAlignment="1" applyProtection="1">
      <alignment vertical="center"/>
      <protection locked="0"/>
    </xf>
    <xf numFmtId="0" fontId="7" fillId="9" borderId="47" xfId="0" applyFont="1" applyFill="1" applyBorder="1" applyAlignment="1" applyProtection="1">
      <alignment vertical="center"/>
      <protection locked="0"/>
    </xf>
    <xf numFmtId="0" fontId="7" fillId="9" borderId="48" xfId="0" applyFont="1" applyFill="1" applyBorder="1" applyAlignment="1" applyProtection="1">
      <alignment vertical="center"/>
      <protection locked="0"/>
    </xf>
    <xf numFmtId="0" fontId="7" fillId="8" borderId="47" xfId="0" applyFont="1" applyFill="1" applyBorder="1" applyAlignment="1" applyProtection="1">
      <alignment vertical="center" wrapText="1"/>
      <protection locked="0"/>
    </xf>
    <xf numFmtId="49" fontId="19" fillId="10" borderId="26" xfId="0" applyNumberFormat="1" applyFont="1" applyFill="1" applyBorder="1" applyAlignment="1" applyProtection="1">
      <alignment horizontal="center" vertical="center"/>
      <protection locked="0"/>
    </xf>
    <xf numFmtId="49" fontId="4" fillId="11" borderId="0" xfId="0" applyNumberFormat="1" applyFont="1" applyFill="1" applyBorder="1" applyAlignment="1" applyProtection="1">
      <alignment horizontal="center" vertical="center"/>
      <protection locked="0"/>
    </xf>
    <xf numFmtId="49" fontId="4" fillId="12" borderId="12" xfId="0" applyNumberFormat="1" applyFont="1" applyFill="1" applyBorder="1" applyAlignment="1" applyProtection="1">
      <alignment horizontal="center" vertical="center"/>
      <protection locked="0"/>
    </xf>
    <xf numFmtId="49" fontId="4" fillId="12" borderId="13" xfId="0" applyNumberFormat="1" applyFont="1" applyFill="1" applyBorder="1" applyAlignment="1" applyProtection="1">
      <alignment horizontal="center" vertical="center"/>
      <protection locked="0"/>
    </xf>
    <xf numFmtId="49" fontId="4" fillId="12" borderId="14" xfId="0" applyNumberFormat="1" applyFont="1" applyFill="1" applyBorder="1" applyAlignment="1" applyProtection="1">
      <alignment horizontal="center" vertical="center"/>
      <protection locked="0"/>
    </xf>
    <xf numFmtId="49" fontId="4" fillId="12" borderId="15" xfId="0" applyNumberFormat="1" applyFont="1" applyFill="1" applyBorder="1" applyAlignment="1" applyProtection="1">
      <alignment horizontal="center" vertical="center"/>
      <protection locked="0"/>
    </xf>
    <xf numFmtId="49" fontId="4" fillId="13" borderId="12" xfId="0" applyNumberFormat="1" applyFont="1" applyFill="1" applyBorder="1" applyAlignment="1" applyProtection="1">
      <alignment horizontal="center" vertical="center"/>
      <protection locked="0"/>
    </xf>
    <xf numFmtId="49" fontId="4" fillId="13" borderId="15" xfId="0" applyNumberFormat="1" applyFont="1" applyFill="1" applyBorder="1" applyAlignment="1" applyProtection="1">
      <alignment horizontal="center" vertical="center"/>
      <protection locked="0"/>
    </xf>
    <xf numFmtId="49" fontId="4" fillId="14" borderId="12" xfId="0" applyNumberFormat="1" applyFont="1" applyFill="1" applyBorder="1" applyAlignment="1" applyProtection="1">
      <alignment horizontal="center" vertical="center"/>
      <protection locked="0"/>
    </xf>
    <xf numFmtId="49" fontId="4" fillId="14" borderId="14" xfId="0" applyNumberFormat="1" applyFont="1" applyFill="1" applyBorder="1" applyAlignment="1" applyProtection="1">
      <alignment horizontal="center" vertical="center"/>
      <protection locked="0"/>
    </xf>
    <xf numFmtId="49" fontId="4" fillId="14" borderId="15" xfId="0" applyNumberFormat="1" applyFont="1" applyFill="1" applyBorder="1" applyAlignment="1" applyProtection="1">
      <alignment horizontal="center" vertical="center"/>
      <protection locked="0"/>
    </xf>
    <xf numFmtId="49" fontId="4" fillId="7" borderId="42" xfId="0" applyNumberFormat="1" applyFont="1" applyFill="1" applyBorder="1" applyAlignment="1" applyProtection="1">
      <alignment horizontal="center" vertical="center"/>
      <protection locked="0"/>
    </xf>
    <xf numFmtId="49" fontId="4" fillId="15" borderId="12" xfId="0" applyNumberFormat="1" applyFont="1" applyFill="1" applyBorder="1" applyAlignment="1" applyProtection="1">
      <alignment horizontal="center" vertical="center"/>
      <protection locked="0"/>
    </xf>
    <xf numFmtId="49" fontId="4" fillId="16" borderId="15" xfId="0" applyNumberFormat="1" applyFont="1" applyFill="1" applyBorder="1" applyAlignment="1" applyProtection="1">
      <alignment horizontal="center" vertical="center"/>
      <protection locked="0"/>
    </xf>
    <xf numFmtId="49" fontId="4" fillId="7" borderId="49" xfId="0" applyNumberFormat="1" applyFont="1" applyFill="1" applyBorder="1" applyAlignment="1" applyProtection="1">
      <alignment horizontal="center" vertical="center"/>
      <protection locked="0"/>
    </xf>
    <xf numFmtId="0" fontId="4" fillId="14" borderId="15" xfId="0" applyNumberFormat="1" applyFont="1" applyFill="1" applyBorder="1" applyAlignment="1" applyProtection="1">
      <alignment horizontal="center" vertical="center"/>
      <protection locked="0"/>
    </xf>
    <xf numFmtId="0" fontId="4" fillId="17" borderId="13" xfId="0" applyNumberFormat="1" applyFont="1" applyFill="1" applyBorder="1" applyAlignment="1" applyProtection="1">
      <alignment horizontal="center" vertical="center"/>
      <protection locked="0"/>
    </xf>
    <xf numFmtId="0" fontId="4" fillId="17" borderId="51" xfId="0" applyNumberFormat="1" applyFont="1" applyFill="1" applyBorder="1" applyAlignment="1" applyProtection="1">
      <alignment horizontal="center" vertical="center"/>
      <protection locked="0"/>
    </xf>
    <xf numFmtId="1" fontId="18" fillId="18" borderId="42" xfId="0" applyNumberFormat="1" applyFont="1" applyFill="1" applyBorder="1" applyAlignment="1" applyProtection="1">
      <alignment horizontal="center" vertical="center"/>
      <protection locked="0"/>
    </xf>
    <xf numFmtId="49" fontId="4" fillId="18" borderId="22" xfId="0" applyNumberFormat="1" applyFont="1" applyFill="1" applyBorder="1" applyAlignment="1" applyProtection="1">
      <alignment horizontal="center" vertical="center" wrapText="1"/>
      <protection locked="0"/>
    </xf>
    <xf numFmtId="49" fontId="4" fillId="18" borderId="24" xfId="0" applyNumberFormat="1" applyFont="1" applyFill="1" applyBorder="1" applyAlignment="1" applyProtection="1">
      <alignment horizontal="center" vertical="center"/>
      <protection locked="0"/>
    </xf>
    <xf numFmtId="49" fontId="27" fillId="19" borderId="43" xfId="0" applyNumberFormat="1" applyFont="1" applyFill="1" applyBorder="1" applyAlignment="1" applyProtection="1">
      <alignment horizontal="center" vertical="center" wrapText="1"/>
      <protection locked="0"/>
    </xf>
    <xf numFmtId="44" fontId="16" fillId="19" borderId="44" xfId="2" applyFont="1" applyFill="1" applyBorder="1" applyAlignment="1" applyProtection="1">
      <alignment horizontal="center" vertical="center" wrapText="1"/>
      <protection locked="0"/>
    </xf>
    <xf numFmtId="9" fontId="7" fillId="19" borderId="49" xfId="3" applyFont="1" applyFill="1" applyBorder="1" applyAlignment="1" applyProtection="1">
      <alignment vertical="center" wrapText="1"/>
      <protection locked="0"/>
    </xf>
    <xf numFmtId="177" fontId="7" fillId="19" borderId="49" xfId="2" applyNumberFormat="1" applyFont="1" applyFill="1" applyBorder="1" applyAlignment="1" applyProtection="1">
      <alignment vertical="center" wrapText="1"/>
      <protection locked="0"/>
    </xf>
    <xf numFmtId="44" fontId="7" fillId="19" borderId="49" xfId="2" applyFont="1" applyFill="1" applyBorder="1" applyAlignment="1" applyProtection="1">
      <alignment vertical="center" wrapText="1"/>
      <protection locked="0"/>
    </xf>
    <xf numFmtId="167" fontId="7" fillId="19" borderId="49" xfId="2" applyNumberFormat="1" applyFont="1" applyFill="1" applyBorder="1" applyAlignment="1" applyProtection="1">
      <alignment vertical="center" wrapText="1"/>
      <protection locked="0"/>
    </xf>
    <xf numFmtId="10" fontId="7" fillId="19" borderId="49" xfId="2" applyNumberFormat="1" applyFont="1" applyFill="1" applyBorder="1" applyAlignment="1" applyProtection="1">
      <alignment horizontal="center" vertical="center" wrapText="1"/>
      <protection locked="0"/>
    </xf>
    <xf numFmtId="10" fontId="4" fillId="19" borderId="0" xfId="0" applyNumberFormat="1" applyFont="1" applyFill="1" applyBorder="1" applyAlignment="1" applyProtection="1">
      <alignment horizontal="center" vertical="center" wrapText="1"/>
      <protection locked="0"/>
    </xf>
    <xf numFmtId="49" fontId="4" fillId="19" borderId="0" xfId="0" applyNumberFormat="1" applyFont="1" applyFill="1" applyBorder="1" applyAlignment="1" applyProtection="1">
      <alignment horizontal="center" vertical="center" wrapText="1"/>
      <protection locked="0"/>
    </xf>
    <xf numFmtId="49" fontId="18" fillId="19" borderId="0" xfId="0" applyNumberFormat="1" applyFont="1" applyFill="1" applyBorder="1" applyAlignment="1" applyProtection="1">
      <alignment horizontal="center" vertical="center"/>
      <protection locked="0"/>
    </xf>
    <xf numFmtId="49" fontId="4" fillId="19" borderId="0" xfId="0" applyNumberFormat="1" applyFont="1" applyFill="1" applyBorder="1" applyAlignment="1" applyProtection="1">
      <alignment horizontal="center" vertical="center"/>
      <protection locked="0"/>
    </xf>
    <xf numFmtId="168" fontId="4" fillId="19" borderId="0" xfId="0" applyNumberFormat="1" applyFont="1" applyFill="1" applyBorder="1" applyAlignment="1" applyProtection="1">
      <alignment horizontal="center" vertical="center"/>
      <protection locked="0"/>
    </xf>
    <xf numFmtId="49" fontId="7" fillId="19" borderId="0" xfId="0" applyNumberFormat="1" applyFont="1" applyFill="1" applyBorder="1" applyAlignment="1" applyProtection="1">
      <alignment horizontal="center" vertical="center"/>
      <protection locked="0"/>
    </xf>
    <xf numFmtId="49" fontId="7" fillId="19" borderId="2" xfId="0" applyNumberFormat="1" applyFont="1" applyFill="1" applyBorder="1" applyAlignment="1" applyProtection="1">
      <alignment horizontal="center" vertical="center"/>
      <protection locked="0"/>
    </xf>
    <xf numFmtId="49" fontId="7" fillId="19" borderId="41" xfId="0" applyNumberFormat="1" applyFont="1" applyFill="1" applyBorder="1" applyAlignment="1" applyProtection="1">
      <alignment horizontal="center" vertical="center"/>
      <protection locked="0"/>
    </xf>
    <xf numFmtId="0" fontId="30" fillId="0" borderId="0" xfId="0" applyFont="1"/>
    <xf numFmtId="0" fontId="31" fillId="0" borderId="52" xfId="0" applyFont="1" applyBorder="1"/>
    <xf numFmtId="0" fontId="31" fillId="0" borderId="53" xfId="0" applyFont="1" applyBorder="1"/>
    <xf numFmtId="0" fontId="31" fillId="0" borderId="5" xfId="0" applyFont="1" applyBorder="1" applyAlignment="1">
      <alignment horizontal="center" vertical="center"/>
    </xf>
    <xf numFmtId="0" fontId="31" fillId="0" borderId="53" xfId="0" applyFont="1" applyBorder="1" applyAlignment="1">
      <alignment horizontal="center" vertical="center"/>
    </xf>
    <xf numFmtId="2" fontId="31" fillId="0" borderId="1" xfId="0" applyNumberFormat="1" applyFont="1" applyBorder="1" applyAlignment="1">
      <alignment horizontal="center" vertical="center"/>
    </xf>
    <xf numFmtId="0" fontId="32" fillId="23" borderId="54" xfId="0" applyFont="1" applyFill="1" applyBorder="1" applyAlignment="1">
      <alignment horizontal="center" vertical="center"/>
    </xf>
    <xf numFmtId="0" fontId="33" fillId="24" borderId="7" xfId="0" applyFont="1" applyFill="1" applyBorder="1" applyAlignment="1">
      <alignment horizontal="center" vertical="center"/>
    </xf>
    <xf numFmtId="0" fontId="31" fillId="0" borderId="6" xfId="0" applyFont="1" applyBorder="1"/>
    <xf numFmtId="0" fontId="31" fillId="0" borderId="1" xfId="0" applyFont="1" applyBorder="1"/>
    <xf numFmtId="0" fontId="31" fillId="0" borderId="1" xfId="0" applyFont="1" applyBorder="1" applyAlignment="1">
      <alignment horizontal="center" vertical="center"/>
    </xf>
    <xf numFmtId="0" fontId="33" fillId="24" borderId="7" xfId="0" applyFont="1" applyFill="1" applyBorder="1" applyAlignment="1">
      <alignment horizontal="center" vertical="center" wrapText="1"/>
    </xf>
    <xf numFmtId="0" fontId="31" fillId="0" borderId="55" xfId="0" applyFont="1" applyBorder="1"/>
    <xf numFmtId="0" fontId="31" fillId="0" borderId="5" xfId="0" applyFont="1" applyBorder="1"/>
    <xf numFmtId="0" fontId="31" fillId="0" borderId="5" xfId="0" applyNumberFormat="1" applyFont="1" applyBorder="1" applyAlignment="1">
      <alignment horizontal="center" vertical="center"/>
    </xf>
    <xf numFmtId="2" fontId="31" fillId="0" borderId="5" xfId="0" applyNumberFormat="1" applyFont="1" applyBorder="1" applyAlignment="1">
      <alignment horizontal="center" vertical="center"/>
    </xf>
    <xf numFmtId="0" fontId="33" fillId="24" borderId="39" xfId="0" applyFont="1" applyFill="1" applyBorder="1" applyAlignment="1">
      <alignment horizontal="center" vertical="center"/>
    </xf>
    <xf numFmtId="0" fontId="31" fillId="0" borderId="42" xfId="0" applyFont="1" applyBorder="1"/>
    <xf numFmtId="0" fontId="31" fillId="0" borderId="49" xfId="0" applyFont="1" applyBorder="1"/>
    <xf numFmtId="0" fontId="31" fillId="0" borderId="49" xfId="0" applyFont="1" applyBorder="1" applyAlignment="1">
      <alignment horizontal="center" vertical="center" wrapText="1"/>
    </xf>
    <xf numFmtId="0" fontId="34" fillId="0" borderId="49" xfId="0" applyFont="1" applyBorder="1" applyAlignment="1">
      <alignment horizontal="center" vertical="center"/>
    </xf>
  </cellXfs>
  <cellStyles count="5">
    <cellStyle name="Lien hypertexte" xfId="4" builtinId="8"/>
    <cellStyle name="Milliers" xfId="1" builtinId="3"/>
    <cellStyle name="Monétaire" xfId="2" builtinId="4"/>
    <cellStyle name="Normal" xfId="0" builtinId="0"/>
    <cellStyle name="Pourcentage" xfId="3" builtinId="5"/>
  </cellStyles>
  <dxfs count="1"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DCMAM2\Racmam-planning\Users\jouenard\AppData\Local\Temp\Temp1_planning-perpetuel.zip\PIPER_2010%20et%20plu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Perpétuel"/>
      <sheetName val="Paramètres_Application"/>
      <sheetName val="Base de données"/>
    </sheetNames>
    <sheetDataSet>
      <sheetData sheetId="0"/>
      <sheetData sheetId="1">
        <row r="1">
          <cell r="G1" t="str">
            <v>Dates calculées</v>
          </cell>
        </row>
        <row r="2">
          <cell r="D2">
            <v>44927</v>
          </cell>
          <cell r="G2">
            <v>44984</v>
          </cell>
        </row>
        <row r="3">
          <cell r="D3">
            <v>45025</v>
          </cell>
          <cell r="G3">
            <v>44983</v>
          </cell>
          <cell r="H3">
            <v>11</v>
          </cell>
        </row>
        <row r="4">
          <cell r="D4">
            <v>45026</v>
          </cell>
          <cell r="G4" t="str">
            <v/>
          </cell>
        </row>
        <row r="5">
          <cell r="D5">
            <v>45047</v>
          </cell>
          <cell r="G5" t="str">
            <v/>
          </cell>
        </row>
        <row r="6">
          <cell r="D6">
            <v>45064</v>
          </cell>
          <cell r="G6" t="str">
            <v/>
          </cell>
        </row>
        <row r="7">
          <cell r="D7">
            <v>45065</v>
          </cell>
          <cell r="G7" t="str">
            <v/>
          </cell>
        </row>
        <row r="8">
          <cell r="D8">
            <v>45054</v>
          </cell>
          <cell r="G8" t="str">
            <v/>
          </cell>
        </row>
        <row r="9">
          <cell r="B9" t="str">
            <v>0000011</v>
          </cell>
          <cell r="D9">
            <v>45074</v>
          </cell>
          <cell r="G9" t="str">
            <v/>
          </cell>
        </row>
        <row r="10">
          <cell r="D10">
            <v>45075</v>
          </cell>
          <cell r="G10" t="str">
            <v/>
          </cell>
        </row>
        <row r="11">
          <cell r="D11">
            <v>44756</v>
          </cell>
          <cell r="G11" t="str">
            <v/>
          </cell>
        </row>
        <row r="12">
          <cell r="D12">
            <v>44788</v>
          </cell>
          <cell r="G12" t="str">
            <v/>
          </cell>
        </row>
        <row r="13">
          <cell r="D13">
            <v>44866</v>
          </cell>
          <cell r="G13" t="str">
            <v/>
          </cell>
        </row>
        <row r="14">
          <cell r="D14">
            <v>44876</v>
          </cell>
          <cell r="G14" t="str">
            <v/>
          </cell>
        </row>
        <row r="15">
          <cell r="D15">
            <v>44920</v>
          </cell>
          <cell r="G15" t="str">
            <v/>
          </cell>
        </row>
        <row r="16">
          <cell r="D16">
            <v>44921</v>
          </cell>
          <cell r="G16" t="str">
            <v/>
          </cell>
        </row>
        <row r="17">
          <cell r="G17" t="str">
            <v/>
          </cell>
        </row>
        <row r="18">
          <cell r="G18" t="str">
            <v/>
          </cell>
        </row>
        <row r="19">
          <cell r="G19" t="str">
            <v/>
          </cell>
        </row>
        <row r="20">
          <cell r="G20" t="str">
            <v/>
          </cell>
        </row>
        <row r="21">
          <cell r="G21" t="str">
            <v/>
          </cell>
        </row>
        <row r="22">
          <cell r="G22" t="str">
            <v/>
          </cell>
        </row>
        <row r="23">
          <cell r="G23" t="str">
            <v/>
          </cell>
        </row>
        <row r="24">
          <cell r="G24" t="str">
            <v/>
          </cell>
        </row>
        <row r="25">
          <cell r="G25" t="str">
            <v/>
          </cell>
        </row>
        <row r="26">
          <cell r="G26" t="str">
            <v/>
          </cell>
        </row>
        <row r="27">
          <cell r="G27" t="str">
            <v/>
          </cell>
        </row>
        <row r="28">
          <cell r="G28" t="str">
            <v/>
          </cell>
        </row>
        <row r="29">
          <cell r="G29" t="str">
            <v/>
          </cell>
        </row>
        <row r="30">
          <cell r="G30" t="str">
            <v/>
          </cell>
        </row>
        <row r="31">
          <cell r="G31" t="str">
            <v/>
          </cell>
        </row>
        <row r="32">
          <cell r="G32" t="str">
            <v/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DB780"/>
  <sheetViews>
    <sheetView zoomScale="85" zoomScaleNormal="85" zoomScaleSheetLayoutView="80" workbookViewId="0">
      <selection activeCell="H7" sqref="H7"/>
    </sheetView>
  </sheetViews>
  <sheetFormatPr baseColWidth="10" defaultColWidth="14.44140625" defaultRowHeight="14.4" x14ac:dyDescent="0.3"/>
  <cols>
    <col min="1" max="1" width="12.44140625" style="22" customWidth="1"/>
    <col min="2" max="2" width="11" style="22" customWidth="1"/>
    <col min="3" max="3" width="11" style="16" customWidth="1"/>
    <col min="4" max="4" width="14.44140625" style="13" customWidth="1"/>
    <col min="5" max="5" width="8.88671875" style="13" bestFit="1" customWidth="1"/>
    <col min="6" max="6" width="11.6640625" style="21" customWidth="1"/>
    <col min="7" max="7" width="17.33203125" style="17" customWidth="1"/>
    <col min="8" max="8" width="11.5546875" style="13" bestFit="1" customWidth="1"/>
    <col min="9" max="9" width="33.5546875" style="17" bestFit="1" customWidth="1"/>
    <col min="10" max="10" width="15.44140625" style="17" bestFit="1" customWidth="1"/>
    <col min="11" max="11" width="18.33203125" style="17" customWidth="1"/>
    <col min="12" max="12" width="17.88671875" style="13" bestFit="1" customWidth="1"/>
    <col min="13" max="13" width="41.33203125" style="13" bestFit="1" customWidth="1"/>
    <col min="14" max="14" width="46.5546875" style="13" customWidth="1"/>
    <col min="15" max="15" width="19" style="17" customWidth="1"/>
    <col min="16" max="16" width="15.6640625" style="17" customWidth="1"/>
    <col min="17" max="17" width="17.88671875" style="17" customWidth="1"/>
    <col min="18" max="18" width="16.6640625" style="19" customWidth="1"/>
    <col min="19" max="19" width="14.5546875" style="20" customWidth="1"/>
    <col min="20" max="20" width="16" style="8" customWidth="1"/>
    <col min="21" max="21" width="18.44140625" style="19" customWidth="1"/>
    <col min="22" max="22" width="14.6640625" style="8" customWidth="1"/>
    <col min="23" max="23" width="12.33203125" style="8" customWidth="1"/>
    <col min="24" max="24" width="9" style="18" customWidth="1"/>
    <col min="25" max="25" width="15.33203125" style="17" customWidth="1"/>
    <col min="26" max="26" width="12.6640625" style="17" customWidth="1"/>
    <col min="27" max="27" width="15.6640625" style="13" customWidth="1"/>
    <col min="28" max="28" width="15.6640625" style="17" customWidth="1"/>
    <col min="29" max="29" width="11.33203125" style="15" customWidth="1"/>
    <col min="30" max="31" width="12.5546875" style="13" customWidth="1"/>
    <col min="32" max="44" width="10" style="13" customWidth="1"/>
    <col min="45" max="45" width="7.5546875" style="13" customWidth="1"/>
    <col min="46" max="47" width="19.5546875" style="13" customWidth="1"/>
    <col min="48" max="48" width="13.5546875" style="13" customWidth="1"/>
    <col min="49" max="63" width="10.6640625" style="13" customWidth="1"/>
    <col min="64" max="65" width="18.6640625" style="13" customWidth="1"/>
    <col min="66" max="67" width="11" style="13" customWidth="1"/>
    <col min="68" max="69" width="5" style="13" customWidth="1"/>
    <col min="70" max="70" width="13.6640625" style="13" customWidth="1"/>
    <col min="71" max="71" width="15.44140625" style="13" customWidth="1"/>
    <col min="72" max="72" width="13" style="13" customWidth="1"/>
    <col min="73" max="73" width="20" style="16" customWidth="1"/>
    <col min="74" max="74" width="12.33203125" style="16" customWidth="1"/>
    <col min="75" max="75" width="16.33203125" style="13" customWidth="1"/>
    <col min="76" max="77" width="14.44140625" style="15" customWidth="1"/>
    <col min="78" max="78" width="14.6640625" style="13" customWidth="1"/>
    <col min="79" max="80" width="10.33203125" style="13" customWidth="1"/>
    <col min="81" max="81" width="26.33203125" style="14" customWidth="1"/>
    <col min="82" max="82" width="13.44140625" style="13" customWidth="1"/>
    <col min="83" max="83" width="18.33203125" style="13" bestFit="1" customWidth="1"/>
    <col min="84" max="84" width="13.5546875" style="13" customWidth="1"/>
    <col min="85" max="85" width="10.44140625" style="13" customWidth="1"/>
    <col min="86" max="86" width="8.6640625" style="13" customWidth="1"/>
    <col min="87" max="87" width="12.44140625" style="13" customWidth="1"/>
    <col min="88" max="88" width="11.88671875" style="13" customWidth="1"/>
    <col min="89" max="89" width="12.88671875" style="13" customWidth="1"/>
    <col min="90" max="90" width="12.33203125" style="13" customWidth="1"/>
    <col min="91" max="91" width="80.6640625" style="12" customWidth="1"/>
    <col min="92" max="92" width="18.44140625" style="11" customWidth="1"/>
    <col min="93" max="93" width="14.44140625" style="10" customWidth="1"/>
    <col min="94" max="94" width="9.44140625" style="8" customWidth="1"/>
    <col min="95" max="95" width="13.5546875" style="8" customWidth="1"/>
    <col min="96" max="96" width="9.6640625" style="9" customWidth="1"/>
    <col min="97" max="97" width="9.44140625" style="8" customWidth="1"/>
    <col min="98" max="98" width="11.5546875" style="7" customWidth="1"/>
    <col min="99" max="99" width="9.44140625" style="6" customWidth="1"/>
    <col min="100" max="100" width="10.44140625" style="6" customWidth="1"/>
    <col min="101" max="101" width="9.5546875" style="6" customWidth="1"/>
    <col min="102" max="102" width="10" style="5" customWidth="1"/>
    <col min="103" max="103" width="14.44140625" style="4" customWidth="1"/>
    <col min="104" max="104" width="14.44140625" style="3" customWidth="1"/>
    <col min="105" max="105" width="16.6640625" style="2" customWidth="1"/>
    <col min="106" max="106" width="14.44140625" style="1" customWidth="1"/>
    <col min="107" max="16384" width="14.44140625" style="1"/>
  </cols>
  <sheetData>
    <row r="1" spans="1:106" s="235" customFormat="1" ht="16.350000000000001" customHeight="1" thickBot="1" x14ac:dyDescent="0.35">
      <c r="A1" s="324"/>
      <c r="B1" s="323"/>
      <c r="C1" s="322"/>
      <c r="D1" s="320"/>
      <c r="E1" s="320"/>
      <c r="F1" s="321"/>
      <c r="G1" s="318"/>
      <c r="H1" s="320"/>
      <c r="I1" s="318"/>
      <c r="J1" s="318"/>
      <c r="K1" s="318"/>
      <c r="L1" s="319" t="s">
        <v>80</v>
      </c>
      <c r="M1" s="319"/>
      <c r="N1" s="319"/>
      <c r="O1" s="318"/>
      <c r="P1" s="318"/>
      <c r="Q1" s="317"/>
      <c r="R1" s="315">
        <f>SUBTOTAL(9,R5:R196)</f>
        <v>0</v>
      </c>
      <c r="S1" s="316"/>
      <c r="T1" s="313">
        <f>SUBTOTAL(9,T5:T196)</f>
        <v>0</v>
      </c>
      <c r="U1" s="315">
        <f>SUBTOTAL(9,U5:U196)</f>
        <v>0</v>
      </c>
      <c r="V1" s="314">
        <f>SUBTOTAL(9,V5:V196)</f>
        <v>0</v>
      </c>
      <c r="W1" s="313">
        <f>SUBTOTAL(9,W5:W196)</f>
        <v>0</v>
      </c>
      <c r="X1" s="312" t="e">
        <f>+W1/R1</f>
        <v>#DIV/0!</v>
      </c>
      <c r="Y1" s="311"/>
      <c r="Z1" s="310"/>
      <c r="AA1" s="309" t="s">
        <v>79</v>
      </c>
      <c r="AB1" s="308" t="s">
        <v>78</v>
      </c>
      <c r="AC1" s="307">
        <f>SUM(AC5:AC196)</f>
        <v>0</v>
      </c>
      <c r="AD1" s="306">
        <f>SUM(AD5:AD196)</f>
        <v>0</v>
      </c>
      <c r="AE1" s="305">
        <f>SUM(AE5:AE196)</f>
        <v>0</v>
      </c>
      <c r="AF1" s="304">
        <f>SUM(AF5:AF196)</f>
        <v>0</v>
      </c>
      <c r="AG1" s="298">
        <f>SUM(AG5:AG196)</f>
        <v>0</v>
      </c>
      <c r="AH1" s="298">
        <f>SUM(AH5:AH196)</f>
        <v>0</v>
      </c>
      <c r="AI1" s="298">
        <f>SUM(AI5:AI196)</f>
        <v>0</v>
      </c>
      <c r="AJ1" s="298">
        <f>SUM(AJ5:AJ196)</f>
        <v>0</v>
      </c>
      <c r="AK1" s="298">
        <f>SUM(AK5:AK196)</f>
        <v>0</v>
      </c>
      <c r="AL1" s="298">
        <f>SUM(AL5:AL196)</f>
        <v>0</v>
      </c>
      <c r="AM1" s="298">
        <f>SUM(AM5:AM196)</f>
        <v>0</v>
      </c>
      <c r="AN1" s="298">
        <f>SUM(AN5:AN196)</f>
        <v>0</v>
      </c>
      <c r="AO1" s="298">
        <f>SUM(AO5:AO196)</f>
        <v>0</v>
      </c>
      <c r="AP1" s="298">
        <f>SUM(AP5:AP196)</f>
        <v>0</v>
      </c>
      <c r="AQ1" s="298">
        <f>SUM(AQ5:AQ196)</f>
        <v>0</v>
      </c>
      <c r="AR1" s="297">
        <f>SUM(AR5:AR196)</f>
        <v>0</v>
      </c>
      <c r="AS1" s="303">
        <f>SUM(AS5:AS196)</f>
        <v>12</v>
      </c>
      <c r="AT1" s="302">
        <f>SUM(AT5:AT196)</f>
        <v>12</v>
      </c>
      <c r="AU1" s="301">
        <f>SUM(AU5:AU196)</f>
        <v>0</v>
      </c>
      <c r="AV1" s="300">
        <f>SUM(AV5:AV196)</f>
        <v>12</v>
      </c>
      <c r="AW1" s="299">
        <f>SUM(AW5:AW196)</f>
        <v>0</v>
      </c>
      <c r="AX1" s="298">
        <f>SUM(AX5:AX196)</f>
        <v>0</v>
      </c>
      <c r="AY1" s="298">
        <f>SUM(AY5:AY196)</f>
        <v>0</v>
      </c>
      <c r="AZ1" s="298">
        <f>SUM(AZ5:AZ196)</f>
        <v>0</v>
      </c>
      <c r="BA1" s="298">
        <f>SUM(BA5:BA196)</f>
        <v>12</v>
      </c>
      <c r="BB1" s="298">
        <f>SUM(BB5:BB196)</f>
        <v>12</v>
      </c>
      <c r="BC1" s="298">
        <f>SUM(BC5:BC196)</f>
        <v>0</v>
      </c>
      <c r="BD1" s="298">
        <f>SUM(BD5:BD196)</f>
        <v>0</v>
      </c>
      <c r="BE1" s="298">
        <f>SUM(BE5:BE196)</f>
        <v>0</v>
      </c>
      <c r="BF1" s="298">
        <f>SUM(BF5:BF196)</f>
        <v>0</v>
      </c>
      <c r="BG1" s="298">
        <f>SUM(BG5:BG196)</f>
        <v>0</v>
      </c>
      <c r="BH1" s="298">
        <f>SUM(BH5:BH196)</f>
        <v>0</v>
      </c>
      <c r="BI1" s="298">
        <f>SUM(BI5:BI196)</f>
        <v>0</v>
      </c>
      <c r="BJ1" s="298">
        <f>SUM(BJ5:BJ196)</f>
        <v>0</v>
      </c>
      <c r="BK1" s="297">
        <f>SUM(BK5:BK196)</f>
        <v>0</v>
      </c>
      <c r="BL1" s="296">
        <f>SUM(BL5:BL196)</f>
        <v>12</v>
      </c>
      <c r="BM1" s="295">
        <f>SUM(BM5:BM196)</f>
        <v>0</v>
      </c>
      <c r="BN1" s="294">
        <f>SUM(BN5:BN196)</f>
        <v>0</v>
      </c>
      <c r="BO1" s="293">
        <f>SUM(BO5:BO196)</f>
        <v>0</v>
      </c>
      <c r="BP1" s="292">
        <f>SUM(BP5:BP196)</f>
        <v>0</v>
      </c>
      <c r="BQ1" s="291">
        <f>SUM(BQ5:BQ196)</f>
        <v>0</v>
      </c>
      <c r="BR1" s="290"/>
      <c r="BS1" s="289"/>
      <c r="BT1" s="288"/>
      <c r="BU1" s="288"/>
      <c r="BV1" s="288"/>
      <c r="BW1" s="287"/>
      <c r="BX1" s="286"/>
      <c r="BY1" s="286"/>
      <c r="BZ1" s="285"/>
      <c r="CA1" s="284" t="s">
        <v>77</v>
      </c>
      <c r="CB1" s="283"/>
      <c r="CC1" s="283"/>
      <c r="CD1" s="283"/>
      <c r="CE1" s="283"/>
      <c r="CF1" s="283" t="s">
        <v>76</v>
      </c>
      <c r="CG1" s="283"/>
      <c r="CH1" s="283"/>
      <c r="CI1" s="283"/>
      <c r="CJ1" s="283"/>
      <c r="CK1" s="283"/>
      <c r="CL1" s="283"/>
      <c r="CM1" s="282" t="s">
        <v>75</v>
      </c>
      <c r="CN1" s="281"/>
      <c r="CO1" s="280"/>
      <c r="CP1" s="279">
        <f>SUM(CP5:CP196)</f>
        <v>0</v>
      </c>
      <c r="CQ1" s="279">
        <v>148665.4</v>
      </c>
      <c r="CR1" s="278"/>
      <c r="CS1" s="277"/>
      <c r="CT1" s="276"/>
      <c r="CU1" s="275"/>
      <c r="CV1" s="275"/>
      <c r="CW1" s="275"/>
      <c r="CX1" s="274"/>
      <c r="CY1" s="273"/>
      <c r="CZ1" s="272"/>
      <c r="DA1" s="35"/>
      <c r="DB1" s="272"/>
    </row>
    <row r="2" spans="1:106" s="235" customFormat="1" ht="31.5" customHeight="1" thickBot="1" x14ac:dyDescent="0.35">
      <c r="A2" s="271"/>
      <c r="B2" s="270" t="s">
        <v>74</v>
      </c>
      <c r="C2" s="266"/>
      <c r="D2" s="266"/>
      <c r="E2" s="266"/>
      <c r="F2" s="266"/>
      <c r="G2" s="266"/>
      <c r="H2" s="269"/>
      <c r="I2" s="266"/>
      <c r="J2" s="266"/>
      <c r="K2" s="266"/>
      <c r="L2" s="266"/>
      <c r="M2" s="268"/>
      <c r="N2" s="266" t="s">
        <v>73</v>
      </c>
      <c r="O2" s="266"/>
      <c r="P2" s="266"/>
      <c r="Q2" s="266"/>
      <c r="R2" s="267"/>
      <c r="S2" s="266"/>
      <c r="T2" s="263"/>
      <c r="U2" s="265"/>
      <c r="V2" s="264" t="s">
        <v>72</v>
      </c>
      <c r="W2" s="263"/>
      <c r="X2" s="263"/>
      <c r="Y2" s="227"/>
      <c r="Z2" s="227"/>
      <c r="AA2" s="262"/>
      <c r="AB2" s="261"/>
      <c r="AC2" s="260"/>
      <c r="AD2" s="259"/>
      <c r="AE2" s="259"/>
      <c r="AF2" s="254"/>
      <c r="AG2" s="253"/>
      <c r="AH2" s="253"/>
      <c r="AI2" s="253"/>
      <c r="AJ2" s="253"/>
      <c r="AK2" s="253"/>
      <c r="AL2" s="253"/>
      <c r="AM2" s="253"/>
      <c r="AN2" s="253"/>
      <c r="AO2" s="253"/>
      <c r="AP2" s="253"/>
      <c r="AQ2" s="253"/>
      <c r="AR2" s="252"/>
      <c r="AS2" s="258"/>
      <c r="AT2" s="257"/>
      <c r="AU2" s="256"/>
      <c r="AV2" s="255"/>
      <c r="AW2" s="254"/>
      <c r="AX2" s="253"/>
      <c r="AY2" s="253"/>
      <c r="AZ2" s="253"/>
      <c r="BA2" s="253"/>
      <c r="BB2" s="253"/>
      <c r="BC2" s="253"/>
      <c r="BD2" s="253"/>
      <c r="BE2" s="253"/>
      <c r="BF2" s="253"/>
      <c r="BG2" s="253"/>
      <c r="BH2" s="253"/>
      <c r="BI2" s="253"/>
      <c r="BJ2" s="253"/>
      <c r="BK2" s="252"/>
      <c r="BL2" s="251"/>
      <c r="BM2" s="250"/>
      <c r="BN2" s="249"/>
      <c r="BO2" s="248"/>
      <c r="BP2" s="248"/>
      <c r="BQ2" s="247"/>
      <c r="BR2" s="150" t="s">
        <v>39</v>
      </c>
      <c r="BS2" s="149" t="s">
        <v>38</v>
      </c>
      <c r="BT2" s="246"/>
      <c r="BU2" s="245" t="s">
        <v>71</v>
      </c>
      <c r="BV2" s="205"/>
      <c r="BW2" s="244"/>
      <c r="BX2" s="243" t="s">
        <v>70</v>
      </c>
      <c r="BY2" s="243"/>
      <c r="BZ2" s="242"/>
      <c r="CA2" s="241" t="s">
        <v>69</v>
      </c>
      <c r="CB2" s="240"/>
      <c r="CC2" s="240"/>
      <c r="CD2" s="240"/>
      <c r="CE2" s="240"/>
      <c r="CF2" s="240" t="s">
        <v>68</v>
      </c>
      <c r="CG2" s="240"/>
      <c r="CH2" s="240"/>
      <c r="CI2" s="240"/>
      <c r="CJ2" s="240"/>
      <c r="CK2" s="240"/>
      <c r="CL2" s="240"/>
      <c r="CM2" s="200"/>
      <c r="CN2" s="199"/>
      <c r="CO2" s="137"/>
      <c r="CP2" s="238"/>
      <c r="CQ2" s="238"/>
      <c r="CR2" s="239" t="s">
        <v>67</v>
      </c>
      <c r="CS2" s="238"/>
      <c r="CT2" s="238"/>
      <c r="CU2" s="236"/>
      <c r="CV2" s="237" t="s">
        <v>66</v>
      </c>
      <c r="CW2" s="236"/>
      <c r="CX2" s="236"/>
      <c r="CY2" s="196" t="s">
        <v>12</v>
      </c>
      <c r="CZ2" s="195" t="s">
        <v>11</v>
      </c>
      <c r="DA2" s="35" t="s">
        <v>10</v>
      </c>
      <c r="DB2" s="193" t="s">
        <v>9</v>
      </c>
    </row>
    <row r="3" spans="1:106" s="192" customFormat="1" ht="17.25" customHeight="1" thickBot="1" x14ac:dyDescent="0.35">
      <c r="A3" s="234"/>
      <c r="B3" s="233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32"/>
      <c r="N3" s="228"/>
      <c r="O3" s="228"/>
      <c r="P3" s="228"/>
      <c r="Q3" s="228"/>
      <c r="R3" s="231"/>
      <c r="S3" s="228"/>
      <c r="T3" s="229"/>
      <c r="U3" s="230"/>
      <c r="V3" s="229"/>
      <c r="W3" s="229"/>
      <c r="X3" s="229"/>
      <c r="Y3" s="228"/>
      <c r="Z3" s="227"/>
      <c r="AA3" s="226"/>
      <c r="AB3" s="225"/>
      <c r="AC3" s="224"/>
      <c r="AD3" s="223"/>
      <c r="AE3" s="223"/>
      <c r="AF3" s="222"/>
      <c r="AG3" s="221"/>
      <c r="AH3" s="221"/>
      <c r="AI3" s="221"/>
      <c r="AJ3" s="221"/>
      <c r="AK3" s="221"/>
      <c r="AL3" s="221"/>
      <c r="AM3" s="221"/>
      <c r="AN3" s="221"/>
      <c r="AO3" s="221"/>
      <c r="AP3" s="221"/>
      <c r="AQ3" s="221"/>
      <c r="AR3" s="220"/>
      <c r="AS3" s="219"/>
      <c r="AT3" s="218"/>
      <c r="AU3" s="217"/>
      <c r="AV3" s="216"/>
      <c r="AW3" s="215"/>
      <c r="AX3" s="214"/>
      <c r="AY3" s="214"/>
      <c r="AZ3" s="214"/>
      <c r="BA3" s="214"/>
      <c r="BB3" s="214"/>
      <c r="BC3" s="214"/>
      <c r="BD3" s="214"/>
      <c r="BE3" s="214"/>
      <c r="BF3" s="214"/>
      <c r="BG3" s="214"/>
      <c r="BH3" s="214"/>
      <c r="BI3" s="214"/>
      <c r="BJ3" s="214"/>
      <c r="BK3" s="213"/>
      <c r="BL3" s="212"/>
      <c r="BM3" s="211"/>
      <c r="BN3" s="210"/>
      <c r="BO3" s="209"/>
      <c r="BP3" s="209"/>
      <c r="BQ3" s="208"/>
      <c r="BR3" s="207"/>
      <c r="BS3" s="76"/>
      <c r="BT3" s="206"/>
      <c r="BU3" s="205"/>
      <c r="BV3" s="205"/>
      <c r="BW3" s="204"/>
      <c r="BX3" s="203"/>
      <c r="BY3" s="203"/>
      <c r="BZ3" s="202"/>
      <c r="CA3" s="140" t="s">
        <v>61</v>
      </c>
      <c r="CB3" s="140" t="s">
        <v>61</v>
      </c>
      <c r="CC3" s="201" t="s">
        <v>65</v>
      </c>
      <c r="CD3" s="140" t="s">
        <v>61</v>
      </c>
      <c r="CE3" s="140" t="s">
        <v>64</v>
      </c>
      <c r="CF3" s="140" t="s">
        <v>63</v>
      </c>
      <c r="CG3" s="140" t="s">
        <v>62</v>
      </c>
      <c r="CH3" s="140" t="s">
        <v>61</v>
      </c>
      <c r="CI3" s="140" t="s">
        <v>61</v>
      </c>
      <c r="CJ3" s="140" t="s">
        <v>60</v>
      </c>
      <c r="CK3" s="140" t="s">
        <v>60</v>
      </c>
      <c r="CL3" s="140" t="s">
        <v>60</v>
      </c>
      <c r="CM3" s="200"/>
      <c r="CN3" s="199"/>
      <c r="CO3" s="137"/>
      <c r="CP3" s="198"/>
      <c r="CQ3" s="198"/>
      <c r="CR3" s="198"/>
      <c r="CS3" s="198"/>
      <c r="CT3" s="198"/>
      <c r="CU3" s="197"/>
      <c r="CV3" s="197"/>
      <c r="CW3" s="197"/>
      <c r="CX3" s="197"/>
      <c r="CY3" s="196"/>
      <c r="CZ3" s="195"/>
      <c r="DA3" s="194"/>
      <c r="DB3" s="193"/>
    </row>
    <row r="4" spans="1:106" s="36" customFormat="1" ht="107.1" customHeight="1" thickBot="1" x14ac:dyDescent="0.35">
      <c r="A4" s="191" t="s">
        <v>59</v>
      </c>
      <c r="B4" s="190" t="s">
        <v>58</v>
      </c>
      <c r="C4" s="189" t="s">
        <v>57</v>
      </c>
      <c r="D4" s="188" t="s">
        <v>56</v>
      </c>
      <c r="E4" s="187" t="s">
        <v>55</v>
      </c>
      <c r="F4" s="181" t="s">
        <v>54</v>
      </c>
      <c r="G4" s="186" t="s">
        <v>53</v>
      </c>
      <c r="H4" s="185" t="s">
        <v>52</v>
      </c>
      <c r="I4" s="183" t="s">
        <v>51</v>
      </c>
      <c r="J4" s="184" t="s">
        <v>50</v>
      </c>
      <c r="K4" s="180" t="s">
        <v>49</v>
      </c>
      <c r="L4" s="183" t="s">
        <v>48</v>
      </c>
      <c r="M4" s="182" t="s">
        <v>47</v>
      </c>
      <c r="N4" s="180" t="s">
        <v>46</v>
      </c>
      <c r="O4" s="180" t="s">
        <v>45</v>
      </c>
      <c r="P4" s="181"/>
      <c r="Q4" s="180"/>
      <c r="R4" s="179"/>
      <c r="S4" s="178"/>
      <c r="T4" s="177"/>
      <c r="U4" s="176" t="s">
        <v>44</v>
      </c>
      <c r="V4" s="175" t="s">
        <v>43</v>
      </c>
      <c r="W4" s="174" t="s">
        <v>42</v>
      </c>
      <c r="X4" s="173" t="s">
        <v>13</v>
      </c>
      <c r="Y4" s="172" t="s">
        <v>41</v>
      </c>
      <c r="Z4" s="171" t="s">
        <v>40</v>
      </c>
      <c r="AA4" s="170"/>
      <c r="AB4" s="169"/>
      <c r="AC4" s="168"/>
      <c r="AD4" s="167"/>
      <c r="AE4" s="166"/>
      <c r="AF4" s="160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65"/>
      <c r="AS4" s="164"/>
      <c r="AT4" s="163"/>
      <c r="AU4" s="162"/>
      <c r="AV4" s="161"/>
      <c r="AW4" s="160"/>
      <c r="AX4" s="159"/>
      <c r="AY4" s="158"/>
      <c r="AZ4" s="158"/>
      <c r="BA4" s="158"/>
      <c r="BB4" s="158"/>
      <c r="BC4" s="158"/>
      <c r="BD4" s="159"/>
      <c r="BE4" s="159"/>
      <c r="BF4" s="159"/>
      <c r="BG4" s="159"/>
      <c r="BH4" s="158"/>
      <c r="BI4" s="158"/>
      <c r="BJ4" s="158"/>
      <c r="BK4" s="157"/>
      <c r="BL4" s="156"/>
      <c r="BM4" s="155"/>
      <c r="BN4" s="154"/>
      <c r="BO4" s="153"/>
      <c r="BP4" s="152"/>
      <c r="BQ4" s="151"/>
      <c r="BR4" s="150" t="s">
        <v>39</v>
      </c>
      <c r="BS4" s="149" t="s">
        <v>38</v>
      </c>
      <c r="BT4" s="148" t="s">
        <v>37</v>
      </c>
      <c r="BU4" s="147" t="s">
        <v>36</v>
      </c>
      <c r="BV4" s="147" t="s">
        <v>35</v>
      </c>
      <c r="BW4" s="146" t="s">
        <v>34</v>
      </c>
      <c r="BX4" s="145" t="s">
        <v>33</v>
      </c>
      <c r="BY4" s="145" t="s">
        <v>32</v>
      </c>
      <c r="BZ4" s="144" t="s">
        <v>31</v>
      </c>
      <c r="CA4" s="140"/>
      <c r="CB4" s="140"/>
      <c r="CC4" s="143" t="s">
        <v>30</v>
      </c>
      <c r="CD4" s="140" t="s">
        <v>29</v>
      </c>
      <c r="CE4" s="140" t="s">
        <v>28</v>
      </c>
      <c r="CF4" s="140" t="s">
        <v>27</v>
      </c>
      <c r="CG4" s="140" t="s">
        <v>26</v>
      </c>
      <c r="CH4" s="140" t="s">
        <v>25</v>
      </c>
      <c r="CI4" s="140" t="s">
        <v>24</v>
      </c>
      <c r="CJ4" s="142" t="s">
        <v>23</v>
      </c>
      <c r="CK4" s="141" t="s">
        <v>22</v>
      </c>
      <c r="CL4" s="140" t="s">
        <v>21</v>
      </c>
      <c r="CM4" s="139" t="s">
        <v>20</v>
      </c>
      <c r="CN4" s="138" t="s">
        <v>19</v>
      </c>
      <c r="CO4" s="137" t="s">
        <v>19</v>
      </c>
      <c r="CP4" s="136" t="s">
        <v>16</v>
      </c>
      <c r="CQ4" s="134" t="s">
        <v>18</v>
      </c>
      <c r="CR4" s="135" t="s">
        <v>17</v>
      </c>
      <c r="CS4" s="134" t="s">
        <v>14</v>
      </c>
      <c r="CT4" s="133" t="s">
        <v>13</v>
      </c>
      <c r="CU4" s="132" t="s">
        <v>16</v>
      </c>
      <c r="CV4" s="131" t="s">
        <v>15</v>
      </c>
      <c r="CW4" s="131" t="s">
        <v>14</v>
      </c>
      <c r="CX4" s="130" t="s">
        <v>13</v>
      </c>
      <c r="CY4" s="129" t="s">
        <v>12</v>
      </c>
      <c r="CZ4" s="128" t="s">
        <v>11</v>
      </c>
      <c r="DA4" s="35" t="s">
        <v>10</v>
      </c>
      <c r="DB4" s="56" t="s">
        <v>9</v>
      </c>
    </row>
    <row r="5" spans="1:106" s="36" customFormat="1" ht="39" customHeight="1" x14ac:dyDescent="0.3">
      <c r="A5" s="88"/>
      <c r="B5" s="96"/>
      <c r="C5" s="95"/>
      <c r="D5" s="54"/>
      <c r="E5" s="54"/>
      <c r="F5" s="94"/>
      <c r="G5" s="54"/>
      <c r="H5" s="90"/>
      <c r="I5" s="93"/>
      <c r="J5" s="93"/>
      <c r="K5" s="93"/>
      <c r="L5" s="92"/>
      <c r="M5" s="91"/>
      <c r="N5" s="90"/>
      <c r="O5" s="88"/>
      <c r="P5" s="88"/>
      <c r="Q5" s="54"/>
      <c r="R5" s="89"/>
      <c r="S5" s="88"/>
      <c r="T5" s="87"/>
      <c r="U5" s="86"/>
      <c r="V5" s="85"/>
      <c r="W5" s="85"/>
      <c r="X5" s="84"/>
      <c r="Y5" s="54"/>
      <c r="Z5" s="83"/>
      <c r="AA5" s="74"/>
      <c r="AB5" s="82" t="s">
        <v>8</v>
      </c>
      <c r="AC5" s="78"/>
      <c r="AD5" s="80"/>
      <c r="AE5" s="77"/>
      <c r="AF5" s="80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8"/>
      <c r="AS5" s="81"/>
      <c r="AT5" s="80"/>
      <c r="AU5" s="78"/>
      <c r="AV5" s="81"/>
      <c r="AW5" s="80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8"/>
      <c r="BL5" s="80"/>
      <c r="BM5" s="78"/>
      <c r="BN5" s="80"/>
      <c r="BO5" s="79"/>
      <c r="BP5" s="79"/>
      <c r="BQ5" s="78"/>
      <c r="BR5" s="122"/>
      <c r="BS5" s="121"/>
      <c r="BT5" s="74"/>
      <c r="BU5" s="54"/>
      <c r="BV5" s="75"/>
      <c r="BW5" s="74"/>
      <c r="BX5" s="73"/>
      <c r="BY5" s="54"/>
      <c r="BZ5" s="72"/>
      <c r="CA5" s="71"/>
      <c r="CB5" s="70"/>
      <c r="CC5" s="69">
        <v>45195</v>
      </c>
      <c r="CD5" s="68">
        <f>IF(ISBLANK(CC5),"",_xlfn.ISOWEEKNUM(CC5))</f>
        <v>39</v>
      </c>
      <c r="CE5" s="67">
        <f>IFERROR(CD5-4,"")</f>
        <v>35</v>
      </c>
      <c r="CF5" s="67">
        <f>IFERROR(CD5-2,"")</f>
        <v>37</v>
      </c>
      <c r="CG5" s="67">
        <f>IFERROR(CD5-1,"")</f>
        <v>38</v>
      </c>
      <c r="CH5" s="67">
        <f>IF(ISBLANK(CC5),"",_xlfn.ISOWEEKNUM(CC5))</f>
        <v>39</v>
      </c>
      <c r="CI5" s="66"/>
      <c r="CJ5" s="65"/>
      <c r="CK5" s="54"/>
      <c r="CL5" s="54"/>
      <c r="CM5" s="64"/>
      <c r="CN5" s="63">
        <f>+R5</f>
        <v>0</v>
      </c>
      <c r="CO5" s="62">
        <f>+IF(B5&gt;0,1,0)</f>
        <v>0</v>
      </c>
      <c r="CP5" s="59"/>
      <c r="CQ5" s="59"/>
      <c r="CR5" s="61"/>
      <c r="CS5" s="59"/>
      <c r="CT5" s="60"/>
      <c r="CU5" s="59"/>
      <c r="CV5" s="59"/>
      <c r="CW5" s="59"/>
      <c r="CX5" s="58"/>
      <c r="CY5" s="56"/>
      <c r="CZ5" s="57" t="str">
        <f>IFERROR(VLOOKUP((LEFT(H5,2)*1),#REF!,3,FALSE),"")</f>
        <v/>
      </c>
      <c r="DA5" s="56"/>
      <c r="DB5" s="34" t="str">
        <f>IF(ISBLANK(G5),"",IF(AND(G4&lt;&gt;G5,COUNTIF($G$4:G5,G5)=1),1,COUNTIF($G$5:G5,G5)))</f>
        <v/>
      </c>
    </row>
    <row r="6" spans="1:106" s="33" customFormat="1" ht="39" customHeight="1" x14ac:dyDescent="0.3">
      <c r="A6" s="88"/>
      <c r="B6" s="96"/>
      <c r="C6" s="95"/>
      <c r="D6" s="54"/>
      <c r="E6" s="54"/>
      <c r="F6" s="94"/>
      <c r="G6" s="54"/>
      <c r="H6" s="90"/>
      <c r="I6" s="93"/>
      <c r="J6" s="93"/>
      <c r="K6" s="93"/>
      <c r="L6" s="92"/>
      <c r="M6" s="91"/>
      <c r="N6" s="90"/>
      <c r="O6" s="88"/>
      <c r="P6" s="88"/>
      <c r="Q6" s="54"/>
      <c r="R6" s="89"/>
      <c r="S6" s="88"/>
      <c r="T6" s="87"/>
      <c r="U6" s="86"/>
      <c r="V6" s="85"/>
      <c r="W6" s="85"/>
      <c r="X6" s="84"/>
      <c r="Y6" s="54"/>
      <c r="Z6" s="83"/>
      <c r="AA6" s="74"/>
      <c r="AB6" s="82" t="s">
        <v>8</v>
      </c>
      <c r="AC6" s="78"/>
      <c r="AD6" s="80"/>
      <c r="AE6" s="77"/>
      <c r="AF6" s="80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8"/>
      <c r="AS6" s="81"/>
      <c r="AT6" s="80"/>
      <c r="AU6" s="78"/>
      <c r="AV6" s="81"/>
      <c r="AW6" s="80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8"/>
      <c r="BL6" s="80"/>
      <c r="BM6" s="78"/>
      <c r="BN6" s="80"/>
      <c r="BO6" s="79"/>
      <c r="BP6" s="79"/>
      <c r="BQ6" s="78"/>
      <c r="BR6" s="122"/>
      <c r="BS6" s="121"/>
      <c r="BT6" s="74"/>
      <c r="BU6" s="54"/>
      <c r="BV6" s="75"/>
      <c r="BW6" s="74"/>
      <c r="BX6" s="73"/>
      <c r="BY6" s="54"/>
      <c r="BZ6" s="72"/>
      <c r="CA6" s="71"/>
      <c r="CB6" s="70"/>
      <c r="CC6" s="69">
        <v>45202</v>
      </c>
      <c r="CD6" s="68">
        <f>IF(ISBLANK(CC6),"",_xlfn.ISOWEEKNUM(CC6))</f>
        <v>40</v>
      </c>
      <c r="CE6" s="67">
        <f>IFERROR(CD6-4,"")</f>
        <v>36</v>
      </c>
      <c r="CF6" s="67">
        <f>IFERROR(CD6-2,"")</f>
        <v>38</v>
      </c>
      <c r="CG6" s="67">
        <f>IFERROR(CD6-1,"")</f>
        <v>39</v>
      </c>
      <c r="CH6" s="67">
        <f>IF(ISBLANK(CC6),"",_xlfn.ISOWEEKNUM(CC6))</f>
        <v>40</v>
      </c>
      <c r="CI6" s="66"/>
      <c r="CJ6" s="65"/>
      <c r="CK6" s="54"/>
      <c r="CL6" s="54"/>
      <c r="CM6" s="64"/>
      <c r="CN6" s="63">
        <f>+R6</f>
        <v>0</v>
      </c>
      <c r="CO6" s="62">
        <f>+IF(B6&gt;0,1,0)</f>
        <v>0</v>
      </c>
      <c r="CP6" s="59"/>
      <c r="CQ6" s="59"/>
      <c r="CR6" s="61"/>
      <c r="CS6" s="59"/>
      <c r="CT6" s="60"/>
      <c r="CU6" s="59"/>
      <c r="CV6" s="59"/>
      <c r="CW6" s="59"/>
      <c r="CX6" s="58"/>
      <c r="CY6" s="56"/>
      <c r="CZ6" s="57" t="str">
        <f>IFERROR(VLOOKUP((LEFT(H6,2)*1),#REF!,3,FALSE),"")</f>
        <v/>
      </c>
      <c r="DA6" s="56"/>
      <c r="DB6" s="34" t="str">
        <f>IF(ISBLANK(G6),"",IF(AND(G5&lt;&gt;G6,COUNTIF($G$4:G6,G6)=1),1,COUNTIF($G$5:G6,G6)))</f>
        <v/>
      </c>
    </row>
    <row r="7" spans="1:106" s="33" customFormat="1" ht="39" customHeight="1" x14ac:dyDescent="0.3">
      <c r="A7" s="88"/>
      <c r="B7" s="96"/>
      <c r="C7" s="95"/>
      <c r="D7" s="88"/>
      <c r="E7" s="54"/>
      <c r="F7" s="94"/>
      <c r="G7" s="126"/>
      <c r="H7" s="90"/>
      <c r="I7" s="93"/>
      <c r="J7" s="93"/>
      <c r="K7" s="88"/>
      <c r="L7" s="88"/>
      <c r="M7" s="88"/>
      <c r="N7" s="88"/>
      <c r="O7" s="88"/>
      <c r="P7" s="88"/>
      <c r="Q7" s="88"/>
      <c r="R7" s="86"/>
      <c r="S7" s="88"/>
      <c r="T7" s="87"/>
      <c r="U7" s="86"/>
      <c r="V7" s="85"/>
      <c r="W7" s="85"/>
      <c r="X7" s="84"/>
      <c r="Y7" s="88"/>
      <c r="Z7" s="88"/>
      <c r="AA7" s="74"/>
      <c r="AB7" s="82" t="s">
        <v>7</v>
      </c>
      <c r="AC7" s="78"/>
      <c r="AD7" s="80"/>
      <c r="AE7" s="77"/>
      <c r="AF7" s="80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8"/>
      <c r="AS7" s="81"/>
      <c r="AT7" s="80"/>
      <c r="AU7" s="78"/>
      <c r="AV7" s="81"/>
      <c r="AW7" s="80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8"/>
      <c r="BL7" s="80"/>
      <c r="BM7" s="78"/>
      <c r="BN7" s="80"/>
      <c r="BO7" s="79"/>
      <c r="BP7" s="79"/>
      <c r="BQ7" s="78"/>
      <c r="BR7" s="77"/>
      <c r="BS7" s="76"/>
      <c r="BT7" s="74"/>
      <c r="BU7" s="54"/>
      <c r="BV7" s="75"/>
      <c r="BW7" s="74"/>
      <c r="BX7" s="73"/>
      <c r="BY7" s="54"/>
      <c r="BZ7" s="72"/>
      <c r="CA7" s="71"/>
      <c r="CB7" s="70"/>
      <c r="CC7" s="69">
        <v>45202</v>
      </c>
      <c r="CD7" s="68">
        <f>IF(ISBLANK(CC7),"",_xlfn.ISOWEEKNUM(CC7))</f>
        <v>40</v>
      </c>
      <c r="CE7" s="67">
        <f>IFERROR(CD7-4,"")</f>
        <v>36</v>
      </c>
      <c r="CF7" s="67">
        <f>IFERROR(CD7-2,"")</f>
        <v>38</v>
      </c>
      <c r="CG7" s="67">
        <f>IFERROR(CD7-1,"")</f>
        <v>39</v>
      </c>
      <c r="CH7" s="67">
        <f>IF(ISBLANK(CC7),"",_xlfn.ISOWEEKNUM(CC7))</f>
        <v>40</v>
      </c>
      <c r="CI7" s="66"/>
      <c r="CJ7" s="65"/>
      <c r="CK7" s="54"/>
      <c r="CL7" s="54"/>
      <c r="CM7" s="64"/>
      <c r="CN7" s="63">
        <f>+R7</f>
        <v>0</v>
      </c>
      <c r="CO7" s="62">
        <f>+IF(B7&gt;0,1,0)</f>
        <v>0</v>
      </c>
      <c r="CP7" s="59"/>
      <c r="CQ7" s="59"/>
      <c r="CR7" s="61"/>
      <c r="CS7" s="59"/>
      <c r="CT7" s="60"/>
      <c r="CU7" s="59"/>
      <c r="CV7" s="59"/>
      <c r="CW7" s="59"/>
      <c r="CX7" s="58"/>
      <c r="CY7" s="56"/>
      <c r="CZ7" s="57" t="str">
        <f>IFERROR(VLOOKUP((LEFT(H7,2)*1),#REF!,3,FALSE),"")</f>
        <v/>
      </c>
      <c r="DA7" s="56"/>
      <c r="DB7" s="34" t="str">
        <f>IF(ISBLANK(G7),"",IF(AND(G6&lt;&gt;G7,COUNTIF($G$4:G7,G7)=1),1,COUNTIF($G$5:G7,G7)))</f>
        <v/>
      </c>
    </row>
    <row r="8" spans="1:106" s="33" customFormat="1" ht="39" customHeight="1" x14ac:dyDescent="0.3">
      <c r="A8" s="88"/>
      <c r="B8" s="96"/>
      <c r="C8" s="95"/>
      <c r="D8" s="88"/>
      <c r="E8" s="54"/>
      <c r="F8" s="94"/>
      <c r="G8" s="126"/>
      <c r="H8" s="90"/>
      <c r="I8" s="93"/>
      <c r="J8" s="93"/>
      <c r="K8" s="88"/>
      <c r="L8" s="88"/>
      <c r="M8" s="88"/>
      <c r="N8" s="88"/>
      <c r="O8" s="88"/>
      <c r="P8" s="88"/>
      <c r="Q8" s="88"/>
      <c r="R8" s="86"/>
      <c r="S8" s="88"/>
      <c r="T8" s="87"/>
      <c r="U8" s="86"/>
      <c r="V8" s="85"/>
      <c r="W8" s="85"/>
      <c r="X8" s="84"/>
      <c r="Y8" s="88"/>
      <c r="Z8" s="88"/>
      <c r="AA8" s="74"/>
      <c r="AB8" s="82" t="s">
        <v>6</v>
      </c>
      <c r="AC8" s="78"/>
      <c r="AD8" s="80"/>
      <c r="AE8" s="77"/>
      <c r="AF8" s="80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8"/>
      <c r="AS8" s="81"/>
      <c r="AT8" s="80"/>
      <c r="AU8" s="78"/>
      <c r="AV8" s="81"/>
      <c r="AW8" s="80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8"/>
      <c r="BL8" s="80"/>
      <c r="BM8" s="78"/>
      <c r="BN8" s="80"/>
      <c r="BO8" s="79"/>
      <c r="BP8" s="79"/>
      <c r="BQ8" s="78"/>
      <c r="BR8" s="77"/>
      <c r="BS8" s="76"/>
      <c r="BT8" s="74"/>
      <c r="BU8" s="54"/>
      <c r="BV8" s="75"/>
      <c r="BW8" s="74"/>
      <c r="BX8" s="73"/>
      <c r="BY8" s="54"/>
      <c r="BZ8" s="72"/>
      <c r="CA8" s="71"/>
      <c r="CB8" s="70"/>
      <c r="CC8" s="69">
        <v>45203</v>
      </c>
      <c r="CD8" s="68">
        <f>IF(ISBLANK(CC8),"",_xlfn.ISOWEEKNUM(CC8))</f>
        <v>40</v>
      </c>
      <c r="CE8" s="67">
        <f>IFERROR(CD8-4,"")</f>
        <v>36</v>
      </c>
      <c r="CF8" s="67">
        <f>IFERROR(CD8-2,"")</f>
        <v>38</v>
      </c>
      <c r="CG8" s="67">
        <f>IFERROR(CD8-1,"")</f>
        <v>39</v>
      </c>
      <c r="CH8" s="67">
        <f>IF(ISBLANK(CC8),"",_xlfn.ISOWEEKNUM(CC8))</f>
        <v>40</v>
      </c>
      <c r="CI8" s="66"/>
      <c r="CJ8" s="65"/>
      <c r="CK8" s="54"/>
      <c r="CL8" s="54"/>
      <c r="CM8" s="64"/>
      <c r="CN8" s="63">
        <f>+R8</f>
        <v>0</v>
      </c>
      <c r="CO8" s="62">
        <f>+IF(B8&gt;0,1,0)</f>
        <v>0</v>
      </c>
      <c r="CP8" s="59"/>
      <c r="CQ8" s="59"/>
      <c r="CR8" s="61"/>
      <c r="CS8" s="59"/>
      <c r="CT8" s="60"/>
      <c r="CU8" s="59"/>
      <c r="CV8" s="59"/>
      <c r="CW8" s="59"/>
      <c r="CX8" s="58"/>
      <c r="CY8" s="56"/>
      <c r="CZ8" s="57" t="str">
        <f>IFERROR(VLOOKUP((LEFT(H8,2)*1),#REF!,3,FALSE),"")</f>
        <v/>
      </c>
      <c r="DA8" s="56"/>
      <c r="DB8" s="34" t="str">
        <f>IF(ISBLANK(G8),"",IF(AND(G7&lt;&gt;G8,COUNTIF($G$4:G8,G8)=1),1,COUNTIF($G$5:G8,G8)))</f>
        <v/>
      </c>
    </row>
    <row r="9" spans="1:106" s="33" customFormat="1" ht="39" customHeight="1" x14ac:dyDescent="0.3">
      <c r="A9" s="88"/>
      <c r="B9" s="96"/>
      <c r="C9" s="95"/>
      <c r="D9" s="88"/>
      <c r="E9" s="54"/>
      <c r="F9" s="94"/>
      <c r="G9" s="126"/>
      <c r="H9" s="90"/>
      <c r="I9" s="93"/>
      <c r="J9" s="93"/>
      <c r="K9" s="88"/>
      <c r="L9" s="88"/>
      <c r="M9" s="88"/>
      <c r="N9" s="88"/>
      <c r="O9" s="88"/>
      <c r="P9" s="88"/>
      <c r="Q9" s="88"/>
      <c r="R9" s="86"/>
      <c r="S9" s="88"/>
      <c r="T9" s="87"/>
      <c r="U9" s="86"/>
      <c r="V9" s="85"/>
      <c r="W9" s="85"/>
      <c r="X9" s="84"/>
      <c r="Y9" s="88"/>
      <c r="Z9" s="88"/>
      <c r="AA9" s="74"/>
      <c r="AB9" s="82" t="s">
        <v>5</v>
      </c>
      <c r="AC9" s="78"/>
      <c r="AD9" s="80"/>
      <c r="AE9" s="77"/>
      <c r="AF9" s="80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8"/>
      <c r="AS9" s="81"/>
      <c r="AT9" s="80"/>
      <c r="AU9" s="78"/>
      <c r="AV9" s="81"/>
      <c r="AW9" s="80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8"/>
      <c r="BL9" s="80"/>
      <c r="BM9" s="78"/>
      <c r="BN9" s="80"/>
      <c r="BO9" s="79"/>
      <c r="BP9" s="79"/>
      <c r="BQ9" s="78"/>
      <c r="BR9" s="77"/>
      <c r="BS9" s="76"/>
      <c r="BT9" s="74"/>
      <c r="BU9" s="54"/>
      <c r="BV9" s="75"/>
      <c r="BW9" s="74"/>
      <c r="BX9" s="73"/>
      <c r="BY9" s="54"/>
      <c r="BZ9" s="72"/>
      <c r="CA9" s="71"/>
      <c r="CB9" s="70"/>
      <c r="CC9" s="69">
        <v>45204</v>
      </c>
      <c r="CD9" s="68">
        <f>IF(ISBLANK(CC9),"",_xlfn.ISOWEEKNUM(CC9))</f>
        <v>40</v>
      </c>
      <c r="CE9" s="67">
        <f>IFERROR(CD9-4,"")</f>
        <v>36</v>
      </c>
      <c r="CF9" s="67">
        <f>IFERROR(CD9-2,"")</f>
        <v>38</v>
      </c>
      <c r="CG9" s="67">
        <f>IFERROR(CD9-1,"")</f>
        <v>39</v>
      </c>
      <c r="CH9" s="67">
        <f>IF(ISBLANK(CC9),"",_xlfn.ISOWEEKNUM(CC9))</f>
        <v>40</v>
      </c>
      <c r="CI9" s="66"/>
      <c r="CJ9" s="65"/>
      <c r="CK9" s="54"/>
      <c r="CL9" s="54"/>
      <c r="CM9" s="64"/>
      <c r="CN9" s="63">
        <f>+R9</f>
        <v>0</v>
      </c>
      <c r="CO9" s="62">
        <f>+IF(B9&gt;0,1,0)</f>
        <v>0</v>
      </c>
      <c r="CP9" s="59"/>
      <c r="CQ9" s="59"/>
      <c r="CR9" s="61"/>
      <c r="CS9" s="59"/>
      <c r="CT9" s="60"/>
      <c r="CU9" s="59"/>
      <c r="CV9" s="59"/>
      <c r="CW9" s="59"/>
      <c r="CX9" s="58"/>
      <c r="CY9" s="56"/>
      <c r="CZ9" s="57" t="str">
        <f>IFERROR(VLOOKUP((LEFT(H9,2)*1),#REF!,3,FALSE),"")</f>
        <v/>
      </c>
      <c r="DA9" s="56"/>
      <c r="DB9" s="34" t="str">
        <f>IF(ISBLANK(G9),"",IF(AND(G8&lt;&gt;G9,COUNTIF($G$4:G9,G9)=1),1,COUNTIF($G$5:G9,G9)))</f>
        <v/>
      </c>
    </row>
    <row r="10" spans="1:106" s="33" customFormat="1" ht="39" customHeight="1" x14ac:dyDescent="0.3">
      <c r="A10" s="97"/>
      <c r="B10" s="96"/>
      <c r="C10" s="95"/>
      <c r="D10" s="54"/>
      <c r="E10" s="54"/>
      <c r="F10" s="94"/>
      <c r="G10" s="54"/>
      <c r="H10" s="90"/>
      <c r="I10" s="93"/>
      <c r="J10" s="93"/>
      <c r="K10" s="93"/>
      <c r="L10" s="92"/>
      <c r="M10" s="91"/>
      <c r="N10" s="90"/>
      <c r="O10" s="88"/>
      <c r="P10" s="54"/>
      <c r="Q10" s="54"/>
      <c r="R10" s="89"/>
      <c r="S10" s="88"/>
      <c r="T10" s="87"/>
      <c r="U10" s="86"/>
      <c r="V10" s="123"/>
      <c r="W10" s="85"/>
      <c r="X10" s="84"/>
      <c r="Y10" s="54"/>
      <c r="Z10" s="83"/>
      <c r="AA10" s="74"/>
      <c r="AB10" s="82" t="s">
        <v>4</v>
      </c>
      <c r="AC10" s="78"/>
      <c r="AD10" s="80"/>
      <c r="AE10" s="77"/>
      <c r="AF10" s="80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8"/>
      <c r="AS10" s="81"/>
      <c r="AT10" s="80"/>
      <c r="AU10" s="78"/>
      <c r="AV10" s="81"/>
      <c r="AW10" s="80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8"/>
      <c r="BL10" s="80"/>
      <c r="BM10" s="78"/>
      <c r="BN10" s="80"/>
      <c r="BO10" s="79"/>
      <c r="BP10" s="79"/>
      <c r="BQ10" s="78"/>
      <c r="BR10" s="122"/>
      <c r="BS10" s="76"/>
      <c r="BT10" s="74"/>
      <c r="BU10" s="54"/>
      <c r="BV10" s="75"/>
      <c r="BW10" s="74"/>
      <c r="BX10" s="73"/>
      <c r="BY10" s="54"/>
      <c r="BZ10" s="72"/>
      <c r="CA10" s="71"/>
      <c r="CB10" s="70"/>
      <c r="CC10" s="69">
        <v>45258</v>
      </c>
      <c r="CD10" s="68">
        <f>IF(ISBLANK(CC10),"",_xlfn.ISOWEEKNUM(CC10))</f>
        <v>48</v>
      </c>
      <c r="CE10" s="67">
        <f>IFERROR(CD10-4,"")</f>
        <v>44</v>
      </c>
      <c r="CF10" s="67">
        <f>IFERROR(CD10-2,"")</f>
        <v>46</v>
      </c>
      <c r="CG10" s="67">
        <f>IFERROR(CD10-1,"")</f>
        <v>47</v>
      </c>
      <c r="CH10" s="67">
        <f>IF(ISBLANK(CC10),"",_xlfn.ISOWEEKNUM(CC10))</f>
        <v>48</v>
      </c>
      <c r="CI10" s="66"/>
      <c r="CJ10" s="65"/>
      <c r="CK10" s="54"/>
      <c r="CL10" s="54"/>
      <c r="CM10" s="64"/>
      <c r="CN10" s="63">
        <f>+R10</f>
        <v>0</v>
      </c>
      <c r="CO10" s="62">
        <f>+IF(B10&gt;0,1,0)</f>
        <v>0</v>
      </c>
      <c r="CP10" s="59"/>
      <c r="CQ10" s="59"/>
      <c r="CR10" s="61"/>
      <c r="CS10" s="59"/>
      <c r="CT10" s="60"/>
      <c r="CU10" s="59"/>
      <c r="CV10" s="59"/>
      <c r="CW10" s="59"/>
      <c r="CX10" s="58"/>
      <c r="CY10" s="56"/>
      <c r="CZ10" s="57" t="str">
        <f>IFERROR(VLOOKUP((LEFT(H10,2)*1),#REF!,3,FALSE),"")</f>
        <v/>
      </c>
      <c r="DA10" s="56"/>
      <c r="DB10" s="34" t="str">
        <f>IF(ISBLANK(G10),"",IF(AND(G9&lt;&gt;G10,COUNTIF($G$4:G10,G10)=1),1,COUNTIF($G$5:G10,G10)))</f>
        <v/>
      </c>
    </row>
    <row r="11" spans="1:106" s="33" customFormat="1" ht="39" customHeight="1" x14ac:dyDescent="0.3">
      <c r="A11" s="97"/>
      <c r="B11" s="96"/>
      <c r="C11" s="95"/>
      <c r="D11" s="54"/>
      <c r="E11" s="54"/>
      <c r="F11" s="94"/>
      <c r="G11" s="54"/>
      <c r="H11" s="90"/>
      <c r="I11" s="93"/>
      <c r="J11" s="93"/>
      <c r="K11" s="93"/>
      <c r="L11" s="92"/>
      <c r="M11" s="91"/>
      <c r="N11" s="127"/>
      <c r="O11" s="88"/>
      <c r="P11" s="54"/>
      <c r="Q11" s="54"/>
      <c r="R11" s="89"/>
      <c r="S11" s="88"/>
      <c r="T11" s="87"/>
      <c r="U11" s="86"/>
      <c r="V11" s="123"/>
      <c r="W11" s="85"/>
      <c r="X11" s="84"/>
      <c r="Y11" s="54"/>
      <c r="Z11" s="83"/>
      <c r="AA11" s="74"/>
      <c r="AB11" s="82" t="s">
        <v>3</v>
      </c>
      <c r="AC11" s="78"/>
      <c r="AD11" s="80"/>
      <c r="AE11" s="77"/>
      <c r="AF11" s="80"/>
      <c r="AG11" s="79"/>
      <c r="AH11" s="79"/>
      <c r="AI11" s="79"/>
      <c r="AJ11" s="79"/>
      <c r="AK11" s="79"/>
      <c r="AL11" s="79"/>
      <c r="AM11" s="79"/>
      <c r="AN11" s="79"/>
      <c r="AO11" s="79"/>
      <c r="AP11" s="79"/>
      <c r="AQ11" s="79"/>
      <c r="AR11" s="78"/>
      <c r="AS11" s="81"/>
      <c r="AT11" s="80"/>
      <c r="AU11" s="78"/>
      <c r="AV11" s="81"/>
      <c r="AW11" s="80"/>
      <c r="AX11" s="79"/>
      <c r="AY11" s="79"/>
      <c r="AZ11" s="79"/>
      <c r="BA11" s="79"/>
      <c r="BB11" s="79"/>
      <c r="BC11" s="79"/>
      <c r="BD11" s="79"/>
      <c r="BE11" s="79"/>
      <c r="BF11" s="79"/>
      <c r="BG11" s="79"/>
      <c r="BH11" s="79"/>
      <c r="BI11" s="79"/>
      <c r="BJ11" s="79"/>
      <c r="BK11" s="78"/>
      <c r="BL11" s="80"/>
      <c r="BM11" s="78"/>
      <c r="BN11" s="80"/>
      <c r="BO11" s="79"/>
      <c r="BP11" s="79"/>
      <c r="BQ11" s="78"/>
      <c r="BR11" s="122"/>
      <c r="BS11" s="121"/>
      <c r="BT11" s="74"/>
      <c r="BU11" s="54"/>
      <c r="BV11" s="75"/>
      <c r="BW11" s="74"/>
      <c r="BX11" s="73"/>
      <c r="BY11" s="54"/>
      <c r="BZ11" s="72"/>
      <c r="CA11" s="71"/>
      <c r="CB11" s="70"/>
      <c r="CC11" s="69">
        <v>45238</v>
      </c>
      <c r="CD11" s="68">
        <f>IF(ISBLANK(CC11),"",_xlfn.ISOWEEKNUM(CC11))</f>
        <v>45</v>
      </c>
      <c r="CE11" s="67">
        <f>IFERROR(CD11-4,"")</f>
        <v>41</v>
      </c>
      <c r="CF11" s="67">
        <f>IFERROR(CD11-2,"")</f>
        <v>43</v>
      </c>
      <c r="CG11" s="67">
        <f>IFERROR(CD11-1,"")</f>
        <v>44</v>
      </c>
      <c r="CH11" s="67">
        <f>IF(ISBLANK(CC11),"",_xlfn.ISOWEEKNUM(CC11))</f>
        <v>45</v>
      </c>
      <c r="CI11" s="66"/>
      <c r="CJ11" s="65"/>
      <c r="CK11" s="54"/>
      <c r="CL11" s="54"/>
      <c r="CM11" s="64"/>
      <c r="CN11" s="63">
        <f>+R11</f>
        <v>0</v>
      </c>
      <c r="CO11" s="62">
        <f>+IF(B11&gt;0,1,0)</f>
        <v>0</v>
      </c>
      <c r="CP11" s="59"/>
      <c r="CQ11" s="59"/>
      <c r="CR11" s="61"/>
      <c r="CS11" s="59"/>
      <c r="CT11" s="60"/>
      <c r="CU11" s="59"/>
      <c r="CV11" s="59"/>
      <c r="CW11" s="59"/>
      <c r="CX11" s="58"/>
      <c r="CY11" s="56"/>
      <c r="CZ11" s="57" t="str">
        <f>IFERROR(VLOOKUP((LEFT(H11,2)*1),#REF!,3,FALSE),"")</f>
        <v/>
      </c>
      <c r="DA11" s="56"/>
      <c r="DB11" s="34" t="str">
        <f>IF(ISBLANK(G11),"",IF(AND(#REF!&lt;&gt;G11,COUNTIF($G$4:G11,G11)=1),1,COUNTIF($G$5:G11,G11)))</f>
        <v/>
      </c>
    </row>
    <row r="12" spans="1:106" s="33" customFormat="1" ht="39" customHeight="1" x14ac:dyDescent="0.3">
      <c r="A12" s="88"/>
      <c r="B12" s="96"/>
      <c r="C12" s="95"/>
      <c r="D12" s="88"/>
      <c r="E12" s="54"/>
      <c r="F12" s="94"/>
      <c r="G12" s="126"/>
      <c r="H12" s="90"/>
      <c r="I12" s="93"/>
      <c r="J12" s="93"/>
      <c r="K12" s="88"/>
      <c r="L12" s="125"/>
      <c r="M12" s="88"/>
      <c r="N12" s="88"/>
      <c r="O12" s="88"/>
      <c r="P12" s="88"/>
      <c r="Q12" s="88"/>
      <c r="R12" s="86"/>
      <c r="S12" s="88"/>
      <c r="T12" s="87"/>
      <c r="U12" s="86"/>
      <c r="V12" s="85"/>
      <c r="W12" s="85"/>
      <c r="X12" s="84"/>
      <c r="Y12" s="88"/>
      <c r="Z12" s="88"/>
      <c r="AA12" s="74"/>
      <c r="AB12" s="82" t="s">
        <v>2</v>
      </c>
      <c r="AC12" s="78"/>
      <c r="AD12" s="80"/>
      <c r="AE12" s="77"/>
      <c r="AF12" s="80"/>
      <c r="AG12" s="79"/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8"/>
      <c r="AS12" s="81"/>
      <c r="AT12" s="80"/>
      <c r="AU12" s="78"/>
      <c r="AV12" s="81"/>
      <c r="AW12" s="80"/>
      <c r="AX12" s="79"/>
      <c r="AY12" s="79"/>
      <c r="AZ12" s="79"/>
      <c r="BA12" s="79"/>
      <c r="BB12" s="79"/>
      <c r="BC12" s="79"/>
      <c r="BD12" s="79"/>
      <c r="BE12" s="79"/>
      <c r="BF12" s="79"/>
      <c r="BG12" s="79"/>
      <c r="BH12" s="79"/>
      <c r="BI12" s="79"/>
      <c r="BJ12" s="79"/>
      <c r="BK12" s="78"/>
      <c r="BL12" s="80"/>
      <c r="BM12" s="78"/>
      <c r="BN12" s="80"/>
      <c r="BO12" s="79"/>
      <c r="BP12" s="79"/>
      <c r="BQ12" s="78"/>
      <c r="BR12" s="77"/>
      <c r="BS12" s="76"/>
      <c r="BT12" s="74"/>
      <c r="BU12" s="54"/>
      <c r="BV12" s="75"/>
      <c r="BW12" s="74"/>
      <c r="BX12" s="73"/>
      <c r="BY12" s="54"/>
      <c r="BZ12" s="72"/>
      <c r="CA12" s="71"/>
      <c r="CB12" s="70"/>
      <c r="CC12" s="69">
        <v>45233</v>
      </c>
      <c r="CD12" s="68">
        <f>IF(ISBLANK(CC12),"",_xlfn.ISOWEEKNUM(CC12))</f>
        <v>44</v>
      </c>
      <c r="CE12" s="67">
        <f>IFERROR(CD12-4,"")</f>
        <v>40</v>
      </c>
      <c r="CF12" s="67">
        <f>IFERROR(CD12-2,"")</f>
        <v>42</v>
      </c>
      <c r="CG12" s="67">
        <f>IFERROR(CD12-1,"")</f>
        <v>43</v>
      </c>
      <c r="CH12" s="67">
        <f>IF(ISBLANK(CC12),"",_xlfn.ISOWEEKNUM(CC12))</f>
        <v>44</v>
      </c>
      <c r="CI12" s="66"/>
      <c r="CJ12" s="65"/>
      <c r="CK12" s="54"/>
      <c r="CL12" s="54"/>
      <c r="CM12" s="64"/>
      <c r="CN12" s="63">
        <f>+R12</f>
        <v>0</v>
      </c>
      <c r="CO12" s="62">
        <f>+IF(B12&gt;0,1,0)</f>
        <v>0</v>
      </c>
      <c r="CP12" s="59"/>
      <c r="CQ12" s="59"/>
      <c r="CR12" s="61"/>
      <c r="CS12" s="59"/>
      <c r="CT12" s="60"/>
      <c r="CU12" s="59"/>
      <c r="CV12" s="59"/>
      <c r="CW12" s="59"/>
      <c r="CX12" s="58"/>
      <c r="CY12" s="56"/>
      <c r="CZ12" s="57" t="str">
        <f>IFERROR(VLOOKUP((LEFT(H12,2)*1),#REF!,3,FALSE),"")</f>
        <v/>
      </c>
      <c r="DA12" s="56"/>
      <c r="DB12" s="34" t="str">
        <f>IF(ISBLANK(G12),"",IF(AND(G11&lt;&gt;G12,COUNTIF($G$4:G12,G12)=1),1,COUNTIF($G$5:G12,G12)))</f>
        <v/>
      </c>
    </row>
    <row r="13" spans="1:106" s="33" customFormat="1" ht="39" customHeight="1" x14ac:dyDescent="0.3">
      <c r="A13" s="88"/>
      <c r="B13" s="96"/>
      <c r="C13" s="95"/>
      <c r="D13" s="88"/>
      <c r="E13" s="54"/>
      <c r="F13" s="94"/>
      <c r="G13" s="126"/>
      <c r="H13" s="90"/>
      <c r="I13" s="93"/>
      <c r="J13" s="93"/>
      <c r="K13" s="88"/>
      <c r="L13" s="125"/>
      <c r="M13" s="88"/>
      <c r="N13" s="88"/>
      <c r="O13" s="88"/>
      <c r="P13" s="88"/>
      <c r="Q13" s="88"/>
      <c r="R13" s="86"/>
      <c r="S13" s="88"/>
      <c r="T13" s="87"/>
      <c r="U13" s="86"/>
      <c r="V13" s="85"/>
      <c r="W13" s="85"/>
      <c r="X13" s="84"/>
      <c r="Y13" s="88"/>
      <c r="Z13" s="88"/>
      <c r="AA13" s="74"/>
      <c r="AB13" s="82" t="s">
        <v>1</v>
      </c>
      <c r="AC13" s="78"/>
      <c r="AD13" s="80"/>
      <c r="AE13" s="77"/>
      <c r="AF13" s="80"/>
      <c r="AG13" s="79"/>
      <c r="AH13" s="79"/>
      <c r="AI13" s="79"/>
      <c r="AJ13" s="79"/>
      <c r="AK13" s="79"/>
      <c r="AL13" s="79"/>
      <c r="AM13" s="79"/>
      <c r="AN13" s="79"/>
      <c r="AO13" s="79"/>
      <c r="AP13" s="79"/>
      <c r="AQ13" s="79"/>
      <c r="AR13" s="78"/>
      <c r="AS13" s="81"/>
      <c r="AT13" s="80"/>
      <c r="AU13" s="78"/>
      <c r="AV13" s="81"/>
      <c r="AW13" s="80"/>
      <c r="AX13" s="79"/>
      <c r="AY13" s="79"/>
      <c r="AZ13" s="79"/>
      <c r="BA13" s="79"/>
      <c r="BB13" s="79"/>
      <c r="BC13" s="79"/>
      <c r="BD13" s="79"/>
      <c r="BE13" s="79"/>
      <c r="BF13" s="79"/>
      <c r="BG13" s="79"/>
      <c r="BH13" s="79"/>
      <c r="BI13" s="79"/>
      <c r="BJ13" s="79"/>
      <c r="BK13" s="78"/>
      <c r="BL13" s="80"/>
      <c r="BM13" s="78"/>
      <c r="BN13" s="80"/>
      <c r="BO13" s="79"/>
      <c r="BP13" s="79"/>
      <c r="BQ13" s="78"/>
      <c r="BR13" s="77"/>
      <c r="BS13" s="76"/>
      <c r="BT13" s="74"/>
      <c r="BU13" s="54"/>
      <c r="BV13" s="75"/>
      <c r="BW13" s="74"/>
      <c r="BX13" s="73"/>
      <c r="BY13" s="54"/>
      <c r="BZ13" s="72"/>
      <c r="CA13" s="71"/>
      <c r="CB13" s="70"/>
      <c r="CC13" s="69">
        <v>45233</v>
      </c>
      <c r="CD13" s="68">
        <f>IF(ISBLANK(CC13),"",_xlfn.ISOWEEKNUM(CC13))</f>
        <v>44</v>
      </c>
      <c r="CE13" s="67">
        <f>IFERROR(CD13-4,"")</f>
        <v>40</v>
      </c>
      <c r="CF13" s="67">
        <f>IFERROR(CD13-2,"")</f>
        <v>42</v>
      </c>
      <c r="CG13" s="67">
        <f>IFERROR(CD13-1,"")</f>
        <v>43</v>
      </c>
      <c r="CH13" s="67">
        <f>IF(ISBLANK(CC13),"",_xlfn.ISOWEEKNUM(CC13))</f>
        <v>44</v>
      </c>
      <c r="CI13" s="66"/>
      <c r="CJ13" s="65"/>
      <c r="CK13" s="54"/>
      <c r="CL13" s="54"/>
      <c r="CM13" s="64"/>
      <c r="CN13" s="63">
        <f>+R13</f>
        <v>0</v>
      </c>
      <c r="CO13" s="62">
        <f>+IF(B13&gt;0,1,0)</f>
        <v>0</v>
      </c>
      <c r="CP13" s="59"/>
      <c r="CQ13" s="59"/>
      <c r="CR13" s="61"/>
      <c r="CS13" s="59"/>
      <c r="CT13" s="60"/>
      <c r="CU13" s="59"/>
      <c r="CV13" s="59"/>
      <c r="CW13" s="59"/>
      <c r="CX13" s="58"/>
      <c r="CY13" s="56"/>
      <c r="CZ13" s="57" t="str">
        <f>IFERROR(VLOOKUP((LEFT(H13,2)*1),#REF!,3,FALSE),"")</f>
        <v/>
      </c>
      <c r="DA13" s="56"/>
      <c r="DB13" s="34" t="str">
        <f>IF(ISBLANK(G13),"",IF(AND(G12&lt;&gt;G13,COUNTIF($G$4:G13,G13)=1),1,COUNTIF($G$5:G13,G13)))</f>
        <v/>
      </c>
    </row>
    <row r="14" spans="1:106" s="33" customFormat="1" ht="39" customHeight="1" x14ac:dyDescent="0.3">
      <c r="A14" s="88"/>
      <c r="B14" s="96"/>
      <c r="C14" s="95"/>
      <c r="D14" s="88"/>
      <c r="E14" s="54"/>
      <c r="F14" s="94"/>
      <c r="G14" s="126"/>
      <c r="H14" s="90"/>
      <c r="I14" s="93"/>
      <c r="J14" s="93"/>
      <c r="K14" s="88"/>
      <c r="L14" s="125"/>
      <c r="M14" s="88"/>
      <c r="N14" s="88"/>
      <c r="O14" s="88"/>
      <c r="P14" s="88"/>
      <c r="Q14" s="88"/>
      <c r="R14" s="86"/>
      <c r="S14" s="88"/>
      <c r="T14" s="87"/>
      <c r="U14" s="86"/>
      <c r="V14" s="85"/>
      <c r="W14" s="85"/>
      <c r="X14" s="84"/>
      <c r="Y14" s="88"/>
      <c r="Z14" s="88"/>
      <c r="AA14" s="74"/>
      <c r="AB14" s="82" t="s">
        <v>0</v>
      </c>
      <c r="AC14" s="78"/>
      <c r="AD14" s="80"/>
      <c r="AE14" s="77"/>
      <c r="AF14" s="80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8"/>
      <c r="AS14" s="81"/>
      <c r="AT14" s="80"/>
      <c r="AU14" s="78"/>
      <c r="AV14" s="81"/>
      <c r="AW14" s="80"/>
      <c r="AX14" s="79"/>
      <c r="AY14" s="79"/>
      <c r="AZ14" s="79"/>
      <c r="BA14" s="79"/>
      <c r="BB14" s="79"/>
      <c r="BC14" s="79"/>
      <c r="BD14" s="79"/>
      <c r="BE14" s="79"/>
      <c r="BF14" s="79"/>
      <c r="BG14" s="79"/>
      <c r="BH14" s="79"/>
      <c r="BI14" s="79"/>
      <c r="BJ14" s="79"/>
      <c r="BK14" s="78"/>
      <c r="BL14" s="80"/>
      <c r="BM14" s="78"/>
      <c r="BN14" s="80"/>
      <c r="BO14" s="79"/>
      <c r="BP14" s="79"/>
      <c r="BQ14" s="78"/>
      <c r="BR14" s="77"/>
      <c r="BS14" s="76"/>
      <c r="BT14" s="74"/>
      <c r="BU14" s="54"/>
      <c r="BV14" s="75"/>
      <c r="BW14" s="74"/>
      <c r="BX14" s="73"/>
      <c r="BY14" s="54"/>
      <c r="BZ14" s="72"/>
      <c r="CA14" s="71"/>
      <c r="CB14" s="70"/>
      <c r="CC14" s="69">
        <v>45233</v>
      </c>
      <c r="CD14" s="68">
        <f>IF(ISBLANK(CC14),"",_xlfn.ISOWEEKNUM(CC14))</f>
        <v>44</v>
      </c>
      <c r="CE14" s="67">
        <f>IFERROR(CD14-4,"")</f>
        <v>40</v>
      </c>
      <c r="CF14" s="67">
        <f>IFERROR(CD14-2,"")</f>
        <v>42</v>
      </c>
      <c r="CG14" s="67">
        <f>IFERROR(CD14-1,"")</f>
        <v>43</v>
      </c>
      <c r="CH14" s="67">
        <f>IF(ISBLANK(CC14),"",_xlfn.ISOWEEKNUM(CC14))</f>
        <v>44</v>
      </c>
      <c r="CI14" s="66"/>
      <c r="CJ14" s="65"/>
      <c r="CK14" s="54"/>
      <c r="CL14" s="54"/>
      <c r="CM14" s="64"/>
      <c r="CN14" s="63">
        <f>+R14</f>
        <v>0</v>
      </c>
      <c r="CO14" s="62">
        <f>+IF(B14&gt;0,1,0)</f>
        <v>0</v>
      </c>
      <c r="CP14" s="59"/>
      <c r="CQ14" s="59"/>
      <c r="CR14" s="61"/>
      <c r="CS14" s="59"/>
      <c r="CT14" s="60"/>
      <c r="CU14" s="59"/>
      <c r="CV14" s="59"/>
      <c r="CW14" s="59"/>
      <c r="CX14" s="58"/>
      <c r="CY14" s="56"/>
      <c r="CZ14" s="57" t="str">
        <f>IFERROR(VLOOKUP((LEFT(H14,2)*1),#REF!,3,FALSE),"")</f>
        <v/>
      </c>
      <c r="DA14" s="56"/>
      <c r="DB14" s="34" t="str">
        <f>IF(ISBLANK(G14),"",IF(AND(G13&lt;&gt;G14,COUNTIF($G$4:G14,G14)=1),1,COUNTIF($G$5:G14,G14)))</f>
        <v/>
      </c>
    </row>
    <row r="15" spans="1:106" s="33" customFormat="1" ht="39" customHeight="1" x14ac:dyDescent="0.3">
      <c r="A15" s="97"/>
      <c r="B15" s="111"/>
      <c r="C15" s="124"/>
      <c r="D15" s="54"/>
      <c r="E15" s="54"/>
      <c r="F15" s="94"/>
      <c r="G15" s="54"/>
      <c r="H15" s="90"/>
      <c r="I15" s="93"/>
      <c r="J15" s="93"/>
      <c r="K15" s="93"/>
      <c r="L15" s="92"/>
      <c r="M15" s="91"/>
      <c r="N15" s="90"/>
      <c r="O15" s="88"/>
      <c r="P15" s="54"/>
      <c r="Q15" s="54"/>
      <c r="R15" s="89"/>
      <c r="S15" s="88"/>
      <c r="T15" s="87"/>
      <c r="U15" s="86"/>
      <c r="V15" s="123"/>
      <c r="W15" s="85"/>
      <c r="X15" s="84"/>
      <c r="Y15" s="54"/>
      <c r="Z15" s="83"/>
      <c r="AA15" s="74"/>
      <c r="AB15" s="82"/>
      <c r="AC15" s="78"/>
      <c r="AD15" s="80"/>
      <c r="AE15" s="77"/>
      <c r="AF15" s="80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8"/>
      <c r="AS15" s="81">
        <v>12</v>
      </c>
      <c r="AT15" s="80">
        <v>12</v>
      </c>
      <c r="AU15" s="78"/>
      <c r="AV15" s="81">
        <v>12</v>
      </c>
      <c r="AW15" s="80"/>
      <c r="AX15" s="79"/>
      <c r="AY15" s="79"/>
      <c r="AZ15" s="79"/>
      <c r="BA15" s="79">
        <v>12</v>
      </c>
      <c r="BB15" s="79">
        <v>12</v>
      </c>
      <c r="BC15" s="79"/>
      <c r="BD15" s="79"/>
      <c r="BE15" s="79"/>
      <c r="BF15" s="79"/>
      <c r="BG15" s="79"/>
      <c r="BH15" s="79"/>
      <c r="BI15" s="79"/>
      <c r="BJ15" s="79"/>
      <c r="BK15" s="78"/>
      <c r="BL15" s="80">
        <v>12</v>
      </c>
      <c r="BM15" s="78"/>
      <c r="BN15" s="80"/>
      <c r="BO15" s="79"/>
      <c r="BP15" s="79"/>
      <c r="BQ15" s="78"/>
      <c r="BR15" s="122"/>
      <c r="BS15" s="121"/>
      <c r="BT15" s="74"/>
      <c r="BU15" s="54"/>
      <c r="BV15" s="75"/>
      <c r="BW15" s="74"/>
      <c r="BX15" s="73"/>
      <c r="BY15" s="54"/>
      <c r="BZ15" s="72"/>
      <c r="CA15" s="71"/>
      <c r="CB15" s="70"/>
      <c r="CC15" s="69">
        <v>45327</v>
      </c>
      <c r="CD15" s="68">
        <f>IF(ISBLANK(CC15),"",_xlfn.ISOWEEKNUM(CC15))</f>
        <v>6</v>
      </c>
      <c r="CE15" s="67">
        <f>IFERROR(CD15-4,"")</f>
        <v>2</v>
      </c>
      <c r="CF15" s="67">
        <f>IFERROR(CD15-2,"")</f>
        <v>4</v>
      </c>
      <c r="CG15" s="67">
        <f>IFERROR(CD15-1,"")</f>
        <v>5</v>
      </c>
      <c r="CH15" s="67">
        <f>IF(ISBLANK(CC15),"",_xlfn.ISOWEEKNUM(CC15))</f>
        <v>6</v>
      </c>
      <c r="CI15" s="66"/>
      <c r="CJ15" s="65"/>
      <c r="CK15" s="54"/>
      <c r="CL15" s="54"/>
      <c r="CM15" s="64"/>
      <c r="CN15" s="63">
        <f>+R15</f>
        <v>0</v>
      </c>
      <c r="CO15" s="62">
        <f>+IF(B15&gt;0,1,0)</f>
        <v>0</v>
      </c>
      <c r="CP15" s="59"/>
      <c r="CQ15" s="59"/>
      <c r="CR15" s="61"/>
      <c r="CS15" s="59"/>
      <c r="CT15" s="60"/>
      <c r="CU15" s="59"/>
      <c r="CV15" s="59"/>
      <c r="CW15" s="59"/>
      <c r="CX15" s="58"/>
      <c r="CY15" s="56"/>
      <c r="CZ15" s="57" t="str">
        <f>IFERROR(VLOOKUP((LEFT(H15,2)*1),#REF!,3,FALSE),"")</f>
        <v/>
      </c>
      <c r="DA15" s="56"/>
      <c r="DB15" s="34" t="str">
        <f>IF(ISBLANK(G15),"",IF(AND(G14&lt;&gt;G15,COUNTIF($G$4:G15,G15)=1),1,COUNTIF($G$5:G15,G15)))</f>
        <v/>
      </c>
    </row>
    <row r="16" spans="1:106" s="33" customFormat="1" ht="39" customHeight="1" x14ac:dyDescent="0.3">
      <c r="A16" s="97"/>
      <c r="B16" s="96"/>
      <c r="C16" s="95"/>
      <c r="D16" s="54"/>
      <c r="E16" s="54"/>
      <c r="F16" s="94"/>
      <c r="G16" s="54"/>
      <c r="H16" s="90"/>
      <c r="I16" s="90"/>
      <c r="J16" s="93"/>
      <c r="K16" s="93"/>
      <c r="L16" s="92"/>
      <c r="M16" s="91"/>
      <c r="N16" s="90"/>
      <c r="O16" s="88"/>
      <c r="P16" s="54"/>
      <c r="Q16" s="54"/>
      <c r="R16" s="89"/>
      <c r="S16" s="88"/>
      <c r="T16" s="87"/>
      <c r="U16" s="86"/>
      <c r="V16" s="85"/>
      <c r="W16" s="85"/>
      <c r="X16" s="84"/>
      <c r="Y16" s="54"/>
      <c r="Z16" s="83"/>
      <c r="AA16" s="74"/>
      <c r="AB16" s="82"/>
      <c r="AC16" s="78"/>
      <c r="AD16" s="80"/>
      <c r="AE16" s="77"/>
      <c r="AF16" s="80"/>
      <c r="AG16" s="79"/>
      <c r="AH16" s="79"/>
      <c r="AI16" s="79"/>
      <c r="AJ16" s="79"/>
      <c r="AK16" s="79"/>
      <c r="AL16" s="79"/>
      <c r="AM16" s="79"/>
      <c r="AN16" s="79"/>
      <c r="AO16" s="79"/>
      <c r="AP16" s="79"/>
      <c r="AQ16" s="79"/>
      <c r="AR16" s="78"/>
      <c r="AS16" s="81"/>
      <c r="AT16" s="80"/>
      <c r="AU16" s="78"/>
      <c r="AV16" s="81"/>
      <c r="AW16" s="80"/>
      <c r="AX16" s="79"/>
      <c r="AY16" s="79"/>
      <c r="AZ16" s="79"/>
      <c r="BA16" s="79"/>
      <c r="BB16" s="79"/>
      <c r="BC16" s="79"/>
      <c r="BD16" s="79"/>
      <c r="BE16" s="79"/>
      <c r="BF16" s="79"/>
      <c r="BG16" s="79"/>
      <c r="BH16" s="79"/>
      <c r="BI16" s="79"/>
      <c r="BJ16" s="79"/>
      <c r="BK16" s="78"/>
      <c r="BL16" s="80"/>
      <c r="BM16" s="78"/>
      <c r="BN16" s="80"/>
      <c r="BO16" s="79"/>
      <c r="BP16" s="79"/>
      <c r="BQ16" s="78"/>
      <c r="BR16" s="122"/>
      <c r="BS16" s="121"/>
      <c r="BT16" s="74"/>
      <c r="BU16" s="54"/>
      <c r="BV16" s="75"/>
      <c r="BW16" s="74"/>
      <c r="BX16" s="73"/>
      <c r="BY16" s="54"/>
      <c r="BZ16" s="72"/>
      <c r="CA16" s="71"/>
      <c r="CB16" s="70"/>
      <c r="CC16" s="69">
        <v>45223</v>
      </c>
      <c r="CD16" s="68">
        <f>IF(ISBLANK(CC16),"",_xlfn.ISOWEEKNUM(CC16))</f>
        <v>43</v>
      </c>
      <c r="CE16" s="67">
        <f>IFERROR(CD16-4,"")</f>
        <v>39</v>
      </c>
      <c r="CF16" s="67">
        <f>IFERROR(CD16-2,"")</f>
        <v>41</v>
      </c>
      <c r="CG16" s="67">
        <f>IFERROR(CD16-1,"")</f>
        <v>42</v>
      </c>
      <c r="CH16" s="67">
        <f>IF(ISBLANK(CC16),"",_xlfn.ISOWEEKNUM(CC16))</f>
        <v>43</v>
      </c>
      <c r="CI16" s="66"/>
      <c r="CJ16" s="65"/>
      <c r="CK16" s="54"/>
      <c r="CL16" s="54"/>
      <c r="CM16" s="64"/>
      <c r="CN16" s="63">
        <f>+R16</f>
        <v>0</v>
      </c>
      <c r="CO16" s="62">
        <f>+IF(B16&gt;0,1,0)</f>
        <v>0</v>
      </c>
      <c r="CP16" s="59"/>
      <c r="CQ16" s="59"/>
      <c r="CR16" s="61"/>
      <c r="CS16" s="59"/>
      <c r="CT16" s="60"/>
      <c r="CU16" s="59"/>
      <c r="CV16" s="59"/>
      <c r="CW16" s="59"/>
      <c r="CX16" s="58"/>
      <c r="CY16" s="56"/>
      <c r="CZ16" s="57" t="str">
        <f>IFERROR(VLOOKUP((LEFT(H16,2)*1),#REF!,3,FALSE),"")</f>
        <v/>
      </c>
      <c r="DA16" s="56"/>
      <c r="DB16" s="34" t="str">
        <f>IF(ISBLANK(G16),"",IF(AND(G15&lt;&gt;G16,COUNTIF($G$4:G16,G16)=1),1,COUNTIF($G$5:G16,G16)))</f>
        <v/>
      </c>
    </row>
    <row r="17" spans="1:106" s="33" customFormat="1" ht="39" customHeight="1" x14ac:dyDescent="0.3">
      <c r="A17" s="97"/>
      <c r="B17" s="96"/>
      <c r="C17" s="95"/>
      <c r="D17" s="54"/>
      <c r="E17" s="54"/>
      <c r="F17" s="94"/>
      <c r="G17" s="54"/>
      <c r="H17" s="90"/>
      <c r="I17" s="93"/>
      <c r="J17" s="93"/>
      <c r="K17" s="104"/>
      <c r="L17" s="104"/>
      <c r="M17" s="91"/>
      <c r="N17" s="90"/>
      <c r="O17" s="88"/>
      <c r="P17" s="54"/>
      <c r="Q17" s="54"/>
      <c r="R17" s="89"/>
      <c r="S17" s="88"/>
      <c r="T17" s="87"/>
      <c r="U17" s="86"/>
      <c r="V17" s="85"/>
      <c r="W17" s="85"/>
      <c r="X17" s="84"/>
      <c r="Y17" s="54"/>
      <c r="Z17" s="83"/>
      <c r="AA17" s="74"/>
      <c r="AB17" s="82"/>
      <c r="AC17" s="78"/>
      <c r="AD17" s="80"/>
      <c r="AE17" s="77"/>
      <c r="AF17" s="80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8"/>
      <c r="AS17" s="81"/>
      <c r="AT17" s="80"/>
      <c r="AU17" s="78"/>
      <c r="AV17" s="81"/>
      <c r="AW17" s="80"/>
      <c r="AX17" s="79"/>
      <c r="AY17" s="79"/>
      <c r="AZ17" s="79"/>
      <c r="BA17" s="79"/>
      <c r="BB17" s="79"/>
      <c r="BC17" s="79"/>
      <c r="BD17" s="79"/>
      <c r="BE17" s="79"/>
      <c r="BF17" s="79"/>
      <c r="BG17" s="79"/>
      <c r="BH17" s="79"/>
      <c r="BI17" s="79"/>
      <c r="BJ17" s="79"/>
      <c r="BK17" s="78"/>
      <c r="BL17" s="80"/>
      <c r="BM17" s="78"/>
      <c r="BN17" s="80"/>
      <c r="BO17" s="79"/>
      <c r="BP17" s="79"/>
      <c r="BQ17" s="78"/>
      <c r="BR17" s="77"/>
      <c r="BS17" s="76"/>
      <c r="BT17" s="74"/>
      <c r="BU17" s="54"/>
      <c r="BV17" s="75"/>
      <c r="BW17" s="74"/>
      <c r="BX17" s="73"/>
      <c r="BY17" s="54"/>
      <c r="BZ17" s="72"/>
      <c r="CA17" s="71"/>
      <c r="CB17" s="70"/>
      <c r="CC17" s="69">
        <v>45216</v>
      </c>
      <c r="CD17" s="68">
        <f>IF(ISBLANK(CC17),"",_xlfn.ISOWEEKNUM(CC17))</f>
        <v>42</v>
      </c>
      <c r="CE17" s="67">
        <f>IFERROR(CD17-4,"")</f>
        <v>38</v>
      </c>
      <c r="CF17" s="67">
        <f>IFERROR(CD17-2,"")</f>
        <v>40</v>
      </c>
      <c r="CG17" s="67">
        <f>IFERROR(CD17-1,"")</f>
        <v>41</v>
      </c>
      <c r="CH17" s="67">
        <f>IF(ISBLANK(CC17),"",_xlfn.ISOWEEKNUM(CC17))</f>
        <v>42</v>
      </c>
      <c r="CI17" s="66"/>
      <c r="CJ17" s="65"/>
      <c r="CK17" s="54"/>
      <c r="CL17" s="54"/>
      <c r="CM17" s="64"/>
      <c r="CN17" s="63">
        <f>+R17</f>
        <v>0</v>
      </c>
      <c r="CO17" s="62">
        <f>+IF(B17&gt;0,1,0)</f>
        <v>0</v>
      </c>
      <c r="CP17" s="59"/>
      <c r="CQ17" s="59"/>
      <c r="CR17" s="61"/>
      <c r="CS17" s="59"/>
      <c r="CT17" s="60"/>
      <c r="CU17" s="59"/>
      <c r="CV17" s="59"/>
      <c r="CW17" s="59"/>
      <c r="CX17" s="58"/>
      <c r="CY17" s="56"/>
      <c r="CZ17" s="57" t="str">
        <f>IFERROR(VLOOKUP((LEFT(H17,2)*1),#REF!,3,FALSE),"")</f>
        <v/>
      </c>
      <c r="DA17" s="56"/>
      <c r="DB17" s="34" t="str">
        <f>IF(ISBLANK(G17),"",IF(AND(G16&lt;&gt;G17,COUNTIF($G$4:G17,G17)=1),1,COUNTIF($G$5:G17,G17)))</f>
        <v/>
      </c>
    </row>
    <row r="18" spans="1:106" s="33" customFormat="1" ht="39" customHeight="1" x14ac:dyDescent="0.3">
      <c r="A18" s="97"/>
      <c r="B18" s="96"/>
      <c r="C18" s="95"/>
      <c r="D18" s="95"/>
      <c r="E18" s="54"/>
      <c r="F18" s="94"/>
      <c r="G18" s="54"/>
      <c r="H18" s="90"/>
      <c r="I18" s="93"/>
      <c r="J18" s="93"/>
      <c r="K18" s="104"/>
      <c r="L18" s="104"/>
      <c r="M18" s="91"/>
      <c r="N18" s="90"/>
      <c r="O18" s="88"/>
      <c r="P18" s="54"/>
      <c r="Q18" s="54"/>
      <c r="R18" s="89"/>
      <c r="S18" s="88"/>
      <c r="T18" s="87"/>
      <c r="U18" s="86"/>
      <c r="V18" s="85"/>
      <c r="W18" s="85"/>
      <c r="X18" s="84"/>
      <c r="Y18" s="54"/>
      <c r="Z18" s="83"/>
      <c r="AA18" s="74"/>
      <c r="AB18" s="82"/>
      <c r="AC18" s="78"/>
      <c r="AD18" s="80"/>
      <c r="AE18" s="77"/>
      <c r="AF18" s="80"/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79"/>
      <c r="AR18" s="78"/>
      <c r="AS18" s="81"/>
      <c r="AT18" s="80"/>
      <c r="AU18" s="78"/>
      <c r="AV18" s="81"/>
      <c r="AW18" s="80"/>
      <c r="AX18" s="79"/>
      <c r="AY18" s="79"/>
      <c r="AZ18" s="79"/>
      <c r="BA18" s="79"/>
      <c r="BB18" s="79"/>
      <c r="BC18" s="79"/>
      <c r="BD18" s="79"/>
      <c r="BE18" s="79"/>
      <c r="BF18" s="79"/>
      <c r="BG18" s="79"/>
      <c r="BH18" s="79"/>
      <c r="BI18" s="79"/>
      <c r="BJ18" s="79"/>
      <c r="BK18" s="78"/>
      <c r="BL18" s="80"/>
      <c r="BM18" s="78"/>
      <c r="BN18" s="80"/>
      <c r="BO18" s="79"/>
      <c r="BP18" s="79"/>
      <c r="BQ18" s="78"/>
      <c r="BR18" s="77"/>
      <c r="BS18" s="76"/>
      <c r="BT18" s="74"/>
      <c r="BU18" s="54"/>
      <c r="BV18" s="75"/>
      <c r="BW18" s="74"/>
      <c r="BX18" s="73"/>
      <c r="BY18" s="54"/>
      <c r="BZ18" s="72"/>
      <c r="CA18" s="71"/>
      <c r="CB18" s="70"/>
      <c r="CC18" s="69">
        <v>45237</v>
      </c>
      <c r="CD18" s="68">
        <f>IF(ISBLANK(CC18),"",_xlfn.ISOWEEKNUM(CC18))</f>
        <v>45</v>
      </c>
      <c r="CE18" s="67">
        <f>IFERROR(CD18-4,"")</f>
        <v>41</v>
      </c>
      <c r="CF18" s="67">
        <f>IFERROR(CD18-2,"")</f>
        <v>43</v>
      </c>
      <c r="CG18" s="67">
        <f>IFERROR(CD18-1,"")</f>
        <v>44</v>
      </c>
      <c r="CH18" s="67">
        <f>IF(ISBLANK(CC18),"",_xlfn.ISOWEEKNUM(CC18))</f>
        <v>45</v>
      </c>
      <c r="CI18" s="66"/>
      <c r="CJ18" s="65"/>
      <c r="CK18" s="54"/>
      <c r="CL18" s="54"/>
      <c r="CM18" s="64"/>
      <c r="CN18" s="63">
        <f>+R18</f>
        <v>0</v>
      </c>
      <c r="CO18" s="62">
        <f>+IF(B18&gt;0,1,0)</f>
        <v>0</v>
      </c>
      <c r="CP18" s="59"/>
      <c r="CQ18" s="59"/>
      <c r="CR18" s="61"/>
      <c r="CS18" s="59"/>
      <c r="CT18" s="60"/>
      <c r="CU18" s="59"/>
      <c r="CV18" s="59"/>
      <c r="CW18" s="59"/>
      <c r="CX18" s="58"/>
      <c r="CY18" s="56"/>
      <c r="CZ18" s="57" t="str">
        <f>IFERROR(VLOOKUP((LEFT(H18,2)*1),#REF!,3,FALSE),"")</f>
        <v/>
      </c>
      <c r="DA18" s="56"/>
      <c r="DB18" s="34" t="str">
        <f>IF(ISBLANK(G18),"",IF(AND(G17&lt;&gt;G18,COUNTIF($G$4:G18,G18)=1),1,COUNTIF($G$5:G18,G18)))</f>
        <v/>
      </c>
    </row>
    <row r="19" spans="1:106" s="33" customFormat="1" ht="39" customHeight="1" x14ac:dyDescent="0.3">
      <c r="A19" s="107"/>
      <c r="B19" s="120"/>
      <c r="C19" s="107"/>
      <c r="D19" s="104"/>
      <c r="E19" s="104"/>
      <c r="F19" s="119"/>
      <c r="G19" s="105"/>
      <c r="H19" s="118"/>
      <c r="I19" s="105"/>
      <c r="J19" s="105"/>
      <c r="K19" s="105"/>
      <c r="L19" s="104"/>
      <c r="M19" s="117"/>
      <c r="O19" s="88"/>
      <c r="P19" s="104"/>
      <c r="Q19" s="104"/>
      <c r="R19" s="89"/>
      <c r="S19" s="101"/>
      <c r="T19" s="87"/>
      <c r="U19" s="86"/>
      <c r="V19" s="85"/>
      <c r="W19" s="85"/>
      <c r="X19" s="84"/>
      <c r="Y19" s="54"/>
      <c r="Z19" s="83"/>
      <c r="AA19" s="109"/>
      <c r="AB19" s="82"/>
      <c r="AC19" s="116"/>
      <c r="AD19" s="80"/>
      <c r="AE19" s="77"/>
      <c r="AF19" s="80"/>
      <c r="AG19" s="79"/>
      <c r="AH19" s="79"/>
      <c r="AI19" s="79"/>
      <c r="AJ19" s="79"/>
      <c r="AK19" s="79"/>
      <c r="AL19" s="79"/>
      <c r="AM19" s="79"/>
      <c r="AN19" s="79"/>
      <c r="AO19" s="79"/>
      <c r="AP19" s="79"/>
      <c r="AQ19" s="79"/>
      <c r="AR19" s="78"/>
      <c r="AS19" s="81"/>
      <c r="AT19" s="80"/>
      <c r="AU19" s="78"/>
      <c r="AV19" s="81"/>
      <c r="AW19" s="80"/>
      <c r="AX19" s="79"/>
      <c r="AY19" s="79"/>
      <c r="AZ19" s="79"/>
      <c r="BA19" s="79"/>
      <c r="BB19" s="79"/>
      <c r="BC19" s="79"/>
      <c r="BD19" s="79"/>
      <c r="BE19" s="79"/>
      <c r="BF19" s="79"/>
      <c r="BG19" s="79"/>
      <c r="BH19" s="79"/>
      <c r="BI19" s="79"/>
      <c r="BJ19" s="79"/>
      <c r="BK19" s="78"/>
      <c r="BL19" s="80"/>
      <c r="BM19" s="78"/>
      <c r="BN19" s="80"/>
      <c r="BO19" s="79"/>
      <c r="BP19" s="79"/>
      <c r="BQ19" s="78"/>
      <c r="BR19" s="77"/>
      <c r="BS19" s="76"/>
      <c r="BT19" s="74"/>
      <c r="BU19" s="54"/>
      <c r="BV19" s="75"/>
      <c r="BW19" s="74"/>
      <c r="BX19" s="73"/>
      <c r="BY19" s="54"/>
      <c r="BZ19" s="72"/>
      <c r="CA19" s="71"/>
      <c r="CB19" s="70"/>
      <c r="CC19" s="69"/>
      <c r="CD19" s="68" t="str">
        <f>IF(ISBLANK(CC19),"",_xlfn.ISOWEEKNUM(CC19))</f>
        <v/>
      </c>
      <c r="CE19" s="67" t="str">
        <f>IFERROR(CD19-4,"")</f>
        <v/>
      </c>
      <c r="CF19" s="67" t="str">
        <f>IFERROR(CD19-2,"")</f>
        <v/>
      </c>
      <c r="CG19" s="67" t="str">
        <f>IFERROR(CD19-1,"")</f>
        <v/>
      </c>
      <c r="CH19" s="67" t="str">
        <f>IF(ISBLANK(CC19),"",_xlfn.ISOWEEKNUM(CC19))</f>
        <v/>
      </c>
      <c r="CI19" s="66"/>
      <c r="CJ19" s="65"/>
      <c r="CK19" s="54"/>
      <c r="CL19" s="54"/>
      <c r="CM19" s="64"/>
      <c r="CN19" s="63">
        <f>+R19</f>
        <v>0</v>
      </c>
      <c r="CO19" s="62">
        <f>+IF(B19&gt;0,1,0)</f>
        <v>0</v>
      </c>
      <c r="CP19" s="59"/>
      <c r="CQ19" s="59"/>
      <c r="CR19" s="61"/>
      <c r="CS19" s="59"/>
      <c r="CT19" s="60"/>
      <c r="CU19" s="59"/>
      <c r="CV19" s="59"/>
      <c r="CW19" s="59"/>
      <c r="CX19" s="58"/>
      <c r="CY19" s="56"/>
      <c r="CZ19" s="57" t="str">
        <f>IFERROR(VLOOKUP((LEFT(G19,2)*1),#REF!,3,FALSE),"")</f>
        <v/>
      </c>
      <c r="DA19" s="56"/>
      <c r="DB19" s="34" t="str">
        <f>IF(ISBLANK(G19),"",IF(AND(G18&lt;&gt;G19,COUNTIF($G$4:G19,G19)=1),1,COUNTIF($G$5:G19,G19)))</f>
        <v/>
      </c>
    </row>
    <row r="20" spans="1:106" s="33" customFormat="1" ht="39" customHeight="1" x14ac:dyDescent="0.3">
      <c r="A20" s="97"/>
      <c r="B20" s="115"/>
      <c r="C20" s="114"/>
      <c r="D20" s="54"/>
      <c r="E20" s="54"/>
      <c r="F20" s="106"/>
      <c r="G20" s="54"/>
      <c r="H20" s="90"/>
      <c r="I20" s="93"/>
      <c r="J20" s="93"/>
      <c r="K20" s="93"/>
      <c r="L20" s="92"/>
      <c r="M20" s="113"/>
      <c r="N20" s="90"/>
      <c r="O20" s="88"/>
      <c r="P20" s="54"/>
      <c r="Q20" s="54"/>
      <c r="R20" s="89"/>
      <c r="S20" s="88"/>
      <c r="T20" s="87"/>
      <c r="U20" s="86"/>
      <c r="V20" s="85"/>
      <c r="W20" s="85"/>
      <c r="X20" s="84"/>
      <c r="Y20" s="54"/>
      <c r="Z20" s="83"/>
      <c r="AA20" s="74"/>
      <c r="AB20" s="82"/>
      <c r="AC20" s="78"/>
      <c r="AD20" s="80"/>
      <c r="AE20" s="77"/>
      <c r="AF20" s="80"/>
      <c r="AG20" s="79"/>
      <c r="AH20" s="79"/>
      <c r="AI20" s="79"/>
      <c r="AJ20" s="79"/>
      <c r="AK20" s="79"/>
      <c r="AL20" s="79"/>
      <c r="AM20" s="79"/>
      <c r="AN20" s="79"/>
      <c r="AO20" s="79"/>
      <c r="AP20" s="79"/>
      <c r="AQ20" s="79"/>
      <c r="AR20" s="78"/>
      <c r="AS20" s="81"/>
      <c r="AT20" s="80"/>
      <c r="AU20" s="78"/>
      <c r="AV20" s="81"/>
      <c r="AW20" s="80"/>
      <c r="AX20" s="79"/>
      <c r="AY20" s="79"/>
      <c r="AZ20" s="79"/>
      <c r="BA20" s="79"/>
      <c r="BB20" s="79"/>
      <c r="BC20" s="79"/>
      <c r="BD20" s="79"/>
      <c r="BE20" s="79"/>
      <c r="BF20" s="79"/>
      <c r="BG20" s="79"/>
      <c r="BH20" s="79"/>
      <c r="BI20" s="79"/>
      <c r="BJ20" s="79"/>
      <c r="BK20" s="78"/>
      <c r="BL20" s="80"/>
      <c r="BM20" s="78"/>
      <c r="BN20" s="80"/>
      <c r="BO20" s="79"/>
      <c r="BP20" s="79"/>
      <c r="BQ20" s="78"/>
      <c r="BR20" s="77"/>
      <c r="BS20" s="76"/>
      <c r="BT20" s="74"/>
      <c r="BU20" s="54"/>
      <c r="BV20" s="75"/>
      <c r="BW20" s="74"/>
      <c r="BX20" s="73"/>
      <c r="BY20" s="54"/>
      <c r="BZ20" s="72"/>
      <c r="CA20" s="71"/>
      <c r="CB20" s="70"/>
      <c r="CC20" s="69"/>
      <c r="CD20" s="68" t="str">
        <f>IF(ISBLANK(CC20),"",_xlfn.ISOWEEKNUM(CC20))</f>
        <v/>
      </c>
      <c r="CE20" s="67" t="str">
        <f>IFERROR(CD20-4,"")</f>
        <v/>
      </c>
      <c r="CF20" s="67" t="str">
        <f>IFERROR(CD20-2,"")</f>
        <v/>
      </c>
      <c r="CG20" s="67" t="str">
        <f>IFERROR(CD20-1,"")</f>
        <v/>
      </c>
      <c r="CH20" s="67" t="str">
        <f>IF(ISBLANK(CC20),"",_xlfn.ISOWEEKNUM(CC20))</f>
        <v/>
      </c>
      <c r="CI20" s="66"/>
      <c r="CJ20" s="65"/>
      <c r="CK20" s="54"/>
      <c r="CL20" s="54"/>
      <c r="CM20" s="64"/>
      <c r="CN20" s="63">
        <f>+R20</f>
        <v>0</v>
      </c>
      <c r="CO20" s="62">
        <f>+IF(C20&gt;0,1,0)</f>
        <v>0</v>
      </c>
      <c r="CP20" s="59"/>
      <c r="CQ20" s="59"/>
      <c r="CR20" s="61"/>
      <c r="CS20" s="59"/>
      <c r="CT20" s="60"/>
      <c r="CU20" s="59"/>
      <c r="CV20" s="59"/>
      <c r="CW20" s="59"/>
      <c r="CX20" s="58"/>
      <c r="CY20" s="56"/>
      <c r="CZ20" s="57" t="str">
        <f>IFERROR(VLOOKUP((LEFT(H20,2)*1),#REF!,3,FALSE),"")</f>
        <v/>
      </c>
      <c r="DA20" s="56"/>
      <c r="DB20" s="34" t="str">
        <f>IF(ISBLANK(G20),"",IF(AND(G19&lt;&gt;G20,COUNTIF($G$4:G20,G20)=1),1,COUNTIF($G$5:G20,G20)))</f>
        <v/>
      </c>
    </row>
    <row r="21" spans="1:106" s="33" customFormat="1" ht="39" customHeight="1" x14ac:dyDescent="0.3">
      <c r="A21" s="97"/>
      <c r="B21" s="96"/>
      <c r="C21" s="95"/>
      <c r="D21" s="54"/>
      <c r="E21" s="54"/>
      <c r="F21" s="106"/>
      <c r="G21" s="54"/>
      <c r="H21" s="90"/>
      <c r="I21" s="93"/>
      <c r="J21" s="93"/>
      <c r="K21" s="93"/>
      <c r="L21" s="92"/>
      <c r="M21" s="91"/>
      <c r="N21" s="90"/>
      <c r="O21" s="112"/>
      <c r="P21" s="54"/>
      <c r="Q21" s="54"/>
      <c r="R21" s="89"/>
      <c r="S21" s="88"/>
      <c r="T21" s="87"/>
      <c r="U21" s="86"/>
      <c r="V21" s="85"/>
      <c r="W21" s="85"/>
      <c r="X21" s="84"/>
      <c r="Y21" s="54"/>
      <c r="Z21" s="83"/>
      <c r="AA21" s="74"/>
      <c r="AB21" s="82"/>
      <c r="AC21" s="78"/>
      <c r="AD21" s="80"/>
      <c r="AE21" s="77"/>
      <c r="AF21" s="80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8"/>
      <c r="AS21" s="81"/>
      <c r="AT21" s="80"/>
      <c r="AU21" s="78"/>
      <c r="AV21" s="81"/>
      <c r="AW21" s="80"/>
      <c r="AX21" s="79"/>
      <c r="AY21" s="79"/>
      <c r="AZ21" s="79"/>
      <c r="BA21" s="79"/>
      <c r="BB21" s="79"/>
      <c r="BC21" s="79"/>
      <c r="BD21" s="79"/>
      <c r="BE21" s="79"/>
      <c r="BF21" s="79"/>
      <c r="BG21" s="79"/>
      <c r="BH21" s="79"/>
      <c r="BI21" s="79"/>
      <c r="BJ21" s="79"/>
      <c r="BK21" s="78"/>
      <c r="BL21" s="80"/>
      <c r="BM21" s="78"/>
      <c r="BN21" s="80"/>
      <c r="BO21" s="79"/>
      <c r="BP21" s="79"/>
      <c r="BQ21" s="78"/>
      <c r="BR21" s="77"/>
      <c r="BS21" s="76"/>
      <c r="BT21" s="74"/>
      <c r="BU21" s="54"/>
      <c r="BV21" s="75"/>
      <c r="BW21" s="74"/>
      <c r="BX21" s="73"/>
      <c r="BY21" s="54"/>
      <c r="BZ21" s="72"/>
      <c r="CA21" s="71"/>
      <c r="CB21" s="70"/>
      <c r="CC21" s="69"/>
      <c r="CD21" s="68" t="str">
        <f>IF(ISBLANK(CC21),"",_xlfn.ISOWEEKNUM(CC21))</f>
        <v/>
      </c>
      <c r="CE21" s="67" t="str">
        <f>IFERROR(CD21-4,"")</f>
        <v/>
      </c>
      <c r="CF21" s="67" t="str">
        <f>IFERROR(CD21-2,"")</f>
        <v/>
      </c>
      <c r="CG21" s="67" t="str">
        <f>IFERROR(CD21-1,"")</f>
        <v/>
      </c>
      <c r="CH21" s="67" t="str">
        <f>IF(ISBLANK(CC21),"",_xlfn.ISOWEEKNUM(CC21))</f>
        <v/>
      </c>
      <c r="CI21" s="66"/>
      <c r="CJ21" s="65"/>
      <c r="CK21" s="54"/>
      <c r="CL21" s="54"/>
      <c r="CM21" s="64"/>
      <c r="CN21" s="63">
        <f>+R21</f>
        <v>0</v>
      </c>
      <c r="CO21" s="62">
        <f>+IF(B21&gt;0,1,0)</f>
        <v>0</v>
      </c>
      <c r="CP21" s="59"/>
      <c r="CQ21" s="59"/>
      <c r="CR21" s="61"/>
      <c r="CS21" s="59"/>
      <c r="CT21" s="60"/>
      <c r="CU21" s="59"/>
      <c r="CV21" s="59"/>
      <c r="CW21" s="59"/>
      <c r="CX21" s="58"/>
      <c r="CY21" s="56"/>
      <c r="CZ21" s="57" t="str">
        <f>IFERROR(VLOOKUP((LEFT(H21,2)*1),#REF!,3,FALSE),"")</f>
        <v/>
      </c>
      <c r="DA21" s="56"/>
      <c r="DB21" s="34" t="str">
        <f>IF(ISBLANK(G21),"",IF(AND(G20&lt;&gt;G21,COUNTIF($G$4:G21,G21)=1),1,COUNTIF($G$5:G21,G21)))</f>
        <v/>
      </c>
    </row>
    <row r="22" spans="1:106" s="33" customFormat="1" ht="39" customHeight="1" x14ac:dyDescent="0.3">
      <c r="A22" s="97"/>
      <c r="B22" s="111"/>
      <c r="C22" s="110"/>
      <c r="D22" s="54"/>
      <c r="E22" s="54"/>
      <c r="F22" s="106"/>
      <c r="G22" s="54"/>
      <c r="H22" s="90"/>
      <c r="I22" s="93"/>
      <c r="J22" s="93"/>
      <c r="K22" s="93"/>
      <c r="L22" s="92"/>
      <c r="M22" s="91"/>
      <c r="N22" s="90"/>
      <c r="O22" s="54"/>
      <c r="P22" s="54"/>
      <c r="Q22" s="54"/>
      <c r="R22" s="89"/>
      <c r="S22" s="88"/>
      <c r="T22" s="87"/>
      <c r="U22" s="86"/>
      <c r="V22" s="85"/>
      <c r="W22" s="85"/>
      <c r="X22" s="84"/>
      <c r="Y22" s="54"/>
      <c r="Z22" s="83"/>
      <c r="AA22" s="74"/>
      <c r="AB22" s="82"/>
      <c r="AC22" s="78"/>
      <c r="AD22" s="80"/>
      <c r="AE22" s="77"/>
      <c r="AF22" s="80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8"/>
      <c r="AS22" s="81"/>
      <c r="AT22" s="80"/>
      <c r="AU22" s="78"/>
      <c r="AV22" s="81"/>
      <c r="AW22" s="80"/>
      <c r="AX22" s="79"/>
      <c r="AY22" s="79"/>
      <c r="AZ22" s="79"/>
      <c r="BA22" s="79"/>
      <c r="BB22" s="79"/>
      <c r="BC22" s="79"/>
      <c r="BD22" s="79"/>
      <c r="BE22" s="79"/>
      <c r="BF22" s="79"/>
      <c r="BG22" s="79"/>
      <c r="BH22" s="79"/>
      <c r="BI22" s="79"/>
      <c r="BJ22" s="79"/>
      <c r="BK22" s="78"/>
      <c r="BL22" s="80"/>
      <c r="BM22" s="78"/>
      <c r="BN22" s="80"/>
      <c r="BO22" s="79"/>
      <c r="BP22" s="79"/>
      <c r="BQ22" s="78"/>
      <c r="BR22" s="77"/>
      <c r="BS22" s="76"/>
      <c r="BT22" s="74"/>
      <c r="BU22" s="54"/>
      <c r="BV22" s="75"/>
      <c r="BW22" s="74"/>
      <c r="BX22" s="73"/>
      <c r="BY22" s="54"/>
      <c r="BZ22" s="72"/>
      <c r="CA22" s="71"/>
      <c r="CB22" s="70"/>
      <c r="CC22" s="69"/>
      <c r="CD22" s="68" t="str">
        <f>IF(ISBLANK(CC22),"",_xlfn.ISOWEEKNUM(CC22))</f>
        <v/>
      </c>
      <c r="CE22" s="67" t="str">
        <f>IFERROR(CD22-4,"")</f>
        <v/>
      </c>
      <c r="CF22" s="67" t="str">
        <f>IFERROR(CD22-2,"")</f>
        <v/>
      </c>
      <c r="CG22" s="67" t="str">
        <f>IFERROR(CD22-1,"")</f>
        <v/>
      </c>
      <c r="CH22" s="67" t="str">
        <f>IF(ISBLANK(CC22),"",_xlfn.ISOWEEKNUM(CC22))</f>
        <v/>
      </c>
      <c r="CI22" s="66"/>
      <c r="CJ22" s="65"/>
      <c r="CK22" s="54"/>
      <c r="CL22" s="54"/>
      <c r="CM22" s="64"/>
      <c r="CN22" s="63">
        <f>+R22</f>
        <v>0</v>
      </c>
      <c r="CO22" s="62">
        <f>+IF(B22&gt;0,1,0)</f>
        <v>0</v>
      </c>
      <c r="CP22" s="59"/>
      <c r="CQ22" s="59"/>
      <c r="CR22" s="61"/>
      <c r="CS22" s="59"/>
      <c r="CT22" s="60"/>
      <c r="CU22" s="59"/>
      <c r="CV22" s="59"/>
      <c r="CW22" s="59"/>
      <c r="CX22" s="58"/>
      <c r="CY22" s="56"/>
      <c r="CZ22" s="57" t="str">
        <f>IFERROR(VLOOKUP((LEFT(H22,2)*1),#REF!,3,FALSE),"")</f>
        <v/>
      </c>
      <c r="DA22" s="56"/>
      <c r="DB22" s="34" t="str">
        <f>IF(ISBLANK(G22),"",IF(AND(G21&lt;&gt;G22,COUNTIF($G$4:G22,G22)=1),1,COUNTIF($G$5:G22,G22)))</f>
        <v/>
      </c>
    </row>
    <row r="23" spans="1:106" s="33" customFormat="1" ht="39" customHeight="1" x14ac:dyDescent="0.3">
      <c r="A23" s="107"/>
      <c r="B23" s="108"/>
      <c r="C23" s="107"/>
      <c r="D23" s="104"/>
      <c r="E23" s="104"/>
      <c r="F23" s="106"/>
      <c r="G23" s="105"/>
      <c r="H23" s="90"/>
      <c r="I23" s="105"/>
      <c r="J23" s="105"/>
      <c r="K23" s="105"/>
      <c r="L23" s="104"/>
      <c r="M23" s="103"/>
      <c r="N23" s="90"/>
      <c r="O23" s="54"/>
      <c r="P23" s="54"/>
      <c r="Q23" s="54"/>
      <c r="R23" s="101"/>
      <c r="S23" s="102"/>
      <c r="T23" s="87"/>
      <c r="U23" s="101"/>
      <c r="V23" s="100"/>
      <c r="W23" s="85"/>
      <c r="X23" s="84"/>
      <c r="Y23" s="54"/>
      <c r="Z23" s="83"/>
      <c r="AA23" s="109"/>
      <c r="AB23" s="82"/>
      <c r="AC23" s="78"/>
      <c r="AD23" s="80"/>
      <c r="AE23" s="77"/>
      <c r="AF23" s="80"/>
      <c r="AG23" s="79"/>
      <c r="AH23" s="79"/>
      <c r="AI23" s="79"/>
      <c r="AJ23" s="79"/>
      <c r="AK23" s="79"/>
      <c r="AL23" s="79"/>
      <c r="AM23" s="79"/>
      <c r="AN23" s="79"/>
      <c r="AO23" s="79"/>
      <c r="AP23" s="79"/>
      <c r="AQ23" s="79"/>
      <c r="AR23" s="78"/>
      <c r="AS23" s="81"/>
      <c r="AT23" s="80"/>
      <c r="AU23" s="78"/>
      <c r="AV23" s="81"/>
      <c r="AW23" s="80"/>
      <c r="AX23" s="79"/>
      <c r="AY23" s="79"/>
      <c r="AZ23" s="79"/>
      <c r="BA23" s="79"/>
      <c r="BB23" s="79"/>
      <c r="BC23" s="79"/>
      <c r="BD23" s="79"/>
      <c r="BE23" s="79"/>
      <c r="BF23" s="79"/>
      <c r="BG23" s="79"/>
      <c r="BH23" s="79"/>
      <c r="BI23" s="79"/>
      <c r="BJ23" s="79"/>
      <c r="BK23" s="78"/>
      <c r="BL23" s="80"/>
      <c r="BM23" s="78"/>
      <c r="BN23" s="80"/>
      <c r="BO23" s="79"/>
      <c r="BP23" s="79"/>
      <c r="BQ23" s="78"/>
      <c r="BR23" s="77"/>
      <c r="BS23" s="76"/>
      <c r="BT23" s="74"/>
      <c r="BU23" s="54"/>
      <c r="BV23" s="75"/>
      <c r="BW23" s="74"/>
      <c r="BX23" s="73"/>
      <c r="BY23" s="54"/>
      <c r="BZ23" s="72"/>
      <c r="CA23" s="71"/>
      <c r="CB23" s="70"/>
      <c r="CC23" s="69"/>
      <c r="CD23" s="68" t="str">
        <f>IF(ISBLANK(CC23),"",_xlfn.ISOWEEKNUM(CC23))</f>
        <v/>
      </c>
      <c r="CE23" s="67" t="str">
        <f>IFERROR(CD23-4,"")</f>
        <v/>
      </c>
      <c r="CF23" s="67" t="str">
        <f>IFERROR(CD23-2,"")</f>
        <v/>
      </c>
      <c r="CG23" s="67" t="str">
        <f>IFERROR(CD23-1,"")</f>
        <v/>
      </c>
      <c r="CH23" s="67" t="str">
        <f>IF(ISBLANK(CC23),"",_xlfn.ISOWEEKNUM(CC23))</f>
        <v/>
      </c>
      <c r="CI23" s="66"/>
      <c r="CJ23" s="65"/>
      <c r="CK23" s="54"/>
      <c r="CL23" s="54"/>
      <c r="CM23" s="64"/>
      <c r="CN23" s="63">
        <f>+R23</f>
        <v>0</v>
      </c>
      <c r="CO23" s="62">
        <f>+IF(B23&gt;0,1,0)</f>
        <v>0</v>
      </c>
      <c r="CP23" s="59"/>
      <c r="CQ23" s="59"/>
      <c r="CR23" s="61"/>
      <c r="CS23" s="59"/>
      <c r="CT23" s="60"/>
      <c r="CU23" s="59"/>
      <c r="CV23" s="59"/>
      <c r="CW23" s="59"/>
      <c r="CX23" s="58"/>
      <c r="CY23" s="56"/>
      <c r="CZ23" s="57" t="str">
        <f>IFERROR(VLOOKUP((LEFT(H23,2)*1),#REF!,3,FALSE),"")</f>
        <v/>
      </c>
      <c r="DA23" s="56"/>
      <c r="DB23" s="34" t="str">
        <f>IF(ISBLANK(G23),"",IF(AND(G22&lt;&gt;G23,COUNTIF($G$4:G23,G23)=1),1,COUNTIF($G$5:G23,G23)))</f>
        <v/>
      </c>
    </row>
    <row r="24" spans="1:106" s="33" customFormat="1" ht="39" customHeight="1" x14ac:dyDescent="0.3">
      <c r="A24" s="107"/>
      <c r="B24" s="108"/>
      <c r="C24" s="107"/>
      <c r="D24" s="104"/>
      <c r="E24" s="104"/>
      <c r="F24" s="106"/>
      <c r="G24" s="105"/>
      <c r="H24" s="90"/>
      <c r="I24" s="105"/>
      <c r="J24" s="105"/>
      <c r="K24" s="105"/>
      <c r="L24" s="104"/>
      <c r="M24" s="103"/>
      <c r="N24" s="90"/>
      <c r="O24" s="54"/>
      <c r="P24" s="54"/>
      <c r="Q24" s="54"/>
      <c r="R24" s="101"/>
      <c r="S24" s="102"/>
      <c r="T24" s="87"/>
      <c r="U24" s="101"/>
      <c r="V24" s="100"/>
      <c r="W24" s="85"/>
      <c r="X24" s="84"/>
      <c r="Y24" s="54"/>
      <c r="Z24" s="83"/>
      <c r="AA24" s="109"/>
      <c r="AB24" s="82"/>
      <c r="AC24" s="78"/>
      <c r="AD24" s="80"/>
      <c r="AE24" s="77"/>
      <c r="AF24" s="80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8"/>
      <c r="AS24" s="81"/>
      <c r="AT24" s="80"/>
      <c r="AU24" s="78"/>
      <c r="AV24" s="81"/>
      <c r="AW24" s="80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8"/>
      <c r="BL24" s="80"/>
      <c r="BM24" s="78"/>
      <c r="BN24" s="80"/>
      <c r="BO24" s="79"/>
      <c r="BP24" s="79"/>
      <c r="BQ24" s="78"/>
      <c r="BR24" s="77"/>
      <c r="BS24" s="76"/>
      <c r="BT24" s="74"/>
      <c r="BU24" s="54"/>
      <c r="BV24" s="75"/>
      <c r="BW24" s="74"/>
      <c r="BX24" s="73"/>
      <c r="BY24" s="54"/>
      <c r="BZ24" s="72"/>
      <c r="CA24" s="71"/>
      <c r="CB24" s="70"/>
      <c r="CC24" s="69"/>
      <c r="CD24" s="68" t="str">
        <f>IF(ISBLANK(CC24),"",_xlfn.ISOWEEKNUM(CC24))</f>
        <v/>
      </c>
      <c r="CE24" s="67" t="str">
        <f>IFERROR(CD24-4,"")</f>
        <v/>
      </c>
      <c r="CF24" s="67" t="str">
        <f>IFERROR(CD24-2,"")</f>
        <v/>
      </c>
      <c r="CG24" s="67" t="str">
        <f>IFERROR(CD24-1,"")</f>
        <v/>
      </c>
      <c r="CH24" s="67" t="str">
        <f>IF(ISBLANK(CC24),"",_xlfn.ISOWEEKNUM(CC24))</f>
        <v/>
      </c>
      <c r="CI24" s="66"/>
      <c r="CJ24" s="65"/>
      <c r="CK24" s="54"/>
      <c r="CL24" s="54"/>
      <c r="CM24" s="64"/>
      <c r="CN24" s="63">
        <f>+R24</f>
        <v>0</v>
      </c>
      <c r="CO24" s="62">
        <f>+IF(B24&gt;0,1,0)</f>
        <v>0</v>
      </c>
      <c r="CP24" s="59"/>
      <c r="CQ24" s="59"/>
      <c r="CR24" s="61"/>
      <c r="CS24" s="59"/>
      <c r="CT24" s="60"/>
      <c r="CU24" s="59"/>
      <c r="CV24" s="59"/>
      <c r="CW24" s="59"/>
      <c r="CX24" s="58"/>
      <c r="CY24" s="56"/>
      <c r="CZ24" s="57" t="str">
        <f>IFERROR(VLOOKUP((LEFT(G24,2)*1),#REF!,3,FALSE),"")</f>
        <v/>
      </c>
      <c r="DA24" s="56"/>
      <c r="DB24" s="34" t="str">
        <f>IF(ISBLANK(G24),"",IF(AND(G23&lt;&gt;G24,COUNTIF($G$4:G24,G24)=1),1,COUNTIF($G$5:G24,G24)))</f>
        <v/>
      </c>
    </row>
    <row r="25" spans="1:106" s="33" customFormat="1" ht="39" customHeight="1" x14ac:dyDescent="0.3">
      <c r="A25" s="107"/>
      <c r="B25" s="108"/>
      <c r="C25" s="107"/>
      <c r="D25" s="104"/>
      <c r="E25" s="104"/>
      <c r="F25" s="106"/>
      <c r="G25" s="105"/>
      <c r="H25" s="90"/>
      <c r="I25" s="105"/>
      <c r="J25" s="105"/>
      <c r="K25" s="105"/>
      <c r="L25" s="104"/>
      <c r="M25" s="103"/>
      <c r="N25" s="90"/>
      <c r="O25" s="54"/>
      <c r="P25" s="54"/>
      <c r="Q25" s="54"/>
      <c r="R25" s="101"/>
      <c r="S25" s="102"/>
      <c r="T25" s="87"/>
      <c r="U25" s="101"/>
      <c r="V25" s="100"/>
      <c r="W25" s="85"/>
      <c r="X25" s="84"/>
      <c r="Y25" s="54"/>
      <c r="Z25" s="83"/>
      <c r="AA25" s="74"/>
      <c r="AB25" s="82"/>
      <c r="AC25" s="78"/>
      <c r="AD25" s="80"/>
      <c r="AE25" s="77"/>
      <c r="AF25" s="80"/>
      <c r="AG25" s="79"/>
      <c r="AH25" s="79"/>
      <c r="AI25" s="79"/>
      <c r="AJ25" s="79"/>
      <c r="AK25" s="79"/>
      <c r="AL25" s="79"/>
      <c r="AM25" s="79"/>
      <c r="AN25" s="79"/>
      <c r="AO25" s="79"/>
      <c r="AP25" s="79"/>
      <c r="AQ25" s="79"/>
      <c r="AR25" s="78"/>
      <c r="AS25" s="81"/>
      <c r="AT25" s="80"/>
      <c r="AU25" s="78"/>
      <c r="AV25" s="81"/>
      <c r="AW25" s="80"/>
      <c r="AX25" s="79"/>
      <c r="AY25" s="79"/>
      <c r="AZ25" s="79"/>
      <c r="BA25" s="79"/>
      <c r="BB25" s="79"/>
      <c r="BC25" s="79"/>
      <c r="BD25" s="79"/>
      <c r="BE25" s="79"/>
      <c r="BF25" s="79"/>
      <c r="BG25" s="79"/>
      <c r="BH25" s="79"/>
      <c r="BI25" s="79"/>
      <c r="BJ25" s="79"/>
      <c r="BK25" s="78"/>
      <c r="BL25" s="80"/>
      <c r="BM25" s="78"/>
      <c r="BN25" s="80"/>
      <c r="BO25" s="79"/>
      <c r="BP25" s="79"/>
      <c r="BQ25" s="78"/>
      <c r="BR25" s="77"/>
      <c r="BS25" s="76"/>
      <c r="BT25" s="74"/>
      <c r="BU25" s="54"/>
      <c r="BV25" s="75"/>
      <c r="BW25" s="74"/>
      <c r="BX25" s="73"/>
      <c r="BY25" s="54"/>
      <c r="BZ25" s="72"/>
      <c r="CA25" s="71"/>
      <c r="CB25" s="70"/>
      <c r="CC25" s="69"/>
      <c r="CD25" s="68" t="str">
        <f>IF(ISBLANK(CC25),"",_xlfn.ISOWEEKNUM(CC25))</f>
        <v/>
      </c>
      <c r="CE25" s="67" t="str">
        <f>IFERROR(CD25-4,"")</f>
        <v/>
      </c>
      <c r="CF25" s="67" t="str">
        <f>IFERROR(CD25-2,"")</f>
        <v/>
      </c>
      <c r="CG25" s="67" t="str">
        <f>IFERROR(CD25-1,"")</f>
        <v/>
      </c>
      <c r="CH25" s="67" t="str">
        <f>IF(ISBLANK(CC25),"",_xlfn.ISOWEEKNUM(CC25))</f>
        <v/>
      </c>
      <c r="CI25" s="66"/>
      <c r="CJ25" s="65"/>
      <c r="CK25" s="54"/>
      <c r="CL25" s="54"/>
      <c r="CM25" s="64"/>
      <c r="CN25" s="63">
        <f>+R25</f>
        <v>0</v>
      </c>
      <c r="CO25" s="62">
        <f>+IF(B25&gt;0,1,0)</f>
        <v>0</v>
      </c>
      <c r="CP25" s="59"/>
      <c r="CQ25" s="59"/>
      <c r="CR25" s="61"/>
      <c r="CS25" s="59"/>
      <c r="CT25" s="60"/>
      <c r="CU25" s="59"/>
      <c r="CV25" s="59"/>
      <c r="CW25" s="59"/>
      <c r="CX25" s="58"/>
      <c r="CY25" s="56"/>
      <c r="CZ25" s="57" t="str">
        <f>IFERROR(VLOOKUP((LEFT(G25,2)*1),#REF!,3,FALSE),"")</f>
        <v/>
      </c>
      <c r="DA25" s="56"/>
      <c r="DB25" s="34" t="str">
        <f>IF(ISBLANK(G25),"",IF(AND(G24&lt;&gt;G25,COUNTIF($G$4:G25,G25)=1),1,COUNTIF($G$5:G25,G25)))</f>
        <v/>
      </c>
    </row>
    <row r="26" spans="1:106" s="33" customFormat="1" ht="39" customHeight="1" x14ac:dyDescent="0.3">
      <c r="A26" s="107"/>
      <c r="B26" s="108"/>
      <c r="C26" s="107"/>
      <c r="D26" s="104"/>
      <c r="E26" s="104"/>
      <c r="F26" s="106"/>
      <c r="G26" s="105"/>
      <c r="H26" s="90"/>
      <c r="I26" s="105"/>
      <c r="J26" s="105"/>
      <c r="K26" s="105"/>
      <c r="L26" s="104"/>
      <c r="M26" s="103"/>
      <c r="N26" s="90"/>
      <c r="O26" s="54"/>
      <c r="P26" s="54"/>
      <c r="Q26" s="54"/>
      <c r="R26" s="101"/>
      <c r="S26" s="102"/>
      <c r="T26" s="87"/>
      <c r="U26" s="101"/>
      <c r="V26" s="100"/>
      <c r="W26" s="85"/>
      <c r="X26" s="84"/>
      <c r="Y26" s="54"/>
      <c r="Z26" s="83"/>
      <c r="AA26" s="74"/>
      <c r="AB26" s="82"/>
      <c r="AC26" s="78"/>
      <c r="AD26" s="80"/>
      <c r="AE26" s="77"/>
      <c r="AF26" s="80"/>
      <c r="AG26" s="79"/>
      <c r="AH26" s="79"/>
      <c r="AI26" s="79"/>
      <c r="AJ26" s="79"/>
      <c r="AK26" s="79"/>
      <c r="AL26" s="79"/>
      <c r="AM26" s="79"/>
      <c r="AN26" s="79"/>
      <c r="AO26" s="79"/>
      <c r="AP26" s="79"/>
      <c r="AQ26" s="79"/>
      <c r="AR26" s="78"/>
      <c r="AS26" s="81"/>
      <c r="AT26" s="80"/>
      <c r="AU26" s="78"/>
      <c r="AV26" s="81"/>
      <c r="AW26" s="80"/>
      <c r="AX26" s="79"/>
      <c r="AY26" s="79"/>
      <c r="AZ26" s="79"/>
      <c r="BA26" s="79"/>
      <c r="BB26" s="79"/>
      <c r="BC26" s="79"/>
      <c r="BD26" s="79"/>
      <c r="BE26" s="79"/>
      <c r="BF26" s="79"/>
      <c r="BG26" s="79"/>
      <c r="BH26" s="79"/>
      <c r="BI26" s="79"/>
      <c r="BJ26" s="79"/>
      <c r="BK26" s="78"/>
      <c r="BL26" s="80"/>
      <c r="BM26" s="78"/>
      <c r="BN26" s="80"/>
      <c r="BO26" s="79"/>
      <c r="BP26" s="79"/>
      <c r="BQ26" s="78"/>
      <c r="BR26" s="77"/>
      <c r="BS26" s="76"/>
      <c r="BT26" s="74"/>
      <c r="BU26" s="54"/>
      <c r="BV26" s="75"/>
      <c r="BW26" s="74"/>
      <c r="BX26" s="73"/>
      <c r="BY26" s="54"/>
      <c r="BZ26" s="72"/>
      <c r="CA26" s="71"/>
      <c r="CB26" s="70"/>
      <c r="CC26" s="69"/>
      <c r="CD26" s="68" t="str">
        <f>IF(ISBLANK(CC26),"",_xlfn.ISOWEEKNUM(CC26))</f>
        <v/>
      </c>
      <c r="CE26" s="67" t="str">
        <f>IFERROR(CD26-4,"")</f>
        <v/>
      </c>
      <c r="CF26" s="67" t="str">
        <f>IFERROR(CD26-2,"")</f>
        <v/>
      </c>
      <c r="CG26" s="67" t="str">
        <f>IFERROR(CD26-1,"")</f>
        <v/>
      </c>
      <c r="CH26" s="67" t="str">
        <f>IF(ISBLANK(CC26),"",_xlfn.ISOWEEKNUM(CC26))</f>
        <v/>
      </c>
      <c r="CI26" s="66"/>
      <c r="CJ26" s="65"/>
      <c r="CK26" s="54"/>
      <c r="CL26" s="54"/>
      <c r="CM26" s="64"/>
      <c r="CN26" s="63">
        <f>+R26</f>
        <v>0</v>
      </c>
      <c r="CO26" s="62">
        <f>+IF(B26&gt;0,1,0)</f>
        <v>0</v>
      </c>
      <c r="CP26" s="59"/>
      <c r="CQ26" s="59"/>
      <c r="CR26" s="61"/>
      <c r="CS26" s="59"/>
      <c r="CT26" s="60"/>
      <c r="CU26" s="59"/>
      <c r="CV26" s="59"/>
      <c r="CW26" s="59"/>
      <c r="CX26" s="58"/>
      <c r="CY26" s="56"/>
      <c r="CZ26" s="57" t="str">
        <f>IFERROR(VLOOKUP((LEFT(G26,2)*1),#REF!,3,FALSE),"")</f>
        <v/>
      </c>
      <c r="DA26" s="56"/>
      <c r="DB26" s="34" t="str">
        <f>IF(ISBLANK(G26),"",IF(AND(G25&lt;&gt;G26,COUNTIF($G$4:G26,G26)=1),1,COUNTIF($G$5:G26,G26)))</f>
        <v/>
      </c>
    </row>
    <row r="27" spans="1:106" s="33" customFormat="1" ht="39" customHeight="1" x14ac:dyDescent="0.3">
      <c r="A27" s="97"/>
      <c r="B27" s="96"/>
      <c r="C27" s="95"/>
      <c r="D27" s="54"/>
      <c r="E27" s="54"/>
      <c r="F27" s="94"/>
      <c r="G27" s="54"/>
      <c r="H27" s="90"/>
      <c r="I27" s="93"/>
      <c r="J27" s="93"/>
      <c r="K27" s="93"/>
      <c r="L27" s="92"/>
      <c r="M27" s="91"/>
      <c r="N27" s="90"/>
      <c r="O27" s="54"/>
      <c r="P27" s="54"/>
      <c r="Q27" s="54"/>
      <c r="R27" s="89"/>
      <c r="S27" s="88"/>
      <c r="T27" s="87"/>
      <c r="U27" s="86"/>
      <c r="V27" s="85"/>
      <c r="W27" s="85"/>
      <c r="X27" s="84"/>
      <c r="Y27" s="54"/>
      <c r="Z27" s="83"/>
      <c r="AA27" s="74"/>
      <c r="AB27" s="82"/>
      <c r="AC27" s="78"/>
      <c r="AD27" s="80"/>
      <c r="AE27" s="77"/>
      <c r="AF27" s="80"/>
      <c r="AG27" s="79"/>
      <c r="AH27" s="79"/>
      <c r="AI27" s="79"/>
      <c r="AJ27" s="79"/>
      <c r="AK27" s="79"/>
      <c r="AL27" s="79"/>
      <c r="AM27" s="79"/>
      <c r="AN27" s="79"/>
      <c r="AO27" s="79"/>
      <c r="AP27" s="79"/>
      <c r="AQ27" s="79"/>
      <c r="AR27" s="78"/>
      <c r="AS27" s="81"/>
      <c r="AT27" s="80"/>
      <c r="AU27" s="78"/>
      <c r="AV27" s="81"/>
      <c r="AW27" s="80"/>
      <c r="AX27" s="79"/>
      <c r="AY27" s="79"/>
      <c r="AZ27" s="79"/>
      <c r="BA27" s="79"/>
      <c r="BB27" s="79"/>
      <c r="BC27" s="79"/>
      <c r="BD27" s="79"/>
      <c r="BE27" s="79"/>
      <c r="BF27" s="79"/>
      <c r="BG27" s="79"/>
      <c r="BH27" s="79"/>
      <c r="BI27" s="79"/>
      <c r="BJ27" s="79"/>
      <c r="BK27" s="78"/>
      <c r="BL27" s="80"/>
      <c r="BM27" s="78"/>
      <c r="BN27" s="80"/>
      <c r="BO27" s="79"/>
      <c r="BP27" s="79"/>
      <c r="BQ27" s="78"/>
      <c r="BR27" s="77"/>
      <c r="BS27" s="76"/>
      <c r="BT27" s="74"/>
      <c r="BU27" s="54"/>
      <c r="BV27" s="75"/>
      <c r="BW27" s="74"/>
      <c r="BX27" s="73"/>
      <c r="BY27" s="54"/>
      <c r="BZ27" s="72"/>
      <c r="CA27" s="71"/>
      <c r="CB27" s="70"/>
      <c r="CC27" s="69"/>
      <c r="CD27" s="68" t="str">
        <f>IF(ISBLANK(CC27),"",_xlfn.ISOWEEKNUM(CC27))</f>
        <v/>
      </c>
      <c r="CE27" s="67" t="str">
        <f>IFERROR(CD27-4,"")</f>
        <v/>
      </c>
      <c r="CF27" s="67" t="str">
        <f>IFERROR(CD27-2,"")</f>
        <v/>
      </c>
      <c r="CG27" s="67" t="str">
        <f>IFERROR(CD27-1,"")</f>
        <v/>
      </c>
      <c r="CH27" s="67" t="str">
        <f>IF(ISBLANK(CC27),"",_xlfn.ISOWEEKNUM(CC27))</f>
        <v/>
      </c>
      <c r="CI27" s="66"/>
      <c r="CJ27" s="65"/>
      <c r="CK27" s="54"/>
      <c r="CL27" s="54"/>
      <c r="CM27" s="64"/>
      <c r="CN27" s="63">
        <f>+R27</f>
        <v>0</v>
      </c>
      <c r="CO27" s="62">
        <f>+IF(B27&gt;0,1,0)</f>
        <v>0</v>
      </c>
      <c r="CP27" s="59"/>
      <c r="CQ27" s="59"/>
      <c r="CR27" s="61"/>
      <c r="CS27" s="59"/>
      <c r="CT27" s="60"/>
      <c r="CU27" s="59"/>
      <c r="CV27" s="59"/>
      <c r="CW27" s="59"/>
      <c r="CX27" s="58"/>
      <c r="CY27" s="56"/>
      <c r="CZ27" s="57" t="str">
        <f>IFERROR(VLOOKUP((LEFT(H27,2)*1),#REF!,3,FALSE),"")</f>
        <v/>
      </c>
      <c r="DA27" s="56"/>
      <c r="DB27" s="34" t="str">
        <f>IF(ISBLANK(G27),"",IF(AND(G26&lt;&gt;G27,COUNTIF($G$4:G27,G27)=1),1,COUNTIF($G$5:G27,G27)))</f>
        <v/>
      </c>
    </row>
    <row r="28" spans="1:106" s="33" customFormat="1" ht="39" customHeight="1" x14ac:dyDescent="0.3">
      <c r="A28" s="97"/>
      <c r="B28" s="96"/>
      <c r="C28" s="95"/>
      <c r="D28" s="54"/>
      <c r="E28" s="54"/>
      <c r="F28" s="94"/>
      <c r="G28" s="54"/>
      <c r="H28" s="90"/>
      <c r="I28" s="93"/>
      <c r="J28" s="93"/>
      <c r="K28" s="93"/>
      <c r="L28" s="92"/>
      <c r="M28" s="91"/>
      <c r="N28" s="90"/>
      <c r="O28" s="54"/>
      <c r="P28" s="54"/>
      <c r="Q28" s="54"/>
      <c r="R28" s="89"/>
      <c r="S28" s="88"/>
      <c r="T28" s="87"/>
      <c r="U28" s="86"/>
      <c r="V28" s="85"/>
      <c r="W28" s="85"/>
      <c r="X28" s="84"/>
      <c r="Y28" s="54"/>
      <c r="Z28" s="83"/>
      <c r="AA28" s="74"/>
      <c r="AB28" s="82"/>
      <c r="AC28" s="78"/>
      <c r="AD28" s="80"/>
      <c r="AE28" s="77"/>
      <c r="AF28" s="80"/>
      <c r="AG28" s="79"/>
      <c r="AH28" s="79"/>
      <c r="AI28" s="79"/>
      <c r="AJ28" s="79"/>
      <c r="AK28" s="79"/>
      <c r="AL28" s="79"/>
      <c r="AM28" s="79"/>
      <c r="AN28" s="79"/>
      <c r="AO28" s="79"/>
      <c r="AP28" s="79"/>
      <c r="AQ28" s="79"/>
      <c r="AR28" s="78"/>
      <c r="AS28" s="81"/>
      <c r="AT28" s="80"/>
      <c r="AU28" s="78"/>
      <c r="AV28" s="81"/>
      <c r="AW28" s="80"/>
      <c r="AX28" s="79"/>
      <c r="AY28" s="79"/>
      <c r="AZ28" s="79"/>
      <c r="BA28" s="79"/>
      <c r="BB28" s="79"/>
      <c r="BC28" s="79"/>
      <c r="BD28" s="79"/>
      <c r="BE28" s="79"/>
      <c r="BF28" s="79"/>
      <c r="BG28" s="79"/>
      <c r="BH28" s="79"/>
      <c r="BI28" s="79"/>
      <c r="BJ28" s="79"/>
      <c r="BK28" s="78"/>
      <c r="BL28" s="80"/>
      <c r="BM28" s="78"/>
      <c r="BN28" s="80"/>
      <c r="BO28" s="79"/>
      <c r="BP28" s="79"/>
      <c r="BQ28" s="78"/>
      <c r="BR28" s="77"/>
      <c r="BS28" s="76"/>
      <c r="BT28" s="74"/>
      <c r="BU28" s="54"/>
      <c r="BV28" s="75"/>
      <c r="BW28" s="74"/>
      <c r="BX28" s="73"/>
      <c r="BY28" s="54"/>
      <c r="BZ28" s="72"/>
      <c r="CA28" s="71"/>
      <c r="CB28" s="70"/>
      <c r="CC28" s="69"/>
      <c r="CD28" s="68" t="str">
        <f>IF(ISBLANK(CC28),"",_xlfn.ISOWEEKNUM(CC28))</f>
        <v/>
      </c>
      <c r="CE28" s="67" t="str">
        <f>IFERROR(CD28-4,"")</f>
        <v/>
      </c>
      <c r="CF28" s="67" t="str">
        <f>IFERROR(CD28-2,"")</f>
        <v/>
      </c>
      <c r="CG28" s="67" t="str">
        <f>IFERROR(CD28-1,"")</f>
        <v/>
      </c>
      <c r="CH28" s="67" t="str">
        <f>IF(ISBLANK(CC28),"",_xlfn.ISOWEEKNUM(CC28))</f>
        <v/>
      </c>
      <c r="CI28" s="66"/>
      <c r="CJ28" s="65"/>
      <c r="CK28" s="54"/>
      <c r="CL28" s="54"/>
      <c r="CM28" s="64"/>
      <c r="CN28" s="63">
        <f>+R28</f>
        <v>0</v>
      </c>
      <c r="CO28" s="62">
        <f>+IF(B28&gt;0,1,0)</f>
        <v>0</v>
      </c>
      <c r="CP28" s="59"/>
      <c r="CQ28" s="59"/>
      <c r="CR28" s="61"/>
      <c r="CS28" s="59"/>
      <c r="CT28" s="60"/>
      <c r="CU28" s="59"/>
      <c r="CV28" s="59"/>
      <c r="CW28" s="59"/>
      <c r="CX28" s="58"/>
      <c r="CY28" s="56"/>
      <c r="CZ28" s="57" t="str">
        <f>IFERROR(VLOOKUP((LEFT(H28,2)*1),#REF!,3,FALSE),"")</f>
        <v/>
      </c>
      <c r="DA28" s="56"/>
      <c r="DB28" s="34" t="str">
        <f>IF(ISBLANK(G28),"",IF(AND(G27&lt;&gt;G28,COUNTIF($G$4:G28,G28)=1),1,COUNTIF($G$5:G28,G28)))</f>
        <v/>
      </c>
    </row>
    <row r="29" spans="1:106" s="33" customFormat="1" ht="39" customHeight="1" x14ac:dyDescent="0.3">
      <c r="A29" s="97"/>
      <c r="B29" s="96"/>
      <c r="C29" s="95"/>
      <c r="D29" s="54"/>
      <c r="E29" s="54"/>
      <c r="F29" s="94"/>
      <c r="G29" s="54"/>
      <c r="H29" s="90"/>
      <c r="I29" s="93"/>
      <c r="J29" s="93"/>
      <c r="K29" s="93"/>
      <c r="L29" s="92"/>
      <c r="M29" s="91"/>
      <c r="N29" s="90"/>
      <c r="O29" s="54"/>
      <c r="P29" s="54"/>
      <c r="Q29" s="54"/>
      <c r="R29" s="89"/>
      <c r="S29" s="88"/>
      <c r="T29" s="87"/>
      <c r="U29" s="86"/>
      <c r="V29" s="85"/>
      <c r="W29" s="85"/>
      <c r="X29" s="84"/>
      <c r="Y29" s="54"/>
      <c r="Z29" s="83"/>
      <c r="AA29" s="74"/>
      <c r="AB29" s="82"/>
      <c r="AC29" s="78"/>
      <c r="AD29" s="80"/>
      <c r="AE29" s="77"/>
      <c r="AF29" s="80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8"/>
      <c r="AS29" s="81"/>
      <c r="AT29" s="80"/>
      <c r="AU29" s="78"/>
      <c r="AV29" s="81"/>
      <c r="AW29" s="80"/>
      <c r="AX29" s="79"/>
      <c r="AY29" s="79"/>
      <c r="AZ29" s="79"/>
      <c r="BA29" s="79"/>
      <c r="BB29" s="79"/>
      <c r="BC29" s="79"/>
      <c r="BD29" s="79"/>
      <c r="BE29" s="79"/>
      <c r="BF29" s="79"/>
      <c r="BG29" s="79"/>
      <c r="BH29" s="79"/>
      <c r="BI29" s="79"/>
      <c r="BJ29" s="79"/>
      <c r="BK29" s="78"/>
      <c r="BL29" s="80"/>
      <c r="BM29" s="78"/>
      <c r="BN29" s="80"/>
      <c r="BO29" s="79"/>
      <c r="BP29" s="79"/>
      <c r="BQ29" s="78"/>
      <c r="BR29" s="77"/>
      <c r="BS29" s="76"/>
      <c r="BT29" s="74"/>
      <c r="BU29" s="54"/>
      <c r="BV29" s="75"/>
      <c r="BW29" s="74"/>
      <c r="BX29" s="73"/>
      <c r="BY29" s="54"/>
      <c r="BZ29" s="72"/>
      <c r="CA29" s="71"/>
      <c r="CB29" s="70"/>
      <c r="CC29" s="69"/>
      <c r="CD29" s="68" t="str">
        <f>IF(ISBLANK(CC29),"",_xlfn.ISOWEEKNUM(CC29))</f>
        <v/>
      </c>
      <c r="CE29" s="67" t="str">
        <f>IFERROR(CD29-4,"")</f>
        <v/>
      </c>
      <c r="CF29" s="67" t="str">
        <f>IFERROR(CD29-2,"")</f>
        <v/>
      </c>
      <c r="CG29" s="67" t="str">
        <f>IFERROR(CD29-1,"")</f>
        <v/>
      </c>
      <c r="CH29" s="67" t="str">
        <f>IF(ISBLANK(CC29),"",_xlfn.ISOWEEKNUM(CC29))</f>
        <v/>
      </c>
      <c r="CI29" s="66"/>
      <c r="CJ29" s="65"/>
      <c r="CK29" s="54"/>
      <c r="CL29" s="54"/>
      <c r="CM29" s="64"/>
      <c r="CN29" s="63">
        <f>+R29</f>
        <v>0</v>
      </c>
      <c r="CO29" s="62">
        <f>+IF(B29&gt;0,1,0)</f>
        <v>0</v>
      </c>
      <c r="CP29" s="59"/>
      <c r="CQ29" s="59"/>
      <c r="CR29" s="61"/>
      <c r="CS29" s="59"/>
      <c r="CT29" s="60"/>
      <c r="CU29" s="59"/>
      <c r="CV29" s="59"/>
      <c r="CW29" s="59"/>
      <c r="CX29" s="58"/>
      <c r="CY29" s="56"/>
      <c r="CZ29" s="57" t="str">
        <f>IFERROR(VLOOKUP((LEFT(H29,2)*1),#REF!,3,FALSE),"")</f>
        <v/>
      </c>
      <c r="DA29" s="56"/>
      <c r="DB29" s="34" t="str">
        <f>IF(ISBLANK(G29),"",IF(AND(G28&lt;&gt;G29,COUNTIF($G$4:G29,G29)=1),1,COUNTIF($G$5:G29,G29)))</f>
        <v/>
      </c>
    </row>
    <row r="30" spans="1:106" s="33" customFormat="1" ht="39" customHeight="1" x14ac:dyDescent="0.3">
      <c r="A30" s="97"/>
      <c r="B30" s="96"/>
      <c r="C30" s="95"/>
      <c r="D30" s="54"/>
      <c r="E30" s="54"/>
      <c r="F30" s="94"/>
      <c r="G30" s="54"/>
      <c r="H30" s="90"/>
      <c r="I30" s="93"/>
      <c r="J30" s="93"/>
      <c r="K30" s="93"/>
      <c r="L30" s="92"/>
      <c r="M30" s="91"/>
      <c r="N30" s="90"/>
      <c r="O30" s="54"/>
      <c r="P30" s="54"/>
      <c r="Q30" s="54"/>
      <c r="R30" s="89"/>
      <c r="S30" s="88"/>
      <c r="T30" s="87"/>
      <c r="U30" s="86"/>
      <c r="V30" s="85"/>
      <c r="W30" s="85"/>
      <c r="X30" s="84"/>
      <c r="Y30" s="54"/>
      <c r="Z30" s="83"/>
      <c r="AA30" s="74"/>
      <c r="AB30" s="82"/>
      <c r="AC30" s="78"/>
      <c r="AD30" s="80"/>
      <c r="AE30" s="77"/>
      <c r="AF30" s="80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8"/>
      <c r="AS30" s="81"/>
      <c r="AT30" s="80"/>
      <c r="AU30" s="78"/>
      <c r="AV30" s="81"/>
      <c r="AW30" s="80"/>
      <c r="AX30" s="79"/>
      <c r="AY30" s="79"/>
      <c r="AZ30" s="79"/>
      <c r="BA30" s="79"/>
      <c r="BB30" s="79"/>
      <c r="BC30" s="79"/>
      <c r="BD30" s="79"/>
      <c r="BE30" s="79"/>
      <c r="BF30" s="79"/>
      <c r="BG30" s="79"/>
      <c r="BH30" s="79"/>
      <c r="BI30" s="79"/>
      <c r="BJ30" s="79"/>
      <c r="BK30" s="78"/>
      <c r="BL30" s="80"/>
      <c r="BM30" s="78"/>
      <c r="BN30" s="80"/>
      <c r="BO30" s="79"/>
      <c r="BP30" s="79"/>
      <c r="BQ30" s="78"/>
      <c r="BR30" s="77"/>
      <c r="BS30" s="76"/>
      <c r="BT30" s="74"/>
      <c r="BU30" s="54"/>
      <c r="BV30" s="75"/>
      <c r="BW30" s="74"/>
      <c r="BX30" s="73"/>
      <c r="BY30" s="54"/>
      <c r="BZ30" s="72"/>
      <c r="CA30" s="71"/>
      <c r="CB30" s="70"/>
      <c r="CC30" s="69"/>
      <c r="CD30" s="68" t="str">
        <f>IF(ISBLANK(CC30),"",_xlfn.ISOWEEKNUM(CC30))</f>
        <v/>
      </c>
      <c r="CE30" s="67" t="str">
        <f>IFERROR(CD30-4,"")</f>
        <v/>
      </c>
      <c r="CF30" s="67" t="str">
        <f>IFERROR(CD30-2,"")</f>
        <v/>
      </c>
      <c r="CG30" s="67" t="str">
        <f>IFERROR(CD30-1,"")</f>
        <v/>
      </c>
      <c r="CH30" s="67" t="str">
        <f>IF(ISBLANK(CC30),"",_xlfn.ISOWEEKNUM(CC30))</f>
        <v/>
      </c>
      <c r="CI30" s="66"/>
      <c r="CJ30" s="65"/>
      <c r="CK30" s="54"/>
      <c r="CL30" s="54"/>
      <c r="CM30" s="64"/>
      <c r="CN30" s="63">
        <f>+R30</f>
        <v>0</v>
      </c>
      <c r="CO30" s="62">
        <f>+IF(B30&gt;0,1,0)</f>
        <v>0</v>
      </c>
      <c r="CP30" s="59"/>
      <c r="CQ30" s="59"/>
      <c r="CR30" s="61"/>
      <c r="CS30" s="59"/>
      <c r="CT30" s="60"/>
      <c r="CU30" s="59"/>
      <c r="CV30" s="59"/>
      <c r="CW30" s="59"/>
      <c r="CX30" s="58"/>
      <c r="CY30" s="56"/>
      <c r="CZ30" s="57" t="str">
        <f>IFERROR(VLOOKUP((LEFT(H30,2)*1),#REF!,3,FALSE),"")</f>
        <v/>
      </c>
      <c r="DA30" s="56"/>
      <c r="DB30" s="34" t="str">
        <f>IF(ISBLANK(G30),"",IF(AND(G29&lt;&gt;G30,COUNTIF($G$4:G30,G30)=1),1,COUNTIF($G$5:G30,G30)))</f>
        <v/>
      </c>
    </row>
    <row r="31" spans="1:106" s="33" customFormat="1" ht="39.6" customHeight="1" x14ac:dyDescent="0.3">
      <c r="A31" s="97"/>
      <c r="B31" s="96"/>
      <c r="C31" s="95"/>
      <c r="D31" s="54"/>
      <c r="E31" s="54"/>
      <c r="F31" s="94"/>
      <c r="G31" s="54"/>
      <c r="H31" s="90"/>
      <c r="I31" s="93"/>
      <c r="J31" s="93"/>
      <c r="K31" s="93"/>
      <c r="L31" s="92"/>
      <c r="M31" s="91"/>
      <c r="N31" s="90"/>
      <c r="O31" s="54"/>
      <c r="P31" s="54"/>
      <c r="Q31" s="54"/>
      <c r="R31" s="89"/>
      <c r="S31" s="88"/>
      <c r="T31" s="87"/>
      <c r="U31" s="86"/>
      <c r="V31" s="85"/>
      <c r="W31" s="85"/>
      <c r="X31" s="84"/>
      <c r="Y31" s="54"/>
      <c r="Z31" s="83"/>
      <c r="AA31" s="74"/>
      <c r="AB31" s="82"/>
      <c r="AC31" s="78"/>
      <c r="AD31" s="80"/>
      <c r="AE31" s="77"/>
      <c r="AF31" s="80"/>
      <c r="AG31" s="79"/>
      <c r="AH31" s="79"/>
      <c r="AI31" s="79"/>
      <c r="AJ31" s="79"/>
      <c r="AK31" s="79"/>
      <c r="AL31" s="79"/>
      <c r="AM31" s="79"/>
      <c r="AN31" s="79"/>
      <c r="AO31" s="79"/>
      <c r="AP31" s="79"/>
      <c r="AQ31" s="79"/>
      <c r="AR31" s="78"/>
      <c r="AS31" s="81"/>
      <c r="AT31" s="80"/>
      <c r="AU31" s="78"/>
      <c r="AV31" s="81"/>
      <c r="AW31" s="80"/>
      <c r="AX31" s="79"/>
      <c r="AY31" s="79"/>
      <c r="AZ31" s="79"/>
      <c r="BA31" s="79"/>
      <c r="BB31" s="79"/>
      <c r="BC31" s="79"/>
      <c r="BD31" s="79"/>
      <c r="BE31" s="79"/>
      <c r="BF31" s="79"/>
      <c r="BG31" s="79"/>
      <c r="BH31" s="79"/>
      <c r="BI31" s="79"/>
      <c r="BJ31" s="79"/>
      <c r="BK31" s="78"/>
      <c r="BL31" s="80"/>
      <c r="BM31" s="78"/>
      <c r="BN31" s="80"/>
      <c r="BO31" s="79"/>
      <c r="BP31" s="79"/>
      <c r="BQ31" s="78"/>
      <c r="BR31" s="77"/>
      <c r="BS31" s="76"/>
      <c r="BT31" s="74"/>
      <c r="BU31" s="54"/>
      <c r="BV31" s="75"/>
      <c r="BW31" s="74"/>
      <c r="BX31" s="73"/>
      <c r="BY31" s="54"/>
      <c r="BZ31" s="72"/>
      <c r="CA31" s="71"/>
      <c r="CB31" s="70"/>
      <c r="CC31" s="69"/>
      <c r="CD31" s="68" t="str">
        <f>IF(ISBLANK(CC31),"",_xlfn.ISOWEEKNUM(CC31))</f>
        <v/>
      </c>
      <c r="CE31" s="67" t="str">
        <f>IFERROR(CD31-4,"")</f>
        <v/>
      </c>
      <c r="CF31" s="67" t="str">
        <f>IFERROR(CD31-2,"")</f>
        <v/>
      </c>
      <c r="CG31" s="67" t="str">
        <f>IFERROR(CD31-1,"")</f>
        <v/>
      </c>
      <c r="CH31" s="67" t="str">
        <f>IF(ISBLANK(CC31),"",_xlfn.ISOWEEKNUM(CC31))</f>
        <v/>
      </c>
      <c r="CI31" s="66"/>
      <c r="CJ31" s="65"/>
      <c r="CK31" s="54"/>
      <c r="CL31" s="54"/>
      <c r="CM31" s="64"/>
      <c r="CN31" s="63">
        <f>+R31</f>
        <v>0</v>
      </c>
      <c r="CO31" s="62">
        <f>+IF(B31&gt;0,1,0)</f>
        <v>0</v>
      </c>
      <c r="CP31" s="59"/>
      <c r="CQ31" s="59"/>
      <c r="CR31" s="61"/>
      <c r="CS31" s="59"/>
      <c r="CT31" s="60"/>
      <c r="CU31" s="59"/>
      <c r="CV31" s="59"/>
      <c r="CW31" s="59"/>
      <c r="CX31" s="58"/>
      <c r="CY31" s="56"/>
      <c r="CZ31" s="57" t="str">
        <f>IFERROR(VLOOKUP((LEFT(H31,2)*1),#REF!,3,FALSE),"")</f>
        <v/>
      </c>
      <c r="DA31" s="56"/>
      <c r="DB31" s="34" t="str">
        <f>IF(ISBLANK(G31),"",IF(AND(G30&lt;&gt;G31,COUNTIF($G$4:G31,G31)=1),1,COUNTIF($G$5:G31,G31)))</f>
        <v/>
      </c>
    </row>
    <row r="32" spans="1:106" s="33" customFormat="1" ht="39" customHeight="1" x14ac:dyDescent="0.3">
      <c r="A32" s="97"/>
      <c r="B32" s="96"/>
      <c r="C32" s="95"/>
      <c r="D32" s="54"/>
      <c r="E32" s="54"/>
      <c r="F32" s="94"/>
      <c r="G32" s="54"/>
      <c r="H32" s="90"/>
      <c r="I32" s="93"/>
      <c r="J32" s="93"/>
      <c r="K32" s="93"/>
      <c r="L32" s="92"/>
      <c r="M32" s="91"/>
      <c r="N32" s="90"/>
      <c r="O32" s="54"/>
      <c r="P32" s="54"/>
      <c r="Q32" s="54"/>
      <c r="R32" s="89"/>
      <c r="S32" s="88"/>
      <c r="T32" s="87"/>
      <c r="U32" s="86"/>
      <c r="V32" s="85"/>
      <c r="W32" s="85"/>
      <c r="X32" s="84"/>
      <c r="Y32" s="54"/>
      <c r="Z32" s="83"/>
      <c r="AA32" s="74"/>
      <c r="AB32" s="82"/>
      <c r="AC32" s="78"/>
      <c r="AD32" s="80"/>
      <c r="AE32" s="77"/>
      <c r="AF32" s="80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8"/>
      <c r="AS32" s="81"/>
      <c r="AT32" s="80"/>
      <c r="AU32" s="78"/>
      <c r="AV32" s="81"/>
      <c r="AW32" s="80"/>
      <c r="AX32" s="79"/>
      <c r="AY32" s="79"/>
      <c r="AZ32" s="79"/>
      <c r="BA32" s="79"/>
      <c r="BB32" s="79"/>
      <c r="BC32" s="79"/>
      <c r="BD32" s="79"/>
      <c r="BE32" s="79"/>
      <c r="BF32" s="79"/>
      <c r="BG32" s="79"/>
      <c r="BH32" s="79"/>
      <c r="BI32" s="79"/>
      <c r="BJ32" s="79"/>
      <c r="BK32" s="78"/>
      <c r="BL32" s="80"/>
      <c r="BM32" s="78"/>
      <c r="BN32" s="80"/>
      <c r="BO32" s="79"/>
      <c r="BP32" s="79"/>
      <c r="BQ32" s="78"/>
      <c r="BR32" s="77"/>
      <c r="BS32" s="76"/>
      <c r="BT32" s="74"/>
      <c r="BU32" s="54"/>
      <c r="BV32" s="75"/>
      <c r="BW32" s="74"/>
      <c r="BX32" s="73"/>
      <c r="BY32" s="54"/>
      <c r="BZ32" s="72"/>
      <c r="CA32" s="71"/>
      <c r="CB32" s="70"/>
      <c r="CC32" s="69"/>
      <c r="CD32" s="68" t="str">
        <f>IF(ISBLANK(CC32),"",_xlfn.ISOWEEKNUM(CC32))</f>
        <v/>
      </c>
      <c r="CE32" s="67" t="str">
        <f>IFERROR(CD32-4,"")</f>
        <v/>
      </c>
      <c r="CF32" s="67" t="str">
        <f>IFERROR(CD32-2,"")</f>
        <v/>
      </c>
      <c r="CG32" s="67" t="str">
        <f>IFERROR(CD32-1,"")</f>
        <v/>
      </c>
      <c r="CH32" s="67" t="str">
        <f>IF(ISBLANK(CC32),"",_xlfn.ISOWEEKNUM(CC32))</f>
        <v/>
      </c>
      <c r="CI32" s="66"/>
      <c r="CJ32" s="65"/>
      <c r="CK32" s="54"/>
      <c r="CL32" s="54"/>
      <c r="CM32" s="64"/>
      <c r="CN32" s="63">
        <f>+R32</f>
        <v>0</v>
      </c>
      <c r="CO32" s="62">
        <f>+IF(B32&gt;0,1,0)</f>
        <v>0</v>
      </c>
      <c r="CP32" s="59"/>
      <c r="CQ32" s="59"/>
      <c r="CR32" s="61"/>
      <c r="CS32" s="59"/>
      <c r="CT32" s="60"/>
      <c r="CU32" s="59"/>
      <c r="CV32" s="59"/>
      <c r="CW32" s="59"/>
      <c r="CX32" s="58"/>
      <c r="CY32" s="56"/>
      <c r="CZ32" s="57" t="str">
        <f>IFERROR(VLOOKUP((LEFT(H32,2)*1),#REF!,3,FALSE),"")</f>
        <v/>
      </c>
      <c r="DA32" s="56"/>
      <c r="DB32" s="34" t="str">
        <f>IF(ISBLANK(G32),"",IF(AND(G31&lt;&gt;G32,COUNTIF($G$4:G32,G32)=1),1,COUNTIF($G$5:G32,G32)))</f>
        <v/>
      </c>
    </row>
    <row r="33" spans="1:106" s="33" customFormat="1" ht="39" customHeight="1" x14ac:dyDescent="0.3">
      <c r="A33" s="97"/>
      <c r="B33" s="96"/>
      <c r="C33" s="95"/>
      <c r="D33" s="54"/>
      <c r="E33" s="54"/>
      <c r="F33" s="94"/>
      <c r="G33" s="54"/>
      <c r="H33" s="90"/>
      <c r="I33" s="93"/>
      <c r="J33" s="93"/>
      <c r="K33" s="93"/>
      <c r="L33" s="92"/>
      <c r="M33" s="91"/>
      <c r="N33" s="90"/>
      <c r="O33" s="54"/>
      <c r="P33" s="54"/>
      <c r="Q33" s="54"/>
      <c r="R33" s="89"/>
      <c r="S33" s="88"/>
      <c r="T33" s="87"/>
      <c r="U33" s="86"/>
      <c r="V33" s="85"/>
      <c r="W33" s="85"/>
      <c r="X33" s="84"/>
      <c r="Y33" s="54"/>
      <c r="Z33" s="83"/>
      <c r="AA33" s="74"/>
      <c r="AB33" s="82"/>
      <c r="AC33" s="78"/>
      <c r="AD33" s="80"/>
      <c r="AE33" s="77"/>
      <c r="AF33" s="80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8"/>
      <c r="AS33" s="81"/>
      <c r="AT33" s="80"/>
      <c r="AU33" s="78"/>
      <c r="AV33" s="81"/>
      <c r="AW33" s="80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8"/>
      <c r="BL33" s="80"/>
      <c r="BM33" s="78"/>
      <c r="BN33" s="80"/>
      <c r="BO33" s="79"/>
      <c r="BP33" s="79"/>
      <c r="BQ33" s="78"/>
      <c r="BR33" s="77"/>
      <c r="BS33" s="76"/>
      <c r="BT33" s="74"/>
      <c r="BU33" s="54"/>
      <c r="BV33" s="75"/>
      <c r="BW33" s="74"/>
      <c r="BX33" s="73"/>
      <c r="BY33" s="54"/>
      <c r="BZ33" s="72"/>
      <c r="CA33" s="71"/>
      <c r="CB33" s="70"/>
      <c r="CC33" s="69"/>
      <c r="CD33" s="68" t="str">
        <f>IF(ISBLANK(CC33),"",_xlfn.ISOWEEKNUM(CC33))</f>
        <v/>
      </c>
      <c r="CE33" s="67" t="str">
        <f>IFERROR(CD33-4,"")</f>
        <v/>
      </c>
      <c r="CF33" s="67" t="str">
        <f>IFERROR(CD33-2,"")</f>
        <v/>
      </c>
      <c r="CG33" s="67" t="str">
        <f>IFERROR(CD33-1,"")</f>
        <v/>
      </c>
      <c r="CH33" s="67" t="str">
        <f>IF(ISBLANK(CC33),"",_xlfn.ISOWEEKNUM(CC33))</f>
        <v/>
      </c>
      <c r="CI33" s="66"/>
      <c r="CJ33" s="65"/>
      <c r="CK33" s="54"/>
      <c r="CL33" s="54"/>
      <c r="CM33" s="64"/>
      <c r="CN33" s="63">
        <f>+R33</f>
        <v>0</v>
      </c>
      <c r="CO33" s="62">
        <f>+IF(B33&gt;0,1,0)</f>
        <v>0</v>
      </c>
      <c r="CP33" s="59"/>
      <c r="CQ33" s="59"/>
      <c r="CR33" s="61"/>
      <c r="CS33" s="59"/>
      <c r="CT33" s="60"/>
      <c r="CU33" s="59"/>
      <c r="CV33" s="59"/>
      <c r="CW33" s="59"/>
      <c r="CX33" s="58"/>
      <c r="CY33" s="56"/>
      <c r="CZ33" s="57" t="str">
        <f>IFERROR(VLOOKUP((LEFT(H33,2)*1),#REF!,3,FALSE),"")</f>
        <v/>
      </c>
      <c r="DA33" s="56"/>
      <c r="DB33" s="34" t="str">
        <f>IF(ISBLANK(G33),"",IF(AND(G32&lt;&gt;G33,COUNTIF($G$4:G33,G33)=1),1,COUNTIF($G$5:G33,G33)))</f>
        <v/>
      </c>
    </row>
    <row r="34" spans="1:106" s="33" customFormat="1" ht="39" customHeight="1" x14ac:dyDescent="0.3">
      <c r="A34" s="97"/>
      <c r="B34" s="96"/>
      <c r="C34" s="95"/>
      <c r="D34" s="54"/>
      <c r="E34" s="54"/>
      <c r="F34" s="94"/>
      <c r="G34" s="54"/>
      <c r="H34" s="90"/>
      <c r="I34" s="93"/>
      <c r="J34" s="93"/>
      <c r="K34" s="93"/>
      <c r="L34" s="92"/>
      <c r="M34" s="91"/>
      <c r="N34" s="90"/>
      <c r="O34" s="54"/>
      <c r="P34" s="54"/>
      <c r="Q34" s="54"/>
      <c r="R34" s="89"/>
      <c r="S34" s="88"/>
      <c r="T34" s="87"/>
      <c r="U34" s="86"/>
      <c r="V34" s="85"/>
      <c r="W34" s="85"/>
      <c r="X34" s="84"/>
      <c r="Y34" s="54"/>
      <c r="Z34" s="83"/>
      <c r="AA34" s="74"/>
      <c r="AB34" s="82"/>
      <c r="AC34" s="78"/>
      <c r="AD34" s="80"/>
      <c r="AE34" s="77"/>
      <c r="AF34" s="80"/>
      <c r="AG34" s="79"/>
      <c r="AH34" s="79"/>
      <c r="AI34" s="79"/>
      <c r="AJ34" s="79"/>
      <c r="AK34" s="79"/>
      <c r="AL34" s="79"/>
      <c r="AM34" s="79"/>
      <c r="AN34" s="79"/>
      <c r="AO34" s="79"/>
      <c r="AP34" s="79"/>
      <c r="AQ34" s="79"/>
      <c r="AR34" s="78"/>
      <c r="AS34" s="81"/>
      <c r="AT34" s="80"/>
      <c r="AU34" s="78"/>
      <c r="AV34" s="81"/>
      <c r="AW34" s="80"/>
      <c r="AX34" s="79"/>
      <c r="AY34" s="79"/>
      <c r="AZ34" s="79"/>
      <c r="BA34" s="79"/>
      <c r="BB34" s="79"/>
      <c r="BC34" s="79"/>
      <c r="BD34" s="79"/>
      <c r="BE34" s="79"/>
      <c r="BF34" s="79"/>
      <c r="BG34" s="79"/>
      <c r="BH34" s="79"/>
      <c r="BI34" s="79"/>
      <c r="BJ34" s="79"/>
      <c r="BK34" s="78"/>
      <c r="BL34" s="80"/>
      <c r="BM34" s="78"/>
      <c r="BN34" s="80"/>
      <c r="BO34" s="79"/>
      <c r="BP34" s="79"/>
      <c r="BQ34" s="78"/>
      <c r="BR34" s="77"/>
      <c r="BS34" s="76"/>
      <c r="BT34" s="74"/>
      <c r="BU34" s="54"/>
      <c r="BV34" s="75"/>
      <c r="BW34" s="74"/>
      <c r="BX34" s="73"/>
      <c r="BY34" s="54"/>
      <c r="BZ34" s="72"/>
      <c r="CA34" s="71"/>
      <c r="CB34" s="70"/>
      <c r="CC34" s="69"/>
      <c r="CD34" s="68" t="str">
        <f>IF(ISBLANK(CC34),"",_xlfn.ISOWEEKNUM(CC34))</f>
        <v/>
      </c>
      <c r="CE34" s="67" t="str">
        <f>IFERROR(CD34-4,"")</f>
        <v/>
      </c>
      <c r="CF34" s="67" t="str">
        <f>IFERROR(CD34-2,"")</f>
        <v/>
      </c>
      <c r="CG34" s="67" t="str">
        <f>IFERROR(CD34-1,"")</f>
        <v/>
      </c>
      <c r="CH34" s="67" t="str">
        <f>IF(ISBLANK(CC34),"",_xlfn.ISOWEEKNUM(CC34))</f>
        <v/>
      </c>
      <c r="CI34" s="66"/>
      <c r="CJ34" s="65"/>
      <c r="CK34" s="54"/>
      <c r="CL34" s="54"/>
      <c r="CM34" s="64"/>
      <c r="CN34" s="63">
        <f>+R34</f>
        <v>0</v>
      </c>
      <c r="CO34" s="62">
        <f>+IF(B34&gt;0,1,0)</f>
        <v>0</v>
      </c>
      <c r="CP34" s="59"/>
      <c r="CQ34" s="59"/>
      <c r="CR34" s="61"/>
      <c r="CS34" s="59"/>
      <c r="CT34" s="60"/>
      <c r="CU34" s="59"/>
      <c r="CV34" s="59"/>
      <c r="CW34" s="59"/>
      <c r="CX34" s="58"/>
      <c r="CY34" s="56"/>
      <c r="CZ34" s="57" t="str">
        <f>IFERROR(VLOOKUP((LEFT(H34,2)*1),#REF!,3,FALSE),"")</f>
        <v/>
      </c>
      <c r="DA34" s="56"/>
      <c r="DB34" s="34" t="str">
        <f>IF(ISBLANK(G34),"",IF(AND(G33&lt;&gt;G34,COUNTIF($G$4:G34,G34)=1),1,COUNTIF($G$5:G34,G34)))</f>
        <v/>
      </c>
    </row>
    <row r="35" spans="1:106" s="33" customFormat="1" ht="39" customHeight="1" x14ac:dyDescent="0.3">
      <c r="A35" s="97"/>
      <c r="B35" s="96"/>
      <c r="C35" s="95"/>
      <c r="D35" s="54"/>
      <c r="E35" s="54"/>
      <c r="F35" s="94"/>
      <c r="G35" s="54"/>
      <c r="H35" s="90"/>
      <c r="I35" s="93"/>
      <c r="J35" s="93"/>
      <c r="K35" s="93"/>
      <c r="L35" s="92"/>
      <c r="M35" s="91"/>
      <c r="N35" s="90"/>
      <c r="O35" s="54"/>
      <c r="P35" s="54"/>
      <c r="Q35" s="54"/>
      <c r="R35" s="89"/>
      <c r="S35" s="88"/>
      <c r="T35" s="87"/>
      <c r="U35" s="86"/>
      <c r="V35" s="85"/>
      <c r="W35" s="85"/>
      <c r="X35" s="84"/>
      <c r="Y35" s="54"/>
      <c r="Z35" s="83"/>
      <c r="AA35" s="74"/>
      <c r="AB35" s="82"/>
      <c r="AC35" s="78"/>
      <c r="AD35" s="80"/>
      <c r="AE35" s="77"/>
      <c r="AF35" s="80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/>
      <c r="AR35" s="78"/>
      <c r="AS35" s="81"/>
      <c r="AT35" s="80"/>
      <c r="AU35" s="78"/>
      <c r="AV35" s="81"/>
      <c r="AW35" s="80"/>
      <c r="AX35" s="79"/>
      <c r="AY35" s="79"/>
      <c r="AZ35" s="79"/>
      <c r="BA35" s="79"/>
      <c r="BB35" s="79"/>
      <c r="BC35" s="79"/>
      <c r="BD35" s="79"/>
      <c r="BE35" s="79"/>
      <c r="BF35" s="79"/>
      <c r="BG35" s="79"/>
      <c r="BH35" s="79"/>
      <c r="BI35" s="79"/>
      <c r="BJ35" s="79"/>
      <c r="BK35" s="78"/>
      <c r="BL35" s="80"/>
      <c r="BM35" s="78"/>
      <c r="BN35" s="80"/>
      <c r="BO35" s="79"/>
      <c r="BP35" s="79"/>
      <c r="BQ35" s="78"/>
      <c r="BR35" s="77"/>
      <c r="BS35" s="76"/>
      <c r="BT35" s="74"/>
      <c r="BU35" s="54"/>
      <c r="BV35" s="75"/>
      <c r="BW35" s="74"/>
      <c r="BX35" s="73"/>
      <c r="BY35" s="54"/>
      <c r="BZ35" s="72"/>
      <c r="CA35" s="71"/>
      <c r="CB35" s="70"/>
      <c r="CC35" s="69"/>
      <c r="CD35" s="68" t="str">
        <f>IF(ISBLANK(CC35),"",_xlfn.ISOWEEKNUM(CC35))</f>
        <v/>
      </c>
      <c r="CE35" s="67" t="str">
        <f>IFERROR(CD35-4,"")</f>
        <v/>
      </c>
      <c r="CF35" s="67" t="str">
        <f>IFERROR(CD35-2,"")</f>
        <v/>
      </c>
      <c r="CG35" s="67" t="str">
        <f>IFERROR(CD35-1,"")</f>
        <v/>
      </c>
      <c r="CH35" s="67" t="str">
        <f>IF(ISBLANK(CC35),"",_xlfn.ISOWEEKNUM(CC35))</f>
        <v/>
      </c>
      <c r="CI35" s="66"/>
      <c r="CJ35" s="65"/>
      <c r="CK35" s="54"/>
      <c r="CL35" s="54"/>
      <c r="CM35" s="64"/>
      <c r="CN35" s="63">
        <f>+R35</f>
        <v>0</v>
      </c>
      <c r="CO35" s="62">
        <f>+IF(B35&gt;0,1,0)</f>
        <v>0</v>
      </c>
      <c r="CP35" s="59"/>
      <c r="CQ35" s="59"/>
      <c r="CR35" s="61"/>
      <c r="CS35" s="59"/>
      <c r="CT35" s="60"/>
      <c r="CU35" s="59"/>
      <c r="CV35" s="59"/>
      <c r="CW35" s="59"/>
      <c r="CX35" s="58"/>
      <c r="CY35" s="56"/>
      <c r="CZ35" s="57" t="str">
        <f>IFERROR(VLOOKUP((LEFT(H35,2)*1),#REF!,3,FALSE),"")</f>
        <v/>
      </c>
      <c r="DA35" s="56"/>
      <c r="DB35" s="34" t="str">
        <f>IF(ISBLANK(G35),"",IF(AND(G34&lt;&gt;G35,COUNTIF($G$4:G35,G35)=1),1,COUNTIF($G$5:G35,G35)))</f>
        <v/>
      </c>
    </row>
    <row r="36" spans="1:106" s="33" customFormat="1" ht="39" customHeight="1" x14ac:dyDescent="0.3">
      <c r="A36" s="97"/>
      <c r="B36" s="96"/>
      <c r="C36" s="95"/>
      <c r="D36" s="54"/>
      <c r="E36" s="54"/>
      <c r="F36" s="94"/>
      <c r="G36" s="54"/>
      <c r="H36" s="90"/>
      <c r="I36" s="93"/>
      <c r="J36" s="93"/>
      <c r="K36" s="93"/>
      <c r="L36" s="92"/>
      <c r="M36" s="91"/>
      <c r="N36" s="90"/>
      <c r="O36" s="54"/>
      <c r="P36" s="54"/>
      <c r="Q36" s="54"/>
      <c r="R36" s="89"/>
      <c r="S36" s="88"/>
      <c r="T36" s="87"/>
      <c r="U36" s="86"/>
      <c r="V36" s="85"/>
      <c r="W36" s="85"/>
      <c r="X36" s="84"/>
      <c r="Y36" s="54"/>
      <c r="Z36" s="83"/>
      <c r="AA36" s="74"/>
      <c r="AB36" s="82"/>
      <c r="AC36" s="78"/>
      <c r="AD36" s="80"/>
      <c r="AE36" s="77"/>
      <c r="AF36" s="80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8"/>
      <c r="AS36" s="81"/>
      <c r="AT36" s="80"/>
      <c r="AU36" s="78"/>
      <c r="AV36" s="81"/>
      <c r="AW36" s="80"/>
      <c r="AX36" s="79"/>
      <c r="AY36" s="79"/>
      <c r="AZ36" s="79"/>
      <c r="BA36" s="79"/>
      <c r="BB36" s="79"/>
      <c r="BC36" s="79"/>
      <c r="BD36" s="79"/>
      <c r="BE36" s="79"/>
      <c r="BF36" s="79"/>
      <c r="BG36" s="79"/>
      <c r="BH36" s="79"/>
      <c r="BI36" s="79"/>
      <c r="BJ36" s="79"/>
      <c r="BK36" s="78"/>
      <c r="BL36" s="80"/>
      <c r="BM36" s="78"/>
      <c r="BN36" s="80"/>
      <c r="BO36" s="79"/>
      <c r="BP36" s="79"/>
      <c r="BQ36" s="78"/>
      <c r="BR36" s="77"/>
      <c r="BS36" s="76"/>
      <c r="BT36" s="74"/>
      <c r="BU36" s="54"/>
      <c r="BV36" s="75"/>
      <c r="BW36" s="74"/>
      <c r="BX36" s="73"/>
      <c r="BY36" s="54"/>
      <c r="BZ36" s="72"/>
      <c r="CA36" s="71"/>
      <c r="CB36" s="70"/>
      <c r="CC36" s="69"/>
      <c r="CD36" s="68" t="str">
        <f>IF(ISBLANK(CC36),"",_xlfn.ISOWEEKNUM(CC36))</f>
        <v/>
      </c>
      <c r="CE36" s="67" t="str">
        <f>IFERROR(CD36-4,"")</f>
        <v/>
      </c>
      <c r="CF36" s="67" t="str">
        <f>IFERROR(CD36-2,"")</f>
        <v/>
      </c>
      <c r="CG36" s="67" t="str">
        <f>IFERROR(CD36-1,"")</f>
        <v/>
      </c>
      <c r="CH36" s="67" t="str">
        <f>IF(ISBLANK(CC36),"",_xlfn.ISOWEEKNUM(CC36))</f>
        <v/>
      </c>
      <c r="CI36" s="66"/>
      <c r="CJ36" s="65"/>
      <c r="CK36" s="54"/>
      <c r="CL36" s="54"/>
      <c r="CM36" s="64"/>
      <c r="CN36" s="63">
        <f>+R36</f>
        <v>0</v>
      </c>
      <c r="CO36" s="62">
        <f>+IF(B36&gt;0,1,0)</f>
        <v>0</v>
      </c>
      <c r="CP36" s="59"/>
      <c r="CQ36" s="59"/>
      <c r="CR36" s="61"/>
      <c r="CS36" s="59"/>
      <c r="CT36" s="60"/>
      <c r="CU36" s="59"/>
      <c r="CV36" s="59"/>
      <c r="CW36" s="59"/>
      <c r="CX36" s="58"/>
      <c r="CY36" s="56"/>
      <c r="CZ36" s="57" t="str">
        <f>IFERROR(VLOOKUP((LEFT(H36,2)*1),#REF!,3,FALSE),"")</f>
        <v/>
      </c>
      <c r="DA36" s="56"/>
      <c r="DB36" s="34" t="str">
        <f>IF(ISBLANK(G36),"",IF(AND(G35&lt;&gt;G36,COUNTIF($G$4:G36,G36)=1),1,COUNTIF($G$5:G36,G36)))</f>
        <v/>
      </c>
    </row>
    <row r="37" spans="1:106" s="33" customFormat="1" ht="39" customHeight="1" x14ac:dyDescent="0.3">
      <c r="A37" s="97"/>
      <c r="B37" s="96"/>
      <c r="C37" s="95"/>
      <c r="D37" s="54"/>
      <c r="E37" s="54"/>
      <c r="F37" s="94"/>
      <c r="G37" s="54"/>
      <c r="H37" s="90"/>
      <c r="I37" s="93"/>
      <c r="J37" s="93"/>
      <c r="K37" s="93"/>
      <c r="L37" s="92"/>
      <c r="M37" s="91"/>
      <c r="N37" s="90"/>
      <c r="O37" s="54"/>
      <c r="P37" s="54"/>
      <c r="Q37" s="54"/>
      <c r="R37" s="89"/>
      <c r="S37" s="88"/>
      <c r="T37" s="87"/>
      <c r="U37" s="86"/>
      <c r="V37" s="85"/>
      <c r="W37" s="85"/>
      <c r="X37" s="84"/>
      <c r="Y37" s="54"/>
      <c r="Z37" s="83"/>
      <c r="AA37" s="74"/>
      <c r="AB37" s="82"/>
      <c r="AC37" s="78"/>
      <c r="AD37" s="80"/>
      <c r="AE37" s="77"/>
      <c r="AF37" s="80"/>
      <c r="AG37" s="79"/>
      <c r="AH37" s="79"/>
      <c r="AI37" s="79"/>
      <c r="AJ37" s="79"/>
      <c r="AK37" s="79"/>
      <c r="AL37" s="79"/>
      <c r="AM37" s="79"/>
      <c r="AN37" s="79"/>
      <c r="AO37" s="79"/>
      <c r="AP37" s="79"/>
      <c r="AQ37" s="79"/>
      <c r="AR37" s="78"/>
      <c r="AS37" s="81"/>
      <c r="AT37" s="80"/>
      <c r="AU37" s="78"/>
      <c r="AV37" s="81"/>
      <c r="AW37" s="80"/>
      <c r="AX37" s="79"/>
      <c r="AY37" s="79"/>
      <c r="AZ37" s="79"/>
      <c r="BA37" s="79"/>
      <c r="BB37" s="79"/>
      <c r="BC37" s="79"/>
      <c r="BD37" s="79"/>
      <c r="BE37" s="79"/>
      <c r="BF37" s="79"/>
      <c r="BG37" s="79"/>
      <c r="BH37" s="79"/>
      <c r="BI37" s="79"/>
      <c r="BJ37" s="79"/>
      <c r="BK37" s="78"/>
      <c r="BL37" s="80"/>
      <c r="BM37" s="78"/>
      <c r="BN37" s="80"/>
      <c r="BO37" s="79"/>
      <c r="BP37" s="79"/>
      <c r="BQ37" s="78"/>
      <c r="BR37" s="77"/>
      <c r="BS37" s="76"/>
      <c r="BT37" s="74"/>
      <c r="BU37" s="54"/>
      <c r="BV37" s="75"/>
      <c r="BW37" s="74"/>
      <c r="BX37" s="73"/>
      <c r="BY37" s="54"/>
      <c r="BZ37" s="72"/>
      <c r="CA37" s="71"/>
      <c r="CB37" s="70"/>
      <c r="CC37" s="69"/>
      <c r="CD37" s="68" t="str">
        <f>IF(ISBLANK(CC37),"",_xlfn.ISOWEEKNUM(CC37))</f>
        <v/>
      </c>
      <c r="CE37" s="67" t="str">
        <f>IFERROR(CD37-4,"")</f>
        <v/>
      </c>
      <c r="CF37" s="67" t="str">
        <f>IFERROR(CD37-2,"")</f>
        <v/>
      </c>
      <c r="CG37" s="67" t="str">
        <f>IFERROR(CD37-1,"")</f>
        <v/>
      </c>
      <c r="CH37" s="67" t="str">
        <f>IF(ISBLANK(CC37),"",_xlfn.ISOWEEKNUM(CC37))</f>
        <v/>
      </c>
      <c r="CI37" s="66"/>
      <c r="CJ37" s="65"/>
      <c r="CK37" s="54"/>
      <c r="CL37" s="54"/>
      <c r="CM37" s="64"/>
      <c r="CN37" s="63">
        <f>+R37</f>
        <v>0</v>
      </c>
      <c r="CO37" s="62">
        <f>+IF(B37&gt;0,1,0)</f>
        <v>0</v>
      </c>
      <c r="CP37" s="59"/>
      <c r="CQ37" s="59"/>
      <c r="CR37" s="61"/>
      <c r="CS37" s="59"/>
      <c r="CT37" s="60"/>
      <c r="CU37" s="59"/>
      <c r="CV37" s="59"/>
      <c r="CW37" s="59"/>
      <c r="CX37" s="58"/>
      <c r="CY37" s="56"/>
      <c r="CZ37" s="57" t="str">
        <f>IFERROR(VLOOKUP((LEFT(H37,2)*1),#REF!,3,FALSE),"")</f>
        <v/>
      </c>
      <c r="DA37" s="56"/>
      <c r="DB37" s="34" t="str">
        <f>IF(ISBLANK(G37),"",IF(AND(G36&lt;&gt;G37,COUNTIF($G$4:G37,G37)=1),1,COUNTIF($G$5:G37,G37)))</f>
        <v/>
      </c>
    </row>
    <row r="38" spans="1:106" s="33" customFormat="1" ht="39" customHeight="1" x14ac:dyDescent="0.3">
      <c r="A38" s="97"/>
      <c r="B38" s="96"/>
      <c r="C38" s="95"/>
      <c r="D38" s="54"/>
      <c r="E38" s="54"/>
      <c r="F38" s="94"/>
      <c r="G38" s="54"/>
      <c r="H38" s="90"/>
      <c r="I38" s="93"/>
      <c r="J38" s="93"/>
      <c r="K38" s="93"/>
      <c r="L38" s="92"/>
      <c r="M38" s="91"/>
      <c r="N38" s="90"/>
      <c r="O38" s="54"/>
      <c r="P38" s="54"/>
      <c r="Q38" s="54"/>
      <c r="R38" s="89"/>
      <c r="S38" s="88"/>
      <c r="T38" s="87"/>
      <c r="U38" s="86"/>
      <c r="V38" s="85"/>
      <c r="W38" s="85"/>
      <c r="X38" s="84"/>
      <c r="Y38" s="54"/>
      <c r="Z38" s="83"/>
      <c r="AA38" s="74"/>
      <c r="AB38" s="82"/>
      <c r="AC38" s="78"/>
      <c r="AD38" s="80"/>
      <c r="AE38" s="77"/>
      <c r="AF38" s="80"/>
      <c r="AG38" s="79"/>
      <c r="AH38" s="79"/>
      <c r="AI38" s="79"/>
      <c r="AJ38" s="79"/>
      <c r="AK38" s="79"/>
      <c r="AL38" s="79"/>
      <c r="AM38" s="79"/>
      <c r="AN38" s="79"/>
      <c r="AO38" s="79"/>
      <c r="AP38" s="79"/>
      <c r="AQ38" s="79"/>
      <c r="AR38" s="78"/>
      <c r="AS38" s="81"/>
      <c r="AT38" s="80"/>
      <c r="AU38" s="78"/>
      <c r="AV38" s="81"/>
      <c r="AW38" s="80"/>
      <c r="AX38" s="79"/>
      <c r="AY38" s="79"/>
      <c r="AZ38" s="79"/>
      <c r="BA38" s="79"/>
      <c r="BB38" s="79"/>
      <c r="BC38" s="79"/>
      <c r="BD38" s="79"/>
      <c r="BE38" s="79"/>
      <c r="BF38" s="79"/>
      <c r="BG38" s="79"/>
      <c r="BH38" s="79"/>
      <c r="BI38" s="79"/>
      <c r="BJ38" s="79"/>
      <c r="BK38" s="78"/>
      <c r="BL38" s="80"/>
      <c r="BM38" s="78"/>
      <c r="BN38" s="80"/>
      <c r="BO38" s="79"/>
      <c r="BP38" s="79"/>
      <c r="BQ38" s="78"/>
      <c r="BR38" s="77"/>
      <c r="BS38" s="76"/>
      <c r="BT38" s="74"/>
      <c r="BU38" s="54"/>
      <c r="BV38" s="75"/>
      <c r="BW38" s="74"/>
      <c r="BX38" s="73"/>
      <c r="BY38" s="54"/>
      <c r="BZ38" s="72"/>
      <c r="CA38" s="71"/>
      <c r="CB38" s="70"/>
      <c r="CC38" s="69"/>
      <c r="CD38" s="68" t="str">
        <f>IF(ISBLANK(CC38),"",_xlfn.ISOWEEKNUM(CC38))</f>
        <v/>
      </c>
      <c r="CE38" s="67" t="str">
        <f>IFERROR(CD38-4,"")</f>
        <v/>
      </c>
      <c r="CF38" s="67" t="str">
        <f>IFERROR(CD38-2,"")</f>
        <v/>
      </c>
      <c r="CG38" s="67" t="str">
        <f>IFERROR(CD38-1,"")</f>
        <v/>
      </c>
      <c r="CH38" s="67" t="str">
        <f>IF(ISBLANK(CC38),"",_xlfn.ISOWEEKNUM(CC38))</f>
        <v/>
      </c>
      <c r="CI38" s="66"/>
      <c r="CJ38" s="65"/>
      <c r="CK38" s="54"/>
      <c r="CL38" s="54"/>
      <c r="CM38" s="64"/>
      <c r="CN38" s="63">
        <f>+R38</f>
        <v>0</v>
      </c>
      <c r="CO38" s="62">
        <f>+IF(B38&gt;0,1,0)</f>
        <v>0</v>
      </c>
      <c r="CP38" s="59"/>
      <c r="CQ38" s="59"/>
      <c r="CR38" s="61"/>
      <c r="CS38" s="59"/>
      <c r="CT38" s="60"/>
      <c r="CU38" s="59"/>
      <c r="CV38" s="59"/>
      <c r="CW38" s="59"/>
      <c r="CX38" s="58"/>
      <c r="CY38" s="56"/>
      <c r="CZ38" s="57" t="str">
        <f>IFERROR(VLOOKUP((LEFT(H38,2)*1),#REF!,3,FALSE),"")</f>
        <v/>
      </c>
      <c r="DA38" s="56"/>
      <c r="DB38" s="34" t="str">
        <f>IF(ISBLANK(G38),"",IF(AND(G37&lt;&gt;G38,COUNTIF($G$4:G38,G38)=1),1,COUNTIF($G$5:G38,G38)))</f>
        <v/>
      </c>
    </row>
    <row r="39" spans="1:106" s="33" customFormat="1" ht="39" customHeight="1" x14ac:dyDescent="0.3">
      <c r="A39" s="97"/>
      <c r="B39" s="96"/>
      <c r="C39" s="95"/>
      <c r="D39" s="54"/>
      <c r="E39" s="54"/>
      <c r="F39" s="94"/>
      <c r="G39" s="54"/>
      <c r="H39" s="90"/>
      <c r="I39" s="93"/>
      <c r="J39" s="93"/>
      <c r="K39" s="93"/>
      <c r="L39" s="92"/>
      <c r="M39" s="91"/>
      <c r="N39" s="90"/>
      <c r="O39" s="54"/>
      <c r="P39" s="54"/>
      <c r="Q39" s="54"/>
      <c r="R39" s="89"/>
      <c r="S39" s="88"/>
      <c r="T39" s="87"/>
      <c r="U39" s="86"/>
      <c r="V39" s="85"/>
      <c r="W39" s="85"/>
      <c r="X39" s="84"/>
      <c r="Y39" s="54"/>
      <c r="Z39" s="83"/>
      <c r="AA39" s="74"/>
      <c r="AB39" s="82"/>
      <c r="AC39" s="78"/>
      <c r="AD39" s="80"/>
      <c r="AE39" s="77"/>
      <c r="AF39" s="80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8"/>
      <c r="AS39" s="81"/>
      <c r="AT39" s="80"/>
      <c r="AU39" s="78"/>
      <c r="AV39" s="81"/>
      <c r="AW39" s="80"/>
      <c r="AX39" s="79"/>
      <c r="AY39" s="79"/>
      <c r="AZ39" s="79"/>
      <c r="BA39" s="79"/>
      <c r="BB39" s="79"/>
      <c r="BC39" s="79"/>
      <c r="BD39" s="79"/>
      <c r="BE39" s="79"/>
      <c r="BF39" s="79"/>
      <c r="BG39" s="79"/>
      <c r="BH39" s="79"/>
      <c r="BI39" s="79"/>
      <c r="BJ39" s="79"/>
      <c r="BK39" s="78"/>
      <c r="BL39" s="80"/>
      <c r="BM39" s="78"/>
      <c r="BN39" s="80"/>
      <c r="BO39" s="79"/>
      <c r="BP39" s="79"/>
      <c r="BQ39" s="78"/>
      <c r="BR39" s="77"/>
      <c r="BS39" s="76"/>
      <c r="BT39" s="74"/>
      <c r="BU39" s="54"/>
      <c r="BV39" s="75"/>
      <c r="BW39" s="74"/>
      <c r="BX39" s="73"/>
      <c r="BY39" s="54"/>
      <c r="BZ39" s="72"/>
      <c r="CA39" s="71"/>
      <c r="CB39" s="70"/>
      <c r="CC39" s="69"/>
      <c r="CD39" s="68" t="str">
        <f>IF(ISBLANK(CC39),"",_xlfn.ISOWEEKNUM(CC39))</f>
        <v/>
      </c>
      <c r="CE39" s="67" t="str">
        <f>IFERROR(CD39-4,"")</f>
        <v/>
      </c>
      <c r="CF39" s="67" t="str">
        <f>IFERROR(CD39-2,"")</f>
        <v/>
      </c>
      <c r="CG39" s="67" t="str">
        <f>IFERROR(CD39-1,"")</f>
        <v/>
      </c>
      <c r="CH39" s="67" t="str">
        <f>IF(ISBLANK(CC39),"",_xlfn.ISOWEEKNUM(CC39))</f>
        <v/>
      </c>
      <c r="CI39" s="66"/>
      <c r="CJ39" s="65"/>
      <c r="CK39" s="54"/>
      <c r="CL39" s="54"/>
      <c r="CM39" s="64"/>
      <c r="CN39" s="63">
        <f>+R39</f>
        <v>0</v>
      </c>
      <c r="CO39" s="62">
        <f>+IF(B39&gt;0,1,0)</f>
        <v>0</v>
      </c>
      <c r="CP39" s="59"/>
      <c r="CQ39" s="59"/>
      <c r="CR39" s="61"/>
      <c r="CS39" s="59"/>
      <c r="CT39" s="60"/>
      <c r="CU39" s="59"/>
      <c r="CV39" s="59"/>
      <c r="CW39" s="59"/>
      <c r="CX39" s="58"/>
      <c r="CY39" s="56"/>
      <c r="CZ39" s="57" t="str">
        <f>IFERROR(VLOOKUP((LEFT(H39,2)*1),#REF!,3,FALSE),"")</f>
        <v/>
      </c>
      <c r="DA39" s="56"/>
      <c r="DB39" s="34" t="str">
        <f>IF(ISBLANK(G39),"",IF(AND(G38&lt;&gt;G39,COUNTIF($G$4:G39,G39)=1),1,COUNTIF($G$5:G39,G39)))</f>
        <v/>
      </c>
    </row>
    <row r="40" spans="1:106" s="33" customFormat="1" ht="39" customHeight="1" x14ac:dyDescent="0.3">
      <c r="A40" s="97"/>
      <c r="B40" s="96"/>
      <c r="C40" s="95"/>
      <c r="D40" s="54"/>
      <c r="E40" s="54"/>
      <c r="F40" s="94"/>
      <c r="G40" s="54"/>
      <c r="H40" s="90"/>
      <c r="I40" s="93"/>
      <c r="J40" s="93"/>
      <c r="K40" s="93"/>
      <c r="L40" s="92"/>
      <c r="M40" s="91"/>
      <c r="N40" s="90"/>
      <c r="O40" s="54"/>
      <c r="P40" s="54"/>
      <c r="Q40" s="54"/>
      <c r="R40" s="89"/>
      <c r="S40" s="88"/>
      <c r="T40" s="87"/>
      <c r="U40" s="86"/>
      <c r="V40" s="85"/>
      <c r="W40" s="85"/>
      <c r="X40" s="84"/>
      <c r="Y40" s="54"/>
      <c r="Z40" s="83"/>
      <c r="AA40" s="74"/>
      <c r="AB40" s="82"/>
      <c r="AC40" s="78"/>
      <c r="AD40" s="80"/>
      <c r="AE40" s="77"/>
      <c r="AF40" s="80"/>
      <c r="AG40" s="79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8"/>
      <c r="AS40" s="81"/>
      <c r="AT40" s="80"/>
      <c r="AU40" s="78"/>
      <c r="AV40" s="81"/>
      <c r="AW40" s="80"/>
      <c r="AX40" s="79"/>
      <c r="AY40" s="79"/>
      <c r="AZ40" s="79"/>
      <c r="BA40" s="79"/>
      <c r="BB40" s="79"/>
      <c r="BC40" s="79"/>
      <c r="BD40" s="79"/>
      <c r="BE40" s="79"/>
      <c r="BF40" s="79"/>
      <c r="BG40" s="79"/>
      <c r="BH40" s="79"/>
      <c r="BI40" s="79"/>
      <c r="BJ40" s="79"/>
      <c r="BK40" s="78"/>
      <c r="BL40" s="80"/>
      <c r="BM40" s="78"/>
      <c r="BN40" s="80"/>
      <c r="BO40" s="79"/>
      <c r="BP40" s="79"/>
      <c r="BQ40" s="78"/>
      <c r="BR40" s="77"/>
      <c r="BS40" s="76"/>
      <c r="BT40" s="74"/>
      <c r="BU40" s="54"/>
      <c r="BV40" s="75"/>
      <c r="BW40" s="74"/>
      <c r="BX40" s="73"/>
      <c r="BY40" s="54"/>
      <c r="BZ40" s="72"/>
      <c r="CA40" s="71"/>
      <c r="CB40" s="70"/>
      <c r="CC40" s="69"/>
      <c r="CD40" s="68" t="str">
        <f>IF(ISBLANK(CC40),"",_xlfn.ISOWEEKNUM(CC40))</f>
        <v/>
      </c>
      <c r="CE40" s="67" t="str">
        <f>IFERROR(CD40-4,"")</f>
        <v/>
      </c>
      <c r="CF40" s="67" t="str">
        <f>IFERROR(CD40-2,"")</f>
        <v/>
      </c>
      <c r="CG40" s="67" t="str">
        <f>IFERROR(CD40-1,"")</f>
        <v/>
      </c>
      <c r="CH40" s="67" t="str">
        <f>IF(ISBLANK(CC40),"",_xlfn.ISOWEEKNUM(CC40))</f>
        <v/>
      </c>
      <c r="CI40" s="66"/>
      <c r="CJ40" s="65"/>
      <c r="CK40" s="54"/>
      <c r="CL40" s="54"/>
      <c r="CM40" s="64"/>
      <c r="CN40" s="63">
        <f>+R40</f>
        <v>0</v>
      </c>
      <c r="CO40" s="62">
        <f>+IF(B40&gt;0,1,0)</f>
        <v>0</v>
      </c>
      <c r="CP40" s="59"/>
      <c r="CQ40" s="59"/>
      <c r="CR40" s="61"/>
      <c r="CS40" s="59"/>
      <c r="CT40" s="60"/>
      <c r="CU40" s="59"/>
      <c r="CV40" s="59"/>
      <c r="CW40" s="59"/>
      <c r="CX40" s="58"/>
      <c r="CY40" s="56"/>
      <c r="CZ40" s="57" t="str">
        <f>IFERROR(VLOOKUP((LEFT(H40,2)*1),#REF!,3,FALSE),"")</f>
        <v/>
      </c>
      <c r="DA40" s="56"/>
      <c r="DB40" s="34" t="str">
        <f>IF(ISBLANK(G40),"",IF(AND(G39&lt;&gt;G40,COUNTIF($G$4:G40,G40)=1),1,COUNTIF($G$5:G40,G40)))</f>
        <v/>
      </c>
    </row>
    <row r="41" spans="1:106" s="33" customFormat="1" ht="39" customHeight="1" x14ac:dyDescent="0.3">
      <c r="A41" s="97"/>
      <c r="B41" s="96"/>
      <c r="C41" s="95"/>
      <c r="D41" s="54"/>
      <c r="E41" s="54"/>
      <c r="F41" s="94"/>
      <c r="G41" s="54"/>
      <c r="H41" s="90"/>
      <c r="I41" s="93"/>
      <c r="J41" s="93"/>
      <c r="K41" s="93"/>
      <c r="L41" s="92"/>
      <c r="M41" s="91"/>
      <c r="N41" s="90"/>
      <c r="O41" s="54"/>
      <c r="P41" s="54"/>
      <c r="Q41" s="54"/>
      <c r="R41" s="89"/>
      <c r="S41" s="88"/>
      <c r="T41" s="87"/>
      <c r="U41" s="86"/>
      <c r="V41" s="85"/>
      <c r="W41" s="85"/>
      <c r="X41" s="84"/>
      <c r="Y41" s="54"/>
      <c r="Z41" s="83"/>
      <c r="AA41" s="74"/>
      <c r="AB41" s="82"/>
      <c r="AC41" s="78"/>
      <c r="AD41" s="80"/>
      <c r="AE41" s="77"/>
      <c r="AF41" s="80"/>
      <c r="AG41" s="79"/>
      <c r="AH41" s="79"/>
      <c r="AI41" s="79"/>
      <c r="AJ41" s="79"/>
      <c r="AK41" s="79"/>
      <c r="AL41" s="79"/>
      <c r="AM41" s="79"/>
      <c r="AN41" s="79"/>
      <c r="AO41" s="79"/>
      <c r="AP41" s="79"/>
      <c r="AQ41" s="79"/>
      <c r="AR41" s="78"/>
      <c r="AS41" s="81"/>
      <c r="AT41" s="80"/>
      <c r="AU41" s="78"/>
      <c r="AV41" s="81"/>
      <c r="AW41" s="80"/>
      <c r="AX41" s="79"/>
      <c r="AY41" s="79"/>
      <c r="AZ41" s="79"/>
      <c r="BA41" s="79"/>
      <c r="BB41" s="79"/>
      <c r="BC41" s="79"/>
      <c r="BD41" s="79"/>
      <c r="BE41" s="79"/>
      <c r="BF41" s="79"/>
      <c r="BG41" s="79"/>
      <c r="BH41" s="79"/>
      <c r="BI41" s="79"/>
      <c r="BJ41" s="79"/>
      <c r="BK41" s="78"/>
      <c r="BL41" s="80"/>
      <c r="BM41" s="78"/>
      <c r="BN41" s="80"/>
      <c r="BO41" s="79"/>
      <c r="BP41" s="79"/>
      <c r="BQ41" s="78"/>
      <c r="BR41" s="77"/>
      <c r="BS41" s="76"/>
      <c r="BT41" s="74"/>
      <c r="BU41" s="54"/>
      <c r="BV41" s="75"/>
      <c r="BW41" s="74"/>
      <c r="BX41" s="73"/>
      <c r="BY41" s="54"/>
      <c r="BZ41" s="72"/>
      <c r="CA41" s="71"/>
      <c r="CB41" s="70"/>
      <c r="CC41" s="69"/>
      <c r="CD41" s="68" t="str">
        <f>IF(ISBLANK(CC41),"",_xlfn.ISOWEEKNUM(CC41))</f>
        <v/>
      </c>
      <c r="CE41" s="67" t="str">
        <f>IFERROR(CD41-4,"")</f>
        <v/>
      </c>
      <c r="CF41" s="67" t="str">
        <f>IFERROR(CD41-2,"")</f>
        <v/>
      </c>
      <c r="CG41" s="67" t="str">
        <f>IFERROR(CD41-1,"")</f>
        <v/>
      </c>
      <c r="CH41" s="67" t="str">
        <f>IF(ISBLANK(CC41),"",_xlfn.ISOWEEKNUM(CC41))</f>
        <v/>
      </c>
      <c r="CI41" s="66"/>
      <c r="CJ41" s="65"/>
      <c r="CK41" s="54"/>
      <c r="CL41" s="54"/>
      <c r="CM41" s="64"/>
      <c r="CN41" s="63">
        <f>+R41</f>
        <v>0</v>
      </c>
      <c r="CO41" s="62">
        <f>+IF(B41&gt;0,1,0)</f>
        <v>0</v>
      </c>
      <c r="CP41" s="59"/>
      <c r="CQ41" s="59"/>
      <c r="CR41" s="61"/>
      <c r="CS41" s="59"/>
      <c r="CT41" s="60"/>
      <c r="CU41" s="59"/>
      <c r="CV41" s="59"/>
      <c r="CW41" s="59"/>
      <c r="CX41" s="58"/>
      <c r="CY41" s="56"/>
      <c r="CZ41" s="57" t="str">
        <f>IFERROR(VLOOKUP((LEFT(H41,2)*1),#REF!,3,FALSE),"")</f>
        <v/>
      </c>
      <c r="DA41" s="56"/>
      <c r="DB41" s="34" t="str">
        <f>IF(ISBLANK(G41),"",IF(AND(G40&lt;&gt;G41,COUNTIF($G$4:G41,G41)=1),1,COUNTIF($G$5:G41,G41)))</f>
        <v/>
      </c>
    </row>
    <row r="42" spans="1:106" s="33" customFormat="1" ht="39" customHeight="1" x14ac:dyDescent="0.3">
      <c r="A42" s="97"/>
      <c r="B42" s="96"/>
      <c r="C42" s="95"/>
      <c r="D42" s="54"/>
      <c r="E42" s="54"/>
      <c r="F42" s="94"/>
      <c r="G42" s="54"/>
      <c r="H42" s="90"/>
      <c r="I42" s="93"/>
      <c r="J42" s="93"/>
      <c r="K42" s="93"/>
      <c r="L42" s="92"/>
      <c r="M42" s="91"/>
      <c r="N42" s="90"/>
      <c r="O42" s="54"/>
      <c r="P42" s="54"/>
      <c r="Q42" s="54"/>
      <c r="R42" s="89"/>
      <c r="S42" s="88"/>
      <c r="T42" s="87"/>
      <c r="U42" s="86"/>
      <c r="V42" s="85"/>
      <c r="W42" s="85"/>
      <c r="X42" s="84"/>
      <c r="Y42" s="54"/>
      <c r="Z42" s="83"/>
      <c r="AA42" s="74"/>
      <c r="AB42" s="82"/>
      <c r="AC42" s="78"/>
      <c r="AD42" s="80"/>
      <c r="AE42" s="77"/>
      <c r="AF42" s="80"/>
      <c r="AG42" s="79"/>
      <c r="AH42" s="79"/>
      <c r="AI42" s="79"/>
      <c r="AJ42" s="79"/>
      <c r="AK42" s="79"/>
      <c r="AL42" s="79"/>
      <c r="AM42" s="79"/>
      <c r="AN42" s="79"/>
      <c r="AO42" s="79"/>
      <c r="AP42" s="79"/>
      <c r="AQ42" s="79"/>
      <c r="AR42" s="78"/>
      <c r="AS42" s="81"/>
      <c r="AT42" s="80"/>
      <c r="AU42" s="78"/>
      <c r="AV42" s="81"/>
      <c r="AW42" s="80"/>
      <c r="AX42" s="79"/>
      <c r="AY42" s="79"/>
      <c r="AZ42" s="79"/>
      <c r="BA42" s="79"/>
      <c r="BB42" s="79"/>
      <c r="BC42" s="79"/>
      <c r="BD42" s="79"/>
      <c r="BE42" s="79"/>
      <c r="BF42" s="79"/>
      <c r="BG42" s="79"/>
      <c r="BH42" s="79"/>
      <c r="BI42" s="79"/>
      <c r="BJ42" s="79"/>
      <c r="BK42" s="78"/>
      <c r="BL42" s="80"/>
      <c r="BM42" s="78"/>
      <c r="BN42" s="80"/>
      <c r="BO42" s="79"/>
      <c r="BP42" s="79"/>
      <c r="BQ42" s="78"/>
      <c r="BR42" s="77"/>
      <c r="BS42" s="76"/>
      <c r="BT42" s="74"/>
      <c r="BU42" s="54"/>
      <c r="BV42" s="75"/>
      <c r="BW42" s="74"/>
      <c r="BX42" s="73"/>
      <c r="BY42" s="54"/>
      <c r="BZ42" s="72"/>
      <c r="CA42" s="71"/>
      <c r="CB42" s="70"/>
      <c r="CC42" s="69"/>
      <c r="CD42" s="68" t="str">
        <f>IF(ISBLANK(CC42),"",_xlfn.ISOWEEKNUM(CC42))</f>
        <v/>
      </c>
      <c r="CE42" s="67" t="str">
        <f>IFERROR(CD42-4,"")</f>
        <v/>
      </c>
      <c r="CF42" s="67" t="str">
        <f>IFERROR(CD42-2,"")</f>
        <v/>
      </c>
      <c r="CG42" s="67" t="str">
        <f>IFERROR(CD42-1,"")</f>
        <v/>
      </c>
      <c r="CH42" s="67" t="str">
        <f>IF(ISBLANK(CC42),"",_xlfn.ISOWEEKNUM(CC42))</f>
        <v/>
      </c>
      <c r="CI42" s="66"/>
      <c r="CJ42" s="65"/>
      <c r="CK42" s="54"/>
      <c r="CL42" s="54"/>
      <c r="CM42" s="64"/>
      <c r="CN42" s="63">
        <f>+R42</f>
        <v>0</v>
      </c>
      <c r="CO42" s="62">
        <f>+IF(B42&gt;0,1,0)</f>
        <v>0</v>
      </c>
      <c r="CP42" s="59"/>
      <c r="CQ42" s="59"/>
      <c r="CR42" s="61"/>
      <c r="CS42" s="59"/>
      <c r="CT42" s="60"/>
      <c r="CU42" s="59"/>
      <c r="CV42" s="59"/>
      <c r="CW42" s="59"/>
      <c r="CX42" s="58"/>
      <c r="CY42" s="56"/>
      <c r="CZ42" s="57" t="str">
        <f>IFERROR(VLOOKUP((LEFT(H42,2)*1),#REF!,3,FALSE),"")</f>
        <v/>
      </c>
      <c r="DA42" s="56"/>
      <c r="DB42" s="34" t="str">
        <f>IF(ISBLANK(G42),"",IF(AND(G41&lt;&gt;G42,COUNTIF($G$4:G42,G42)=1),1,COUNTIF($G$5:G42,G42)))</f>
        <v/>
      </c>
    </row>
    <row r="43" spans="1:106" s="33" customFormat="1" ht="39" customHeight="1" x14ac:dyDescent="0.3">
      <c r="A43" s="97"/>
      <c r="B43" s="96"/>
      <c r="C43" s="95"/>
      <c r="D43" s="54"/>
      <c r="E43" s="54"/>
      <c r="F43" s="94"/>
      <c r="G43" s="54"/>
      <c r="H43" s="90"/>
      <c r="I43" s="93"/>
      <c r="J43" s="93"/>
      <c r="K43" s="93"/>
      <c r="L43" s="92"/>
      <c r="M43" s="91"/>
      <c r="N43" s="90"/>
      <c r="O43" s="54"/>
      <c r="P43" s="54"/>
      <c r="Q43" s="54"/>
      <c r="R43" s="89"/>
      <c r="S43" s="88"/>
      <c r="T43" s="87"/>
      <c r="U43" s="86"/>
      <c r="V43" s="85"/>
      <c r="W43" s="85"/>
      <c r="X43" s="84"/>
      <c r="Y43" s="54"/>
      <c r="Z43" s="83"/>
      <c r="AA43" s="74"/>
      <c r="AB43" s="82"/>
      <c r="AC43" s="78"/>
      <c r="AD43" s="80"/>
      <c r="AE43" s="77"/>
      <c r="AF43" s="80"/>
      <c r="AG43" s="79"/>
      <c r="AH43" s="79"/>
      <c r="AI43" s="79"/>
      <c r="AJ43" s="79"/>
      <c r="AK43" s="79"/>
      <c r="AL43" s="79"/>
      <c r="AM43" s="79"/>
      <c r="AN43" s="79"/>
      <c r="AO43" s="79"/>
      <c r="AP43" s="79"/>
      <c r="AQ43" s="79"/>
      <c r="AR43" s="78"/>
      <c r="AS43" s="81"/>
      <c r="AT43" s="80"/>
      <c r="AU43" s="78"/>
      <c r="AV43" s="81"/>
      <c r="AW43" s="80"/>
      <c r="AX43" s="79"/>
      <c r="AY43" s="79"/>
      <c r="AZ43" s="79"/>
      <c r="BA43" s="79"/>
      <c r="BB43" s="79"/>
      <c r="BC43" s="79"/>
      <c r="BD43" s="79"/>
      <c r="BE43" s="79"/>
      <c r="BF43" s="79"/>
      <c r="BG43" s="79"/>
      <c r="BH43" s="79"/>
      <c r="BI43" s="79"/>
      <c r="BJ43" s="79"/>
      <c r="BK43" s="78"/>
      <c r="BL43" s="80"/>
      <c r="BM43" s="78"/>
      <c r="BN43" s="80"/>
      <c r="BO43" s="79"/>
      <c r="BP43" s="79"/>
      <c r="BQ43" s="78"/>
      <c r="BR43" s="77"/>
      <c r="BS43" s="76"/>
      <c r="BT43" s="74"/>
      <c r="BU43" s="54"/>
      <c r="BV43" s="75"/>
      <c r="BW43" s="74"/>
      <c r="BX43" s="73"/>
      <c r="BY43" s="54"/>
      <c r="BZ43" s="72"/>
      <c r="CA43" s="71"/>
      <c r="CB43" s="70"/>
      <c r="CC43" s="69"/>
      <c r="CD43" s="68" t="str">
        <f>IF(ISBLANK(CC43),"",_xlfn.ISOWEEKNUM(CC43))</f>
        <v/>
      </c>
      <c r="CE43" s="67" t="str">
        <f>IFERROR(CD43-4,"")</f>
        <v/>
      </c>
      <c r="CF43" s="67" t="str">
        <f>IFERROR(CD43-2,"")</f>
        <v/>
      </c>
      <c r="CG43" s="67" t="str">
        <f>IFERROR(CD43-1,"")</f>
        <v/>
      </c>
      <c r="CH43" s="67" t="str">
        <f>IF(ISBLANK(CC43),"",_xlfn.ISOWEEKNUM(CC43))</f>
        <v/>
      </c>
      <c r="CI43" s="66"/>
      <c r="CJ43" s="65"/>
      <c r="CK43" s="54"/>
      <c r="CL43" s="54"/>
      <c r="CM43" s="64"/>
      <c r="CN43" s="63">
        <f>+R43</f>
        <v>0</v>
      </c>
      <c r="CO43" s="62">
        <f>+IF(B43&gt;0,1,0)</f>
        <v>0</v>
      </c>
      <c r="CP43" s="59"/>
      <c r="CQ43" s="59"/>
      <c r="CR43" s="61"/>
      <c r="CS43" s="59"/>
      <c r="CT43" s="60"/>
      <c r="CU43" s="59"/>
      <c r="CV43" s="59"/>
      <c r="CW43" s="59"/>
      <c r="CX43" s="58"/>
      <c r="CY43" s="56"/>
      <c r="CZ43" s="57" t="str">
        <f>IFERROR(VLOOKUP((LEFT(H43,2)*1),#REF!,3,FALSE),"")</f>
        <v/>
      </c>
      <c r="DA43" s="56"/>
      <c r="DB43" s="34" t="str">
        <f>IF(ISBLANK(G43),"",IF(AND(G42&lt;&gt;G43,COUNTIF($G$4:G43,G43)=1),1,COUNTIF($G$5:G43,G43)))</f>
        <v/>
      </c>
    </row>
    <row r="44" spans="1:106" s="33" customFormat="1" ht="39" customHeight="1" x14ac:dyDescent="0.3">
      <c r="A44" s="97"/>
      <c r="B44" s="96"/>
      <c r="C44" s="95"/>
      <c r="D44" s="54"/>
      <c r="E44" s="54"/>
      <c r="F44" s="94"/>
      <c r="G44" s="54"/>
      <c r="H44" s="90"/>
      <c r="I44" s="93"/>
      <c r="J44" s="93"/>
      <c r="K44" s="93"/>
      <c r="L44" s="92"/>
      <c r="M44" s="91"/>
      <c r="N44" s="90"/>
      <c r="O44" s="54"/>
      <c r="P44" s="54"/>
      <c r="Q44" s="54"/>
      <c r="R44" s="89"/>
      <c r="S44" s="88"/>
      <c r="T44" s="87"/>
      <c r="U44" s="86"/>
      <c r="V44" s="85"/>
      <c r="W44" s="85"/>
      <c r="X44" s="84"/>
      <c r="Y44" s="54"/>
      <c r="Z44" s="83"/>
      <c r="AA44" s="74"/>
      <c r="AB44" s="82"/>
      <c r="AC44" s="78"/>
      <c r="AD44" s="80"/>
      <c r="AE44" s="77"/>
      <c r="AF44" s="80"/>
      <c r="AG44" s="79"/>
      <c r="AH44" s="79"/>
      <c r="AI44" s="79"/>
      <c r="AJ44" s="79"/>
      <c r="AK44" s="79"/>
      <c r="AL44" s="79"/>
      <c r="AM44" s="79"/>
      <c r="AN44" s="79"/>
      <c r="AO44" s="79"/>
      <c r="AP44" s="79"/>
      <c r="AQ44" s="79"/>
      <c r="AR44" s="78"/>
      <c r="AS44" s="81"/>
      <c r="AT44" s="80"/>
      <c r="AU44" s="78"/>
      <c r="AV44" s="81"/>
      <c r="AW44" s="80"/>
      <c r="AX44" s="79"/>
      <c r="AY44" s="79"/>
      <c r="AZ44" s="79"/>
      <c r="BA44" s="79"/>
      <c r="BB44" s="79"/>
      <c r="BC44" s="79"/>
      <c r="BD44" s="79"/>
      <c r="BE44" s="79"/>
      <c r="BF44" s="79"/>
      <c r="BG44" s="79"/>
      <c r="BH44" s="79"/>
      <c r="BI44" s="79"/>
      <c r="BJ44" s="79"/>
      <c r="BK44" s="78"/>
      <c r="BL44" s="80"/>
      <c r="BM44" s="78"/>
      <c r="BN44" s="80"/>
      <c r="BO44" s="79"/>
      <c r="BP44" s="79"/>
      <c r="BQ44" s="78"/>
      <c r="BR44" s="77"/>
      <c r="BS44" s="76"/>
      <c r="BT44" s="74"/>
      <c r="BU44" s="54"/>
      <c r="BV44" s="75"/>
      <c r="BW44" s="74"/>
      <c r="BX44" s="73"/>
      <c r="BY44" s="54"/>
      <c r="BZ44" s="72"/>
      <c r="CA44" s="71"/>
      <c r="CB44" s="70"/>
      <c r="CC44" s="69"/>
      <c r="CD44" s="68" t="str">
        <f>IF(ISBLANK(CC44),"",_xlfn.ISOWEEKNUM(CC44))</f>
        <v/>
      </c>
      <c r="CE44" s="67" t="str">
        <f>IFERROR(CD44-4,"")</f>
        <v/>
      </c>
      <c r="CF44" s="67" t="str">
        <f>IFERROR(CD44-2,"")</f>
        <v/>
      </c>
      <c r="CG44" s="67" t="str">
        <f>IFERROR(CD44-1,"")</f>
        <v/>
      </c>
      <c r="CH44" s="67" t="str">
        <f>IF(ISBLANK(CC44),"",_xlfn.ISOWEEKNUM(CC44))</f>
        <v/>
      </c>
      <c r="CI44" s="66"/>
      <c r="CJ44" s="65"/>
      <c r="CK44" s="54"/>
      <c r="CL44" s="54"/>
      <c r="CM44" s="64"/>
      <c r="CN44" s="63">
        <f>+R44</f>
        <v>0</v>
      </c>
      <c r="CO44" s="62">
        <f>+IF(B44&gt;0,1,0)</f>
        <v>0</v>
      </c>
      <c r="CP44" s="59"/>
      <c r="CQ44" s="59"/>
      <c r="CR44" s="61"/>
      <c r="CS44" s="59"/>
      <c r="CT44" s="60"/>
      <c r="CU44" s="59"/>
      <c r="CV44" s="59"/>
      <c r="CW44" s="59"/>
      <c r="CX44" s="58"/>
      <c r="CY44" s="56"/>
      <c r="CZ44" s="57" t="str">
        <f>IFERROR(VLOOKUP((LEFT(H44,2)*1),#REF!,3,FALSE),"")</f>
        <v/>
      </c>
      <c r="DA44" s="56"/>
      <c r="DB44" s="34" t="str">
        <f>IF(ISBLANK(G44),"",IF(AND(G43&lt;&gt;G44,COUNTIF($G$4:G44,G44)=1),1,COUNTIF($G$5:G44,G44)))</f>
        <v/>
      </c>
    </row>
    <row r="45" spans="1:106" s="33" customFormat="1" ht="39" customHeight="1" x14ac:dyDescent="0.3">
      <c r="A45" s="97"/>
      <c r="B45" s="96"/>
      <c r="C45" s="95"/>
      <c r="D45" s="54"/>
      <c r="E45" s="54"/>
      <c r="F45" s="94"/>
      <c r="G45" s="54"/>
      <c r="H45" s="90"/>
      <c r="I45" s="93"/>
      <c r="J45" s="93"/>
      <c r="K45" s="93"/>
      <c r="L45" s="92"/>
      <c r="M45" s="91"/>
      <c r="N45" s="90"/>
      <c r="O45" s="54"/>
      <c r="P45" s="54"/>
      <c r="Q45" s="54"/>
      <c r="R45" s="89"/>
      <c r="S45" s="88"/>
      <c r="T45" s="87"/>
      <c r="U45" s="86"/>
      <c r="V45" s="85"/>
      <c r="W45" s="85"/>
      <c r="X45" s="84"/>
      <c r="Y45" s="54"/>
      <c r="Z45" s="83"/>
      <c r="AA45" s="74"/>
      <c r="AB45" s="82"/>
      <c r="AC45" s="78"/>
      <c r="AD45" s="80"/>
      <c r="AE45" s="77"/>
      <c r="AF45" s="80"/>
      <c r="AG45" s="79"/>
      <c r="AH45" s="79"/>
      <c r="AI45" s="79"/>
      <c r="AJ45" s="79"/>
      <c r="AK45" s="79"/>
      <c r="AL45" s="79"/>
      <c r="AM45" s="79"/>
      <c r="AN45" s="79"/>
      <c r="AO45" s="79"/>
      <c r="AP45" s="79"/>
      <c r="AQ45" s="79"/>
      <c r="AR45" s="78"/>
      <c r="AS45" s="81"/>
      <c r="AT45" s="80"/>
      <c r="AU45" s="78"/>
      <c r="AV45" s="81"/>
      <c r="AW45" s="80"/>
      <c r="AX45" s="79"/>
      <c r="AY45" s="79"/>
      <c r="AZ45" s="79"/>
      <c r="BA45" s="79"/>
      <c r="BB45" s="79"/>
      <c r="BC45" s="79"/>
      <c r="BD45" s="79"/>
      <c r="BE45" s="79"/>
      <c r="BF45" s="79"/>
      <c r="BG45" s="79"/>
      <c r="BH45" s="79"/>
      <c r="BI45" s="79"/>
      <c r="BJ45" s="79"/>
      <c r="BK45" s="78"/>
      <c r="BL45" s="80"/>
      <c r="BM45" s="78"/>
      <c r="BN45" s="80"/>
      <c r="BO45" s="79"/>
      <c r="BP45" s="79"/>
      <c r="BQ45" s="78"/>
      <c r="BR45" s="77"/>
      <c r="BS45" s="76"/>
      <c r="BT45" s="74"/>
      <c r="BU45" s="54"/>
      <c r="BV45" s="75"/>
      <c r="BW45" s="74"/>
      <c r="BX45" s="73"/>
      <c r="BY45" s="54"/>
      <c r="BZ45" s="72"/>
      <c r="CA45" s="71"/>
      <c r="CB45" s="70"/>
      <c r="CC45" s="69"/>
      <c r="CD45" s="68" t="str">
        <f>IF(ISBLANK(CC45),"",_xlfn.ISOWEEKNUM(CC45))</f>
        <v/>
      </c>
      <c r="CE45" s="67" t="str">
        <f>IFERROR(CD45-4,"")</f>
        <v/>
      </c>
      <c r="CF45" s="67" t="str">
        <f>IFERROR(CD45-2,"")</f>
        <v/>
      </c>
      <c r="CG45" s="67" t="str">
        <f>IFERROR(CD45-1,"")</f>
        <v/>
      </c>
      <c r="CH45" s="67" t="str">
        <f>IF(ISBLANK(CC45),"",_xlfn.ISOWEEKNUM(CC45))</f>
        <v/>
      </c>
      <c r="CI45" s="66"/>
      <c r="CJ45" s="65"/>
      <c r="CK45" s="54"/>
      <c r="CL45" s="54"/>
      <c r="CM45" s="64"/>
      <c r="CN45" s="63">
        <f>+R45</f>
        <v>0</v>
      </c>
      <c r="CO45" s="62">
        <f>+IF(B45&gt;0,1,0)</f>
        <v>0</v>
      </c>
      <c r="CP45" s="59"/>
      <c r="CQ45" s="59"/>
      <c r="CR45" s="61"/>
      <c r="CS45" s="59"/>
      <c r="CT45" s="60"/>
      <c r="CU45" s="59"/>
      <c r="CV45" s="59"/>
      <c r="CW45" s="59"/>
      <c r="CX45" s="58"/>
      <c r="CY45" s="56"/>
      <c r="CZ45" s="57" t="str">
        <f>IFERROR(VLOOKUP((LEFT(H45,2)*1),#REF!,3,FALSE),"")</f>
        <v/>
      </c>
      <c r="DA45" s="56"/>
      <c r="DB45" s="34" t="str">
        <f>IF(ISBLANK(G45),"",IF(AND(G44&lt;&gt;G45,COUNTIF($G$4:G45,G45)=1),1,COUNTIF($G$5:G45,G45)))</f>
        <v/>
      </c>
    </row>
    <row r="46" spans="1:106" s="33" customFormat="1" ht="39" customHeight="1" x14ac:dyDescent="0.3">
      <c r="A46" s="97"/>
      <c r="B46" s="96"/>
      <c r="C46" s="95"/>
      <c r="D46" s="54"/>
      <c r="E46" s="54"/>
      <c r="F46" s="94"/>
      <c r="G46" s="54"/>
      <c r="H46" s="90"/>
      <c r="I46" s="93"/>
      <c r="J46" s="93"/>
      <c r="K46" s="93"/>
      <c r="L46" s="92"/>
      <c r="M46" s="91"/>
      <c r="N46" s="90"/>
      <c r="O46" s="54"/>
      <c r="P46" s="54"/>
      <c r="Q46" s="54"/>
      <c r="R46" s="89"/>
      <c r="S46" s="88"/>
      <c r="T46" s="87"/>
      <c r="U46" s="86"/>
      <c r="V46" s="85"/>
      <c r="W46" s="85"/>
      <c r="X46" s="84"/>
      <c r="Y46" s="54"/>
      <c r="Z46" s="83"/>
      <c r="AA46" s="74"/>
      <c r="AB46" s="82"/>
      <c r="AC46" s="78"/>
      <c r="AD46" s="80"/>
      <c r="AE46" s="77"/>
      <c r="AF46" s="80"/>
      <c r="AG46" s="79"/>
      <c r="AH46" s="79"/>
      <c r="AI46" s="79"/>
      <c r="AJ46" s="79"/>
      <c r="AK46" s="79"/>
      <c r="AL46" s="79"/>
      <c r="AM46" s="79"/>
      <c r="AN46" s="79"/>
      <c r="AO46" s="79"/>
      <c r="AP46" s="79"/>
      <c r="AQ46" s="79"/>
      <c r="AR46" s="78"/>
      <c r="AS46" s="81"/>
      <c r="AT46" s="80"/>
      <c r="AU46" s="78"/>
      <c r="AV46" s="81"/>
      <c r="AW46" s="80"/>
      <c r="AX46" s="79"/>
      <c r="AY46" s="79"/>
      <c r="AZ46" s="79"/>
      <c r="BA46" s="79"/>
      <c r="BB46" s="79"/>
      <c r="BC46" s="79"/>
      <c r="BD46" s="79"/>
      <c r="BE46" s="79"/>
      <c r="BF46" s="79"/>
      <c r="BG46" s="79"/>
      <c r="BH46" s="79"/>
      <c r="BI46" s="79"/>
      <c r="BJ46" s="79"/>
      <c r="BK46" s="78"/>
      <c r="BL46" s="80"/>
      <c r="BM46" s="78"/>
      <c r="BN46" s="80"/>
      <c r="BO46" s="79"/>
      <c r="BP46" s="79"/>
      <c r="BQ46" s="78"/>
      <c r="BR46" s="77"/>
      <c r="BS46" s="76"/>
      <c r="BT46" s="74"/>
      <c r="BU46" s="54"/>
      <c r="BV46" s="75"/>
      <c r="BW46" s="74"/>
      <c r="BX46" s="73"/>
      <c r="BY46" s="54"/>
      <c r="BZ46" s="72"/>
      <c r="CA46" s="71"/>
      <c r="CB46" s="70"/>
      <c r="CC46" s="69"/>
      <c r="CD46" s="68" t="str">
        <f>IF(ISBLANK(CC46),"",_xlfn.ISOWEEKNUM(CC46))</f>
        <v/>
      </c>
      <c r="CE46" s="67" t="str">
        <f>IFERROR(CD46-4,"")</f>
        <v/>
      </c>
      <c r="CF46" s="67" t="str">
        <f>IFERROR(CD46-2,"")</f>
        <v/>
      </c>
      <c r="CG46" s="67" t="str">
        <f>IFERROR(CD46-1,"")</f>
        <v/>
      </c>
      <c r="CH46" s="67" t="str">
        <f>IF(ISBLANK(CC46),"",_xlfn.ISOWEEKNUM(CC46))</f>
        <v/>
      </c>
      <c r="CI46" s="66"/>
      <c r="CJ46" s="65"/>
      <c r="CK46" s="54"/>
      <c r="CL46" s="54"/>
      <c r="CM46" s="64"/>
      <c r="CN46" s="63">
        <f>+R46</f>
        <v>0</v>
      </c>
      <c r="CO46" s="62">
        <f>+IF(B46&gt;0,1,0)</f>
        <v>0</v>
      </c>
      <c r="CP46" s="59"/>
      <c r="CQ46" s="59"/>
      <c r="CR46" s="61"/>
      <c r="CS46" s="59"/>
      <c r="CT46" s="60"/>
      <c r="CU46" s="59"/>
      <c r="CV46" s="59"/>
      <c r="CW46" s="59"/>
      <c r="CX46" s="58"/>
      <c r="CY46" s="56"/>
      <c r="CZ46" s="57" t="str">
        <f>IFERROR(VLOOKUP((LEFT(H46,2)*1),#REF!,3,FALSE),"")</f>
        <v/>
      </c>
      <c r="DA46" s="56"/>
      <c r="DB46" s="34" t="str">
        <f>IF(ISBLANK(G46),"",IF(AND(G45&lt;&gt;G46,COUNTIF($G$4:G46,G46)=1),1,COUNTIF($G$5:G46,G46)))</f>
        <v/>
      </c>
    </row>
    <row r="47" spans="1:106" s="33" customFormat="1" ht="39" customHeight="1" x14ac:dyDescent="0.3">
      <c r="A47" s="97"/>
      <c r="B47" s="96"/>
      <c r="C47" s="95"/>
      <c r="D47" s="54"/>
      <c r="E47" s="54"/>
      <c r="F47" s="94"/>
      <c r="G47" s="54"/>
      <c r="H47" s="90"/>
      <c r="I47" s="93"/>
      <c r="J47" s="93"/>
      <c r="K47" s="93"/>
      <c r="L47" s="92"/>
      <c r="M47" s="91"/>
      <c r="N47" s="90"/>
      <c r="O47" s="54"/>
      <c r="P47" s="54"/>
      <c r="Q47" s="54"/>
      <c r="R47" s="89"/>
      <c r="S47" s="88"/>
      <c r="T47" s="87"/>
      <c r="U47" s="86"/>
      <c r="V47" s="85"/>
      <c r="W47" s="85"/>
      <c r="X47" s="84"/>
      <c r="Y47" s="54"/>
      <c r="Z47" s="83"/>
      <c r="AA47" s="74"/>
      <c r="AB47" s="82"/>
      <c r="AC47" s="78"/>
      <c r="AD47" s="80"/>
      <c r="AE47" s="77"/>
      <c r="AF47" s="80"/>
      <c r="AG47" s="79"/>
      <c r="AH47" s="79"/>
      <c r="AI47" s="79"/>
      <c r="AJ47" s="79"/>
      <c r="AK47" s="79"/>
      <c r="AL47" s="79"/>
      <c r="AM47" s="79"/>
      <c r="AN47" s="79"/>
      <c r="AO47" s="79"/>
      <c r="AP47" s="79"/>
      <c r="AQ47" s="79"/>
      <c r="AR47" s="78"/>
      <c r="AS47" s="81"/>
      <c r="AT47" s="80"/>
      <c r="AU47" s="78"/>
      <c r="AV47" s="81"/>
      <c r="AW47" s="80"/>
      <c r="AX47" s="79"/>
      <c r="AY47" s="79"/>
      <c r="AZ47" s="79"/>
      <c r="BA47" s="79"/>
      <c r="BB47" s="79"/>
      <c r="BC47" s="79"/>
      <c r="BD47" s="79"/>
      <c r="BE47" s="79"/>
      <c r="BF47" s="79"/>
      <c r="BG47" s="79"/>
      <c r="BH47" s="79"/>
      <c r="BI47" s="79"/>
      <c r="BJ47" s="79"/>
      <c r="BK47" s="78"/>
      <c r="BL47" s="80"/>
      <c r="BM47" s="78"/>
      <c r="BN47" s="80"/>
      <c r="BO47" s="79"/>
      <c r="BP47" s="79"/>
      <c r="BQ47" s="78"/>
      <c r="BR47" s="77"/>
      <c r="BS47" s="76"/>
      <c r="BT47" s="74"/>
      <c r="BU47" s="54"/>
      <c r="BV47" s="75"/>
      <c r="BW47" s="74"/>
      <c r="BX47" s="73"/>
      <c r="BY47" s="54"/>
      <c r="BZ47" s="72"/>
      <c r="CA47" s="71"/>
      <c r="CB47" s="70"/>
      <c r="CC47" s="69"/>
      <c r="CD47" s="68" t="str">
        <f>IF(ISBLANK(CC47),"",_xlfn.ISOWEEKNUM(CC47))</f>
        <v/>
      </c>
      <c r="CE47" s="67" t="str">
        <f>IFERROR(CD47-4,"")</f>
        <v/>
      </c>
      <c r="CF47" s="67" t="str">
        <f>IFERROR(CD47-2,"")</f>
        <v/>
      </c>
      <c r="CG47" s="67" t="str">
        <f>IFERROR(CD47-1,"")</f>
        <v/>
      </c>
      <c r="CH47" s="67" t="str">
        <f>IF(ISBLANK(CC47),"",_xlfn.ISOWEEKNUM(CC47))</f>
        <v/>
      </c>
      <c r="CI47" s="66"/>
      <c r="CJ47" s="65"/>
      <c r="CK47" s="54"/>
      <c r="CL47" s="54"/>
      <c r="CM47" s="64"/>
      <c r="CN47" s="63">
        <f>+R47</f>
        <v>0</v>
      </c>
      <c r="CO47" s="62">
        <f>+IF(B47&gt;0,1,0)</f>
        <v>0</v>
      </c>
      <c r="CP47" s="59"/>
      <c r="CQ47" s="59"/>
      <c r="CR47" s="61"/>
      <c r="CS47" s="59"/>
      <c r="CT47" s="60"/>
      <c r="CU47" s="59"/>
      <c r="CV47" s="59"/>
      <c r="CW47" s="59"/>
      <c r="CX47" s="58"/>
      <c r="CY47" s="56"/>
      <c r="CZ47" s="57" t="str">
        <f>IFERROR(VLOOKUP((LEFT(H47,2)*1),#REF!,3,FALSE),"")</f>
        <v/>
      </c>
      <c r="DA47" s="56"/>
      <c r="DB47" s="34" t="str">
        <f>IF(ISBLANK(G47),"",IF(AND(G46&lt;&gt;G47,COUNTIF($G$4:G47,G47)=1),1,COUNTIF($G$5:G47,G47)))</f>
        <v/>
      </c>
    </row>
    <row r="48" spans="1:106" s="33" customFormat="1" ht="39" customHeight="1" x14ac:dyDescent="0.3">
      <c r="A48" s="97"/>
      <c r="B48" s="96"/>
      <c r="C48" s="95"/>
      <c r="D48" s="54"/>
      <c r="E48" s="54"/>
      <c r="F48" s="94"/>
      <c r="G48" s="54"/>
      <c r="H48" s="90"/>
      <c r="I48" s="93"/>
      <c r="J48" s="93"/>
      <c r="K48" s="93"/>
      <c r="L48" s="92"/>
      <c r="M48" s="91"/>
      <c r="N48" s="90"/>
      <c r="O48" s="54"/>
      <c r="P48" s="54"/>
      <c r="Q48" s="54"/>
      <c r="R48" s="89"/>
      <c r="S48" s="88"/>
      <c r="T48" s="87"/>
      <c r="U48" s="86"/>
      <c r="V48" s="85"/>
      <c r="W48" s="85"/>
      <c r="X48" s="84"/>
      <c r="Y48" s="54"/>
      <c r="Z48" s="83"/>
      <c r="AA48" s="74"/>
      <c r="AB48" s="82"/>
      <c r="AC48" s="78"/>
      <c r="AD48" s="80"/>
      <c r="AE48" s="77"/>
      <c r="AF48" s="80"/>
      <c r="AG48" s="79"/>
      <c r="AH48" s="79"/>
      <c r="AI48" s="79"/>
      <c r="AJ48" s="79"/>
      <c r="AK48" s="79"/>
      <c r="AL48" s="79"/>
      <c r="AM48" s="79"/>
      <c r="AN48" s="79"/>
      <c r="AO48" s="79"/>
      <c r="AP48" s="79"/>
      <c r="AQ48" s="79"/>
      <c r="AR48" s="78"/>
      <c r="AS48" s="81"/>
      <c r="AT48" s="80"/>
      <c r="AU48" s="78"/>
      <c r="AV48" s="81"/>
      <c r="AW48" s="80"/>
      <c r="AX48" s="79"/>
      <c r="AY48" s="79"/>
      <c r="AZ48" s="79"/>
      <c r="BA48" s="79"/>
      <c r="BB48" s="79"/>
      <c r="BC48" s="79"/>
      <c r="BD48" s="79"/>
      <c r="BE48" s="79"/>
      <c r="BF48" s="79"/>
      <c r="BG48" s="79"/>
      <c r="BH48" s="79"/>
      <c r="BI48" s="79"/>
      <c r="BJ48" s="79"/>
      <c r="BK48" s="78"/>
      <c r="BL48" s="80"/>
      <c r="BM48" s="78"/>
      <c r="BN48" s="80"/>
      <c r="BO48" s="79"/>
      <c r="BP48" s="79"/>
      <c r="BQ48" s="78"/>
      <c r="BR48" s="77"/>
      <c r="BS48" s="76"/>
      <c r="BT48" s="74"/>
      <c r="BU48" s="54"/>
      <c r="BV48" s="75"/>
      <c r="BW48" s="74"/>
      <c r="BX48" s="73"/>
      <c r="BY48" s="54"/>
      <c r="BZ48" s="72"/>
      <c r="CA48" s="71"/>
      <c r="CB48" s="70"/>
      <c r="CC48" s="69"/>
      <c r="CD48" s="68" t="str">
        <f>IF(ISBLANK(CC48),"",_xlfn.ISOWEEKNUM(CC48))</f>
        <v/>
      </c>
      <c r="CE48" s="67" t="str">
        <f>IFERROR(CD48-4,"")</f>
        <v/>
      </c>
      <c r="CF48" s="67" t="str">
        <f>IFERROR(CD48-2,"")</f>
        <v/>
      </c>
      <c r="CG48" s="67" t="str">
        <f>IFERROR(CD48-1,"")</f>
        <v/>
      </c>
      <c r="CH48" s="67" t="str">
        <f>IF(ISBLANK(CC48),"",_xlfn.ISOWEEKNUM(CC48))</f>
        <v/>
      </c>
      <c r="CI48" s="66"/>
      <c r="CJ48" s="65"/>
      <c r="CK48" s="54"/>
      <c r="CL48" s="54"/>
      <c r="CM48" s="64"/>
      <c r="CN48" s="63">
        <f>+R48</f>
        <v>0</v>
      </c>
      <c r="CO48" s="62">
        <f>+IF(B48&gt;0,1,0)</f>
        <v>0</v>
      </c>
      <c r="CP48" s="59"/>
      <c r="CQ48" s="59"/>
      <c r="CR48" s="61"/>
      <c r="CS48" s="59"/>
      <c r="CT48" s="60"/>
      <c r="CU48" s="59"/>
      <c r="CV48" s="59"/>
      <c r="CW48" s="59"/>
      <c r="CX48" s="58"/>
      <c r="CY48" s="56"/>
      <c r="CZ48" s="57" t="str">
        <f>IFERROR(VLOOKUP((LEFT(H48,2)*1),#REF!,3,FALSE),"")</f>
        <v/>
      </c>
      <c r="DA48" s="56"/>
      <c r="DB48" s="34" t="str">
        <f>IF(ISBLANK(G48),"",IF(AND(G47&lt;&gt;G48,COUNTIF($G$4:G48,G48)=1),1,COUNTIF($G$5:G48,G48)))</f>
        <v/>
      </c>
    </row>
    <row r="49" spans="1:106" s="33" customFormat="1" ht="39" customHeight="1" x14ac:dyDescent="0.3">
      <c r="A49" s="97"/>
      <c r="B49" s="96"/>
      <c r="C49" s="95"/>
      <c r="D49" s="54"/>
      <c r="E49" s="54"/>
      <c r="F49" s="94"/>
      <c r="G49" s="54"/>
      <c r="H49" s="90"/>
      <c r="I49" s="93"/>
      <c r="J49" s="93"/>
      <c r="K49" s="93"/>
      <c r="L49" s="92"/>
      <c r="M49" s="91"/>
      <c r="N49" s="90"/>
      <c r="O49" s="54"/>
      <c r="P49" s="54"/>
      <c r="Q49" s="54"/>
      <c r="R49" s="89"/>
      <c r="S49" s="88"/>
      <c r="T49" s="87"/>
      <c r="U49" s="86"/>
      <c r="V49" s="85"/>
      <c r="W49" s="85"/>
      <c r="X49" s="84"/>
      <c r="Y49" s="54"/>
      <c r="Z49" s="83"/>
      <c r="AA49" s="74"/>
      <c r="AB49" s="82"/>
      <c r="AC49" s="78"/>
      <c r="AD49" s="80"/>
      <c r="AE49" s="77"/>
      <c r="AF49" s="80"/>
      <c r="AG49" s="79"/>
      <c r="AH49" s="79"/>
      <c r="AI49" s="79"/>
      <c r="AJ49" s="79"/>
      <c r="AK49" s="79"/>
      <c r="AL49" s="79"/>
      <c r="AM49" s="79"/>
      <c r="AN49" s="79"/>
      <c r="AO49" s="79"/>
      <c r="AP49" s="79"/>
      <c r="AQ49" s="79"/>
      <c r="AR49" s="78"/>
      <c r="AS49" s="81"/>
      <c r="AT49" s="80"/>
      <c r="AU49" s="78"/>
      <c r="AV49" s="81"/>
      <c r="AW49" s="80"/>
      <c r="AX49" s="79"/>
      <c r="AY49" s="79"/>
      <c r="AZ49" s="79"/>
      <c r="BA49" s="79"/>
      <c r="BB49" s="79"/>
      <c r="BC49" s="79"/>
      <c r="BD49" s="79"/>
      <c r="BE49" s="79"/>
      <c r="BF49" s="79"/>
      <c r="BG49" s="79"/>
      <c r="BH49" s="79"/>
      <c r="BI49" s="79"/>
      <c r="BJ49" s="79"/>
      <c r="BK49" s="78"/>
      <c r="BL49" s="80"/>
      <c r="BM49" s="78"/>
      <c r="BN49" s="80"/>
      <c r="BO49" s="79"/>
      <c r="BP49" s="79"/>
      <c r="BQ49" s="78"/>
      <c r="BR49" s="77"/>
      <c r="BS49" s="76"/>
      <c r="BT49" s="74"/>
      <c r="BU49" s="54"/>
      <c r="BV49" s="75"/>
      <c r="BW49" s="74"/>
      <c r="BX49" s="73"/>
      <c r="BY49" s="54"/>
      <c r="BZ49" s="72"/>
      <c r="CA49" s="71"/>
      <c r="CB49" s="70"/>
      <c r="CC49" s="69"/>
      <c r="CD49" s="68" t="str">
        <f>IF(ISBLANK(CC49),"",_xlfn.ISOWEEKNUM(CC49))</f>
        <v/>
      </c>
      <c r="CE49" s="67" t="str">
        <f>IFERROR(CD49-4,"")</f>
        <v/>
      </c>
      <c r="CF49" s="67" t="str">
        <f>IFERROR(CD49-2,"")</f>
        <v/>
      </c>
      <c r="CG49" s="67" t="str">
        <f>IFERROR(CD49-1,"")</f>
        <v/>
      </c>
      <c r="CH49" s="67" t="str">
        <f>IF(ISBLANK(CC49),"",_xlfn.ISOWEEKNUM(CC49))</f>
        <v/>
      </c>
      <c r="CI49" s="66"/>
      <c r="CJ49" s="65"/>
      <c r="CK49" s="54"/>
      <c r="CL49" s="54"/>
      <c r="CM49" s="64"/>
      <c r="CN49" s="63">
        <f>+R49</f>
        <v>0</v>
      </c>
      <c r="CO49" s="62">
        <f>+IF(B49&gt;0,1,0)</f>
        <v>0</v>
      </c>
      <c r="CP49" s="59"/>
      <c r="CQ49" s="59"/>
      <c r="CR49" s="61"/>
      <c r="CS49" s="59"/>
      <c r="CT49" s="60"/>
      <c r="CU49" s="59"/>
      <c r="CV49" s="59"/>
      <c r="CW49" s="59"/>
      <c r="CX49" s="58"/>
      <c r="CY49" s="56"/>
      <c r="CZ49" s="57" t="str">
        <f>IFERROR(VLOOKUP((LEFT(H49,2)*1),#REF!,3,FALSE),"")</f>
        <v/>
      </c>
      <c r="DA49" s="56"/>
      <c r="DB49" s="34" t="str">
        <f>IF(ISBLANK(G49),"",IF(AND(G48&lt;&gt;G49,COUNTIF($G$4:G49,G49)=1),1,COUNTIF($G$5:G49,G49)))</f>
        <v/>
      </c>
    </row>
    <row r="50" spans="1:106" s="33" customFormat="1" ht="39" customHeight="1" x14ac:dyDescent="0.3">
      <c r="A50" s="97"/>
      <c r="B50" s="96"/>
      <c r="C50" s="95"/>
      <c r="D50" s="54"/>
      <c r="E50" s="54"/>
      <c r="F50" s="94"/>
      <c r="G50" s="54"/>
      <c r="H50" s="90"/>
      <c r="I50" s="93"/>
      <c r="J50" s="93"/>
      <c r="K50" s="93"/>
      <c r="L50" s="92"/>
      <c r="M50" s="91"/>
      <c r="N50" s="90"/>
      <c r="O50" s="54"/>
      <c r="P50" s="54"/>
      <c r="Q50" s="54"/>
      <c r="R50" s="89"/>
      <c r="S50" s="88"/>
      <c r="T50" s="87"/>
      <c r="U50" s="86"/>
      <c r="V50" s="85"/>
      <c r="W50" s="85"/>
      <c r="X50" s="84"/>
      <c r="Y50" s="54"/>
      <c r="Z50" s="83"/>
      <c r="AA50" s="74"/>
      <c r="AB50" s="82"/>
      <c r="AC50" s="78"/>
      <c r="AD50" s="80"/>
      <c r="AE50" s="77"/>
      <c r="AF50" s="80"/>
      <c r="AG50" s="79"/>
      <c r="AH50" s="79"/>
      <c r="AI50" s="79"/>
      <c r="AJ50" s="79"/>
      <c r="AK50" s="79"/>
      <c r="AL50" s="79"/>
      <c r="AM50" s="79"/>
      <c r="AN50" s="79"/>
      <c r="AO50" s="79"/>
      <c r="AP50" s="79"/>
      <c r="AQ50" s="79"/>
      <c r="AR50" s="78"/>
      <c r="AS50" s="81"/>
      <c r="AT50" s="80"/>
      <c r="AU50" s="78"/>
      <c r="AV50" s="81"/>
      <c r="AW50" s="80"/>
      <c r="AX50" s="79"/>
      <c r="AY50" s="79"/>
      <c r="AZ50" s="79"/>
      <c r="BA50" s="79"/>
      <c r="BB50" s="79"/>
      <c r="BC50" s="79"/>
      <c r="BD50" s="79"/>
      <c r="BE50" s="79"/>
      <c r="BF50" s="79"/>
      <c r="BG50" s="79"/>
      <c r="BH50" s="79"/>
      <c r="BI50" s="79"/>
      <c r="BJ50" s="79"/>
      <c r="BK50" s="78"/>
      <c r="BL50" s="80"/>
      <c r="BM50" s="78"/>
      <c r="BN50" s="80"/>
      <c r="BO50" s="79"/>
      <c r="BP50" s="79"/>
      <c r="BQ50" s="78"/>
      <c r="BR50" s="77"/>
      <c r="BS50" s="76"/>
      <c r="BT50" s="74"/>
      <c r="BU50" s="54"/>
      <c r="BV50" s="75"/>
      <c r="BW50" s="74"/>
      <c r="BX50" s="73"/>
      <c r="BY50" s="54"/>
      <c r="BZ50" s="72"/>
      <c r="CA50" s="71"/>
      <c r="CB50" s="70"/>
      <c r="CC50" s="69"/>
      <c r="CD50" s="68" t="str">
        <f>IF(ISBLANK(CC50),"",_xlfn.ISOWEEKNUM(CC50))</f>
        <v/>
      </c>
      <c r="CE50" s="67" t="str">
        <f>IFERROR(CD50-4,"")</f>
        <v/>
      </c>
      <c r="CF50" s="67" t="str">
        <f>IFERROR(CD50-2,"")</f>
        <v/>
      </c>
      <c r="CG50" s="67" t="str">
        <f>IFERROR(CD50-1,"")</f>
        <v/>
      </c>
      <c r="CH50" s="67" t="str">
        <f>IF(ISBLANK(CC50),"",_xlfn.ISOWEEKNUM(CC50))</f>
        <v/>
      </c>
      <c r="CI50" s="66"/>
      <c r="CJ50" s="65"/>
      <c r="CK50" s="54"/>
      <c r="CL50" s="54"/>
      <c r="CM50" s="64"/>
      <c r="CN50" s="63">
        <f>+R50</f>
        <v>0</v>
      </c>
      <c r="CO50" s="62">
        <f>+IF(B50&gt;0,1,0)</f>
        <v>0</v>
      </c>
      <c r="CP50" s="59"/>
      <c r="CQ50" s="59"/>
      <c r="CR50" s="61"/>
      <c r="CS50" s="59"/>
      <c r="CT50" s="60"/>
      <c r="CU50" s="59"/>
      <c r="CV50" s="59"/>
      <c r="CW50" s="59"/>
      <c r="CX50" s="58"/>
      <c r="CY50" s="56"/>
      <c r="CZ50" s="57" t="str">
        <f>IFERROR(VLOOKUP((LEFT(H50,2)*1),#REF!,3,FALSE),"")</f>
        <v/>
      </c>
      <c r="DA50" s="56"/>
      <c r="DB50" s="34" t="str">
        <f>IF(ISBLANK(G50),"",IF(AND(G49&lt;&gt;G50,COUNTIF($G$4:G50,G50)=1),1,COUNTIF($G$5:G50,G50)))</f>
        <v/>
      </c>
    </row>
    <row r="51" spans="1:106" s="33" customFormat="1" ht="39" customHeight="1" x14ac:dyDescent="0.3">
      <c r="A51" s="97"/>
      <c r="B51" s="96"/>
      <c r="C51" s="95"/>
      <c r="D51" s="54"/>
      <c r="E51" s="54"/>
      <c r="F51" s="94"/>
      <c r="G51" s="54"/>
      <c r="H51" s="90"/>
      <c r="I51" s="93"/>
      <c r="J51" s="93"/>
      <c r="K51" s="93"/>
      <c r="L51" s="92"/>
      <c r="M51" s="91"/>
      <c r="N51" s="90"/>
      <c r="O51" s="54"/>
      <c r="P51" s="54"/>
      <c r="Q51" s="54"/>
      <c r="R51" s="89"/>
      <c r="S51" s="88"/>
      <c r="T51" s="87"/>
      <c r="U51" s="86"/>
      <c r="V51" s="85"/>
      <c r="W51" s="85"/>
      <c r="X51" s="84"/>
      <c r="Y51" s="54"/>
      <c r="Z51" s="83"/>
      <c r="AA51" s="74"/>
      <c r="AB51" s="82"/>
      <c r="AC51" s="78"/>
      <c r="AD51" s="80"/>
      <c r="AE51" s="77"/>
      <c r="AF51" s="80"/>
      <c r="AG51" s="79"/>
      <c r="AH51" s="79"/>
      <c r="AI51" s="79"/>
      <c r="AJ51" s="79"/>
      <c r="AK51" s="79"/>
      <c r="AL51" s="79"/>
      <c r="AM51" s="79"/>
      <c r="AN51" s="79"/>
      <c r="AO51" s="79"/>
      <c r="AP51" s="79"/>
      <c r="AQ51" s="79"/>
      <c r="AR51" s="78"/>
      <c r="AS51" s="81"/>
      <c r="AT51" s="80"/>
      <c r="AU51" s="78"/>
      <c r="AV51" s="81"/>
      <c r="AW51" s="80"/>
      <c r="AX51" s="79"/>
      <c r="AY51" s="79"/>
      <c r="AZ51" s="79"/>
      <c r="BA51" s="79"/>
      <c r="BB51" s="79"/>
      <c r="BC51" s="79"/>
      <c r="BD51" s="79"/>
      <c r="BE51" s="79"/>
      <c r="BF51" s="79"/>
      <c r="BG51" s="79"/>
      <c r="BH51" s="79"/>
      <c r="BI51" s="79"/>
      <c r="BJ51" s="79"/>
      <c r="BK51" s="78"/>
      <c r="BL51" s="80"/>
      <c r="BM51" s="78"/>
      <c r="BN51" s="80"/>
      <c r="BO51" s="79"/>
      <c r="BP51" s="79"/>
      <c r="BQ51" s="78"/>
      <c r="BR51" s="77"/>
      <c r="BS51" s="76"/>
      <c r="BT51" s="74"/>
      <c r="BU51" s="54"/>
      <c r="BV51" s="75"/>
      <c r="BW51" s="74"/>
      <c r="BX51" s="73"/>
      <c r="BY51" s="54"/>
      <c r="BZ51" s="72"/>
      <c r="CA51" s="71"/>
      <c r="CB51" s="70"/>
      <c r="CC51" s="69"/>
      <c r="CD51" s="68" t="str">
        <f>IF(ISBLANK(CC51),"",_xlfn.ISOWEEKNUM(CC51))</f>
        <v/>
      </c>
      <c r="CE51" s="67" t="str">
        <f>IFERROR(CD51-4,"")</f>
        <v/>
      </c>
      <c r="CF51" s="67" t="str">
        <f>IFERROR(CD51-2,"")</f>
        <v/>
      </c>
      <c r="CG51" s="67" t="str">
        <f>IFERROR(CD51-1,"")</f>
        <v/>
      </c>
      <c r="CH51" s="67" t="str">
        <f>IF(ISBLANK(CC51),"",_xlfn.ISOWEEKNUM(CC51))</f>
        <v/>
      </c>
      <c r="CI51" s="66"/>
      <c r="CJ51" s="65"/>
      <c r="CK51" s="54"/>
      <c r="CL51" s="54"/>
      <c r="CM51" s="64"/>
      <c r="CN51" s="63">
        <f>+R51</f>
        <v>0</v>
      </c>
      <c r="CO51" s="62">
        <f>+IF(B51&gt;0,1,0)</f>
        <v>0</v>
      </c>
      <c r="CP51" s="59"/>
      <c r="CQ51" s="59"/>
      <c r="CR51" s="61"/>
      <c r="CS51" s="59"/>
      <c r="CT51" s="60"/>
      <c r="CU51" s="59"/>
      <c r="CV51" s="59"/>
      <c r="CW51" s="59"/>
      <c r="CX51" s="58"/>
      <c r="CY51" s="56"/>
      <c r="CZ51" s="57" t="str">
        <f>IFERROR(VLOOKUP((LEFT(H51,2)*1),#REF!,3,FALSE),"")</f>
        <v/>
      </c>
      <c r="DA51" s="56"/>
      <c r="DB51" s="34" t="str">
        <f>IF(ISBLANK(G51),"",IF(AND(G50&lt;&gt;G51,COUNTIF($G$4:G51,G51)=1),1,COUNTIF($G$5:G51,G51)))</f>
        <v/>
      </c>
    </row>
    <row r="52" spans="1:106" s="33" customFormat="1" ht="39" customHeight="1" x14ac:dyDescent="0.3">
      <c r="A52" s="97"/>
      <c r="B52" s="96"/>
      <c r="C52" s="95"/>
      <c r="D52" s="54"/>
      <c r="E52" s="54"/>
      <c r="F52" s="94"/>
      <c r="G52" s="54"/>
      <c r="H52" s="90"/>
      <c r="I52" s="93"/>
      <c r="J52" s="93"/>
      <c r="K52" s="93"/>
      <c r="L52" s="92"/>
      <c r="M52" s="91"/>
      <c r="N52" s="90"/>
      <c r="O52" s="54"/>
      <c r="P52" s="54"/>
      <c r="Q52" s="54"/>
      <c r="R52" s="89"/>
      <c r="S52" s="88"/>
      <c r="T52" s="87"/>
      <c r="U52" s="86"/>
      <c r="V52" s="85"/>
      <c r="W52" s="85"/>
      <c r="X52" s="84"/>
      <c r="Y52" s="54"/>
      <c r="Z52" s="83"/>
      <c r="AA52" s="74"/>
      <c r="AB52" s="82"/>
      <c r="AC52" s="78"/>
      <c r="AD52" s="80"/>
      <c r="AE52" s="77"/>
      <c r="AF52" s="80"/>
      <c r="AG52" s="79"/>
      <c r="AH52" s="79"/>
      <c r="AI52" s="79"/>
      <c r="AJ52" s="79"/>
      <c r="AK52" s="79"/>
      <c r="AL52" s="79"/>
      <c r="AM52" s="79"/>
      <c r="AN52" s="79"/>
      <c r="AO52" s="79"/>
      <c r="AP52" s="79"/>
      <c r="AQ52" s="79"/>
      <c r="AR52" s="78"/>
      <c r="AS52" s="81"/>
      <c r="AT52" s="80"/>
      <c r="AU52" s="78"/>
      <c r="AV52" s="81"/>
      <c r="AW52" s="80"/>
      <c r="AX52" s="79"/>
      <c r="AY52" s="79"/>
      <c r="AZ52" s="79"/>
      <c r="BA52" s="79"/>
      <c r="BB52" s="79"/>
      <c r="BC52" s="79"/>
      <c r="BD52" s="79"/>
      <c r="BE52" s="79"/>
      <c r="BF52" s="79"/>
      <c r="BG52" s="79"/>
      <c r="BH52" s="79"/>
      <c r="BI52" s="79"/>
      <c r="BJ52" s="79"/>
      <c r="BK52" s="78"/>
      <c r="BL52" s="80"/>
      <c r="BM52" s="78"/>
      <c r="BN52" s="80"/>
      <c r="BO52" s="79"/>
      <c r="BP52" s="79"/>
      <c r="BQ52" s="78"/>
      <c r="BR52" s="77"/>
      <c r="BS52" s="76"/>
      <c r="BT52" s="74"/>
      <c r="BU52" s="54"/>
      <c r="BV52" s="75"/>
      <c r="BW52" s="74"/>
      <c r="BX52" s="73"/>
      <c r="BY52" s="54"/>
      <c r="BZ52" s="72"/>
      <c r="CA52" s="71"/>
      <c r="CB52" s="70"/>
      <c r="CC52" s="69"/>
      <c r="CD52" s="68" t="str">
        <f>IF(ISBLANK(CC52),"",_xlfn.ISOWEEKNUM(CC52))</f>
        <v/>
      </c>
      <c r="CE52" s="67" t="str">
        <f>IFERROR(CD52-4,"")</f>
        <v/>
      </c>
      <c r="CF52" s="67" t="str">
        <f>IFERROR(CD52-2,"")</f>
        <v/>
      </c>
      <c r="CG52" s="67" t="str">
        <f>IFERROR(CD52-1,"")</f>
        <v/>
      </c>
      <c r="CH52" s="67" t="str">
        <f>IF(ISBLANK(CC52),"",_xlfn.ISOWEEKNUM(CC52))</f>
        <v/>
      </c>
      <c r="CI52" s="66"/>
      <c r="CJ52" s="65"/>
      <c r="CK52" s="54"/>
      <c r="CL52" s="54"/>
      <c r="CM52" s="64"/>
      <c r="CN52" s="63">
        <f>+R52</f>
        <v>0</v>
      </c>
      <c r="CO52" s="62">
        <f>+IF(B52&gt;0,1,0)</f>
        <v>0</v>
      </c>
      <c r="CP52" s="59"/>
      <c r="CQ52" s="59"/>
      <c r="CR52" s="61"/>
      <c r="CS52" s="59"/>
      <c r="CT52" s="60"/>
      <c r="CU52" s="59"/>
      <c r="CV52" s="59"/>
      <c r="CW52" s="59"/>
      <c r="CX52" s="58"/>
      <c r="CY52" s="56"/>
      <c r="CZ52" s="57" t="str">
        <f>IFERROR(VLOOKUP((LEFT(H52,2)*1),#REF!,3,FALSE),"")</f>
        <v/>
      </c>
      <c r="DA52" s="56"/>
      <c r="DB52" s="34" t="str">
        <f>IF(ISBLANK(G52),"",IF(AND(G51&lt;&gt;G52,COUNTIF($G$4:G52,G52)=1),1,COUNTIF($G$5:G52,G52)))</f>
        <v/>
      </c>
    </row>
    <row r="53" spans="1:106" s="33" customFormat="1" ht="39" customHeight="1" x14ac:dyDescent="0.3">
      <c r="A53" s="97"/>
      <c r="B53" s="96"/>
      <c r="C53" s="95"/>
      <c r="D53" s="54"/>
      <c r="E53" s="54"/>
      <c r="F53" s="94"/>
      <c r="G53" s="54"/>
      <c r="H53" s="90"/>
      <c r="I53" s="93"/>
      <c r="J53" s="93"/>
      <c r="K53" s="93"/>
      <c r="L53" s="92"/>
      <c r="M53" s="91"/>
      <c r="N53" s="90"/>
      <c r="O53" s="54"/>
      <c r="P53" s="54"/>
      <c r="Q53" s="54"/>
      <c r="R53" s="89"/>
      <c r="S53" s="88"/>
      <c r="T53" s="87"/>
      <c r="U53" s="86"/>
      <c r="V53" s="85"/>
      <c r="W53" s="85"/>
      <c r="X53" s="84"/>
      <c r="Y53" s="54"/>
      <c r="Z53" s="83"/>
      <c r="AA53" s="74"/>
      <c r="AB53" s="82"/>
      <c r="AC53" s="78"/>
      <c r="AD53" s="80"/>
      <c r="AE53" s="77"/>
      <c r="AF53" s="80"/>
      <c r="AG53" s="79"/>
      <c r="AH53" s="79"/>
      <c r="AI53" s="79"/>
      <c r="AJ53" s="79"/>
      <c r="AK53" s="79"/>
      <c r="AL53" s="79"/>
      <c r="AM53" s="79"/>
      <c r="AN53" s="79"/>
      <c r="AO53" s="79"/>
      <c r="AP53" s="79"/>
      <c r="AQ53" s="79"/>
      <c r="AR53" s="78"/>
      <c r="AS53" s="81"/>
      <c r="AT53" s="80"/>
      <c r="AU53" s="78"/>
      <c r="AV53" s="81"/>
      <c r="AW53" s="80"/>
      <c r="AX53" s="79"/>
      <c r="AY53" s="79"/>
      <c r="AZ53" s="79"/>
      <c r="BA53" s="79"/>
      <c r="BB53" s="79"/>
      <c r="BC53" s="79"/>
      <c r="BD53" s="79"/>
      <c r="BE53" s="79"/>
      <c r="BF53" s="79"/>
      <c r="BG53" s="79"/>
      <c r="BH53" s="79"/>
      <c r="BI53" s="79"/>
      <c r="BJ53" s="79"/>
      <c r="BK53" s="78"/>
      <c r="BL53" s="80"/>
      <c r="BM53" s="78"/>
      <c r="BN53" s="80"/>
      <c r="BO53" s="79"/>
      <c r="BP53" s="79"/>
      <c r="BQ53" s="78"/>
      <c r="BR53" s="77"/>
      <c r="BS53" s="76"/>
      <c r="BT53" s="74"/>
      <c r="BU53" s="54"/>
      <c r="BV53" s="75"/>
      <c r="BW53" s="74"/>
      <c r="BX53" s="73"/>
      <c r="BY53" s="54"/>
      <c r="BZ53" s="72"/>
      <c r="CA53" s="71"/>
      <c r="CB53" s="70"/>
      <c r="CC53" s="69"/>
      <c r="CD53" s="68" t="str">
        <f>IF(ISBLANK(CC53),"",_xlfn.ISOWEEKNUM(CC53))</f>
        <v/>
      </c>
      <c r="CE53" s="67" t="str">
        <f>IFERROR(CD53-4,"")</f>
        <v/>
      </c>
      <c r="CF53" s="67" t="str">
        <f>IFERROR(CD53-2,"")</f>
        <v/>
      </c>
      <c r="CG53" s="67" t="str">
        <f>IFERROR(CD53-1,"")</f>
        <v/>
      </c>
      <c r="CH53" s="67" t="str">
        <f>IF(ISBLANK(CC53),"",_xlfn.ISOWEEKNUM(CC53))</f>
        <v/>
      </c>
      <c r="CI53" s="66"/>
      <c r="CJ53" s="65"/>
      <c r="CK53" s="54"/>
      <c r="CL53" s="54"/>
      <c r="CM53" s="64"/>
      <c r="CN53" s="63">
        <f>+R53</f>
        <v>0</v>
      </c>
      <c r="CO53" s="62">
        <f>+IF(B53&gt;0,1,0)</f>
        <v>0</v>
      </c>
      <c r="CP53" s="59"/>
      <c r="CQ53" s="59"/>
      <c r="CR53" s="61"/>
      <c r="CS53" s="59"/>
      <c r="CT53" s="60"/>
      <c r="CU53" s="59"/>
      <c r="CV53" s="59"/>
      <c r="CW53" s="59"/>
      <c r="CX53" s="58"/>
      <c r="CY53" s="56"/>
      <c r="CZ53" s="57" t="str">
        <f>IFERROR(VLOOKUP((LEFT(H53,2)*1),#REF!,3,FALSE),"")</f>
        <v/>
      </c>
      <c r="DA53" s="56"/>
      <c r="DB53" s="34" t="str">
        <f>IF(ISBLANK(G53),"",IF(AND(G52&lt;&gt;G53,COUNTIF($G$4:G53,G53)=1),1,COUNTIF($G$5:G53,G53)))</f>
        <v/>
      </c>
    </row>
    <row r="54" spans="1:106" s="33" customFormat="1" ht="39" customHeight="1" x14ac:dyDescent="0.3">
      <c r="A54" s="97"/>
      <c r="B54" s="96"/>
      <c r="C54" s="95"/>
      <c r="D54" s="54"/>
      <c r="E54" s="54"/>
      <c r="F54" s="94"/>
      <c r="G54" s="54"/>
      <c r="H54" s="90"/>
      <c r="I54" s="93"/>
      <c r="J54" s="93"/>
      <c r="K54" s="93"/>
      <c r="L54" s="92"/>
      <c r="M54" s="91"/>
      <c r="N54" s="90"/>
      <c r="O54" s="54"/>
      <c r="P54" s="54"/>
      <c r="Q54" s="54"/>
      <c r="R54" s="89"/>
      <c r="S54" s="88"/>
      <c r="T54" s="87"/>
      <c r="U54" s="86"/>
      <c r="V54" s="85"/>
      <c r="W54" s="85"/>
      <c r="X54" s="84"/>
      <c r="Y54" s="54"/>
      <c r="Z54" s="83"/>
      <c r="AA54" s="74"/>
      <c r="AB54" s="82"/>
      <c r="AC54" s="78"/>
      <c r="AD54" s="80"/>
      <c r="AE54" s="77"/>
      <c r="AF54" s="80"/>
      <c r="AG54" s="79"/>
      <c r="AH54" s="79"/>
      <c r="AI54" s="79"/>
      <c r="AJ54" s="79"/>
      <c r="AK54" s="79"/>
      <c r="AL54" s="79"/>
      <c r="AM54" s="79"/>
      <c r="AN54" s="79"/>
      <c r="AO54" s="79"/>
      <c r="AP54" s="79"/>
      <c r="AQ54" s="79"/>
      <c r="AR54" s="78"/>
      <c r="AS54" s="81"/>
      <c r="AT54" s="80"/>
      <c r="AU54" s="78"/>
      <c r="AV54" s="81"/>
      <c r="AW54" s="80"/>
      <c r="AX54" s="79"/>
      <c r="AY54" s="79"/>
      <c r="AZ54" s="79"/>
      <c r="BA54" s="79"/>
      <c r="BB54" s="79"/>
      <c r="BC54" s="79"/>
      <c r="BD54" s="79"/>
      <c r="BE54" s="79"/>
      <c r="BF54" s="79"/>
      <c r="BG54" s="79"/>
      <c r="BH54" s="79"/>
      <c r="BI54" s="79"/>
      <c r="BJ54" s="79"/>
      <c r="BK54" s="78"/>
      <c r="BL54" s="80"/>
      <c r="BM54" s="78"/>
      <c r="BN54" s="80"/>
      <c r="BO54" s="79"/>
      <c r="BP54" s="79"/>
      <c r="BQ54" s="78"/>
      <c r="BR54" s="77"/>
      <c r="BS54" s="76"/>
      <c r="BT54" s="74"/>
      <c r="BU54" s="54"/>
      <c r="BV54" s="75"/>
      <c r="BW54" s="74"/>
      <c r="BX54" s="73"/>
      <c r="BY54" s="54"/>
      <c r="BZ54" s="72"/>
      <c r="CA54" s="71"/>
      <c r="CB54" s="70"/>
      <c r="CC54" s="69"/>
      <c r="CD54" s="68" t="str">
        <f>IF(ISBLANK(CC54),"",_xlfn.ISOWEEKNUM(CC54))</f>
        <v/>
      </c>
      <c r="CE54" s="67" t="str">
        <f>IFERROR(CD54-4,"")</f>
        <v/>
      </c>
      <c r="CF54" s="67" t="str">
        <f>IFERROR(CD54-2,"")</f>
        <v/>
      </c>
      <c r="CG54" s="67" t="str">
        <f>IFERROR(CD54-1,"")</f>
        <v/>
      </c>
      <c r="CH54" s="67" t="str">
        <f>IF(ISBLANK(CC54),"",_xlfn.ISOWEEKNUM(CC54))</f>
        <v/>
      </c>
      <c r="CI54" s="66"/>
      <c r="CJ54" s="65"/>
      <c r="CK54" s="54"/>
      <c r="CL54" s="54"/>
      <c r="CM54" s="64"/>
      <c r="CN54" s="63">
        <f>+R54</f>
        <v>0</v>
      </c>
      <c r="CO54" s="62">
        <f>+IF(B54&gt;0,1,0)</f>
        <v>0</v>
      </c>
      <c r="CP54" s="59"/>
      <c r="CQ54" s="59"/>
      <c r="CR54" s="61"/>
      <c r="CS54" s="59"/>
      <c r="CT54" s="60"/>
      <c r="CU54" s="59"/>
      <c r="CV54" s="59"/>
      <c r="CW54" s="59"/>
      <c r="CX54" s="58"/>
      <c r="CY54" s="56"/>
      <c r="CZ54" s="57" t="str">
        <f>IFERROR(VLOOKUP((LEFT(H54,2)*1),#REF!,3,FALSE),"")</f>
        <v/>
      </c>
      <c r="DA54" s="56"/>
      <c r="DB54" s="34" t="str">
        <f>IF(ISBLANK(G54),"",IF(AND(G53&lt;&gt;G54,COUNTIF($G$4:G54,G54)=1),1,COUNTIF($G$5:G54,G54)))</f>
        <v/>
      </c>
    </row>
    <row r="55" spans="1:106" s="33" customFormat="1" ht="39" customHeight="1" x14ac:dyDescent="0.3">
      <c r="A55" s="97"/>
      <c r="B55" s="96"/>
      <c r="C55" s="95"/>
      <c r="D55" s="54"/>
      <c r="E55" s="54"/>
      <c r="F55" s="94"/>
      <c r="G55" s="54"/>
      <c r="H55" s="90"/>
      <c r="I55" s="93"/>
      <c r="J55" s="93"/>
      <c r="K55" s="93"/>
      <c r="L55" s="92"/>
      <c r="M55" s="91"/>
      <c r="N55" s="90"/>
      <c r="O55" s="54"/>
      <c r="P55" s="54"/>
      <c r="Q55" s="54"/>
      <c r="R55" s="89"/>
      <c r="S55" s="88"/>
      <c r="T55" s="87"/>
      <c r="U55" s="86"/>
      <c r="V55" s="85"/>
      <c r="W55" s="85"/>
      <c r="X55" s="84"/>
      <c r="Y55" s="54"/>
      <c r="Z55" s="83"/>
      <c r="AA55" s="74"/>
      <c r="AB55" s="82"/>
      <c r="AC55" s="78"/>
      <c r="AD55" s="80"/>
      <c r="AE55" s="77"/>
      <c r="AF55" s="80"/>
      <c r="AG55" s="79"/>
      <c r="AH55" s="79"/>
      <c r="AI55" s="79"/>
      <c r="AJ55" s="79"/>
      <c r="AK55" s="79"/>
      <c r="AL55" s="79"/>
      <c r="AM55" s="79"/>
      <c r="AN55" s="79"/>
      <c r="AO55" s="79"/>
      <c r="AP55" s="79"/>
      <c r="AQ55" s="79"/>
      <c r="AR55" s="78"/>
      <c r="AS55" s="81"/>
      <c r="AT55" s="80"/>
      <c r="AU55" s="78"/>
      <c r="AV55" s="81"/>
      <c r="AW55" s="80"/>
      <c r="AX55" s="79"/>
      <c r="AY55" s="79"/>
      <c r="AZ55" s="79"/>
      <c r="BA55" s="79"/>
      <c r="BB55" s="79"/>
      <c r="BC55" s="79"/>
      <c r="BD55" s="79"/>
      <c r="BE55" s="79"/>
      <c r="BF55" s="79"/>
      <c r="BG55" s="79"/>
      <c r="BH55" s="79"/>
      <c r="BI55" s="79"/>
      <c r="BJ55" s="79"/>
      <c r="BK55" s="78"/>
      <c r="BL55" s="80"/>
      <c r="BM55" s="78"/>
      <c r="BN55" s="80"/>
      <c r="BO55" s="79"/>
      <c r="BP55" s="79"/>
      <c r="BQ55" s="78"/>
      <c r="BR55" s="77"/>
      <c r="BS55" s="76"/>
      <c r="BT55" s="74"/>
      <c r="BU55" s="54"/>
      <c r="BV55" s="75"/>
      <c r="BW55" s="74"/>
      <c r="BX55" s="73"/>
      <c r="BY55" s="54"/>
      <c r="BZ55" s="72"/>
      <c r="CA55" s="71"/>
      <c r="CB55" s="70"/>
      <c r="CC55" s="69"/>
      <c r="CD55" s="68" t="str">
        <f>IF(ISBLANK(CC55),"",_xlfn.ISOWEEKNUM(CC55))</f>
        <v/>
      </c>
      <c r="CE55" s="67" t="str">
        <f>IFERROR(CD55-4,"")</f>
        <v/>
      </c>
      <c r="CF55" s="67" t="str">
        <f>IFERROR(CD55-2,"")</f>
        <v/>
      </c>
      <c r="CG55" s="67" t="str">
        <f>IFERROR(CD55-1,"")</f>
        <v/>
      </c>
      <c r="CH55" s="67" t="str">
        <f>IF(ISBLANK(CC55),"",_xlfn.ISOWEEKNUM(CC55))</f>
        <v/>
      </c>
      <c r="CI55" s="66"/>
      <c r="CJ55" s="65"/>
      <c r="CK55" s="54"/>
      <c r="CL55" s="54"/>
      <c r="CM55" s="64"/>
      <c r="CN55" s="63">
        <f>+R55</f>
        <v>0</v>
      </c>
      <c r="CO55" s="62">
        <f>+IF(B55&gt;0,1,0)</f>
        <v>0</v>
      </c>
      <c r="CP55" s="59"/>
      <c r="CQ55" s="59"/>
      <c r="CR55" s="61"/>
      <c r="CS55" s="59"/>
      <c r="CT55" s="60"/>
      <c r="CU55" s="59"/>
      <c r="CV55" s="59"/>
      <c r="CW55" s="59"/>
      <c r="CX55" s="58"/>
      <c r="CY55" s="56"/>
      <c r="CZ55" s="57" t="str">
        <f>IFERROR(VLOOKUP((LEFT(H55,2)*1),#REF!,3,FALSE),"")</f>
        <v/>
      </c>
      <c r="DA55" s="56"/>
      <c r="DB55" s="34" t="str">
        <f>IF(ISBLANK(G55),"",IF(AND(G54&lt;&gt;G55,COUNTIF($G$4:G55,G55)=1),1,COUNTIF($G$5:G55,G55)))</f>
        <v/>
      </c>
    </row>
    <row r="56" spans="1:106" s="33" customFormat="1" ht="39" customHeight="1" x14ac:dyDescent="0.3">
      <c r="A56" s="97"/>
      <c r="B56" s="96"/>
      <c r="C56" s="95"/>
      <c r="D56" s="54"/>
      <c r="E56" s="54"/>
      <c r="F56" s="94"/>
      <c r="G56" s="54"/>
      <c r="H56" s="90"/>
      <c r="I56" s="93"/>
      <c r="J56" s="93"/>
      <c r="K56" s="93"/>
      <c r="L56" s="92"/>
      <c r="M56" s="91"/>
      <c r="N56" s="90"/>
      <c r="O56" s="54"/>
      <c r="P56" s="54"/>
      <c r="Q56" s="54"/>
      <c r="R56" s="89"/>
      <c r="S56" s="88"/>
      <c r="T56" s="87"/>
      <c r="U56" s="86"/>
      <c r="V56" s="85"/>
      <c r="W56" s="85"/>
      <c r="X56" s="84"/>
      <c r="Y56" s="54"/>
      <c r="Z56" s="83"/>
      <c r="AA56" s="74"/>
      <c r="AB56" s="82"/>
      <c r="AC56" s="78"/>
      <c r="AD56" s="80"/>
      <c r="AE56" s="77"/>
      <c r="AF56" s="80"/>
      <c r="AG56" s="79"/>
      <c r="AH56" s="79"/>
      <c r="AI56" s="79"/>
      <c r="AJ56" s="79"/>
      <c r="AK56" s="79"/>
      <c r="AL56" s="79"/>
      <c r="AM56" s="79"/>
      <c r="AN56" s="79"/>
      <c r="AO56" s="79"/>
      <c r="AP56" s="79"/>
      <c r="AQ56" s="79"/>
      <c r="AR56" s="78"/>
      <c r="AS56" s="81"/>
      <c r="AT56" s="80"/>
      <c r="AU56" s="78"/>
      <c r="AV56" s="81"/>
      <c r="AW56" s="80"/>
      <c r="AX56" s="79"/>
      <c r="AY56" s="79"/>
      <c r="AZ56" s="79"/>
      <c r="BA56" s="79"/>
      <c r="BB56" s="79"/>
      <c r="BC56" s="79"/>
      <c r="BD56" s="79"/>
      <c r="BE56" s="79"/>
      <c r="BF56" s="79"/>
      <c r="BG56" s="79"/>
      <c r="BH56" s="79"/>
      <c r="BI56" s="79"/>
      <c r="BJ56" s="79"/>
      <c r="BK56" s="78"/>
      <c r="BL56" s="80"/>
      <c r="BM56" s="78"/>
      <c r="BN56" s="80"/>
      <c r="BO56" s="79"/>
      <c r="BP56" s="79"/>
      <c r="BQ56" s="78"/>
      <c r="BR56" s="77"/>
      <c r="BS56" s="76"/>
      <c r="BT56" s="74"/>
      <c r="BU56" s="54"/>
      <c r="BV56" s="75"/>
      <c r="BW56" s="74"/>
      <c r="BX56" s="73"/>
      <c r="BY56" s="54"/>
      <c r="BZ56" s="72"/>
      <c r="CA56" s="71"/>
      <c r="CB56" s="70"/>
      <c r="CC56" s="69"/>
      <c r="CD56" s="68" t="str">
        <f>IF(ISBLANK(CC56),"",_xlfn.ISOWEEKNUM(CC56))</f>
        <v/>
      </c>
      <c r="CE56" s="67" t="str">
        <f>IFERROR(CD56-4,"")</f>
        <v/>
      </c>
      <c r="CF56" s="67" t="str">
        <f>IFERROR(CD56-2,"")</f>
        <v/>
      </c>
      <c r="CG56" s="67" t="str">
        <f>IFERROR(CD56-1,"")</f>
        <v/>
      </c>
      <c r="CH56" s="67" t="str">
        <f>IF(ISBLANK(CC56),"",_xlfn.ISOWEEKNUM(CC56))</f>
        <v/>
      </c>
      <c r="CI56" s="66"/>
      <c r="CJ56" s="65"/>
      <c r="CK56" s="54"/>
      <c r="CL56" s="54"/>
      <c r="CM56" s="64"/>
      <c r="CN56" s="63">
        <f>+R56</f>
        <v>0</v>
      </c>
      <c r="CO56" s="62">
        <f>+IF(B56&gt;0,1,0)</f>
        <v>0</v>
      </c>
      <c r="CP56" s="59"/>
      <c r="CQ56" s="59"/>
      <c r="CR56" s="61"/>
      <c r="CS56" s="59"/>
      <c r="CT56" s="60"/>
      <c r="CU56" s="59"/>
      <c r="CV56" s="59"/>
      <c r="CW56" s="59"/>
      <c r="CX56" s="58"/>
      <c r="CY56" s="56"/>
      <c r="CZ56" s="57" t="str">
        <f>IFERROR(VLOOKUP((LEFT(H56,2)*1),#REF!,3,FALSE),"")</f>
        <v/>
      </c>
      <c r="DA56" s="56"/>
      <c r="DB56" s="34" t="str">
        <f>IF(ISBLANK(G56),"",IF(AND(G55&lt;&gt;G56,COUNTIF($G$4:G56,G56)=1),1,COUNTIF($G$5:G56,G56)))</f>
        <v/>
      </c>
    </row>
    <row r="57" spans="1:106" s="33" customFormat="1" ht="39" customHeight="1" x14ac:dyDescent="0.3">
      <c r="A57" s="97"/>
      <c r="B57" s="96"/>
      <c r="C57" s="95"/>
      <c r="D57" s="54"/>
      <c r="E57" s="54"/>
      <c r="F57" s="94"/>
      <c r="G57" s="54"/>
      <c r="H57" s="90"/>
      <c r="I57" s="93"/>
      <c r="J57" s="93"/>
      <c r="K57" s="93"/>
      <c r="L57" s="92"/>
      <c r="M57" s="91"/>
      <c r="N57" s="90"/>
      <c r="O57" s="54"/>
      <c r="P57" s="54"/>
      <c r="Q57" s="54"/>
      <c r="R57" s="89"/>
      <c r="S57" s="88"/>
      <c r="T57" s="87"/>
      <c r="U57" s="86"/>
      <c r="V57" s="85"/>
      <c r="W57" s="85"/>
      <c r="X57" s="84"/>
      <c r="Y57" s="54"/>
      <c r="Z57" s="83"/>
      <c r="AA57" s="74"/>
      <c r="AB57" s="82"/>
      <c r="AC57" s="78"/>
      <c r="AD57" s="80"/>
      <c r="AE57" s="77"/>
      <c r="AF57" s="80"/>
      <c r="AG57" s="79"/>
      <c r="AH57" s="79"/>
      <c r="AI57" s="79"/>
      <c r="AJ57" s="79"/>
      <c r="AK57" s="79"/>
      <c r="AL57" s="79"/>
      <c r="AM57" s="79"/>
      <c r="AN57" s="79"/>
      <c r="AO57" s="79"/>
      <c r="AP57" s="79"/>
      <c r="AQ57" s="79"/>
      <c r="AR57" s="78"/>
      <c r="AS57" s="81"/>
      <c r="AT57" s="80"/>
      <c r="AU57" s="78"/>
      <c r="AV57" s="81"/>
      <c r="AW57" s="80"/>
      <c r="AX57" s="79"/>
      <c r="AY57" s="79"/>
      <c r="AZ57" s="79"/>
      <c r="BA57" s="79"/>
      <c r="BB57" s="79"/>
      <c r="BC57" s="79"/>
      <c r="BD57" s="79"/>
      <c r="BE57" s="79"/>
      <c r="BF57" s="79"/>
      <c r="BG57" s="79"/>
      <c r="BH57" s="79"/>
      <c r="BI57" s="79"/>
      <c r="BJ57" s="79"/>
      <c r="BK57" s="78"/>
      <c r="BL57" s="80"/>
      <c r="BM57" s="78"/>
      <c r="BN57" s="80"/>
      <c r="BO57" s="79"/>
      <c r="BP57" s="79"/>
      <c r="BQ57" s="78"/>
      <c r="BR57" s="77"/>
      <c r="BS57" s="76"/>
      <c r="BT57" s="74"/>
      <c r="BU57" s="54"/>
      <c r="BV57" s="75"/>
      <c r="BW57" s="74"/>
      <c r="BX57" s="73"/>
      <c r="BY57" s="54"/>
      <c r="BZ57" s="72"/>
      <c r="CA57" s="71"/>
      <c r="CB57" s="70"/>
      <c r="CC57" s="69"/>
      <c r="CD57" s="68" t="str">
        <f>IF(ISBLANK(CC57),"",_xlfn.ISOWEEKNUM(CC57))</f>
        <v/>
      </c>
      <c r="CE57" s="67" t="str">
        <f>IFERROR(CD57-4,"")</f>
        <v/>
      </c>
      <c r="CF57" s="67" t="str">
        <f>IFERROR(CD57-2,"")</f>
        <v/>
      </c>
      <c r="CG57" s="67" t="str">
        <f>IFERROR(CD57-1,"")</f>
        <v/>
      </c>
      <c r="CH57" s="67" t="str">
        <f>IF(ISBLANK(CC57),"",_xlfn.ISOWEEKNUM(CC57))</f>
        <v/>
      </c>
      <c r="CI57" s="66"/>
      <c r="CJ57" s="65"/>
      <c r="CK57" s="54"/>
      <c r="CL57" s="54"/>
      <c r="CM57" s="64"/>
      <c r="CN57" s="63">
        <f>+R57</f>
        <v>0</v>
      </c>
      <c r="CO57" s="62">
        <f>+IF(B57&gt;0,1,0)</f>
        <v>0</v>
      </c>
      <c r="CP57" s="59"/>
      <c r="CQ57" s="59"/>
      <c r="CR57" s="61"/>
      <c r="CS57" s="59"/>
      <c r="CT57" s="60"/>
      <c r="CU57" s="59"/>
      <c r="CV57" s="59"/>
      <c r="CW57" s="59"/>
      <c r="CX57" s="58"/>
      <c r="CY57" s="56"/>
      <c r="CZ57" s="57" t="str">
        <f>IFERROR(VLOOKUP((LEFT(H57,2)*1),#REF!,3,FALSE),"")</f>
        <v/>
      </c>
      <c r="DA57" s="56"/>
      <c r="DB57" s="34" t="str">
        <f>IF(ISBLANK(G57),"",IF(AND(G56&lt;&gt;G57,COUNTIF($G$4:G57,G57)=1),1,COUNTIF($G$5:G57,G57)))</f>
        <v/>
      </c>
    </row>
    <row r="58" spans="1:106" s="33" customFormat="1" ht="39" customHeight="1" x14ac:dyDescent="0.3">
      <c r="A58" s="97"/>
      <c r="B58" s="96"/>
      <c r="C58" s="95"/>
      <c r="D58" s="54"/>
      <c r="E58" s="54"/>
      <c r="F58" s="94"/>
      <c r="G58" s="54"/>
      <c r="H58" s="90"/>
      <c r="I58" s="93"/>
      <c r="J58" s="93"/>
      <c r="K58" s="93"/>
      <c r="L58" s="92"/>
      <c r="M58" s="91"/>
      <c r="N58" s="90"/>
      <c r="O58" s="54"/>
      <c r="P58" s="54"/>
      <c r="Q58" s="54"/>
      <c r="R58" s="89"/>
      <c r="S58" s="88"/>
      <c r="T58" s="87"/>
      <c r="U58" s="86"/>
      <c r="V58" s="85"/>
      <c r="W58" s="85"/>
      <c r="X58" s="84"/>
      <c r="Y58" s="54"/>
      <c r="Z58" s="83"/>
      <c r="AA58" s="74"/>
      <c r="AB58" s="82"/>
      <c r="AC58" s="78"/>
      <c r="AD58" s="80"/>
      <c r="AE58" s="77"/>
      <c r="AF58" s="80"/>
      <c r="AG58" s="79"/>
      <c r="AH58" s="79"/>
      <c r="AI58" s="79"/>
      <c r="AJ58" s="79"/>
      <c r="AK58" s="79"/>
      <c r="AL58" s="79"/>
      <c r="AM58" s="79"/>
      <c r="AN58" s="79"/>
      <c r="AO58" s="79"/>
      <c r="AP58" s="79"/>
      <c r="AQ58" s="79"/>
      <c r="AR58" s="78"/>
      <c r="AS58" s="81"/>
      <c r="AT58" s="80"/>
      <c r="AU58" s="78"/>
      <c r="AV58" s="81"/>
      <c r="AW58" s="80"/>
      <c r="AX58" s="79"/>
      <c r="AY58" s="79"/>
      <c r="AZ58" s="79"/>
      <c r="BA58" s="79"/>
      <c r="BB58" s="79"/>
      <c r="BC58" s="79"/>
      <c r="BD58" s="79"/>
      <c r="BE58" s="79"/>
      <c r="BF58" s="79"/>
      <c r="BG58" s="79"/>
      <c r="BH58" s="79"/>
      <c r="BI58" s="79"/>
      <c r="BJ58" s="79"/>
      <c r="BK58" s="78"/>
      <c r="BL58" s="80"/>
      <c r="BM58" s="78"/>
      <c r="BN58" s="80"/>
      <c r="BO58" s="79"/>
      <c r="BP58" s="79"/>
      <c r="BQ58" s="78"/>
      <c r="BR58" s="77"/>
      <c r="BS58" s="76"/>
      <c r="BT58" s="74"/>
      <c r="BU58" s="54"/>
      <c r="BV58" s="75"/>
      <c r="BW58" s="74"/>
      <c r="BX58" s="73"/>
      <c r="BY58" s="54"/>
      <c r="BZ58" s="72"/>
      <c r="CA58" s="71"/>
      <c r="CB58" s="70"/>
      <c r="CC58" s="69"/>
      <c r="CD58" s="68" t="str">
        <f>IF(ISBLANK(CC58),"",_xlfn.ISOWEEKNUM(CC58))</f>
        <v/>
      </c>
      <c r="CE58" s="67" t="str">
        <f>IFERROR(CD58-4,"")</f>
        <v/>
      </c>
      <c r="CF58" s="67" t="str">
        <f>IFERROR(CD58-2,"")</f>
        <v/>
      </c>
      <c r="CG58" s="67" t="str">
        <f>IFERROR(CD58-1,"")</f>
        <v/>
      </c>
      <c r="CH58" s="67" t="str">
        <f>IF(ISBLANK(CC58),"",_xlfn.ISOWEEKNUM(CC58))</f>
        <v/>
      </c>
      <c r="CI58" s="66"/>
      <c r="CJ58" s="65"/>
      <c r="CK58" s="54"/>
      <c r="CL58" s="54"/>
      <c r="CM58" s="64"/>
      <c r="CN58" s="63">
        <f>+R58</f>
        <v>0</v>
      </c>
      <c r="CO58" s="62">
        <f>+IF(B58&gt;0,1,0)</f>
        <v>0</v>
      </c>
      <c r="CP58" s="59"/>
      <c r="CQ58" s="59"/>
      <c r="CR58" s="61"/>
      <c r="CS58" s="59"/>
      <c r="CT58" s="60"/>
      <c r="CU58" s="59"/>
      <c r="CV58" s="59"/>
      <c r="CW58" s="59"/>
      <c r="CX58" s="58"/>
      <c r="CY58" s="56"/>
      <c r="CZ58" s="57" t="str">
        <f>IFERROR(VLOOKUP((LEFT(H58,2)*1),#REF!,3,FALSE),"")</f>
        <v/>
      </c>
      <c r="DA58" s="56"/>
      <c r="DB58" s="34" t="str">
        <f>IF(ISBLANK(G58),"",IF(AND(G57&lt;&gt;G58,COUNTIF($G$4:G58,G58)=1),1,COUNTIF($G$5:G58,G58)))</f>
        <v/>
      </c>
    </row>
    <row r="59" spans="1:106" s="33" customFormat="1" ht="39" customHeight="1" x14ac:dyDescent="0.3">
      <c r="A59" s="97"/>
      <c r="B59" s="96"/>
      <c r="C59" s="95"/>
      <c r="D59" s="54"/>
      <c r="E59" s="54"/>
      <c r="F59" s="94"/>
      <c r="G59" s="54"/>
      <c r="H59" s="90"/>
      <c r="I59" s="93"/>
      <c r="J59" s="93"/>
      <c r="K59" s="93"/>
      <c r="L59" s="92"/>
      <c r="M59" s="91"/>
      <c r="N59" s="90"/>
      <c r="O59" s="54"/>
      <c r="P59" s="54"/>
      <c r="Q59" s="54"/>
      <c r="R59" s="89"/>
      <c r="S59" s="88"/>
      <c r="T59" s="87"/>
      <c r="U59" s="86"/>
      <c r="V59" s="85"/>
      <c r="W59" s="85"/>
      <c r="X59" s="84"/>
      <c r="Y59" s="54"/>
      <c r="Z59" s="83"/>
      <c r="AA59" s="74"/>
      <c r="AB59" s="82"/>
      <c r="AC59" s="78"/>
      <c r="AD59" s="80"/>
      <c r="AE59" s="77"/>
      <c r="AF59" s="80"/>
      <c r="AG59" s="79"/>
      <c r="AH59" s="79"/>
      <c r="AI59" s="79"/>
      <c r="AJ59" s="79"/>
      <c r="AK59" s="79"/>
      <c r="AL59" s="79"/>
      <c r="AM59" s="79"/>
      <c r="AN59" s="79"/>
      <c r="AO59" s="79"/>
      <c r="AP59" s="79"/>
      <c r="AQ59" s="79"/>
      <c r="AR59" s="78"/>
      <c r="AS59" s="81"/>
      <c r="AT59" s="80"/>
      <c r="AU59" s="78"/>
      <c r="AV59" s="81"/>
      <c r="AW59" s="80"/>
      <c r="AX59" s="79"/>
      <c r="AY59" s="79"/>
      <c r="AZ59" s="79"/>
      <c r="BA59" s="79"/>
      <c r="BB59" s="79"/>
      <c r="BC59" s="79"/>
      <c r="BD59" s="79"/>
      <c r="BE59" s="79"/>
      <c r="BF59" s="79"/>
      <c r="BG59" s="79"/>
      <c r="BH59" s="79"/>
      <c r="BI59" s="79"/>
      <c r="BJ59" s="79"/>
      <c r="BK59" s="78"/>
      <c r="BL59" s="80"/>
      <c r="BM59" s="78"/>
      <c r="BN59" s="80"/>
      <c r="BO59" s="79"/>
      <c r="BP59" s="79"/>
      <c r="BQ59" s="78"/>
      <c r="BR59" s="77"/>
      <c r="BS59" s="76"/>
      <c r="BT59" s="74"/>
      <c r="BU59" s="54"/>
      <c r="BV59" s="75"/>
      <c r="BW59" s="74"/>
      <c r="BX59" s="73"/>
      <c r="BY59" s="54"/>
      <c r="BZ59" s="72"/>
      <c r="CA59" s="71"/>
      <c r="CB59" s="70"/>
      <c r="CC59" s="69"/>
      <c r="CD59" s="68" t="str">
        <f>IF(ISBLANK(CC59),"",_xlfn.ISOWEEKNUM(CC59))</f>
        <v/>
      </c>
      <c r="CE59" s="67" t="str">
        <f>IFERROR(CD59-4,"")</f>
        <v/>
      </c>
      <c r="CF59" s="67" t="str">
        <f>IFERROR(CD59-2,"")</f>
        <v/>
      </c>
      <c r="CG59" s="67" t="str">
        <f>IFERROR(CD59-1,"")</f>
        <v/>
      </c>
      <c r="CH59" s="67" t="str">
        <f>IF(ISBLANK(CC59),"",_xlfn.ISOWEEKNUM(CC59))</f>
        <v/>
      </c>
      <c r="CI59" s="66"/>
      <c r="CJ59" s="65"/>
      <c r="CK59" s="54"/>
      <c r="CL59" s="54"/>
      <c r="CM59" s="64"/>
      <c r="CN59" s="63">
        <f>+R59</f>
        <v>0</v>
      </c>
      <c r="CO59" s="62">
        <f>+IF(B59&gt;0,1,0)</f>
        <v>0</v>
      </c>
      <c r="CP59" s="59"/>
      <c r="CQ59" s="59"/>
      <c r="CR59" s="61"/>
      <c r="CS59" s="59"/>
      <c r="CT59" s="60"/>
      <c r="CU59" s="59"/>
      <c r="CV59" s="59"/>
      <c r="CW59" s="59"/>
      <c r="CX59" s="58"/>
      <c r="CY59" s="56"/>
      <c r="CZ59" s="57" t="str">
        <f>IFERROR(VLOOKUP((LEFT(H59,2)*1),#REF!,3,FALSE),"")</f>
        <v/>
      </c>
      <c r="DA59" s="56"/>
      <c r="DB59" s="34" t="str">
        <f>IF(ISBLANK(G59),"",IF(AND(G58&lt;&gt;G59,COUNTIF($G$4:G59,G59)=1),1,COUNTIF($G$5:G59,G59)))</f>
        <v/>
      </c>
    </row>
    <row r="60" spans="1:106" s="33" customFormat="1" ht="39" customHeight="1" x14ac:dyDescent="0.3">
      <c r="A60" s="97"/>
      <c r="B60" s="96"/>
      <c r="C60" s="95"/>
      <c r="D60" s="54"/>
      <c r="E60" s="54"/>
      <c r="F60" s="94"/>
      <c r="G60" s="54"/>
      <c r="H60" s="90"/>
      <c r="I60" s="93"/>
      <c r="J60" s="93"/>
      <c r="K60" s="93"/>
      <c r="L60" s="92"/>
      <c r="M60" s="91"/>
      <c r="N60" s="90"/>
      <c r="O60" s="54"/>
      <c r="P60" s="54"/>
      <c r="Q60" s="54"/>
      <c r="R60" s="89"/>
      <c r="S60" s="88"/>
      <c r="T60" s="87"/>
      <c r="U60" s="86"/>
      <c r="V60" s="85"/>
      <c r="W60" s="85"/>
      <c r="X60" s="84"/>
      <c r="Y60" s="54"/>
      <c r="Z60" s="83"/>
      <c r="AA60" s="74"/>
      <c r="AB60" s="82"/>
      <c r="AC60" s="78"/>
      <c r="AD60" s="80"/>
      <c r="AE60" s="77"/>
      <c r="AF60" s="80"/>
      <c r="AG60" s="79"/>
      <c r="AH60" s="79"/>
      <c r="AI60" s="79"/>
      <c r="AJ60" s="79"/>
      <c r="AK60" s="79"/>
      <c r="AL60" s="79"/>
      <c r="AM60" s="79"/>
      <c r="AN60" s="79"/>
      <c r="AO60" s="79"/>
      <c r="AP60" s="79"/>
      <c r="AQ60" s="79"/>
      <c r="AR60" s="78"/>
      <c r="AS60" s="81"/>
      <c r="AT60" s="80"/>
      <c r="AU60" s="78"/>
      <c r="AV60" s="81"/>
      <c r="AW60" s="80"/>
      <c r="AX60" s="79"/>
      <c r="AY60" s="79"/>
      <c r="AZ60" s="79"/>
      <c r="BA60" s="79"/>
      <c r="BB60" s="79"/>
      <c r="BC60" s="79"/>
      <c r="BD60" s="79"/>
      <c r="BE60" s="79"/>
      <c r="BF60" s="79"/>
      <c r="BG60" s="79"/>
      <c r="BH60" s="79"/>
      <c r="BI60" s="79"/>
      <c r="BJ60" s="79"/>
      <c r="BK60" s="78"/>
      <c r="BL60" s="80"/>
      <c r="BM60" s="78"/>
      <c r="BN60" s="80"/>
      <c r="BO60" s="79"/>
      <c r="BP60" s="79"/>
      <c r="BQ60" s="78"/>
      <c r="BR60" s="77"/>
      <c r="BS60" s="76"/>
      <c r="BT60" s="74"/>
      <c r="BU60" s="54"/>
      <c r="BV60" s="75"/>
      <c r="BW60" s="74"/>
      <c r="BX60" s="73"/>
      <c r="BY60" s="54"/>
      <c r="BZ60" s="72"/>
      <c r="CA60" s="71"/>
      <c r="CB60" s="70"/>
      <c r="CC60" s="69"/>
      <c r="CD60" s="68" t="str">
        <f>IF(ISBLANK(CC60),"",_xlfn.ISOWEEKNUM(CC60))</f>
        <v/>
      </c>
      <c r="CE60" s="67" t="str">
        <f>IFERROR(CD60-4,"")</f>
        <v/>
      </c>
      <c r="CF60" s="67" t="str">
        <f>IFERROR(CD60-2,"")</f>
        <v/>
      </c>
      <c r="CG60" s="67" t="str">
        <f>IFERROR(CD60-1,"")</f>
        <v/>
      </c>
      <c r="CH60" s="67" t="str">
        <f>IF(ISBLANK(CC60),"",_xlfn.ISOWEEKNUM(CC60))</f>
        <v/>
      </c>
      <c r="CI60" s="66"/>
      <c r="CJ60" s="65"/>
      <c r="CK60" s="54"/>
      <c r="CL60" s="54"/>
      <c r="CM60" s="64"/>
      <c r="CN60" s="63">
        <f>+R60</f>
        <v>0</v>
      </c>
      <c r="CO60" s="62">
        <f>+IF(B60&gt;0,1,0)</f>
        <v>0</v>
      </c>
      <c r="CP60" s="59"/>
      <c r="CQ60" s="59"/>
      <c r="CR60" s="61"/>
      <c r="CS60" s="59"/>
      <c r="CT60" s="60"/>
      <c r="CU60" s="59"/>
      <c r="CV60" s="59"/>
      <c r="CW60" s="59"/>
      <c r="CX60" s="58"/>
      <c r="CY60" s="56"/>
      <c r="CZ60" s="57" t="str">
        <f>IFERROR(VLOOKUP((LEFT(H60,2)*1),#REF!,3,FALSE),"")</f>
        <v/>
      </c>
      <c r="DA60" s="56"/>
      <c r="DB60" s="34" t="str">
        <f>IF(ISBLANK(G60),"",IF(AND(G59&lt;&gt;G60,COUNTIF($G$4:G60,G60)=1),1,COUNTIF($G$5:G60,G60)))</f>
        <v/>
      </c>
    </row>
    <row r="61" spans="1:106" s="33" customFormat="1" ht="39" customHeight="1" x14ac:dyDescent="0.3">
      <c r="A61" s="97"/>
      <c r="B61" s="96"/>
      <c r="C61" s="95"/>
      <c r="D61" s="54"/>
      <c r="E61" s="54"/>
      <c r="F61" s="94"/>
      <c r="G61" s="54"/>
      <c r="H61" s="90"/>
      <c r="I61" s="93"/>
      <c r="J61" s="93"/>
      <c r="K61" s="93"/>
      <c r="L61" s="92"/>
      <c r="M61" s="91"/>
      <c r="N61" s="90"/>
      <c r="O61" s="54"/>
      <c r="P61" s="54"/>
      <c r="Q61" s="54"/>
      <c r="R61" s="89"/>
      <c r="S61" s="88"/>
      <c r="T61" s="87"/>
      <c r="U61" s="86"/>
      <c r="V61" s="85"/>
      <c r="W61" s="85"/>
      <c r="X61" s="84"/>
      <c r="Y61" s="54"/>
      <c r="Z61" s="83"/>
      <c r="AA61" s="74"/>
      <c r="AB61" s="82"/>
      <c r="AC61" s="78"/>
      <c r="AD61" s="80"/>
      <c r="AE61" s="77"/>
      <c r="AF61" s="80"/>
      <c r="AG61" s="79"/>
      <c r="AH61" s="79"/>
      <c r="AI61" s="79"/>
      <c r="AJ61" s="79"/>
      <c r="AK61" s="79"/>
      <c r="AL61" s="79"/>
      <c r="AM61" s="79"/>
      <c r="AN61" s="79"/>
      <c r="AO61" s="79"/>
      <c r="AP61" s="79"/>
      <c r="AQ61" s="79"/>
      <c r="AR61" s="78"/>
      <c r="AS61" s="81"/>
      <c r="AT61" s="80"/>
      <c r="AU61" s="78"/>
      <c r="AV61" s="81"/>
      <c r="AW61" s="80"/>
      <c r="AX61" s="79"/>
      <c r="AY61" s="79"/>
      <c r="AZ61" s="79"/>
      <c r="BA61" s="79"/>
      <c r="BB61" s="79"/>
      <c r="BC61" s="79"/>
      <c r="BD61" s="79"/>
      <c r="BE61" s="79"/>
      <c r="BF61" s="79"/>
      <c r="BG61" s="79"/>
      <c r="BH61" s="79"/>
      <c r="BI61" s="79"/>
      <c r="BJ61" s="79"/>
      <c r="BK61" s="78"/>
      <c r="BL61" s="80"/>
      <c r="BM61" s="78"/>
      <c r="BN61" s="80"/>
      <c r="BO61" s="79"/>
      <c r="BP61" s="79"/>
      <c r="BQ61" s="78"/>
      <c r="BR61" s="77"/>
      <c r="BS61" s="76"/>
      <c r="BT61" s="74"/>
      <c r="BU61" s="54"/>
      <c r="BV61" s="75"/>
      <c r="BW61" s="74"/>
      <c r="BX61" s="73"/>
      <c r="BY61" s="54"/>
      <c r="BZ61" s="72"/>
      <c r="CA61" s="71"/>
      <c r="CB61" s="70"/>
      <c r="CC61" s="69"/>
      <c r="CD61" s="68" t="str">
        <f>IF(ISBLANK(CC61),"",_xlfn.ISOWEEKNUM(CC61))</f>
        <v/>
      </c>
      <c r="CE61" s="67" t="str">
        <f>IFERROR(CD61-4,"")</f>
        <v/>
      </c>
      <c r="CF61" s="67" t="str">
        <f>IFERROR(CD61-2,"")</f>
        <v/>
      </c>
      <c r="CG61" s="67" t="str">
        <f>IFERROR(CD61-1,"")</f>
        <v/>
      </c>
      <c r="CH61" s="67" t="str">
        <f>IF(ISBLANK(CC61),"",_xlfn.ISOWEEKNUM(CC61))</f>
        <v/>
      </c>
      <c r="CI61" s="66"/>
      <c r="CJ61" s="65"/>
      <c r="CK61" s="54"/>
      <c r="CL61" s="54"/>
      <c r="CM61" s="64"/>
      <c r="CN61" s="63">
        <f>+R61</f>
        <v>0</v>
      </c>
      <c r="CO61" s="62">
        <f>+IF(B61&gt;0,1,0)</f>
        <v>0</v>
      </c>
      <c r="CP61" s="59"/>
      <c r="CQ61" s="59"/>
      <c r="CR61" s="61"/>
      <c r="CS61" s="59"/>
      <c r="CT61" s="60"/>
      <c r="CU61" s="59"/>
      <c r="CV61" s="59"/>
      <c r="CW61" s="59"/>
      <c r="CX61" s="58"/>
      <c r="CY61" s="56"/>
      <c r="CZ61" s="57" t="str">
        <f>IFERROR(VLOOKUP((LEFT(H61,2)*1),#REF!,3,FALSE),"")</f>
        <v/>
      </c>
      <c r="DA61" s="56"/>
      <c r="DB61" s="34" t="str">
        <f>IF(ISBLANK(G61),"",IF(AND(G60&lt;&gt;G61,COUNTIF($G$4:G61,G61)=1),1,COUNTIF($G$5:G61,G61)))</f>
        <v/>
      </c>
    </row>
    <row r="62" spans="1:106" s="33" customFormat="1" ht="39" customHeight="1" x14ac:dyDescent="0.3">
      <c r="A62" s="97"/>
      <c r="B62" s="96"/>
      <c r="C62" s="95"/>
      <c r="D62" s="54"/>
      <c r="E62" s="54"/>
      <c r="F62" s="94"/>
      <c r="G62" s="54"/>
      <c r="H62" s="90"/>
      <c r="I62" s="93"/>
      <c r="J62" s="93"/>
      <c r="K62" s="93"/>
      <c r="L62" s="92"/>
      <c r="M62" s="91"/>
      <c r="N62" s="90"/>
      <c r="O62" s="54"/>
      <c r="P62" s="54"/>
      <c r="Q62" s="54"/>
      <c r="R62" s="89"/>
      <c r="S62" s="88"/>
      <c r="T62" s="87"/>
      <c r="U62" s="86"/>
      <c r="V62" s="85"/>
      <c r="W62" s="85"/>
      <c r="X62" s="84"/>
      <c r="Y62" s="54"/>
      <c r="Z62" s="83"/>
      <c r="AA62" s="74"/>
      <c r="AB62" s="82"/>
      <c r="AC62" s="78"/>
      <c r="AD62" s="80"/>
      <c r="AE62" s="77"/>
      <c r="AF62" s="80"/>
      <c r="AG62" s="79"/>
      <c r="AH62" s="79"/>
      <c r="AI62" s="79"/>
      <c r="AJ62" s="79"/>
      <c r="AK62" s="79"/>
      <c r="AL62" s="79"/>
      <c r="AM62" s="79"/>
      <c r="AN62" s="79"/>
      <c r="AO62" s="79"/>
      <c r="AP62" s="79"/>
      <c r="AQ62" s="79"/>
      <c r="AR62" s="78"/>
      <c r="AS62" s="81"/>
      <c r="AT62" s="80"/>
      <c r="AU62" s="78"/>
      <c r="AV62" s="81"/>
      <c r="AW62" s="80"/>
      <c r="AX62" s="79"/>
      <c r="AY62" s="79"/>
      <c r="AZ62" s="79"/>
      <c r="BA62" s="79"/>
      <c r="BB62" s="79"/>
      <c r="BC62" s="79"/>
      <c r="BD62" s="79"/>
      <c r="BE62" s="79"/>
      <c r="BF62" s="79"/>
      <c r="BG62" s="79"/>
      <c r="BH62" s="79"/>
      <c r="BI62" s="79"/>
      <c r="BJ62" s="79"/>
      <c r="BK62" s="78"/>
      <c r="BL62" s="80"/>
      <c r="BM62" s="78"/>
      <c r="BN62" s="80"/>
      <c r="BO62" s="79"/>
      <c r="BP62" s="79"/>
      <c r="BQ62" s="78"/>
      <c r="BR62" s="77"/>
      <c r="BS62" s="76"/>
      <c r="BT62" s="74"/>
      <c r="BU62" s="54"/>
      <c r="BV62" s="75"/>
      <c r="BW62" s="74"/>
      <c r="BX62" s="73"/>
      <c r="BY62" s="54"/>
      <c r="BZ62" s="72"/>
      <c r="CA62" s="71"/>
      <c r="CB62" s="70"/>
      <c r="CC62" s="69"/>
      <c r="CD62" s="68" t="str">
        <f>IF(ISBLANK(CC62),"",_xlfn.ISOWEEKNUM(CC62))</f>
        <v/>
      </c>
      <c r="CE62" s="67" t="str">
        <f>IFERROR(CD62-4,"")</f>
        <v/>
      </c>
      <c r="CF62" s="67" t="str">
        <f>IFERROR(CD62-2,"")</f>
        <v/>
      </c>
      <c r="CG62" s="67" t="str">
        <f>IFERROR(CD62-1,"")</f>
        <v/>
      </c>
      <c r="CH62" s="67" t="str">
        <f>IF(ISBLANK(CC62),"",_xlfn.ISOWEEKNUM(CC62))</f>
        <v/>
      </c>
      <c r="CI62" s="66"/>
      <c r="CJ62" s="65"/>
      <c r="CK62" s="54"/>
      <c r="CL62" s="54"/>
      <c r="CM62" s="64"/>
      <c r="CN62" s="63">
        <f>+R62</f>
        <v>0</v>
      </c>
      <c r="CO62" s="62">
        <f>+IF(B62&gt;0,1,0)</f>
        <v>0</v>
      </c>
      <c r="CP62" s="59"/>
      <c r="CQ62" s="59"/>
      <c r="CR62" s="61"/>
      <c r="CS62" s="59"/>
      <c r="CT62" s="60"/>
      <c r="CU62" s="59"/>
      <c r="CV62" s="59"/>
      <c r="CW62" s="59"/>
      <c r="CX62" s="58"/>
      <c r="CY62" s="56"/>
      <c r="CZ62" s="57" t="str">
        <f>IFERROR(VLOOKUP((LEFT(H62,2)*1),#REF!,3,FALSE),"")</f>
        <v/>
      </c>
      <c r="DA62" s="56"/>
      <c r="DB62" s="34" t="str">
        <f>IF(ISBLANK(G62),"",IF(AND(G61&lt;&gt;G62,COUNTIF($G$4:G62,G62)=1),1,COUNTIF($G$5:G62,G62)))</f>
        <v/>
      </c>
    </row>
    <row r="63" spans="1:106" s="33" customFormat="1" ht="39" customHeight="1" x14ac:dyDescent="0.3">
      <c r="A63" s="97"/>
      <c r="B63" s="96"/>
      <c r="C63" s="95"/>
      <c r="D63" s="54"/>
      <c r="E63" s="54"/>
      <c r="F63" s="94"/>
      <c r="G63" s="54"/>
      <c r="H63" s="90"/>
      <c r="I63" s="93"/>
      <c r="J63" s="93"/>
      <c r="K63" s="93"/>
      <c r="L63" s="92"/>
      <c r="M63" s="91"/>
      <c r="N63" s="90"/>
      <c r="O63" s="54"/>
      <c r="P63" s="54"/>
      <c r="Q63" s="54"/>
      <c r="R63" s="89"/>
      <c r="S63" s="88"/>
      <c r="T63" s="87"/>
      <c r="U63" s="86"/>
      <c r="V63" s="85"/>
      <c r="W63" s="85"/>
      <c r="X63" s="84"/>
      <c r="Y63" s="54"/>
      <c r="Z63" s="83"/>
      <c r="AA63" s="74"/>
      <c r="AB63" s="82"/>
      <c r="AC63" s="78"/>
      <c r="AD63" s="80"/>
      <c r="AE63" s="77"/>
      <c r="AF63" s="80"/>
      <c r="AG63" s="79"/>
      <c r="AH63" s="79"/>
      <c r="AI63" s="79"/>
      <c r="AJ63" s="79"/>
      <c r="AK63" s="79"/>
      <c r="AL63" s="79"/>
      <c r="AM63" s="79"/>
      <c r="AN63" s="79"/>
      <c r="AO63" s="79"/>
      <c r="AP63" s="79"/>
      <c r="AQ63" s="79"/>
      <c r="AR63" s="78"/>
      <c r="AS63" s="81"/>
      <c r="AT63" s="80"/>
      <c r="AU63" s="78"/>
      <c r="AV63" s="81"/>
      <c r="AW63" s="80"/>
      <c r="AX63" s="79"/>
      <c r="AY63" s="79"/>
      <c r="AZ63" s="79"/>
      <c r="BA63" s="79"/>
      <c r="BB63" s="79"/>
      <c r="BC63" s="79"/>
      <c r="BD63" s="79"/>
      <c r="BE63" s="79"/>
      <c r="BF63" s="79"/>
      <c r="BG63" s="79"/>
      <c r="BH63" s="79"/>
      <c r="BI63" s="79"/>
      <c r="BJ63" s="79"/>
      <c r="BK63" s="78"/>
      <c r="BL63" s="80"/>
      <c r="BM63" s="78"/>
      <c r="BN63" s="80"/>
      <c r="BO63" s="79"/>
      <c r="BP63" s="79"/>
      <c r="BQ63" s="78"/>
      <c r="BR63" s="77"/>
      <c r="BS63" s="76"/>
      <c r="BT63" s="74"/>
      <c r="BU63" s="54"/>
      <c r="BV63" s="75"/>
      <c r="BW63" s="74"/>
      <c r="BX63" s="73"/>
      <c r="BY63" s="54"/>
      <c r="BZ63" s="72"/>
      <c r="CA63" s="71"/>
      <c r="CB63" s="70"/>
      <c r="CC63" s="69"/>
      <c r="CD63" s="68" t="str">
        <f>IF(ISBLANK(CC63),"",_xlfn.ISOWEEKNUM(CC63))</f>
        <v/>
      </c>
      <c r="CE63" s="67" t="str">
        <f>IFERROR(CD63-4,"")</f>
        <v/>
      </c>
      <c r="CF63" s="67" t="str">
        <f>IFERROR(CD63-2,"")</f>
        <v/>
      </c>
      <c r="CG63" s="67" t="str">
        <f>IFERROR(CD63-1,"")</f>
        <v/>
      </c>
      <c r="CH63" s="67" t="str">
        <f>IF(ISBLANK(CC63),"",_xlfn.ISOWEEKNUM(CC63))</f>
        <v/>
      </c>
      <c r="CI63" s="66"/>
      <c r="CJ63" s="65"/>
      <c r="CK63" s="54"/>
      <c r="CL63" s="54"/>
      <c r="CM63" s="64"/>
      <c r="CN63" s="63">
        <f>+R63</f>
        <v>0</v>
      </c>
      <c r="CO63" s="62">
        <f>+IF(B63&gt;0,1,0)</f>
        <v>0</v>
      </c>
      <c r="CP63" s="59"/>
      <c r="CQ63" s="59"/>
      <c r="CR63" s="61"/>
      <c r="CS63" s="59"/>
      <c r="CT63" s="60"/>
      <c r="CU63" s="59"/>
      <c r="CV63" s="59"/>
      <c r="CW63" s="59"/>
      <c r="CX63" s="58"/>
      <c r="CY63" s="56"/>
      <c r="CZ63" s="57" t="str">
        <f>IFERROR(VLOOKUP((LEFT(H63,2)*1),#REF!,3,FALSE),"")</f>
        <v/>
      </c>
      <c r="DA63" s="56"/>
      <c r="DB63" s="34" t="str">
        <f>IF(ISBLANK(G63),"",IF(AND(G62&lt;&gt;G63,COUNTIF($G$4:G63,G63)=1),1,COUNTIF($G$5:G63,G63)))</f>
        <v/>
      </c>
    </row>
    <row r="64" spans="1:106" s="33" customFormat="1" ht="39" customHeight="1" x14ac:dyDescent="0.3">
      <c r="A64" s="97"/>
      <c r="B64" s="96"/>
      <c r="C64" s="95"/>
      <c r="D64" s="54"/>
      <c r="E64" s="54"/>
      <c r="F64" s="94"/>
      <c r="G64" s="54"/>
      <c r="H64" s="90"/>
      <c r="I64" s="93"/>
      <c r="J64" s="93"/>
      <c r="K64" s="93"/>
      <c r="L64" s="92"/>
      <c r="M64" s="91"/>
      <c r="N64" s="90"/>
      <c r="O64" s="54"/>
      <c r="P64" s="54"/>
      <c r="Q64" s="54"/>
      <c r="R64" s="89"/>
      <c r="S64" s="88"/>
      <c r="T64" s="87"/>
      <c r="U64" s="86"/>
      <c r="V64" s="85"/>
      <c r="W64" s="85"/>
      <c r="X64" s="84"/>
      <c r="Y64" s="54"/>
      <c r="Z64" s="83"/>
      <c r="AA64" s="74"/>
      <c r="AB64" s="82"/>
      <c r="AC64" s="78"/>
      <c r="AD64" s="80"/>
      <c r="AE64" s="77"/>
      <c r="AF64" s="80"/>
      <c r="AG64" s="79"/>
      <c r="AH64" s="79"/>
      <c r="AI64" s="79"/>
      <c r="AJ64" s="79"/>
      <c r="AK64" s="79"/>
      <c r="AL64" s="79"/>
      <c r="AM64" s="79"/>
      <c r="AN64" s="79"/>
      <c r="AO64" s="79"/>
      <c r="AP64" s="79"/>
      <c r="AQ64" s="79"/>
      <c r="AR64" s="78"/>
      <c r="AS64" s="81"/>
      <c r="AT64" s="80"/>
      <c r="AU64" s="78"/>
      <c r="AV64" s="81"/>
      <c r="AW64" s="80"/>
      <c r="AX64" s="79"/>
      <c r="AY64" s="79"/>
      <c r="AZ64" s="79"/>
      <c r="BA64" s="79"/>
      <c r="BB64" s="79"/>
      <c r="BC64" s="79"/>
      <c r="BD64" s="79"/>
      <c r="BE64" s="79"/>
      <c r="BF64" s="79"/>
      <c r="BG64" s="79"/>
      <c r="BH64" s="79"/>
      <c r="BI64" s="79"/>
      <c r="BJ64" s="79"/>
      <c r="BK64" s="78"/>
      <c r="BL64" s="80"/>
      <c r="BM64" s="78"/>
      <c r="BN64" s="80"/>
      <c r="BO64" s="79"/>
      <c r="BP64" s="79"/>
      <c r="BQ64" s="78"/>
      <c r="BR64" s="77"/>
      <c r="BS64" s="76"/>
      <c r="BT64" s="74"/>
      <c r="BU64" s="54"/>
      <c r="BV64" s="75"/>
      <c r="BW64" s="74"/>
      <c r="BX64" s="73"/>
      <c r="BY64" s="54"/>
      <c r="BZ64" s="72"/>
      <c r="CA64" s="71"/>
      <c r="CB64" s="70"/>
      <c r="CC64" s="69"/>
      <c r="CD64" s="68" t="str">
        <f>IF(ISBLANK(CC64),"",_xlfn.ISOWEEKNUM(CC64))</f>
        <v/>
      </c>
      <c r="CE64" s="67" t="str">
        <f>IFERROR(CD64-4,"")</f>
        <v/>
      </c>
      <c r="CF64" s="67" t="str">
        <f>IFERROR(CD64-2,"")</f>
        <v/>
      </c>
      <c r="CG64" s="67" t="str">
        <f>IFERROR(CD64-1,"")</f>
        <v/>
      </c>
      <c r="CH64" s="67" t="str">
        <f>IF(ISBLANK(CC64),"",_xlfn.ISOWEEKNUM(CC64))</f>
        <v/>
      </c>
      <c r="CI64" s="66"/>
      <c r="CJ64" s="65"/>
      <c r="CK64" s="54"/>
      <c r="CL64" s="54"/>
      <c r="CM64" s="64"/>
      <c r="CN64" s="63">
        <f>+R64</f>
        <v>0</v>
      </c>
      <c r="CO64" s="62">
        <f>+IF(B64&gt;0,1,0)</f>
        <v>0</v>
      </c>
      <c r="CP64" s="59"/>
      <c r="CQ64" s="59"/>
      <c r="CR64" s="61"/>
      <c r="CS64" s="59"/>
      <c r="CT64" s="60"/>
      <c r="CU64" s="59"/>
      <c r="CV64" s="59"/>
      <c r="CW64" s="59"/>
      <c r="CX64" s="58"/>
      <c r="CY64" s="56"/>
      <c r="CZ64" s="57" t="str">
        <f>IFERROR(VLOOKUP((LEFT(H64,2)*1),#REF!,3,FALSE),"")</f>
        <v/>
      </c>
      <c r="DA64" s="98"/>
      <c r="DB64" s="34" t="str">
        <f>IF(ISBLANK(G64),"",IF(AND(G63&lt;&gt;G64,COUNTIF($G$4:G64,G64)=1),1,COUNTIF($G$5:G64,G64)))</f>
        <v/>
      </c>
    </row>
    <row r="65" spans="1:106" s="33" customFormat="1" ht="39" customHeight="1" x14ac:dyDescent="0.3">
      <c r="A65" s="97"/>
      <c r="B65" s="96"/>
      <c r="C65" s="95"/>
      <c r="D65" s="54"/>
      <c r="E65" s="54"/>
      <c r="F65" s="94"/>
      <c r="G65" s="54"/>
      <c r="H65" s="90"/>
      <c r="I65" s="93"/>
      <c r="J65" s="93"/>
      <c r="K65" s="93"/>
      <c r="L65" s="92"/>
      <c r="M65" s="91"/>
      <c r="N65" s="90"/>
      <c r="O65" s="54"/>
      <c r="P65" s="54"/>
      <c r="Q65" s="54"/>
      <c r="R65" s="89"/>
      <c r="S65" s="88"/>
      <c r="T65" s="87"/>
      <c r="U65" s="86"/>
      <c r="V65" s="85"/>
      <c r="W65" s="85"/>
      <c r="X65" s="84"/>
      <c r="Y65" s="54"/>
      <c r="Z65" s="83"/>
      <c r="AA65" s="74"/>
      <c r="AB65" s="82"/>
      <c r="AC65" s="78"/>
      <c r="AD65" s="80"/>
      <c r="AE65" s="77"/>
      <c r="AF65" s="80"/>
      <c r="AG65" s="79"/>
      <c r="AH65" s="79"/>
      <c r="AI65" s="79"/>
      <c r="AJ65" s="79"/>
      <c r="AK65" s="79"/>
      <c r="AL65" s="79"/>
      <c r="AM65" s="79"/>
      <c r="AN65" s="79"/>
      <c r="AO65" s="79"/>
      <c r="AP65" s="79"/>
      <c r="AQ65" s="79"/>
      <c r="AR65" s="78"/>
      <c r="AS65" s="81"/>
      <c r="AT65" s="80"/>
      <c r="AU65" s="78"/>
      <c r="AV65" s="81"/>
      <c r="AW65" s="80"/>
      <c r="AX65" s="79"/>
      <c r="AY65" s="79"/>
      <c r="AZ65" s="79"/>
      <c r="BA65" s="79"/>
      <c r="BB65" s="79"/>
      <c r="BC65" s="79"/>
      <c r="BD65" s="79"/>
      <c r="BE65" s="79"/>
      <c r="BF65" s="79"/>
      <c r="BG65" s="79"/>
      <c r="BH65" s="79"/>
      <c r="BI65" s="79"/>
      <c r="BJ65" s="79"/>
      <c r="BK65" s="78"/>
      <c r="BL65" s="80"/>
      <c r="BM65" s="78"/>
      <c r="BN65" s="80"/>
      <c r="BO65" s="79"/>
      <c r="BP65" s="79"/>
      <c r="BQ65" s="78"/>
      <c r="BR65" s="77"/>
      <c r="BS65" s="76"/>
      <c r="BT65" s="74"/>
      <c r="BU65" s="54"/>
      <c r="BV65" s="75"/>
      <c r="BW65" s="74"/>
      <c r="BX65" s="73"/>
      <c r="BY65" s="54"/>
      <c r="BZ65" s="72"/>
      <c r="CA65" s="71"/>
      <c r="CB65" s="70"/>
      <c r="CC65" s="69"/>
      <c r="CD65" s="68" t="str">
        <f>IF(ISBLANK(CC65),"",_xlfn.ISOWEEKNUM(CC65))</f>
        <v/>
      </c>
      <c r="CE65" s="67" t="str">
        <f>IFERROR(CD65-4,"")</f>
        <v/>
      </c>
      <c r="CF65" s="67" t="str">
        <f>IFERROR(CD65-2,"")</f>
        <v/>
      </c>
      <c r="CG65" s="67" t="str">
        <f>IFERROR(CD65-1,"")</f>
        <v/>
      </c>
      <c r="CH65" s="67" t="str">
        <f>IF(ISBLANK(CC65),"",_xlfn.ISOWEEKNUM(CC65))</f>
        <v/>
      </c>
      <c r="CI65" s="66"/>
      <c r="CJ65" s="65"/>
      <c r="CK65" s="54"/>
      <c r="CL65" s="54"/>
      <c r="CM65" s="64"/>
      <c r="CN65" s="63">
        <f>+R65</f>
        <v>0</v>
      </c>
      <c r="CO65" s="62">
        <f>+IF(B65&gt;0,1,0)</f>
        <v>0</v>
      </c>
      <c r="CP65" s="59"/>
      <c r="CQ65" s="59"/>
      <c r="CR65" s="61"/>
      <c r="CS65" s="59"/>
      <c r="CT65" s="60"/>
      <c r="CU65" s="59"/>
      <c r="CV65" s="59"/>
      <c r="CW65" s="59"/>
      <c r="CX65" s="58"/>
      <c r="CY65" s="56"/>
      <c r="CZ65" s="57" t="str">
        <f>IFERROR(VLOOKUP((LEFT(H65,2)*1),#REF!,3,FALSE),"")</f>
        <v/>
      </c>
      <c r="DA65" s="98"/>
      <c r="DB65" s="34" t="str">
        <f>IF(ISBLANK(G65),"",IF(AND(G64&lt;&gt;G65,COUNTIF($G$4:G65,G65)=1),1,COUNTIF($G$5:G65,G65)))</f>
        <v/>
      </c>
    </row>
    <row r="66" spans="1:106" s="33" customFormat="1" ht="39" customHeight="1" x14ac:dyDescent="0.3">
      <c r="A66" s="97"/>
      <c r="B66" s="96"/>
      <c r="C66" s="95"/>
      <c r="D66" s="54"/>
      <c r="E66" s="54"/>
      <c r="F66" s="94"/>
      <c r="G66" s="54"/>
      <c r="H66" s="90"/>
      <c r="I66" s="93"/>
      <c r="J66" s="93"/>
      <c r="K66" s="93"/>
      <c r="L66" s="92"/>
      <c r="M66" s="91"/>
      <c r="N66" s="90"/>
      <c r="O66" s="54"/>
      <c r="P66" s="54"/>
      <c r="Q66" s="54"/>
      <c r="R66" s="89"/>
      <c r="S66" s="88"/>
      <c r="T66" s="87"/>
      <c r="U66" s="86"/>
      <c r="V66" s="85"/>
      <c r="W66" s="85"/>
      <c r="X66" s="84"/>
      <c r="Y66" s="54"/>
      <c r="Z66" s="83"/>
      <c r="AA66" s="74"/>
      <c r="AB66" s="82"/>
      <c r="AC66" s="78"/>
      <c r="AD66" s="80"/>
      <c r="AE66" s="77"/>
      <c r="AF66" s="80"/>
      <c r="AG66" s="79"/>
      <c r="AH66" s="79"/>
      <c r="AI66" s="79"/>
      <c r="AJ66" s="79"/>
      <c r="AK66" s="79"/>
      <c r="AL66" s="79"/>
      <c r="AM66" s="79"/>
      <c r="AN66" s="79"/>
      <c r="AO66" s="79"/>
      <c r="AP66" s="79"/>
      <c r="AQ66" s="79"/>
      <c r="AR66" s="78"/>
      <c r="AS66" s="81"/>
      <c r="AT66" s="80"/>
      <c r="AU66" s="78"/>
      <c r="AV66" s="81"/>
      <c r="AW66" s="80"/>
      <c r="AX66" s="79"/>
      <c r="AY66" s="79"/>
      <c r="AZ66" s="79"/>
      <c r="BA66" s="79"/>
      <c r="BB66" s="79"/>
      <c r="BC66" s="79"/>
      <c r="BD66" s="79"/>
      <c r="BE66" s="79"/>
      <c r="BF66" s="79"/>
      <c r="BG66" s="79"/>
      <c r="BH66" s="79"/>
      <c r="BI66" s="79"/>
      <c r="BJ66" s="79"/>
      <c r="BK66" s="78"/>
      <c r="BL66" s="80"/>
      <c r="BM66" s="78"/>
      <c r="BN66" s="80"/>
      <c r="BO66" s="79"/>
      <c r="BP66" s="79"/>
      <c r="BQ66" s="78"/>
      <c r="BR66" s="77"/>
      <c r="BS66" s="76"/>
      <c r="BT66" s="74"/>
      <c r="BU66" s="54"/>
      <c r="BV66" s="75"/>
      <c r="BW66" s="74"/>
      <c r="BX66" s="73"/>
      <c r="BY66" s="54"/>
      <c r="BZ66" s="72"/>
      <c r="CA66" s="71"/>
      <c r="CB66" s="70"/>
      <c r="CC66" s="69"/>
      <c r="CD66" s="68" t="str">
        <f>IF(ISBLANK(CC66),"",_xlfn.ISOWEEKNUM(CC66))</f>
        <v/>
      </c>
      <c r="CE66" s="67" t="str">
        <f>IFERROR(CD66-4,"")</f>
        <v/>
      </c>
      <c r="CF66" s="67" t="str">
        <f>IFERROR(CD66-2,"")</f>
        <v/>
      </c>
      <c r="CG66" s="67" t="str">
        <f>IFERROR(CD66-1,"")</f>
        <v/>
      </c>
      <c r="CH66" s="67" t="str">
        <f>IF(ISBLANK(CC66),"",_xlfn.ISOWEEKNUM(CC66))</f>
        <v/>
      </c>
      <c r="CI66" s="66"/>
      <c r="CJ66" s="65"/>
      <c r="CK66" s="54"/>
      <c r="CL66" s="54"/>
      <c r="CM66" s="64"/>
      <c r="CN66" s="63">
        <f>+R66</f>
        <v>0</v>
      </c>
      <c r="CO66" s="62">
        <f>+IF(B66&gt;0,1,0)</f>
        <v>0</v>
      </c>
      <c r="CP66" s="59"/>
      <c r="CQ66" s="59"/>
      <c r="CR66" s="61"/>
      <c r="CS66" s="59"/>
      <c r="CT66" s="60"/>
      <c r="CU66" s="59"/>
      <c r="CV66" s="59"/>
      <c r="CW66" s="59"/>
      <c r="CX66" s="58"/>
      <c r="CY66" s="56"/>
      <c r="CZ66" s="57" t="str">
        <f>IFERROR(VLOOKUP((LEFT(H66,2)*1),#REF!,3,FALSE),"")</f>
        <v/>
      </c>
      <c r="DA66" s="98"/>
      <c r="DB66" s="34" t="str">
        <f>IF(ISBLANK(G66),"",IF(AND(G65&lt;&gt;G66,COUNTIF($G$4:G66,G66)=1),1,COUNTIF($G$5:G66,G66)))</f>
        <v/>
      </c>
    </row>
    <row r="67" spans="1:106" s="33" customFormat="1" ht="39" customHeight="1" x14ac:dyDescent="0.3">
      <c r="A67" s="97"/>
      <c r="B67" s="96"/>
      <c r="C67" s="95"/>
      <c r="D67" s="54"/>
      <c r="E67" s="54"/>
      <c r="F67" s="94"/>
      <c r="G67" s="54"/>
      <c r="H67" s="90"/>
      <c r="I67" s="93"/>
      <c r="J67" s="93"/>
      <c r="K67" s="93"/>
      <c r="L67" s="92"/>
      <c r="M67" s="91"/>
      <c r="N67" s="90"/>
      <c r="O67" s="54"/>
      <c r="P67" s="54"/>
      <c r="Q67" s="54"/>
      <c r="R67" s="89"/>
      <c r="S67" s="88"/>
      <c r="T67" s="87"/>
      <c r="U67" s="86"/>
      <c r="V67" s="85"/>
      <c r="W67" s="85"/>
      <c r="X67" s="84"/>
      <c r="Y67" s="54"/>
      <c r="Z67" s="83"/>
      <c r="AA67" s="74"/>
      <c r="AB67" s="82"/>
      <c r="AC67" s="78"/>
      <c r="AD67" s="80"/>
      <c r="AE67" s="77"/>
      <c r="AF67" s="80"/>
      <c r="AG67" s="79"/>
      <c r="AH67" s="79"/>
      <c r="AI67" s="79"/>
      <c r="AJ67" s="79"/>
      <c r="AK67" s="79"/>
      <c r="AL67" s="79"/>
      <c r="AM67" s="79"/>
      <c r="AN67" s="79"/>
      <c r="AO67" s="79"/>
      <c r="AP67" s="79"/>
      <c r="AQ67" s="79"/>
      <c r="AR67" s="78"/>
      <c r="AS67" s="81"/>
      <c r="AT67" s="80"/>
      <c r="AU67" s="78"/>
      <c r="AV67" s="81"/>
      <c r="AW67" s="80"/>
      <c r="AX67" s="79"/>
      <c r="AY67" s="79"/>
      <c r="AZ67" s="79"/>
      <c r="BA67" s="79"/>
      <c r="BB67" s="79"/>
      <c r="BC67" s="79"/>
      <c r="BD67" s="79"/>
      <c r="BE67" s="79"/>
      <c r="BF67" s="79"/>
      <c r="BG67" s="79"/>
      <c r="BH67" s="79"/>
      <c r="BI67" s="79"/>
      <c r="BJ67" s="79"/>
      <c r="BK67" s="78"/>
      <c r="BL67" s="80"/>
      <c r="BM67" s="78"/>
      <c r="BN67" s="80"/>
      <c r="BO67" s="79"/>
      <c r="BP67" s="79"/>
      <c r="BQ67" s="78"/>
      <c r="BR67" s="77"/>
      <c r="BS67" s="76"/>
      <c r="BT67" s="74"/>
      <c r="BU67" s="54"/>
      <c r="BV67" s="75"/>
      <c r="BW67" s="74"/>
      <c r="BX67" s="73"/>
      <c r="BY67" s="54"/>
      <c r="BZ67" s="72"/>
      <c r="CA67" s="71"/>
      <c r="CB67" s="70"/>
      <c r="CC67" s="69"/>
      <c r="CD67" s="68" t="str">
        <f>IF(ISBLANK(CC67),"",_xlfn.ISOWEEKNUM(CC67))</f>
        <v/>
      </c>
      <c r="CE67" s="67" t="str">
        <f>IFERROR(CD67-4,"")</f>
        <v/>
      </c>
      <c r="CF67" s="67" t="str">
        <f>IFERROR(CD67-2,"")</f>
        <v/>
      </c>
      <c r="CG67" s="67" t="str">
        <f>IFERROR(CD67-1,"")</f>
        <v/>
      </c>
      <c r="CH67" s="67" t="str">
        <f>IF(ISBLANK(CC67),"",_xlfn.ISOWEEKNUM(CC67))</f>
        <v/>
      </c>
      <c r="CI67" s="66"/>
      <c r="CJ67" s="65"/>
      <c r="CK67" s="54"/>
      <c r="CL67" s="54"/>
      <c r="CM67" s="64"/>
      <c r="CN67" s="63">
        <f>+R67</f>
        <v>0</v>
      </c>
      <c r="CO67" s="62">
        <f>+IF(B67&gt;0,1,0)</f>
        <v>0</v>
      </c>
      <c r="CP67" s="59"/>
      <c r="CQ67" s="59"/>
      <c r="CR67" s="61"/>
      <c r="CS67" s="59"/>
      <c r="CT67" s="60"/>
      <c r="CU67" s="59"/>
      <c r="CV67" s="59"/>
      <c r="CW67" s="59"/>
      <c r="CX67" s="58"/>
      <c r="CY67" s="56"/>
      <c r="CZ67" s="57" t="str">
        <f>IFERROR(VLOOKUP((LEFT(H67,2)*1),#REF!,3,FALSE),"")</f>
        <v/>
      </c>
      <c r="DA67" s="98"/>
      <c r="DB67" s="34" t="str">
        <f>IF(ISBLANK(G67),"",IF(AND(G66&lt;&gt;G67,COUNTIF($G$4:G67,G67)=1),1,COUNTIF($G$5:G67,G67)))</f>
        <v/>
      </c>
    </row>
    <row r="68" spans="1:106" s="33" customFormat="1" ht="39" customHeight="1" x14ac:dyDescent="0.3">
      <c r="A68" s="97"/>
      <c r="B68" s="96"/>
      <c r="C68" s="95"/>
      <c r="D68" s="54"/>
      <c r="E68" s="54"/>
      <c r="F68" s="94"/>
      <c r="G68" s="54"/>
      <c r="H68" s="90"/>
      <c r="I68" s="93"/>
      <c r="J68" s="93"/>
      <c r="K68" s="93"/>
      <c r="L68" s="92"/>
      <c r="M68" s="91"/>
      <c r="N68" s="90"/>
      <c r="O68" s="54"/>
      <c r="P68" s="54"/>
      <c r="Q68" s="54"/>
      <c r="R68" s="89"/>
      <c r="S68" s="88"/>
      <c r="T68" s="87"/>
      <c r="U68" s="86"/>
      <c r="V68" s="85"/>
      <c r="W68" s="85"/>
      <c r="X68" s="84"/>
      <c r="Y68" s="54"/>
      <c r="Z68" s="83"/>
      <c r="AA68" s="74"/>
      <c r="AB68" s="82"/>
      <c r="AC68" s="78"/>
      <c r="AD68" s="80"/>
      <c r="AE68" s="77"/>
      <c r="AF68" s="80"/>
      <c r="AG68" s="79"/>
      <c r="AH68" s="79"/>
      <c r="AI68" s="79"/>
      <c r="AJ68" s="79"/>
      <c r="AK68" s="79"/>
      <c r="AL68" s="79"/>
      <c r="AM68" s="79"/>
      <c r="AN68" s="79"/>
      <c r="AO68" s="79"/>
      <c r="AP68" s="79"/>
      <c r="AQ68" s="79"/>
      <c r="AR68" s="78"/>
      <c r="AS68" s="81"/>
      <c r="AT68" s="80"/>
      <c r="AU68" s="78"/>
      <c r="AV68" s="81"/>
      <c r="AW68" s="80"/>
      <c r="AX68" s="79"/>
      <c r="AY68" s="79"/>
      <c r="AZ68" s="79"/>
      <c r="BA68" s="79"/>
      <c r="BB68" s="79"/>
      <c r="BC68" s="79"/>
      <c r="BD68" s="79"/>
      <c r="BE68" s="79"/>
      <c r="BF68" s="79"/>
      <c r="BG68" s="79"/>
      <c r="BH68" s="79"/>
      <c r="BI68" s="79"/>
      <c r="BJ68" s="79"/>
      <c r="BK68" s="78"/>
      <c r="BL68" s="80"/>
      <c r="BM68" s="78"/>
      <c r="BN68" s="80"/>
      <c r="BO68" s="79"/>
      <c r="BP68" s="79"/>
      <c r="BQ68" s="78"/>
      <c r="BR68" s="77"/>
      <c r="BS68" s="76"/>
      <c r="BT68" s="74"/>
      <c r="BU68" s="54"/>
      <c r="BV68" s="75"/>
      <c r="BW68" s="74"/>
      <c r="BX68" s="73"/>
      <c r="BY68" s="54"/>
      <c r="BZ68" s="72"/>
      <c r="CA68" s="71"/>
      <c r="CB68" s="70"/>
      <c r="CC68" s="69"/>
      <c r="CD68" s="68" t="str">
        <f>IF(ISBLANK(CC68),"",_xlfn.ISOWEEKNUM(CC68))</f>
        <v/>
      </c>
      <c r="CE68" s="67" t="str">
        <f>IFERROR(CD68-4,"")</f>
        <v/>
      </c>
      <c r="CF68" s="67" t="str">
        <f>IFERROR(CD68-2,"")</f>
        <v/>
      </c>
      <c r="CG68" s="67" t="str">
        <f>IFERROR(CD68-1,"")</f>
        <v/>
      </c>
      <c r="CH68" s="67" t="str">
        <f>IF(ISBLANK(CC68),"",_xlfn.ISOWEEKNUM(CC68))</f>
        <v/>
      </c>
      <c r="CI68" s="66"/>
      <c r="CJ68" s="65"/>
      <c r="CK68" s="54"/>
      <c r="CL68" s="54"/>
      <c r="CM68" s="64"/>
      <c r="CN68" s="63">
        <f>+R68</f>
        <v>0</v>
      </c>
      <c r="CO68" s="62">
        <f>+IF(B68&gt;0,1,0)</f>
        <v>0</v>
      </c>
      <c r="CP68" s="59"/>
      <c r="CQ68" s="59"/>
      <c r="CR68" s="61"/>
      <c r="CS68" s="59"/>
      <c r="CT68" s="60"/>
      <c r="CU68" s="59"/>
      <c r="CV68" s="59"/>
      <c r="CW68" s="59"/>
      <c r="CX68" s="58"/>
      <c r="CY68" s="56"/>
      <c r="CZ68" s="57" t="str">
        <f>IFERROR(VLOOKUP((LEFT(H68,2)*1),#REF!,3,FALSE),"")</f>
        <v/>
      </c>
      <c r="DA68" s="98"/>
      <c r="DB68" s="34" t="str">
        <f>IF(ISBLANK(G68),"",IF(AND(G67&lt;&gt;G68,COUNTIF($G$4:G68,G68)=1),1,COUNTIF($G$5:G68,G68)))</f>
        <v/>
      </c>
    </row>
    <row r="69" spans="1:106" s="33" customFormat="1" ht="39" customHeight="1" x14ac:dyDescent="0.3">
      <c r="A69" s="97"/>
      <c r="B69" s="96"/>
      <c r="C69" s="95"/>
      <c r="D69" s="54"/>
      <c r="E69" s="54"/>
      <c r="F69" s="94"/>
      <c r="G69" s="54"/>
      <c r="H69" s="90"/>
      <c r="I69" s="93"/>
      <c r="J69" s="93"/>
      <c r="K69" s="93"/>
      <c r="L69" s="92"/>
      <c r="M69" s="91"/>
      <c r="N69" s="90"/>
      <c r="O69" s="54"/>
      <c r="P69" s="54"/>
      <c r="Q69" s="54"/>
      <c r="R69" s="89"/>
      <c r="S69" s="88"/>
      <c r="T69" s="87"/>
      <c r="U69" s="86"/>
      <c r="V69" s="85"/>
      <c r="W69" s="85"/>
      <c r="X69" s="84"/>
      <c r="Y69" s="54"/>
      <c r="Z69" s="83"/>
      <c r="AA69" s="74"/>
      <c r="AB69" s="82"/>
      <c r="AC69" s="78"/>
      <c r="AD69" s="80"/>
      <c r="AE69" s="77"/>
      <c r="AF69" s="80"/>
      <c r="AG69" s="79"/>
      <c r="AH69" s="79"/>
      <c r="AI69" s="79"/>
      <c r="AJ69" s="79"/>
      <c r="AK69" s="79"/>
      <c r="AL69" s="79"/>
      <c r="AM69" s="79"/>
      <c r="AN69" s="79"/>
      <c r="AO69" s="79"/>
      <c r="AP69" s="79"/>
      <c r="AQ69" s="79"/>
      <c r="AR69" s="78"/>
      <c r="AS69" s="81"/>
      <c r="AT69" s="80"/>
      <c r="AU69" s="78"/>
      <c r="AV69" s="81"/>
      <c r="AW69" s="80"/>
      <c r="AX69" s="79"/>
      <c r="AY69" s="79"/>
      <c r="AZ69" s="79"/>
      <c r="BA69" s="79"/>
      <c r="BB69" s="79"/>
      <c r="BC69" s="79"/>
      <c r="BD69" s="79"/>
      <c r="BE69" s="79"/>
      <c r="BF69" s="79"/>
      <c r="BG69" s="79"/>
      <c r="BH69" s="79"/>
      <c r="BI69" s="79"/>
      <c r="BJ69" s="79"/>
      <c r="BK69" s="78"/>
      <c r="BL69" s="80"/>
      <c r="BM69" s="78"/>
      <c r="BN69" s="80"/>
      <c r="BO69" s="79"/>
      <c r="BP69" s="79"/>
      <c r="BQ69" s="78"/>
      <c r="BR69" s="77"/>
      <c r="BS69" s="76"/>
      <c r="BT69" s="74"/>
      <c r="BU69" s="54"/>
      <c r="BV69" s="75"/>
      <c r="BW69" s="74"/>
      <c r="BX69" s="73"/>
      <c r="BY69" s="54"/>
      <c r="BZ69" s="72"/>
      <c r="CA69" s="71"/>
      <c r="CB69" s="70"/>
      <c r="CC69" s="69"/>
      <c r="CD69" s="68" t="str">
        <f>IF(ISBLANK(CC69),"",_xlfn.ISOWEEKNUM(CC69))</f>
        <v/>
      </c>
      <c r="CE69" s="67" t="str">
        <f>IFERROR(CD69-4,"")</f>
        <v/>
      </c>
      <c r="CF69" s="67" t="str">
        <f>IFERROR(CD69-2,"")</f>
        <v/>
      </c>
      <c r="CG69" s="67" t="str">
        <f>IFERROR(CD69-1,"")</f>
        <v/>
      </c>
      <c r="CH69" s="67" t="str">
        <f>IF(ISBLANK(CC69),"",_xlfn.ISOWEEKNUM(CC69))</f>
        <v/>
      </c>
      <c r="CI69" s="66"/>
      <c r="CJ69" s="65"/>
      <c r="CK69" s="54"/>
      <c r="CL69" s="54"/>
      <c r="CM69" s="64"/>
      <c r="CN69" s="63">
        <f>+R69</f>
        <v>0</v>
      </c>
      <c r="CO69" s="62">
        <f>+IF(B69&gt;0,1,0)</f>
        <v>0</v>
      </c>
      <c r="CP69" s="59"/>
      <c r="CQ69" s="59"/>
      <c r="CR69" s="61"/>
      <c r="CS69" s="59"/>
      <c r="CT69" s="60"/>
      <c r="CU69" s="59"/>
      <c r="CV69" s="59"/>
      <c r="CW69" s="59"/>
      <c r="CX69" s="58"/>
      <c r="CY69" s="56"/>
      <c r="CZ69" s="57" t="str">
        <f>IFERROR(VLOOKUP((LEFT(H69,2)*1),#REF!,3,FALSE),"")</f>
        <v/>
      </c>
      <c r="DA69" s="56"/>
      <c r="DB69" s="34" t="str">
        <f>IF(ISBLANK(G69),"",IF(AND(G68&lt;&gt;G69,COUNTIF($G$4:G69,G69)=1),1,COUNTIF($G$5:G69,G69)))</f>
        <v/>
      </c>
    </row>
    <row r="70" spans="1:106" s="33" customFormat="1" ht="39" customHeight="1" x14ac:dyDescent="0.3">
      <c r="A70" s="97"/>
      <c r="B70" s="96"/>
      <c r="C70" s="95"/>
      <c r="D70" s="54"/>
      <c r="E70" s="54"/>
      <c r="F70" s="94"/>
      <c r="G70" s="54"/>
      <c r="H70" s="90"/>
      <c r="I70" s="93"/>
      <c r="J70" s="93"/>
      <c r="K70" s="93"/>
      <c r="L70" s="92"/>
      <c r="M70" s="91"/>
      <c r="N70" s="90"/>
      <c r="O70" s="54"/>
      <c r="P70" s="54"/>
      <c r="Q70" s="54"/>
      <c r="R70" s="89"/>
      <c r="S70" s="88"/>
      <c r="T70" s="87"/>
      <c r="U70" s="86"/>
      <c r="V70" s="85"/>
      <c r="W70" s="85"/>
      <c r="X70" s="84"/>
      <c r="Y70" s="54"/>
      <c r="Z70" s="83"/>
      <c r="AA70" s="74"/>
      <c r="AB70" s="82"/>
      <c r="AC70" s="78"/>
      <c r="AD70" s="80"/>
      <c r="AE70" s="77"/>
      <c r="AF70" s="80"/>
      <c r="AG70" s="79"/>
      <c r="AH70" s="79"/>
      <c r="AI70" s="79"/>
      <c r="AJ70" s="79"/>
      <c r="AK70" s="79"/>
      <c r="AL70" s="79"/>
      <c r="AM70" s="79"/>
      <c r="AN70" s="79"/>
      <c r="AO70" s="79"/>
      <c r="AP70" s="79"/>
      <c r="AQ70" s="79"/>
      <c r="AR70" s="78"/>
      <c r="AS70" s="81"/>
      <c r="AT70" s="80"/>
      <c r="AU70" s="78"/>
      <c r="AV70" s="81"/>
      <c r="AW70" s="80"/>
      <c r="AX70" s="79"/>
      <c r="AY70" s="79"/>
      <c r="AZ70" s="79"/>
      <c r="BA70" s="79"/>
      <c r="BB70" s="79"/>
      <c r="BC70" s="79"/>
      <c r="BD70" s="79"/>
      <c r="BE70" s="79"/>
      <c r="BF70" s="79"/>
      <c r="BG70" s="79"/>
      <c r="BH70" s="79"/>
      <c r="BI70" s="79"/>
      <c r="BJ70" s="79"/>
      <c r="BK70" s="78"/>
      <c r="BL70" s="80"/>
      <c r="BM70" s="78"/>
      <c r="BN70" s="80"/>
      <c r="BO70" s="79"/>
      <c r="BP70" s="79"/>
      <c r="BQ70" s="78"/>
      <c r="BR70" s="77"/>
      <c r="BS70" s="76"/>
      <c r="BT70" s="74"/>
      <c r="BU70" s="54"/>
      <c r="BV70" s="75"/>
      <c r="BW70" s="74"/>
      <c r="BX70" s="73"/>
      <c r="BY70" s="54"/>
      <c r="BZ70" s="72"/>
      <c r="CA70" s="71"/>
      <c r="CB70" s="70"/>
      <c r="CC70" s="69"/>
      <c r="CD70" s="68" t="str">
        <f>IF(ISBLANK(CC70),"",_xlfn.ISOWEEKNUM(CC70))</f>
        <v/>
      </c>
      <c r="CE70" s="67" t="str">
        <f>IFERROR(CD70-4,"")</f>
        <v/>
      </c>
      <c r="CF70" s="67" t="str">
        <f>IFERROR(CD70-2,"")</f>
        <v/>
      </c>
      <c r="CG70" s="67" t="str">
        <f>IFERROR(CD70-1,"")</f>
        <v/>
      </c>
      <c r="CH70" s="67" t="str">
        <f>IF(ISBLANK(CC70),"",_xlfn.ISOWEEKNUM(CC70))</f>
        <v/>
      </c>
      <c r="CI70" s="66"/>
      <c r="CJ70" s="65"/>
      <c r="CK70" s="54"/>
      <c r="CL70" s="54"/>
      <c r="CM70" s="64"/>
      <c r="CN70" s="63">
        <f>+R70</f>
        <v>0</v>
      </c>
      <c r="CO70" s="62">
        <f>+IF(B70&gt;0,1,0)</f>
        <v>0</v>
      </c>
      <c r="CP70" s="59"/>
      <c r="CQ70" s="59"/>
      <c r="CR70" s="61"/>
      <c r="CS70" s="59"/>
      <c r="CT70" s="60"/>
      <c r="CU70" s="59"/>
      <c r="CV70" s="59"/>
      <c r="CW70" s="59"/>
      <c r="CX70" s="58"/>
      <c r="CY70" s="56"/>
      <c r="CZ70" s="57" t="str">
        <f>IFERROR(VLOOKUP((LEFT(H70,2)*1),#REF!,3,FALSE),"")</f>
        <v/>
      </c>
      <c r="DA70" s="98"/>
      <c r="DB70" s="34" t="str">
        <f>IF(ISBLANK(G70),"",IF(AND(G69&lt;&gt;G70,COUNTIF($G$4:G70,G70)=1),1,COUNTIF($G$5:G70,G70)))</f>
        <v/>
      </c>
    </row>
    <row r="71" spans="1:106" s="33" customFormat="1" ht="39" customHeight="1" x14ac:dyDescent="0.3">
      <c r="A71" s="97"/>
      <c r="B71" s="96"/>
      <c r="C71" s="95"/>
      <c r="D71" s="54"/>
      <c r="E71" s="54"/>
      <c r="F71" s="94"/>
      <c r="G71" s="54"/>
      <c r="H71" s="90"/>
      <c r="I71" s="93"/>
      <c r="J71" s="93"/>
      <c r="K71" s="93"/>
      <c r="L71" s="92"/>
      <c r="M71" s="91"/>
      <c r="N71" s="90"/>
      <c r="O71" s="54"/>
      <c r="P71" s="54"/>
      <c r="Q71" s="54"/>
      <c r="R71" s="89"/>
      <c r="S71" s="88"/>
      <c r="T71" s="87"/>
      <c r="U71" s="86"/>
      <c r="V71" s="85"/>
      <c r="W71" s="85"/>
      <c r="X71" s="84"/>
      <c r="Y71" s="54"/>
      <c r="Z71" s="83"/>
      <c r="AA71" s="74"/>
      <c r="AB71" s="82"/>
      <c r="AC71" s="78"/>
      <c r="AD71" s="80"/>
      <c r="AE71" s="77"/>
      <c r="AF71" s="80"/>
      <c r="AG71" s="79"/>
      <c r="AH71" s="79"/>
      <c r="AI71" s="79"/>
      <c r="AJ71" s="79"/>
      <c r="AK71" s="79"/>
      <c r="AL71" s="79"/>
      <c r="AM71" s="79"/>
      <c r="AN71" s="79"/>
      <c r="AO71" s="79"/>
      <c r="AP71" s="79"/>
      <c r="AQ71" s="79"/>
      <c r="AR71" s="78"/>
      <c r="AS71" s="81"/>
      <c r="AT71" s="80"/>
      <c r="AU71" s="78"/>
      <c r="AV71" s="81"/>
      <c r="AW71" s="80"/>
      <c r="AX71" s="79"/>
      <c r="AY71" s="79"/>
      <c r="AZ71" s="79"/>
      <c r="BA71" s="79"/>
      <c r="BB71" s="79"/>
      <c r="BC71" s="79"/>
      <c r="BD71" s="79"/>
      <c r="BE71" s="79"/>
      <c r="BF71" s="79"/>
      <c r="BG71" s="79"/>
      <c r="BH71" s="79"/>
      <c r="BI71" s="79"/>
      <c r="BJ71" s="79"/>
      <c r="BK71" s="78"/>
      <c r="BL71" s="80"/>
      <c r="BM71" s="78"/>
      <c r="BN71" s="80"/>
      <c r="BO71" s="79"/>
      <c r="BP71" s="79"/>
      <c r="BQ71" s="78"/>
      <c r="BR71" s="77"/>
      <c r="BS71" s="76"/>
      <c r="BT71" s="74"/>
      <c r="BU71" s="54"/>
      <c r="BV71" s="75"/>
      <c r="BW71" s="74"/>
      <c r="BX71" s="73"/>
      <c r="BY71" s="54"/>
      <c r="BZ71" s="72"/>
      <c r="CA71" s="71"/>
      <c r="CB71" s="70"/>
      <c r="CC71" s="69"/>
      <c r="CD71" s="68" t="str">
        <f>IF(ISBLANK(CC71),"",_xlfn.ISOWEEKNUM(CC71))</f>
        <v/>
      </c>
      <c r="CE71" s="67" t="str">
        <f>IFERROR(CD71-4,"")</f>
        <v/>
      </c>
      <c r="CF71" s="67" t="str">
        <f>IFERROR(CD71-2,"")</f>
        <v/>
      </c>
      <c r="CG71" s="67" t="str">
        <f>IFERROR(CD71-1,"")</f>
        <v/>
      </c>
      <c r="CH71" s="67" t="str">
        <f>IF(ISBLANK(CC71),"",_xlfn.ISOWEEKNUM(CC71))</f>
        <v/>
      </c>
      <c r="CI71" s="66"/>
      <c r="CJ71" s="65"/>
      <c r="CK71" s="54"/>
      <c r="CL71" s="54"/>
      <c r="CM71" s="64"/>
      <c r="CN71" s="63">
        <f>+R71</f>
        <v>0</v>
      </c>
      <c r="CO71" s="62">
        <f>+IF(B71&gt;0,1,0)</f>
        <v>0</v>
      </c>
      <c r="CP71" s="59"/>
      <c r="CQ71" s="59"/>
      <c r="CR71" s="61"/>
      <c r="CS71" s="59"/>
      <c r="CT71" s="60"/>
      <c r="CU71" s="59"/>
      <c r="CV71" s="59"/>
      <c r="CW71" s="59"/>
      <c r="CX71" s="58"/>
      <c r="CY71" s="56"/>
      <c r="CZ71" s="57" t="str">
        <f>IFERROR(VLOOKUP((LEFT(H71,2)*1),#REF!,3,FALSE),"")</f>
        <v/>
      </c>
      <c r="DA71" s="98"/>
      <c r="DB71" s="34" t="str">
        <f>IF(ISBLANK(G71),"",IF(AND(G70&lt;&gt;G71,COUNTIF($G$4:G71,G71)=1),1,COUNTIF($G$5:G71,G71)))</f>
        <v/>
      </c>
    </row>
    <row r="72" spans="1:106" s="33" customFormat="1" ht="39" customHeight="1" x14ac:dyDescent="0.3">
      <c r="A72" s="97"/>
      <c r="B72" s="96"/>
      <c r="C72" s="95"/>
      <c r="D72" s="54"/>
      <c r="E72" s="54"/>
      <c r="F72" s="94"/>
      <c r="G72" s="54"/>
      <c r="H72" s="90"/>
      <c r="I72" s="93"/>
      <c r="J72" s="93"/>
      <c r="K72" s="93"/>
      <c r="L72" s="92"/>
      <c r="M72" s="91"/>
      <c r="N72" s="90"/>
      <c r="O72" s="54"/>
      <c r="P72" s="54"/>
      <c r="Q72" s="54"/>
      <c r="R72" s="89"/>
      <c r="S72" s="88"/>
      <c r="T72" s="87"/>
      <c r="U72" s="86"/>
      <c r="V72" s="85"/>
      <c r="W72" s="85"/>
      <c r="X72" s="84"/>
      <c r="Y72" s="54"/>
      <c r="Z72" s="83"/>
      <c r="AA72" s="74"/>
      <c r="AB72" s="82"/>
      <c r="AC72" s="78"/>
      <c r="AD72" s="80"/>
      <c r="AE72" s="77"/>
      <c r="AF72" s="80"/>
      <c r="AG72" s="79"/>
      <c r="AH72" s="79"/>
      <c r="AI72" s="79"/>
      <c r="AJ72" s="79"/>
      <c r="AK72" s="79"/>
      <c r="AL72" s="79"/>
      <c r="AM72" s="79"/>
      <c r="AN72" s="79"/>
      <c r="AO72" s="79"/>
      <c r="AP72" s="79"/>
      <c r="AQ72" s="79"/>
      <c r="AR72" s="78"/>
      <c r="AS72" s="81"/>
      <c r="AT72" s="80"/>
      <c r="AU72" s="78"/>
      <c r="AV72" s="81"/>
      <c r="AW72" s="80"/>
      <c r="AX72" s="79"/>
      <c r="AY72" s="79"/>
      <c r="AZ72" s="79"/>
      <c r="BA72" s="79"/>
      <c r="BB72" s="79"/>
      <c r="BC72" s="79"/>
      <c r="BD72" s="79"/>
      <c r="BE72" s="79"/>
      <c r="BF72" s="79"/>
      <c r="BG72" s="79"/>
      <c r="BH72" s="79"/>
      <c r="BI72" s="79"/>
      <c r="BJ72" s="79"/>
      <c r="BK72" s="78"/>
      <c r="BL72" s="80"/>
      <c r="BM72" s="78"/>
      <c r="BN72" s="80"/>
      <c r="BO72" s="79"/>
      <c r="BP72" s="79"/>
      <c r="BQ72" s="78"/>
      <c r="BR72" s="77"/>
      <c r="BS72" s="76"/>
      <c r="BT72" s="74"/>
      <c r="BU72" s="54"/>
      <c r="BV72" s="75"/>
      <c r="BW72" s="74"/>
      <c r="BX72" s="73"/>
      <c r="BY72" s="54"/>
      <c r="BZ72" s="72"/>
      <c r="CA72" s="71"/>
      <c r="CB72" s="70"/>
      <c r="CC72" s="69"/>
      <c r="CD72" s="68" t="str">
        <f>IF(ISBLANK(CC72),"",_xlfn.ISOWEEKNUM(CC72))</f>
        <v/>
      </c>
      <c r="CE72" s="67" t="str">
        <f>IFERROR(CD72-4,"")</f>
        <v/>
      </c>
      <c r="CF72" s="67" t="str">
        <f>IFERROR(CD72-2,"")</f>
        <v/>
      </c>
      <c r="CG72" s="67" t="str">
        <f>IFERROR(CD72-1,"")</f>
        <v/>
      </c>
      <c r="CH72" s="67" t="str">
        <f>IF(ISBLANK(CC72),"",_xlfn.ISOWEEKNUM(CC72))</f>
        <v/>
      </c>
      <c r="CI72" s="66"/>
      <c r="CJ72" s="65"/>
      <c r="CK72" s="54"/>
      <c r="CL72" s="54"/>
      <c r="CM72" s="64"/>
      <c r="CN72" s="63">
        <f>+R72</f>
        <v>0</v>
      </c>
      <c r="CO72" s="62">
        <f>+IF(B72&gt;0,1,0)</f>
        <v>0</v>
      </c>
      <c r="CP72" s="59"/>
      <c r="CQ72" s="59"/>
      <c r="CR72" s="61"/>
      <c r="CS72" s="59"/>
      <c r="CT72" s="60"/>
      <c r="CU72" s="59"/>
      <c r="CV72" s="59"/>
      <c r="CW72" s="59"/>
      <c r="CX72" s="58"/>
      <c r="CY72" s="56"/>
      <c r="CZ72" s="57" t="str">
        <f>IFERROR(VLOOKUP((LEFT(H72,2)*1),#REF!,3,FALSE),"")</f>
        <v/>
      </c>
      <c r="DA72" s="98"/>
      <c r="DB72" s="34" t="str">
        <f>IF(ISBLANK(G72),"",IF(AND(G71&lt;&gt;G72,COUNTIF($G$4:G72,G72)=1),1,COUNTIF($G$5:G72,G72)))</f>
        <v/>
      </c>
    </row>
    <row r="73" spans="1:106" s="33" customFormat="1" ht="39" customHeight="1" x14ac:dyDescent="0.3">
      <c r="A73" s="97"/>
      <c r="B73" s="96"/>
      <c r="C73" s="95"/>
      <c r="D73" s="54"/>
      <c r="E73" s="54"/>
      <c r="F73" s="94"/>
      <c r="G73" s="54"/>
      <c r="H73" s="90"/>
      <c r="I73" s="93"/>
      <c r="J73" s="93"/>
      <c r="K73" s="93"/>
      <c r="L73" s="92"/>
      <c r="M73" s="91"/>
      <c r="N73" s="90"/>
      <c r="O73" s="54"/>
      <c r="P73" s="54"/>
      <c r="Q73" s="54"/>
      <c r="R73" s="89"/>
      <c r="S73" s="88"/>
      <c r="T73" s="87"/>
      <c r="U73" s="86"/>
      <c r="V73" s="85"/>
      <c r="W73" s="85"/>
      <c r="X73" s="84"/>
      <c r="Y73" s="54"/>
      <c r="Z73" s="83"/>
      <c r="AA73" s="74"/>
      <c r="AB73" s="82"/>
      <c r="AC73" s="78"/>
      <c r="AD73" s="80"/>
      <c r="AE73" s="77"/>
      <c r="AF73" s="80"/>
      <c r="AG73" s="79"/>
      <c r="AH73" s="79"/>
      <c r="AI73" s="79"/>
      <c r="AJ73" s="79"/>
      <c r="AK73" s="79"/>
      <c r="AL73" s="79"/>
      <c r="AM73" s="79"/>
      <c r="AN73" s="79"/>
      <c r="AO73" s="79"/>
      <c r="AP73" s="79"/>
      <c r="AQ73" s="79"/>
      <c r="AR73" s="78"/>
      <c r="AS73" s="81"/>
      <c r="AT73" s="80"/>
      <c r="AU73" s="78"/>
      <c r="AV73" s="81"/>
      <c r="AW73" s="80"/>
      <c r="AX73" s="79"/>
      <c r="AY73" s="79"/>
      <c r="AZ73" s="79"/>
      <c r="BA73" s="79"/>
      <c r="BB73" s="79"/>
      <c r="BC73" s="79"/>
      <c r="BD73" s="79"/>
      <c r="BE73" s="79"/>
      <c r="BF73" s="79"/>
      <c r="BG73" s="79"/>
      <c r="BH73" s="79"/>
      <c r="BI73" s="79"/>
      <c r="BJ73" s="79"/>
      <c r="BK73" s="78"/>
      <c r="BL73" s="80"/>
      <c r="BM73" s="78"/>
      <c r="BN73" s="80"/>
      <c r="BO73" s="79"/>
      <c r="BP73" s="79"/>
      <c r="BQ73" s="78"/>
      <c r="BR73" s="77"/>
      <c r="BS73" s="76"/>
      <c r="BT73" s="74"/>
      <c r="BU73" s="54"/>
      <c r="BV73" s="75"/>
      <c r="BW73" s="74"/>
      <c r="BX73" s="73"/>
      <c r="BY73" s="54"/>
      <c r="BZ73" s="72"/>
      <c r="CA73" s="71"/>
      <c r="CB73" s="70"/>
      <c r="CC73" s="69"/>
      <c r="CD73" s="68" t="str">
        <f>IF(ISBLANK(CC73),"",_xlfn.ISOWEEKNUM(CC73))</f>
        <v/>
      </c>
      <c r="CE73" s="67" t="str">
        <f>IFERROR(CD73-4,"")</f>
        <v/>
      </c>
      <c r="CF73" s="67" t="str">
        <f>IFERROR(CD73-2,"")</f>
        <v/>
      </c>
      <c r="CG73" s="67" t="str">
        <f>IFERROR(CD73-1,"")</f>
        <v/>
      </c>
      <c r="CH73" s="67" t="str">
        <f>IF(ISBLANK(CC73),"",_xlfn.ISOWEEKNUM(CC73))</f>
        <v/>
      </c>
      <c r="CI73" s="66"/>
      <c r="CJ73" s="65"/>
      <c r="CK73" s="54"/>
      <c r="CL73" s="54"/>
      <c r="CM73" s="64"/>
      <c r="CN73" s="63">
        <f>+R73</f>
        <v>0</v>
      </c>
      <c r="CO73" s="62">
        <f>+IF(B73&gt;0,1,0)</f>
        <v>0</v>
      </c>
      <c r="CP73" s="59"/>
      <c r="CQ73" s="59"/>
      <c r="CR73" s="61"/>
      <c r="CS73" s="59"/>
      <c r="CT73" s="60"/>
      <c r="CU73" s="59"/>
      <c r="CV73" s="59"/>
      <c r="CW73" s="59"/>
      <c r="CX73" s="58"/>
      <c r="CY73" s="56"/>
      <c r="CZ73" s="57" t="str">
        <f>IFERROR(VLOOKUP((LEFT(H73,2)*1),#REF!,3,FALSE),"")</f>
        <v/>
      </c>
      <c r="DA73" s="98"/>
      <c r="DB73" s="34" t="str">
        <f>IF(ISBLANK(G73),"",IF(AND(G72&lt;&gt;G73,COUNTIF($G$4:G73,G73)=1),1,COUNTIF($G$5:G73,G73)))</f>
        <v/>
      </c>
    </row>
    <row r="74" spans="1:106" s="33" customFormat="1" ht="39" customHeight="1" x14ac:dyDescent="0.3">
      <c r="A74" s="97"/>
      <c r="B74" s="96"/>
      <c r="C74" s="95"/>
      <c r="D74" s="54"/>
      <c r="E74" s="54"/>
      <c r="F74" s="94"/>
      <c r="G74" s="54"/>
      <c r="H74" s="90"/>
      <c r="I74" s="93"/>
      <c r="J74" s="93"/>
      <c r="K74" s="93"/>
      <c r="L74" s="92"/>
      <c r="M74" s="91"/>
      <c r="N74" s="90"/>
      <c r="O74" s="54"/>
      <c r="P74" s="54"/>
      <c r="Q74" s="54"/>
      <c r="R74" s="89"/>
      <c r="S74" s="88"/>
      <c r="T74" s="87"/>
      <c r="U74" s="86"/>
      <c r="V74" s="85"/>
      <c r="W74" s="85"/>
      <c r="X74" s="84"/>
      <c r="Y74" s="54"/>
      <c r="Z74" s="83"/>
      <c r="AA74" s="74"/>
      <c r="AB74" s="82"/>
      <c r="AC74" s="78"/>
      <c r="AD74" s="80"/>
      <c r="AE74" s="77"/>
      <c r="AF74" s="80"/>
      <c r="AG74" s="79"/>
      <c r="AH74" s="79"/>
      <c r="AI74" s="79"/>
      <c r="AJ74" s="79"/>
      <c r="AK74" s="79"/>
      <c r="AL74" s="79"/>
      <c r="AM74" s="79"/>
      <c r="AN74" s="79"/>
      <c r="AO74" s="79"/>
      <c r="AP74" s="79"/>
      <c r="AQ74" s="79"/>
      <c r="AR74" s="78"/>
      <c r="AS74" s="81"/>
      <c r="AT74" s="80"/>
      <c r="AU74" s="78"/>
      <c r="AV74" s="81"/>
      <c r="AW74" s="80"/>
      <c r="AX74" s="79"/>
      <c r="AY74" s="79"/>
      <c r="AZ74" s="79"/>
      <c r="BA74" s="79"/>
      <c r="BB74" s="79"/>
      <c r="BC74" s="79"/>
      <c r="BD74" s="79"/>
      <c r="BE74" s="79"/>
      <c r="BF74" s="79"/>
      <c r="BG74" s="79"/>
      <c r="BH74" s="79"/>
      <c r="BI74" s="79"/>
      <c r="BJ74" s="79"/>
      <c r="BK74" s="78"/>
      <c r="BL74" s="80"/>
      <c r="BM74" s="78"/>
      <c r="BN74" s="80"/>
      <c r="BO74" s="79"/>
      <c r="BP74" s="79"/>
      <c r="BQ74" s="78"/>
      <c r="BR74" s="77"/>
      <c r="BS74" s="76"/>
      <c r="BT74" s="74"/>
      <c r="BU74" s="54"/>
      <c r="BV74" s="75"/>
      <c r="BW74" s="74"/>
      <c r="BX74" s="73"/>
      <c r="BY74" s="54"/>
      <c r="BZ74" s="72"/>
      <c r="CA74" s="71"/>
      <c r="CB74" s="70"/>
      <c r="CC74" s="69"/>
      <c r="CD74" s="68" t="str">
        <f>IF(ISBLANK(CC74),"",_xlfn.ISOWEEKNUM(CC74))</f>
        <v/>
      </c>
      <c r="CE74" s="67" t="str">
        <f>IFERROR(CD74-4,"")</f>
        <v/>
      </c>
      <c r="CF74" s="67" t="str">
        <f>IFERROR(CD74-2,"")</f>
        <v/>
      </c>
      <c r="CG74" s="67" t="str">
        <f>IFERROR(CD74-1,"")</f>
        <v/>
      </c>
      <c r="CH74" s="67" t="str">
        <f>IF(ISBLANK(CC74),"",_xlfn.ISOWEEKNUM(CC74))</f>
        <v/>
      </c>
      <c r="CI74" s="66"/>
      <c r="CJ74" s="65"/>
      <c r="CK74" s="54"/>
      <c r="CL74" s="54"/>
      <c r="CM74" s="64"/>
      <c r="CN74" s="63">
        <f>+R74</f>
        <v>0</v>
      </c>
      <c r="CO74" s="62">
        <f>+IF(B74&gt;0,1,0)</f>
        <v>0</v>
      </c>
      <c r="CP74" s="59"/>
      <c r="CQ74" s="59"/>
      <c r="CR74" s="61"/>
      <c r="CS74" s="59"/>
      <c r="CT74" s="60"/>
      <c r="CU74" s="59"/>
      <c r="CV74" s="59"/>
      <c r="CW74" s="59"/>
      <c r="CX74" s="58"/>
      <c r="CY74" s="56"/>
      <c r="CZ74" s="57" t="str">
        <f>IFERROR(VLOOKUP((LEFT(H74,2)*1),#REF!,3,FALSE),"")</f>
        <v/>
      </c>
      <c r="DA74" s="56"/>
      <c r="DB74" s="34" t="str">
        <f>IF(ISBLANK(G74),"",IF(AND(G73&lt;&gt;G74,COUNTIF($G$4:G74,G74)=1),1,COUNTIF($G$5:G74,G74)))</f>
        <v/>
      </c>
    </row>
    <row r="75" spans="1:106" s="33" customFormat="1" ht="39" customHeight="1" x14ac:dyDescent="0.3">
      <c r="A75" s="97"/>
      <c r="B75" s="96"/>
      <c r="C75" s="95"/>
      <c r="D75" s="54"/>
      <c r="E75" s="54"/>
      <c r="F75" s="94"/>
      <c r="G75" s="54"/>
      <c r="H75" s="90"/>
      <c r="I75" s="93"/>
      <c r="J75" s="93"/>
      <c r="K75" s="93"/>
      <c r="L75" s="92"/>
      <c r="M75" s="91"/>
      <c r="N75" s="90"/>
      <c r="O75" s="54"/>
      <c r="P75" s="54"/>
      <c r="Q75" s="54"/>
      <c r="R75" s="89"/>
      <c r="S75" s="88"/>
      <c r="T75" s="87"/>
      <c r="U75" s="86"/>
      <c r="V75" s="85"/>
      <c r="W75" s="85"/>
      <c r="X75" s="84"/>
      <c r="Y75" s="54"/>
      <c r="Z75" s="83"/>
      <c r="AA75" s="74"/>
      <c r="AB75" s="82"/>
      <c r="AC75" s="78"/>
      <c r="AD75" s="80"/>
      <c r="AE75" s="77"/>
      <c r="AF75" s="80"/>
      <c r="AG75" s="79"/>
      <c r="AH75" s="79"/>
      <c r="AI75" s="79"/>
      <c r="AJ75" s="79"/>
      <c r="AK75" s="79"/>
      <c r="AL75" s="79"/>
      <c r="AM75" s="79"/>
      <c r="AN75" s="79"/>
      <c r="AO75" s="79"/>
      <c r="AP75" s="79"/>
      <c r="AQ75" s="79"/>
      <c r="AR75" s="78"/>
      <c r="AS75" s="81"/>
      <c r="AT75" s="80"/>
      <c r="AU75" s="78"/>
      <c r="AV75" s="81"/>
      <c r="AW75" s="80"/>
      <c r="AX75" s="79"/>
      <c r="AY75" s="79"/>
      <c r="AZ75" s="79"/>
      <c r="BA75" s="79"/>
      <c r="BB75" s="79"/>
      <c r="BC75" s="79"/>
      <c r="BD75" s="79"/>
      <c r="BE75" s="79"/>
      <c r="BF75" s="79"/>
      <c r="BG75" s="79"/>
      <c r="BH75" s="79"/>
      <c r="BI75" s="79"/>
      <c r="BJ75" s="79"/>
      <c r="BK75" s="78"/>
      <c r="BL75" s="80"/>
      <c r="BM75" s="78"/>
      <c r="BN75" s="80"/>
      <c r="BO75" s="79"/>
      <c r="BP75" s="79"/>
      <c r="BQ75" s="78"/>
      <c r="BR75" s="77"/>
      <c r="BS75" s="76"/>
      <c r="BT75" s="74"/>
      <c r="BU75" s="54"/>
      <c r="BV75" s="75"/>
      <c r="BW75" s="74"/>
      <c r="BX75" s="73"/>
      <c r="BY75" s="54"/>
      <c r="BZ75" s="72"/>
      <c r="CA75" s="71"/>
      <c r="CB75" s="70"/>
      <c r="CC75" s="69"/>
      <c r="CD75" s="68" t="str">
        <f>IF(ISBLANK(CC75),"",_xlfn.ISOWEEKNUM(CC75))</f>
        <v/>
      </c>
      <c r="CE75" s="67" t="str">
        <f>IFERROR(CD75-4,"")</f>
        <v/>
      </c>
      <c r="CF75" s="67" t="str">
        <f>IFERROR(CD75-2,"")</f>
        <v/>
      </c>
      <c r="CG75" s="67" t="str">
        <f>IFERROR(CD75-1,"")</f>
        <v/>
      </c>
      <c r="CH75" s="67" t="str">
        <f>IF(ISBLANK(CC75),"",_xlfn.ISOWEEKNUM(CC75))</f>
        <v/>
      </c>
      <c r="CI75" s="66"/>
      <c r="CJ75" s="65"/>
      <c r="CK75" s="54"/>
      <c r="CL75" s="54"/>
      <c r="CM75" s="64"/>
      <c r="CN75" s="63">
        <f>+R75</f>
        <v>0</v>
      </c>
      <c r="CO75" s="62">
        <f>+IF(B75&gt;0,1,0)</f>
        <v>0</v>
      </c>
      <c r="CP75" s="59"/>
      <c r="CQ75" s="59"/>
      <c r="CR75" s="61"/>
      <c r="CS75" s="59"/>
      <c r="CT75" s="60"/>
      <c r="CU75" s="59"/>
      <c r="CV75" s="59"/>
      <c r="CW75" s="59"/>
      <c r="CX75" s="58"/>
      <c r="CY75" s="56"/>
      <c r="CZ75" s="57" t="str">
        <f>IFERROR(VLOOKUP((LEFT(H75,2)*1),#REF!,3,FALSE),"")</f>
        <v/>
      </c>
      <c r="DA75" s="56"/>
      <c r="DB75" s="34" t="str">
        <f>IF(ISBLANK(G75),"",IF(AND(G74&lt;&gt;G75,COUNTIF($G$4:G75,G75)=1),1,COUNTIF($G$5:G75,G75)))</f>
        <v/>
      </c>
    </row>
    <row r="76" spans="1:106" s="33" customFormat="1" ht="39" customHeight="1" x14ac:dyDescent="0.3">
      <c r="A76" s="97"/>
      <c r="B76" s="96"/>
      <c r="C76" s="95"/>
      <c r="D76" s="54"/>
      <c r="E76" s="54"/>
      <c r="F76" s="94"/>
      <c r="G76" s="54"/>
      <c r="H76" s="90"/>
      <c r="I76" s="93"/>
      <c r="J76" s="93"/>
      <c r="K76" s="93"/>
      <c r="L76" s="92"/>
      <c r="M76" s="91"/>
      <c r="N76" s="90"/>
      <c r="O76" s="54"/>
      <c r="P76" s="54"/>
      <c r="Q76" s="54"/>
      <c r="R76" s="89"/>
      <c r="S76" s="88"/>
      <c r="T76" s="87"/>
      <c r="U76" s="86"/>
      <c r="V76" s="85"/>
      <c r="W76" s="85"/>
      <c r="X76" s="84"/>
      <c r="Y76" s="54"/>
      <c r="Z76" s="83"/>
      <c r="AA76" s="74"/>
      <c r="AB76" s="82"/>
      <c r="AC76" s="78"/>
      <c r="AD76" s="80"/>
      <c r="AE76" s="77"/>
      <c r="AF76" s="80"/>
      <c r="AG76" s="79"/>
      <c r="AH76" s="79"/>
      <c r="AI76" s="79"/>
      <c r="AJ76" s="79"/>
      <c r="AK76" s="79"/>
      <c r="AL76" s="79"/>
      <c r="AM76" s="79"/>
      <c r="AN76" s="79"/>
      <c r="AO76" s="79"/>
      <c r="AP76" s="79"/>
      <c r="AQ76" s="79"/>
      <c r="AR76" s="78"/>
      <c r="AS76" s="81"/>
      <c r="AT76" s="80"/>
      <c r="AU76" s="78"/>
      <c r="AV76" s="81"/>
      <c r="AW76" s="80"/>
      <c r="AX76" s="79"/>
      <c r="AY76" s="79"/>
      <c r="AZ76" s="79"/>
      <c r="BA76" s="79"/>
      <c r="BB76" s="79"/>
      <c r="BC76" s="79"/>
      <c r="BD76" s="79"/>
      <c r="BE76" s="79"/>
      <c r="BF76" s="79"/>
      <c r="BG76" s="79"/>
      <c r="BH76" s="79"/>
      <c r="BI76" s="79"/>
      <c r="BJ76" s="79"/>
      <c r="BK76" s="78"/>
      <c r="BL76" s="80"/>
      <c r="BM76" s="78"/>
      <c r="BN76" s="80"/>
      <c r="BO76" s="79"/>
      <c r="BP76" s="79"/>
      <c r="BQ76" s="78"/>
      <c r="BR76" s="77"/>
      <c r="BS76" s="76"/>
      <c r="BT76" s="74"/>
      <c r="BU76" s="54"/>
      <c r="BV76" s="75"/>
      <c r="BW76" s="74"/>
      <c r="BX76" s="73"/>
      <c r="BY76" s="54"/>
      <c r="BZ76" s="72"/>
      <c r="CA76" s="71"/>
      <c r="CB76" s="70"/>
      <c r="CC76" s="69"/>
      <c r="CD76" s="68" t="str">
        <f>IF(ISBLANK(CC76),"",_xlfn.ISOWEEKNUM(CC76))</f>
        <v/>
      </c>
      <c r="CE76" s="67" t="str">
        <f>IFERROR(CD76-4,"")</f>
        <v/>
      </c>
      <c r="CF76" s="67" t="str">
        <f>IFERROR(CD76-2,"")</f>
        <v/>
      </c>
      <c r="CG76" s="67" t="str">
        <f>IFERROR(CD76-1,"")</f>
        <v/>
      </c>
      <c r="CH76" s="67" t="str">
        <f>IF(ISBLANK(CC76),"",_xlfn.ISOWEEKNUM(CC76))</f>
        <v/>
      </c>
      <c r="CI76" s="66"/>
      <c r="CJ76" s="65"/>
      <c r="CK76" s="54"/>
      <c r="CL76" s="54"/>
      <c r="CM76" s="64"/>
      <c r="CN76" s="63">
        <f>+R76</f>
        <v>0</v>
      </c>
      <c r="CO76" s="62">
        <f>+IF(B76&gt;0,1,0)</f>
        <v>0</v>
      </c>
      <c r="CP76" s="59"/>
      <c r="CQ76" s="59"/>
      <c r="CR76" s="61"/>
      <c r="CS76" s="59"/>
      <c r="CT76" s="60"/>
      <c r="CU76" s="59"/>
      <c r="CV76" s="59"/>
      <c r="CW76" s="59"/>
      <c r="CX76" s="58"/>
      <c r="CY76" s="56"/>
      <c r="CZ76" s="57" t="str">
        <f>IFERROR(VLOOKUP((LEFT(H76,2)*1),#REF!,3,FALSE),"")</f>
        <v/>
      </c>
      <c r="DA76" s="56"/>
      <c r="DB76" s="34" t="str">
        <f>IF(ISBLANK(G76),"",IF(AND(G75&lt;&gt;G76,COUNTIF($G$4:G76,G76)=1),1,COUNTIF($G$5:G76,G76)))</f>
        <v/>
      </c>
    </row>
    <row r="77" spans="1:106" s="33" customFormat="1" ht="39" customHeight="1" x14ac:dyDescent="0.3">
      <c r="A77" s="97"/>
      <c r="B77" s="96"/>
      <c r="C77" s="95"/>
      <c r="D77" s="54"/>
      <c r="E77" s="54"/>
      <c r="F77" s="94"/>
      <c r="G77" s="54"/>
      <c r="H77" s="90"/>
      <c r="I77" s="93"/>
      <c r="J77" s="93"/>
      <c r="K77" s="93"/>
      <c r="L77" s="92"/>
      <c r="M77" s="91"/>
      <c r="N77" s="90"/>
      <c r="O77" s="54"/>
      <c r="P77" s="54"/>
      <c r="Q77" s="54"/>
      <c r="R77" s="89"/>
      <c r="S77" s="88"/>
      <c r="T77" s="87"/>
      <c r="U77" s="86"/>
      <c r="V77" s="85"/>
      <c r="W77" s="85"/>
      <c r="X77" s="84"/>
      <c r="Y77" s="54"/>
      <c r="Z77" s="83"/>
      <c r="AA77" s="74"/>
      <c r="AB77" s="82"/>
      <c r="AC77" s="78"/>
      <c r="AD77" s="80"/>
      <c r="AE77" s="77"/>
      <c r="AF77" s="80"/>
      <c r="AG77" s="79"/>
      <c r="AH77" s="79"/>
      <c r="AI77" s="79"/>
      <c r="AJ77" s="79"/>
      <c r="AK77" s="79"/>
      <c r="AL77" s="79"/>
      <c r="AM77" s="79"/>
      <c r="AN77" s="79"/>
      <c r="AO77" s="79"/>
      <c r="AP77" s="79"/>
      <c r="AQ77" s="79"/>
      <c r="AR77" s="78"/>
      <c r="AS77" s="81"/>
      <c r="AT77" s="80"/>
      <c r="AU77" s="78"/>
      <c r="AV77" s="81"/>
      <c r="AW77" s="80"/>
      <c r="AX77" s="79"/>
      <c r="AY77" s="79"/>
      <c r="AZ77" s="79"/>
      <c r="BA77" s="79"/>
      <c r="BB77" s="79"/>
      <c r="BC77" s="79"/>
      <c r="BD77" s="79"/>
      <c r="BE77" s="79"/>
      <c r="BF77" s="79"/>
      <c r="BG77" s="79"/>
      <c r="BH77" s="79"/>
      <c r="BI77" s="79"/>
      <c r="BJ77" s="79"/>
      <c r="BK77" s="78"/>
      <c r="BL77" s="80"/>
      <c r="BM77" s="78"/>
      <c r="BN77" s="80"/>
      <c r="BO77" s="79"/>
      <c r="BP77" s="79"/>
      <c r="BQ77" s="78"/>
      <c r="BR77" s="77"/>
      <c r="BS77" s="76"/>
      <c r="BT77" s="74"/>
      <c r="BU77" s="54"/>
      <c r="BV77" s="75"/>
      <c r="BW77" s="74"/>
      <c r="BX77" s="73"/>
      <c r="BY77" s="54"/>
      <c r="BZ77" s="72"/>
      <c r="CA77" s="71"/>
      <c r="CB77" s="70"/>
      <c r="CC77" s="69"/>
      <c r="CD77" s="68" t="str">
        <f>IF(ISBLANK(CC77),"",_xlfn.ISOWEEKNUM(CC77))</f>
        <v/>
      </c>
      <c r="CE77" s="67" t="str">
        <f>IFERROR(CD77-4,"")</f>
        <v/>
      </c>
      <c r="CF77" s="67" t="str">
        <f>IFERROR(CD77-2,"")</f>
        <v/>
      </c>
      <c r="CG77" s="67" t="str">
        <f>IFERROR(CD77-1,"")</f>
        <v/>
      </c>
      <c r="CH77" s="67" t="str">
        <f>IF(ISBLANK(CC77),"",_xlfn.ISOWEEKNUM(CC77))</f>
        <v/>
      </c>
      <c r="CI77" s="66"/>
      <c r="CJ77" s="65"/>
      <c r="CK77" s="54"/>
      <c r="CL77" s="54"/>
      <c r="CM77" s="64"/>
      <c r="CN77" s="63">
        <f>+R77</f>
        <v>0</v>
      </c>
      <c r="CO77" s="62">
        <f>+IF(B77&gt;0,1,0)</f>
        <v>0</v>
      </c>
      <c r="CP77" s="59"/>
      <c r="CQ77" s="59"/>
      <c r="CR77" s="61"/>
      <c r="CS77" s="59"/>
      <c r="CT77" s="60"/>
      <c r="CU77" s="59"/>
      <c r="CV77" s="59"/>
      <c r="CW77" s="59"/>
      <c r="CX77" s="58"/>
      <c r="CY77" s="56"/>
      <c r="CZ77" s="57" t="str">
        <f>IFERROR(VLOOKUP((LEFT(H77,2)*1),#REF!,3,FALSE),"")</f>
        <v/>
      </c>
      <c r="DA77" s="56"/>
      <c r="DB77" s="34" t="str">
        <f>IF(ISBLANK(G77),"",IF(AND(G76&lt;&gt;G77,COUNTIF($G$4:G77,G77)=1),1,COUNTIF($G$5:G77,G77)))</f>
        <v/>
      </c>
    </row>
    <row r="78" spans="1:106" s="33" customFormat="1" ht="39" customHeight="1" x14ac:dyDescent="0.3">
      <c r="A78" s="97"/>
      <c r="B78" s="96"/>
      <c r="C78" s="95"/>
      <c r="D78" s="54"/>
      <c r="E78" s="54"/>
      <c r="F78" s="94"/>
      <c r="G78" s="54"/>
      <c r="H78" s="90"/>
      <c r="I78" s="93"/>
      <c r="J78" s="93"/>
      <c r="K78" s="93"/>
      <c r="L78" s="92"/>
      <c r="M78" s="91"/>
      <c r="N78" s="90"/>
      <c r="O78" s="54"/>
      <c r="P78" s="54"/>
      <c r="Q78" s="54"/>
      <c r="R78" s="89"/>
      <c r="S78" s="88"/>
      <c r="T78" s="87"/>
      <c r="U78" s="86"/>
      <c r="V78" s="85"/>
      <c r="W78" s="85"/>
      <c r="X78" s="84"/>
      <c r="Y78" s="54"/>
      <c r="Z78" s="83"/>
      <c r="AA78" s="74"/>
      <c r="AB78" s="82"/>
      <c r="AC78" s="78"/>
      <c r="AD78" s="80"/>
      <c r="AE78" s="77"/>
      <c r="AF78" s="80"/>
      <c r="AG78" s="79"/>
      <c r="AH78" s="79"/>
      <c r="AI78" s="79"/>
      <c r="AJ78" s="79"/>
      <c r="AK78" s="79"/>
      <c r="AL78" s="79"/>
      <c r="AM78" s="79"/>
      <c r="AN78" s="79"/>
      <c r="AO78" s="79"/>
      <c r="AP78" s="79"/>
      <c r="AQ78" s="79"/>
      <c r="AR78" s="78"/>
      <c r="AS78" s="81"/>
      <c r="AT78" s="80"/>
      <c r="AU78" s="78"/>
      <c r="AV78" s="81"/>
      <c r="AW78" s="80"/>
      <c r="AX78" s="79"/>
      <c r="AY78" s="79"/>
      <c r="AZ78" s="79"/>
      <c r="BA78" s="79"/>
      <c r="BB78" s="79"/>
      <c r="BC78" s="79"/>
      <c r="BD78" s="79"/>
      <c r="BE78" s="79"/>
      <c r="BF78" s="79"/>
      <c r="BG78" s="79"/>
      <c r="BH78" s="79"/>
      <c r="BI78" s="79"/>
      <c r="BJ78" s="79"/>
      <c r="BK78" s="78"/>
      <c r="BL78" s="80"/>
      <c r="BM78" s="78"/>
      <c r="BN78" s="80"/>
      <c r="BO78" s="79"/>
      <c r="BP78" s="79"/>
      <c r="BQ78" s="78"/>
      <c r="BR78" s="77"/>
      <c r="BS78" s="76"/>
      <c r="BT78" s="74"/>
      <c r="BU78" s="54"/>
      <c r="BV78" s="75"/>
      <c r="BW78" s="74"/>
      <c r="BX78" s="73"/>
      <c r="BY78" s="54"/>
      <c r="BZ78" s="72"/>
      <c r="CA78" s="71"/>
      <c r="CB78" s="70"/>
      <c r="CC78" s="69"/>
      <c r="CD78" s="68" t="str">
        <f>IF(ISBLANK(CC78),"",_xlfn.ISOWEEKNUM(CC78))</f>
        <v/>
      </c>
      <c r="CE78" s="67" t="str">
        <f>IFERROR(CD78-4,"")</f>
        <v/>
      </c>
      <c r="CF78" s="67" t="str">
        <f>IFERROR(CD78-2,"")</f>
        <v/>
      </c>
      <c r="CG78" s="67" t="str">
        <f>IFERROR(CD78-1,"")</f>
        <v/>
      </c>
      <c r="CH78" s="67" t="str">
        <f>IF(ISBLANK(CC78),"",_xlfn.ISOWEEKNUM(CC78))</f>
        <v/>
      </c>
      <c r="CI78" s="66"/>
      <c r="CJ78" s="65"/>
      <c r="CK78" s="54"/>
      <c r="CL78" s="54"/>
      <c r="CM78" s="64"/>
      <c r="CN78" s="63">
        <f>+R78</f>
        <v>0</v>
      </c>
      <c r="CO78" s="62">
        <f>+IF(B78&gt;0,1,0)</f>
        <v>0</v>
      </c>
      <c r="CP78" s="59"/>
      <c r="CQ78" s="59"/>
      <c r="CR78" s="61"/>
      <c r="CS78" s="59"/>
      <c r="CT78" s="60"/>
      <c r="CU78" s="59"/>
      <c r="CV78" s="59"/>
      <c r="CW78" s="59"/>
      <c r="CX78" s="58"/>
      <c r="CY78" s="56"/>
      <c r="CZ78" s="57" t="str">
        <f>IFERROR(VLOOKUP((LEFT(H78,2)*1),#REF!,3,FALSE),"")</f>
        <v/>
      </c>
      <c r="DA78" s="56"/>
      <c r="DB78" s="34" t="str">
        <f>IF(ISBLANK(G78),"",IF(AND(G77&lt;&gt;G78,COUNTIF($G$4:G78,G78)=1),1,COUNTIF($G$5:G78,G78)))</f>
        <v/>
      </c>
    </row>
    <row r="79" spans="1:106" s="33" customFormat="1" ht="39" customHeight="1" x14ac:dyDescent="0.3">
      <c r="A79" s="97"/>
      <c r="B79" s="96"/>
      <c r="C79" s="95"/>
      <c r="D79" s="54"/>
      <c r="E79" s="54"/>
      <c r="F79" s="94"/>
      <c r="G79" s="54"/>
      <c r="H79" s="90"/>
      <c r="I79" s="93"/>
      <c r="J79" s="93"/>
      <c r="K79" s="93"/>
      <c r="L79" s="92"/>
      <c r="M79" s="91"/>
      <c r="N79" s="90"/>
      <c r="O79" s="54"/>
      <c r="P79" s="54"/>
      <c r="Q79" s="54"/>
      <c r="R79" s="89"/>
      <c r="S79" s="88"/>
      <c r="T79" s="87"/>
      <c r="U79" s="86"/>
      <c r="V79" s="85"/>
      <c r="W79" s="85"/>
      <c r="X79" s="84"/>
      <c r="Y79" s="54"/>
      <c r="Z79" s="83"/>
      <c r="AA79" s="74"/>
      <c r="AB79" s="82"/>
      <c r="AC79" s="78"/>
      <c r="AD79" s="80"/>
      <c r="AE79" s="77"/>
      <c r="AF79" s="80"/>
      <c r="AG79" s="79"/>
      <c r="AH79" s="79"/>
      <c r="AI79" s="79"/>
      <c r="AJ79" s="79"/>
      <c r="AK79" s="79"/>
      <c r="AL79" s="79"/>
      <c r="AM79" s="79"/>
      <c r="AN79" s="79"/>
      <c r="AO79" s="79"/>
      <c r="AP79" s="79"/>
      <c r="AQ79" s="79"/>
      <c r="AR79" s="78"/>
      <c r="AS79" s="81"/>
      <c r="AT79" s="80"/>
      <c r="AU79" s="78"/>
      <c r="AV79" s="81"/>
      <c r="AW79" s="80"/>
      <c r="AX79" s="79"/>
      <c r="AY79" s="79"/>
      <c r="AZ79" s="79"/>
      <c r="BA79" s="79"/>
      <c r="BB79" s="79"/>
      <c r="BC79" s="79"/>
      <c r="BD79" s="79"/>
      <c r="BE79" s="79"/>
      <c r="BF79" s="79"/>
      <c r="BG79" s="79"/>
      <c r="BH79" s="79"/>
      <c r="BI79" s="79"/>
      <c r="BJ79" s="79"/>
      <c r="BK79" s="78"/>
      <c r="BL79" s="80"/>
      <c r="BM79" s="78"/>
      <c r="BN79" s="80"/>
      <c r="BO79" s="79"/>
      <c r="BP79" s="79"/>
      <c r="BQ79" s="78"/>
      <c r="BR79" s="77"/>
      <c r="BS79" s="76"/>
      <c r="BT79" s="74"/>
      <c r="BU79" s="54"/>
      <c r="BV79" s="75"/>
      <c r="BW79" s="74"/>
      <c r="BX79" s="73"/>
      <c r="BY79" s="54"/>
      <c r="BZ79" s="72"/>
      <c r="CA79" s="71"/>
      <c r="CB79" s="70"/>
      <c r="CC79" s="69"/>
      <c r="CD79" s="68" t="str">
        <f>IF(ISBLANK(CC79),"",_xlfn.ISOWEEKNUM(CC79))</f>
        <v/>
      </c>
      <c r="CE79" s="67" t="str">
        <f>IFERROR(CD79-4,"")</f>
        <v/>
      </c>
      <c r="CF79" s="67" t="str">
        <f>IFERROR(CD79-2,"")</f>
        <v/>
      </c>
      <c r="CG79" s="67" t="str">
        <f>IFERROR(CD79-1,"")</f>
        <v/>
      </c>
      <c r="CH79" s="67" t="str">
        <f>IF(ISBLANK(CC79),"",_xlfn.ISOWEEKNUM(CC79))</f>
        <v/>
      </c>
      <c r="CI79" s="66"/>
      <c r="CJ79" s="65"/>
      <c r="CK79" s="54"/>
      <c r="CL79" s="54"/>
      <c r="CM79" s="64"/>
      <c r="CN79" s="63">
        <f>+R79</f>
        <v>0</v>
      </c>
      <c r="CO79" s="62">
        <f>+IF(B79&gt;0,1,0)</f>
        <v>0</v>
      </c>
      <c r="CP79" s="59"/>
      <c r="CQ79" s="59"/>
      <c r="CR79" s="61"/>
      <c r="CS79" s="59"/>
      <c r="CT79" s="60"/>
      <c r="CU79" s="59"/>
      <c r="CV79" s="59"/>
      <c r="CW79" s="59"/>
      <c r="CX79" s="58"/>
      <c r="CY79" s="56"/>
      <c r="CZ79" s="57" t="str">
        <f>IFERROR(VLOOKUP((LEFT(H79,2)*1),#REF!,3,FALSE),"")</f>
        <v/>
      </c>
      <c r="DA79" s="56"/>
      <c r="DB79" s="34" t="str">
        <f>IF(ISBLANK(G79),"",IF(AND(G78&lt;&gt;G79,COUNTIF($G$4:G79,G79)=1),1,COUNTIF($G$5:G79,G79)))</f>
        <v/>
      </c>
    </row>
    <row r="80" spans="1:106" s="33" customFormat="1" ht="39" customHeight="1" x14ac:dyDescent="0.3">
      <c r="A80" s="97"/>
      <c r="B80" s="96"/>
      <c r="C80" s="95"/>
      <c r="D80" s="54"/>
      <c r="E80" s="54"/>
      <c r="F80" s="94"/>
      <c r="G80" s="54"/>
      <c r="H80" s="90"/>
      <c r="I80" s="93"/>
      <c r="J80" s="93"/>
      <c r="K80" s="93"/>
      <c r="L80" s="92"/>
      <c r="M80" s="91"/>
      <c r="N80" s="90"/>
      <c r="O80" s="54"/>
      <c r="P80" s="54"/>
      <c r="Q80" s="54"/>
      <c r="R80" s="89"/>
      <c r="S80" s="88"/>
      <c r="T80" s="87"/>
      <c r="U80" s="86"/>
      <c r="V80" s="85"/>
      <c r="W80" s="85"/>
      <c r="X80" s="84"/>
      <c r="Y80" s="54"/>
      <c r="Z80" s="83"/>
      <c r="AA80" s="74"/>
      <c r="AB80" s="82"/>
      <c r="AC80" s="78"/>
      <c r="AD80" s="80"/>
      <c r="AE80" s="77"/>
      <c r="AF80" s="80"/>
      <c r="AG80" s="79"/>
      <c r="AH80" s="79"/>
      <c r="AI80" s="79"/>
      <c r="AJ80" s="79"/>
      <c r="AK80" s="79"/>
      <c r="AL80" s="79"/>
      <c r="AM80" s="79"/>
      <c r="AN80" s="79"/>
      <c r="AO80" s="79"/>
      <c r="AP80" s="79"/>
      <c r="AQ80" s="79"/>
      <c r="AR80" s="78"/>
      <c r="AS80" s="81"/>
      <c r="AT80" s="80"/>
      <c r="AU80" s="78"/>
      <c r="AV80" s="81"/>
      <c r="AW80" s="80"/>
      <c r="AX80" s="79"/>
      <c r="AY80" s="79"/>
      <c r="AZ80" s="79"/>
      <c r="BA80" s="79"/>
      <c r="BB80" s="79"/>
      <c r="BC80" s="79"/>
      <c r="BD80" s="79"/>
      <c r="BE80" s="79"/>
      <c r="BF80" s="79"/>
      <c r="BG80" s="79"/>
      <c r="BH80" s="79"/>
      <c r="BI80" s="79"/>
      <c r="BJ80" s="79"/>
      <c r="BK80" s="78"/>
      <c r="BL80" s="80"/>
      <c r="BM80" s="78"/>
      <c r="BN80" s="80"/>
      <c r="BO80" s="79"/>
      <c r="BP80" s="79"/>
      <c r="BQ80" s="78"/>
      <c r="BR80" s="77"/>
      <c r="BS80" s="76"/>
      <c r="BT80" s="74"/>
      <c r="BU80" s="54"/>
      <c r="BV80" s="75"/>
      <c r="BW80" s="74"/>
      <c r="BX80" s="73"/>
      <c r="BY80" s="54"/>
      <c r="BZ80" s="72"/>
      <c r="CA80" s="71"/>
      <c r="CB80" s="70"/>
      <c r="CC80" s="69"/>
      <c r="CD80" s="68" t="str">
        <f>IF(ISBLANK(CC80),"",_xlfn.ISOWEEKNUM(CC80))</f>
        <v/>
      </c>
      <c r="CE80" s="67" t="str">
        <f>IFERROR(CD80-4,"")</f>
        <v/>
      </c>
      <c r="CF80" s="67" t="str">
        <f>IFERROR(CD80-2,"")</f>
        <v/>
      </c>
      <c r="CG80" s="67" t="str">
        <f>IFERROR(CD80-1,"")</f>
        <v/>
      </c>
      <c r="CH80" s="67" t="str">
        <f>IF(ISBLANK(CC80),"",_xlfn.ISOWEEKNUM(CC80))</f>
        <v/>
      </c>
      <c r="CI80" s="66"/>
      <c r="CJ80" s="65"/>
      <c r="CK80" s="54"/>
      <c r="CL80" s="54"/>
      <c r="CM80" s="64"/>
      <c r="CN80" s="63">
        <f>+R80</f>
        <v>0</v>
      </c>
      <c r="CO80" s="62">
        <f>+IF(B80&gt;0,1,0)</f>
        <v>0</v>
      </c>
      <c r="CP80" s="59"/>
      <c r="CQ80" s="59"/>
      <c r="CR80" s="61"/>
      <c r="CS80" s="59"/>
      <c r="CT80" s="60"/>
      <c r="CU80" s="59"/>
      <c r="CV80" s="59"/>
      <c r="CW80" s="59"/>
      <c r="CX80" s="58"/>
      <c r="CY80" s="56"/>
      <c r="CZ80" s="57" t="str">
        <f>IFERROR(VLOOKUP((LEFT(H80,2)*1),#REF!,3,FALSE),"")</f>
        <v/>
      </c>
      <c r="DA80" s="98"/>
      <c r="DB80" s="34" t="str">
        <f>IF(ISBLANK(G80),"",IF(AND(G79&lt;&gt;G80,COUNTIF($G$4:G80,G80)=1),1,COUNTIF($G$5:G80,G80)))</f>
        <v/>
      </c>
    </row>
    <row r="81" spans="1:106" s="33" customFormat="1" ht="39" customHeight="1" x14ac:dyDescent="0.3">
      <c r="A81" s="97"/>
      <c r="B81" s="96"/>
      <c r="C81" s="95"/>
      <c r="D81" s="54"/>
      <c r="E81" s="54"/>
      <c r="F81" s="94"/>
      <c r="G81" s="54"/>
      <c r="H81" s="90"/>
      <c r="I81" s="93"/>
      <c r="J81" s="93"/>
      <c r="K81" s="93"/>
      <c r="L81" s="92"/>
      <c r="M81" s="91"/>
      <c r="N81" s="90"/>
      <c r="O81" s="54"/>
      <c r="P81" s="54"/>
      <c r="Q81" s="54"/>
      <c r="R81" s="89"/>
      <c r="S81" s="88"/>
      <c r="T81" s="87"/>
      <c r="U81" s="86"/>
      <c r="V81" s="85"/>
      <c r="W81" s="85"/>
      <c r="X81" s="84"/>
      <c r="Y81" s="54"/>
      <c r="Z81" s="83"/>
      <c r="AA81" s="74"/>
      <c r="AB81" s="82"/>
      <c r="AC81" s="78"/>
      <c r="AD81" s="80"/>
      <c r="AE81" s="77"/>
      <c r="AF81" s="80"/>
      <c r="AG81" s="79"/>
      <c r="AH81" s="79"/>
      <c r="AI81" s="79"/>
      <c r="AJ81" s="79"/>
      <c r="AK81" s="79"/>
      <c r="AL81" s="79"/>
      <c r="AM81" s="79"/>
      <c r="AN81" s="79"/>
      <c r="AO81" s="79"/>
      <c r="AP81" s="79"/>
      <c r="AQ81" s="79"/>
      <c r="AR81" s="78"/>
      <c r="AS81" s="81"/>
      <c r="AT81" s="80"/>
      <c r="AU81" s="78"/>
      <c r="AV81" s="81"/>
      <c r="AW81" s="80"/>
      <c r="AX81" s="79"/>
      <c r="AY81" s="79"/>
      <c r="AZ81" s="79"/>
      <c r="BA81" s="79"/>
      <c r="BB81" s="79"/>
      <c r="BC81" s="79"/>
      <c r="BD81" s="79"/>
      <c r="BE81" s="79"/>
      <c r="BF81" s="79"/>
      <c r="BG81" s="79"/>
      <c r="BH81" s="79"/>
      <c r="BI81" s="79"/>
      <c r="BJ81" s="79"/>
      <c r="BK81" s="78"/>
      <c r="BL81" s="80"/>
      <c r="BM81" s="78"/>
      <c r="BN81" s="80"/>
      <c r="BO81" s="79"/>
      <c r="BP81" s="79"/>
      <c r="BQ81" s="78"/>
      <c r="BR81" s="77"/>
      <c r="BS81" s="76"/>
      <c r="BT81" s="74"/>
      <c r="BU81" s="54"/>
      <c r="BV81" s="75"/>
      <c r="BW81" s="74"/>
      <c r="BX81" s="73"/>
      <c r="BY81" s="54"/>
      <c r="BZ81" s="72"/>
      <c r="CA81" s="71"/>
      <c r="CB81" s="70"/>
      <c r="CC81" s="69"/>
      <c r="CD81" s="68" t="str">
        <f>IF(ISBLANK(CC81),"",_xlfn.ISOWEEKNUM(CC81))</f>
        <v/>
      </c>
      <c r="CE81" s="67" t="str">
        <f>IFERROR(CD81-4,"")</f>
        <v/>
      </c>
      <c r="CF81" s="67" t="str">
        <f>IFERROR(CD81-2,"")</f>
        <v/>
      </c>
      <c r="CG81" s="67" t="str">
        <f>IFERROR(CD81-1,"")</f>
        <v/>
      </c>
      <c r="CH81" s="67" t="str">
        <f>IF(ISBLANK(CC81),"",_xlfn.ISOWEEKNUM(CC81))</f>
        <v/>
      </c>
      <c r="CI81" s="66"/>
      <c r="CJ81" s="65"/>
      <c r="CK81" s="54"/>
      <c r="CL81" s="54"/>
      <c r="CM81" s="64"/>
      <c r="CN81" s="63">
        <f>+R81</f>
        <v>0</v>
      </c>
      <c r="CO81" s="62">
        <f>+IF(B81&gt;0,1,0)</f>
        <v>0</v>
      </c>
      <c r="CP81" s="59"/>
      <c r="CQ81" s="59"/>
      <c r="CR81" s="61"/>
      <c r="CS81" s="59"/>
      <c r="CT81" s="60"/>
      <c r="CU81" s="59"/>
      <c r="CV81" s="59"/>
      <c r="CW81" s="59"/>
      <c r="CX81" s="58"/>
      <c r="CY81" s="56"/>
      <c r="CZ81" s="57" t="str">
        <f>IFERROR(VLOOKUP((LEFT(H81,2)*1),#REF!,3,FALSE),"")</f>
        <v/>
      </c>
      <c r="DA81" s="98"/>
      <c r="DB81" s="34" t="str">
        <f>IF(ISBLANK(G81),"",IF(AND(G80&lt;&gt;G81,COUNTIF($G$4:G81,G81)=1),1,COUNTIF($G$5:G81,G81)))</f>
        <v/>
      </c>
    </row>
    <row r="82" spans="1:106" s="33" customFormat="1" ht="39" customHeight="1" x14ac:dyDescent="0.3">
      <c r="A82" s="97"/>
      <c r="B82" s="96"/>
      <c r="C82" s="95"/>
      <c r="D82" s="54"/>
      <c r="E82" s="54"/>
      <c r="F82" s="94"/>
      <c r="G82" s="54"/>
      <c r="H82" s="90"/>
      <c r="I82" s="93"/>
      <c r="J82" s="93"/>
      <c r="K82" s="93"/>
      <c r="L82" s="92"/>
      <c r="M82" s="91"/>
      <c r="N82" s="90"/>
      <c r="O82" s="54"/>
      <c r="P82" s="54"/>
      <c r="Q82" s="54"/>
      <c r="R82" s="89"/>
      <c r="S82" s="88"/>
      <c r="T82" s="87"/>
      <c r="U82" s="86"/>
      <c r="V82" s="85"/>
      <c r="W82" s="85"/>
      <c r="X82" s="84"/>
      <c r="Y82" s="54"/>
      <c r="Z82" s="83"/>
      <c r="AA82" s="74"/>
      <c r="AB82" s="82"/>
      <c r="AC82" s="78"/>
      <c r="AD82" s="80"/>
      <c r="AE82" s="77"/>
      <c r="AF82" s="80"/>
      <c r="AG82" s="79"/>
      <c r="AH82" s="79"/>
      <c r="AI82" s="79"/>
      <c r="AJ82" s="79"/>
      <c r="AK82" s="79"/>
      <c r="AL82" s="79"/>
      <c r="AM82" s="79"/>
      <c r="AN82" s="79"/>
      <c r="AO82" s="79"/>
      <c r="AP82" s="79"/>
      <c r="AQ82" s="79"/>
      <c r="AR82" s="78"/>
      <c r="AS82" s="81"/>
      <c r="AT82" s="80"/>
      <c r="AU82" s="78"/>
      <c r="AV82" s="81"/>
      <c r="AW82" s="80"/>
      <c r="AX82" s="79"/>
      <c r="AY82" s="79"/>
      <c r="AZ82" s="79"/>
      <c r="BA82" s="79"/>
      <c r="BB82" s="79"/>
      <c r="BC82" s="79"/>
      <c r="BD82" s="79"/>
      <c r="BE82" s="79"/>
      <c r="BF82" s="79"/>
      <c r="BG82" s="79"/>
      <c r="BH82" s="79"/>
      <c r="BI82" s="79"/>
      <c r="BJ82" s="79"/>
      <c r="BK82" s="78"/>
      <c r="BL82" s="80"/>
      <c r="BM82" s="78"/>
      <c r="BN82" s="80"/>
      <c r="BO82" s="79"/>
      <c r="BP82" s="79"/>
      <c r="BQ82" s="78"/>
      <c r="BR82" s="77"/>
      <c r="BS82" s="76"/>
      <c r="BT82" s="74"/>
      <c r="BU82" s="54"/>
      <c r="BV82" s="75"/>
      <c r="BW82" s="74"/>
      <c r="BX82" s="73"/>
      <c r="BY82" s="54"/>
      <c r="BZ82" s="72"/>
      <c r="CA82" s="71"/>
      <c r="CB82" s="70"/>
      <c r="CC82" s="69"/>
      <c r="CD82" s="68" t="str">
        <f>IF(ISBLANK(CC82),"",_xlfn.ISOWEEKNUM(CC82))</f>
        <v/>
      </c>
      <c r="CE82" s="67" t="str">
        <f>IFERROR(CD82-4,"")</f>
        <v/>
      </c>
      <c r="CF82" s="67" t="str">
        <f>IFERROR(CD82-2,"")</f>
        <v/>
      </c>
      <c r="CG82" s="67" t="str">
        <f>IFERROR(CD82-1,"")</f>
        <v/>
      </c>
      <c r="CH82" s="67" t="str">
        <f>IF(ISBLANK(CC82),"",_xlfn.ISOWEEKNUM(CC82))</f>
        <v/>
      </c>
      <c r="CI82" s="66"/>
      <c r="CJ82" s="65"/>
      <c r="CK82" s="54"/>
      <c r="CL82" s="54"/>
      <c r="CM82" s="64"/>
      <c r="CN82" s="63">
        <f>+R82</f>
        <v>0</v>
      </c>
      <c r="CO82" s="62">
        <f>+IF(B82&gt;0,1,0)</f>
        <v>0</v>
      </c>
      <c r="CP82" s="59"/>
      <c r="CQ82" s="59"/>
      <c r="CR82" s="61"/>
      <c r="CS82" s="59"/>
      <c r="CT82" s="60"/>
      <c r="CU82" s="59"/>
      <c r="CV82" s="59"/>
      <c r="CW82" s="59"/>
      <c r="CX82" s="58"/>
      <c r="CY82" s="56"/>
      <c r="CZ82" s="57" t="str">
        <f>IFERROR(VLOOKUP((LEFT(H82,2)*1),#REF!,3,FALSE),"")</f>
        <v/>
      </c>
      <c r="DA82" s="98"/>
      <c r="DB82" s="34" t="str">
        <f>IF(ISBLANK(G82),"",IF(AND(G81&lt;&gt;G82,COUNTIF($G$4:G82,G82)=1),1,COUNTIF($G$5:G82,G82)))</f>
        <v/>
      </c>
    </row>
    <row r="83" spans="1:106" s="33" customFormat="1" ht="39" customHeight="1" x14ac:dyDescent="0.3">
      <c r="A83" s="97"/>
      <c r="B83" s="96"/>
      <c r="C83" s="95"/>
      <c r="D83" s="54"/>
      <c r="E83" s="54"/>
      <c r="F83" s="94"/>
      <c r="G83" s="54"/>
      <c r="H83" s="90"/>
      <c r="I83" s="93"/>
      <c r="J83" s="93"/>
      <c r="K83" s="93"/>
      <c r="L83" s="92"/>
      <c r="M83" s="91"/>
      <c r="N83" s="90"/>
      <c r="O83" s="54"/>
      <c r="P83" s="54"/>
      <c r="Q83" s="54"/>
      <c r="R83" s="89"/>
      <c r="S83" s="88"/>
      <c r="T83" s="87"/>
      <c r="U83" s="86"/>
      <c r="V83" s="85"/>
      <c r="W83" s="85"/>
      <c r="X83" s="84"/>
      <c r="Y83" s="54"/>
      <c r="Z83" s="83"/>
      <c r="AA83" s="74"/>
      <c r="AB83" s="82"/>
      <c r="AC83" s="78"/>
      <c r="AD83" s="80"/>
      <c r="AE83" s="77"/>
      <c r="AF83" s="80"/>
      <c r="AG83" s="79"/>
      <c r="AH83" s="79"/>
      <c r="AI83" s="79"/>
      <c r="AJ83" s="79"/>
      <c r="AK83" s="79"/>
      <c r="AL83" s="79"/>
      <c r="AM83" s="79"/>
      <c r="AN83" s="79"/>
      <c r="AO83" s="79"/>
      <c r="AP83" s="79"/>
      <c r="AQ83" s="79"/>
      <c r="AR83" s="78"/>
      <c r="AS83" s="81"/>
      <c r="AT83" s="80"/>
      <c r="AU83" s="78"/>
      <c r="AV83" s="81"/>
      <c r="AW83" s="80"/>
      <c r="AX83" s="79"/>
      <c r="AY83" s="79"/>
      <c r="AZ83" s="79"/>
      <c r="BA83" s="79"/>
      <c r="BB83" s="79"/>
      <c r="BC83" s="79"/>
      <c r="BD83" s="79"/>
      <c r="BE83" s="79"/>
      <c r="BF83" s="79"/>
      <c r="BG83" s="79"/>
      <c r="BH83" s="79"/>
      <c r="BI83" s="79"/>
      <c r="BJ83" s="79"/>
      <c r="BK83" s="78"/>
      <c r="BL83" s="80"/>
      <c r="BM83" s="78"/>
      <c r="BN83" s="80"/>
      <c r="BO83" s="79"/>
      <c r="BP83" s="79"/>
      <c r="BQ83" s="78"/>
      <c r="BR83" s="77"/>
      <c r="BS83" s="76"/>
      <c r="BT83" s="74"/>
      <c r="BU83" s="54"/>
      <c r="BV83" s="75"/>
      <c r="BW83" s="74"/>
      <c r="BX83" s="73"/>
      <c r="BY83" s="54"/>
      <c r="BZ83" s="72"/>
      <c r="CA83" s="71"/>
      <c r="CB83" s="70"/>
      <c r="CC83" s="69"/>
      <c r="CD83" s="68" t="str">
        <f>IF(ISBLANK(CC83),"",_xlfn.ISOWEEKNUM(CC83))</f>
        <v/>
      </c>
      <c r="CE83" s="67" t="str">
        <f>IFERROR(CD83-4,"")</f>
        <v/>
      </c>
      <c r="CF83" s="67" t="str">
        <f>IFERROR(CD83-2,"")</f>
        <v/>
      </c>
      <c r="CG83" s="67" t="str">
        <f>IFERROR(CD83-1,"")</f>
        <v/>
      </c>
      <c r="CH83" s="67" t="str">
        <f>IF(ISBLANK(CC83),"",_xlfn.ISOWEEKNUM(CC83))</f>
        <v/>
      </c>
      <c r="CI83" s="66"/>
      <c r="CJ83" s="65"/>
      <c r="CK83" s="54"/>
      <c r="CL83" s="54"/>
      <c r="CM83" s="64"/>
      <c r="CN83" s="63">
        <f>+R83</f>
        <v>0</v>
      </c>
      <c r="CO83" s="62">
        <f>+IF(B83&gt;0,1,0)</f>
        <v>0</v>
      </c>
      <c r="CP83" s="59"/>
      <c r="CQ83" s="59"/>
      <c r="CR83" s="61"/>
      <c r="CS83" s="59"/>
      <c r="CT83" s="60"/>
      <c r="CU83" s="59"/>
      <c r="CV83" s="59"/>
      <c r="CW83" s="59"/>
      <c r="CX83" s="58"/>
      <c r="CY83" s="56"/>
      <c r="CZ83" s="57" t="str">
        <f>IFERROR(VLOOKUP((LEFT(H83,2)*1),#REF!,3,FALSE),"")</f>
        <v/>
      </c>
      <c r="DA83" s="56"/>
      <c r="DB83" s="34" t="str">
        <f>IF(ISBLANK(G83),"",IF(AND(G82&lt;&gt;G83,COUNTIF($G$4:G83,G83)=1),1,COUNTIF($G$5:G83,G83)))</f>
        <v/>
      </c>
    </row>
    <row r="84" spans="1:106" s="33" customFormat="1" ht="39" customHeight="1" x14ac:dyDescent="0.3">
      <c r="A84" s="97"/>
      <c r="B84" s="96"/>
      <c r="C84" s="95"/>
      <c r="D84" s="54"/>
      <c r="E84" s="54"/>
      <c r="F84" s="94"/>
      <c r="G84" s="54"/>
      <c r="H84" s="90"/>
      <c r="I84" s="93"/>
      <c r="J84" s="93"/>
      <c r="K84" s="93"/>
      <c r="L84" s="92"/>
      <c r="M84" s="91"/>
      <c r="N84" s="90"/>
      <c r="O84" s="54"/>
      <c r="P84" s="54"/>
      <c r="Q84" s="54"/>
      <c r="R84" s="89"/>
      <c r="S84" s="88"/>
      <c r="T84" s="87"/>
      <c r="U84" s="86"/>
      <c r="V84" s="85"/>
      <c r="W84" s="85"/>
      <c r="X84" s="84"/>
      <c r="Y84" s="54"/>
      <c r="Z84" s="83"/>
      <c r="AA84" s="74"/>
      <c r="AB84" s="82"/>
      <c r="AC84" s="78"/>
      <c r="AD84" s="80"/>
      <c r="AE84" s="77"/>
      <c r="AF84" s="80"/>
      <c r="AG84" s="79"/>
      <c r="AH84" s="79"/>
      <c r="AI84" s="79"/>
      <c r="AJ84" s="79"/>
      <c r="AK84" s="79"/>
      <c r="AL84" s="79"/>
      <c r="AM84" s="79"/>
      <c r="AN84" s="79"/>
      <c r="AO84" s="79"/>
      <c r="AP84" s="79"/>
      <c r="AQ84" s="79"/>
      <c r="AR84" s="78"/>
      <c r="AS84" s="81"/>
      <c r="AT84" s="80"/>
      <c r="AU84" s="78"/>
      <c r="AV84" s="81"/>
      <c r="AW84" s="80"/>
      <c r="AX84" s="79"/>
      <c r="AY84" s="79"/>
      <c r="AZ84" s="79"/>
      <c r="BA84" s="79"/>
      <c r="BB84" s="79"/>
      <c r="BC84" s="79"/>
      <c r="BD84" s="79"/>
      <c r="BE84" s="79"/>
      <c r="BF84" s="79"/>
      <c r="BG84" s="79"/>
      <c r="BH84" s="79"/>
      <c r="BI84" s="79"/>
      <c r="BJ84" s="79"/>
      <c r="BK84" s="78"/>
      <c r="BL84" s="80"/>
      <c r="BM84" s="78"/>
      <c r="BN84" s="80"/>
      <c r="BO84" s="79"/>
      <c r="BP84" s="79"/>
      <c r="BQ84" s="78"/>
      <c r="BR84" s="77"/>
      <c r="BS84" s="76"/>
      <c r="BT84" s="74"/>
      <c r="BU84" s="54"/>
      <c r="BV84" s="75"/>
      <c r="BW84" s="74"/>
      <c r="BX84" s="73"/>
      <c r="BY84" s="54"/>
      <c r="BZ84" s="72"/>
      <c r="CA84" s="71"/>
      <c r="CB84" s="70"/>
      <c r="CC84" s="69"/>
      <c r="CD84" s="68" t="str">
        <f>IF(ISBLANK(CC84),"",_xlfn.ISOWEEKNUM(CC84))</f>
        <v/>
      </c>
      <c r="CE84" s="67" t="str">
        <f>IFERROR(CD84-4,"")</f>
        <v/>
      </c>
      <c r="CF84" s="67" t="str">
        <f>IFERROR(CD84-2,"")</f>
        <v/>
      </c>
      <c r="CG84" s="67" t="str">
        <f>IFERROR(CD84-1,"")</f>
        <v/>
      </c>
      <c r="CH84" s="67" t="str">
        <f>IF(ISBLANK(CC84),"",_xlfn.ISOWEEKNUM(CC84))</f>
        <v/>
      </c>
      <c r="CI84" s="66"/>
      <c r="CJ84" s="65"/>
      <c r="CK84" s="54"/>
      <c r="CL84" s="54"/>
      <c r="CM84" s="64"/>
      <c r="CN84" s="63">
        <f>+R84</f>
        <v>0</v>
      </c>
      <c r="CO84" s="62">
        <f>+IF(B84&gt;0,1,0)</f>
        <v>0</v>
      </c>
      <c r="CP84" s="59"/>
      <c r="CQ84" s="59"/>
      <c r="CR84" s="61"/>
      <c r="CS84" s="59"/>
      <c r="CT84" s="60"/>
      <c r="CU84" s="59"/>
      <c r="CV84" s="59"/>
      <c r="CW84" s="59"/>
      <c r="CX84" s="58"/>
      <c r="CY84" s="56"/>
      <c r="CZ84" s="57" t="str">
        <f>IFERROR(VLOOKUP((LEFT(H84,2)*1),#REF!,3,FALSE),"")</f>
        <v/>
      </c>
      <c r="DA84" s="56"/>
      <c r="DB84" s="34" t="str">
        <f>IF(ISBLANK(G84),"",IF(AND(G83&lt;&gt;G84,COUNTIF($G$4:G84,G84)=1),1,COUNTIF($G$5:G84,G84)))</f>
        <v/>
      </c>
    </row>
    <row r="85" spans="1:106" s="33" customFormat="1" ht="39" customHeight="1" x14ac:dyDescent="0.3">
      <c r="A85" s="97"/>
      <c r="B85" s="96"/>
      <c r="C85" s="95"/>
      <c r="D85" s="54"/>
      <c r="E85" s="54"/>
      <c r="F85" s="94"/>
      <c r="G85" s="54"/>
      <c r="H85" s="90"/>
      <c r="I85" s="93"/>
      <c r="J85" s="93"/>
      <c r="K85" s="93"/>
      <c r="L85" s="92"/>
      <c r="M85" s="91"/>
      <c r="N85" s="90"/>
      <c r="O85" s="54"/>
      <c r="P85" s="54"/>
      <c r="Q85" s="54"/>
      <c r="R85" s="89"/>
      <c r="S85" s="88"/>
      <c r="T85" s="87"/>
      <c r="U85" s="86"/>
      <c r="V85" s="85"/>
      <c r="W85" s="85"/>
      <c r="X85" s="84"/>
      <c r="Y85" s="54"/>
      <c r="Z85" s="83"/>
      <c r="AA85" s="74"/>
      <c r="AB85" s="82"/>
      <c r="AC85" s="78"/>
      <c r="AD85" s="80"/>
      <c r="AE85" s="77"/>
      <c r="AF85" s="80"/>
      <c r="AG85" s="79"/>
      <c r="AH85" s="79"/>
      <c r="AI85" s="79"/>
      <c r="AJ85" s="79"/>
      <c r="AK85" s="79"/>
      <c r="AL85" s="79"/>
      <c r="AM85" s="79"/>
      <c r="AN85" s="79"/>
      <c r="AO85" s="79"/>
      <c r="AP85" s="79"/>
      <c r="AQ85" s="79"/>
      <c r="AR85" s="78"/>
      <c r="AS85" s="81"/>
      <c r="AT85" s="80"/>
      <c r="AU85" s="78"/>
      <c r="AV85" s="81"/>
      <c r="AW85" s="80"/>
      <c r="AX85" s="79"/>
      <c r="AY85" s="79"/>
      <c r="AZ85" s="79"/>
      <c r="BA85" s="79"/>
      <c r="BB85" s="79"/>
      <c r="BC85" s="79"/>
      <c r="BD85" s="79"/>
      <c r="BE85" s="79"/>
      <c r="BF85" s="79"/>
      <c r="BG85" s="79"/>
      <c r="BH85" s="79"/>
      <c r="BI85" s="79"/>
      <c r="BJ85" s="79"/>
      <c r="BK85" s="78"/>
      <c r="BL85" s="80"/>
      <c r="BM85" s="78"/>
      <c r="BN85" s="80"/>
      <c r="BO85" s="79"/>
      <c r="BP85" s="79"/>
      <c r="BQ85" s="78"/>
      <c r="BR85" s="77"/>
      <c r="BS85" s="76"/>
      <c r="BT85" s="74"/>
      <c r="BU85" s="54"/>
      <c r="BV85" s="75"/>
      <c r="BW85" s="74"/>
      <c r="BX85" s="73"/>
      <c r="BY85" s="54"/>
      <c r="BZ85" s="72"/>
      <c r="CA85" s="71"/>
      <c r="CB85" s="70"/>
      <c r="CC85" s="69"/>
      <c r="CD85" s="68" t="str">
        <f>IF(ISBLANK(CC85),"",_xlfn.ISOWEEKNUM(CC85))</f>
        <v/>
      </c>
      <c r="CE85" s="67" t="str">
        <f>IFERROR(CD85-4,"")</f>
        <v/>
      </c>
      <c r="CF85" s="67" t="str">
        <f>IFERROR(CD85-2,"")</f>
        <v/>
      </c>
      <c r="CG85" s="67" t="str">
        <f>IFERROR(CD85-1,"")</f>
        <v/>
      </c>
      <c r="CH85" s="67" t="str">
        <f>IF(ISBLANK(CC85),"",_xlfn.ISOWEEKNUM(CC85))</f>
        <v/>
      </c>
      <c r="CI85" s="66"/>
      <c r="CJ85" s="65"/>
      <c r="CK85" s="54"/>
      <c r="CL85" s="54"/>
      <c r="CM85" s="64"/>
      <c r="CN85" s="63">
        <f>+R85</f>
        <v>0</v>
      </c>
      <c r="CO85" s="62">
        <f>+IF(B85&gt;0,1,0)</f>
        <v>0</v>
      </c>
      <c r="CP85" s="59"/>
      <c r="CQ85" s="59"/>
      <c r="CR85" s="61"/>
      <c r="CS85" s="59"/>
      <c r="CT85" s="60"/>
      <c r="CU85" s="59"/>
      <c r="CV85" s="59"/>
      <c r="CW85" s="59"/>
      <c r="CX85" s="58"/>
      <c r="CY85" s="56"/>
      <c r="CZ85" s="57" t="str">
        <f>IFERROR(VLOOKUP((LEFT(H85,2)*1),#REF!,3,FALSE),"")</f>
        <v/>
      </c>
      <c r="DA85" s="56"/>
      <c r="DB85" s="34" t="str">
        <f>IF(ISBLANK(G85),"",IF(AND(G84&lt;&gt;G85,COUNTIF($G$4:G85,G85)=1),1,COUNTIF($G$5:G85,G85)))</f>
        <v/>
      </c>
    </row>
    <row r="86" spans="1:106" s="33" customFormat="1" ht="39" customHeight="1" x14ac:dyDescent="0.3">
      <c r="A86" s="97"/>
      <c r="B86" s="96"/>
      <c r="C86" s="95"/>
      <c r="D86" s="54"/>
      <c r="E86" s="54"/>
      <c r="F86" s="94"/>
      <c r="G86" s="54"/>
      <c r="H86" s="90"/>
      <c r="I86" s="93"/>
      <c r="J86" s="93"/>
      <c r="K86" s="93"/>
      <c r="L86" s="92"/>
      <c r="M86" s="91"/>
      <c r="N86" s="90"/>
      <c r="O86" s="54"/>
      <c r="P86" s="54"/>
      <c r="Q86" s="54"/>
      <c r="R86" s="89"/>
      <c r="S86" s="88"/>
      <c r="T86" s="87"/>
      <c r="U86" s="86"/>
      <c r="V86" s="85"/>
      <c r="W86" s="85"/>
      <c r="X86" s="84"/>
      <c r="Y86" s="54"/>
      <c r="Z86" s="83"/>
      <c r="AA86" s="74"/>
      <c r="AB86" s="82"/>
      <c r="AC86" s="78"/>
      <c r="AD86" s="80"/>
      <c r="AE86" s="77"/>
      <c r="AF86" s="80"/>
      <c r="AG86" s="79"/>
      <c r="AH86" s="79"/>
      <c r="AI86" s="79"/>
      <c r="AJ86" s="79"/>
      <c r="AK86" s="79"/>
      <c r="AL86" s="79"/>
      <c r="AM86" s="79"/>
      <c r="AN86" s="79"/>
      <c r="AO86" s="79"/>
      <c r="AP86" s="79"/>
      <c r="AQ86" s="79"/>
      <c r="AR86" s="78"/>
      <c r="AS86" s="81"/>
      <c r="AT86" s="80"/>
      <c r="AU86" s="78"/>
      <c r="AV86" s="81"/>
      <c r="AW86" s="80"/>
      <c r="AX86" s="79"/>
      <c r="AY86" s="79"/>
      <c r="AZ86" s="79"/>
      <c r="BA86" s="79"/>
      <c r="BB86" s="79"/>
      <c r="BC86" s="79"/>
      <c r="BD86" s="79"/>
      <c r="BE86" s="79"/>
      <c r="BF86" s="79"/>
      <c r="BG86" s="79"/>
      <c r="BH86" s="79"/>
      <c r="BI86" s="79"/>
      <c r="BJ86" s="79"/>
      <c r="BK86" s="78"/>
      <c r="BL86" s="80"/>
      <c r="BM86" s="78"/>
      <c r="BN86" s="80"/>
      <c r="BO86" s="79"/>
      <c r="BP86" s="79"/>
      <c r="BQ86" s="78"/>
      <c r="BR86" s="77"/>
      <c r="BS86" s="76"/>
      <c r="BT86" s="74"/>
      <c r="BU86" s="54"/>
      <c r="BV86" s="75"/>
      <c r="BW86" s="74"/>
      <c r="BX86" s="73"/>
      <c r="BY86" s="54"/>
      <c r="BZ86" s="72"/>
      <c r="CA86" s="71"/>
      <c r="CB86" s="70"/>
      <c r="CC86" s="69"/>
      <c r="CD86" s="68" t="str">
        <f>IF(ISBLANK(CC86),"",_xlfn.ISOWEEKNUM(CC86))</f>
        <v/>
      </c>
      <c r="CE86" s="67" t="str">
        <f>IFERROR(CD86-4,"")</f>
        <v/>
      </c>
      <c r="CF86" s="67" t="str">
        <f>IFERROR(CD86-2,"")</f>
        <v/>
      </c>
      <c r="CG86" s="67" t="str">
        <f>IFERROR(CD86-1,"")</f>
        <v/>
      </c>
      <c r="CH86" s="67" t="str">
        <f>IF(ISBLANK(CC86),"",_xlfn.ISOWEEKNUM(CC86))</f>
        <v/>
      </c>
      <c r="CI86" s="66"/>
      <c r="CJ86" s="65"/>
      <c r="CK86" s="54"/>
      <c r="CL86" s="54"/>
      <c r="CM86" s="64"/>
      <c r="CN86" s="63">
        <f>+R86</f>
        <v>0</v>
      </c>
      <c r="CO86" s="62">
        <f>+IF(B86&gt;0,1,0)</f>
        <v>0</v>
      </c>
      <c r="CP86" s="59"/>
      <c r="CQ86" s="59"/>
      <c r="CR86" s="61"/>
      <c r="CS86" s="59"/>
      <c r="CT86" s="60"/>
      <c r="CU86" s="59"/>
      <c r="CV86" s="59"/>
      <c r="CW86" s="59"/>
      <c r="CX86" s="58"/>
      <c r="CY86" s="56"/>
      <c r="CZ86" s="57" t="str">
        <f>IFERROR(VLOOKUP((LEFT(H86,2)*1),#REF!,3,FALSE),"")</f>
        <v/>
      </c>
      <c r="DA86" s="56"/>
      <c r="DB86" s="34" t="str">
        <f>IF(ISBLANK(G86),"",IF(AND(G85&lt;&gt;G86,COUNTIF($G$4:G86,G86)=1),1,COUNTIF($G$5:G86,G86)))</f>
        <v/>
      </c>
    </row>
    <row r="87" spans="1:106" s="33" customFormat="1" ht="39" customHeight="1" x14ac:dyDescent="0.3">
      <c r="A87" s="97"/>
      <c r="B87" s="96"/>
      <c r="C87" s="95"/>
      <c r="D87" s="54"/>
      <c r="E87" s="54"/>
      <c r="F87" s="94"/>
      <c r="G87" s="54"/>
      <c r="H87" s="90"/>
      <c r="I87" s="93"/>
      <c r="J87" s="93"/>
      <c r="K87" s="93"/>
      <c r="L87" s="92"/>
      <c r="M87" s="91"/>
      <c r="N87" s="90"/>
      <c r="O87" s="54"/>
      <c r="P87" s="54"/>
      <c r="Q87" s="54"/>
      <c r="R87" s="89"/>
      <c r="S87" s="88"/>
      <c r="T87" s="87"/>
      <c r="U87" s="86"/>
      <c r="V87" s="85"/>
      <c r="W87" s="85"/>
      <c r="X87" s="84"/>
      <c r="Y87" s="54"/>
      <c r="Z87" s="83"/>
      <c r="AA87" s="74"/>
      <c r="AB87" s="82"/>
      <c r="AC87" s="78"/>
      <c r="AD87" s="80"/>
      <c r="AE87" s="77"/>
      <c r="AF87" s="80"/>
      <c r="AG87" s="79"/>
      <c r="AH87" s="79"/>
      <c r="AI87" s="79"/>
      <c r="AJ87" s="79"/>
      <c r="AK87" s="79"/>
      <c r="AL87" s="79"/>
      <c r="AM87" s="79"/>
      <c r="AN87" s="79"/>
      <c r="AO87" s="79"/>
      <c r="AP87" s="79"/>
      <c r="AQ87" s="79"/>
      <c r="AR87" s="78"/>
      <c r="AS87" s="81"/>
      <c r="AT87" s="80"/>
      <c r="AU87" s="78"/>
      <c r="AV87" s="81"/>
      <c r="AW87" s="80"/>
      <c r="AX87" s="79"/>
      <c r="AY87" s="79"/>
      <c r="AZ87" s="79"/>
      <c r="BA87" s="79"/>
      <c r="BB87" s="79"/>
      <c r="BC87" s="79"/>
      <c r="BD87" s="79"/>
      <c r="BE87" s="79"/>
      <c r="BF87" s="79"/>
      <c r="BG87" s="79"/>
      <c r="BH87" s="79"/>
      <c r="BI87" s="79"/>
      <c r="BJ87" s="79"/>
      <c r="BK87" s="78"/>
      <c r="BL87" s="80"/>
      <c r="BM87" s="78"/>
      <c r="BN87" s="80"/>
      <c r="BO87" s="79"/>
      <c r="BP87" s="79"/>
      <c r="BQ87" s="78"/>
      <c r="BR87" s="77"/>
      <c r="BS87" s="76"/>
      <c r="BT87" s="74"/>
      <c r="BU87" s="54"/>
      <c r="BV87" s="75"/>
      <c r="BW87" s="74"/>
      <c r="BX87" s="73"/>
      <c r="BY87" s="54"/>
      <c r="BZ87" s="72"/>
      <c r="CA87" s="71"/>
      <c r="CB87" s="70"/>
      <c r="CC87" s="69"/>
      <c r="CD87" s="68" t="str">
        <f>IF(ISBLANK(CC87),"",_xlfn.ISOWEEKNUM(CC87))</f>
        <v/>
      </c>
      <c r="CE87" s="67" t="str">
        <f>IFERROR(CD87-4,"")</f>
        <v/>
      </c>
      <c r="CF87" s="67" t="str">
        <f>IFERROR(CD87-2,"")</f>
        <v/>
      </c>
      <c r="CG87" s="67" t="str">
        <f>IFERROR(CD87-1,"")</f>
        <v/>
      </c>
      <c r="CH87" s="67" t="str">
        <f>IF(ISBLANK(CC87),"",_xlfn.ISOWEEKNUM(CC87))</f>
        <v/>
      </c>
      <c r="CI87" s="66"/>
      <c r="CJ87" s="65"/>
      <c r="CK87" s="54"/>
      <c r="CL87" s="54"/>
      <c r="CM87" s="64"/>
      <c r="CN87" s="63">
        <f>+R87</f>
        <v>0</v>
      </c>
      <c r="CO87" s="62">
        <f>+IF(B87&gt;0,1,0)</f>
        <v>0</v>
      </c>
      <c r="CP87" s="59"/>
      <c r="CQ87" s="59"/>
      <c r="CR87" s="61"/>
      <c r="CS87" s="59"/>
      <c r="CT87" s="60"/>
      <c r="CU87" s="59"/>
      <c r="CV87" s="59"/>
      <c r="CW87" s="59"/>
      <c r="CX87" s="58"/>
      <c r="CY87" s="56"/>
      <c r="CZ87" s="57" t="str">
        <f>IFERROR(VLOOKUP((LEFT(H87,2)*1),#REF!,3,FALSE),"")</f>
        <v/>
      </c>
      <c r="DA87" s="56"/>
      <c r="DB87" s="34" t="str">
        <f>IF(ISBLANK(G87),"",IF(AND(G86&lt;&gt;G87,COUNTIF($G$4:G87,G87)=1),1,COUNTIF($G$5:G87,G87)))</f>
        <v/>
      </c>
    </row>
    <row r="88" spans="1:106" s="33" customFormat="1" ht="39" customHeight="1" x14ac:dyDescent="0.3">
      <c r="A88" s="97"/>
      <c r="B88" s="96"/>
      <c r="C88" s="95"/>
      <c r="D88" s="54"/>
      <c r="E88" s="54"/>
      <c r="F88" s="94"/>
      <c r="G88" s="54"/>
      <c r="H88" s="90"/>
      <c r="I88" s="93"/>
      <c r="J88" s="93"/>
      <c r="K88" s="93"/>
      <c r="L88" s="92"/>
      <c r="M88" s="91"/>
      <c r="N88" s="90"/>
      <c r="O88" s="54"/>
      <c r="P88" s="54"/>
      <c r="Q88" s="54"/>
      <c r="R88" s="89"/>
      <c r="S88" s="88"/>
      <c r="T88" s="87"/>
      <c r="U88" s="86"/>
      <c r="V88" s="85"/>
      <c r="W88" s="85"/>
      <c r="X88" s="84"/>
      <c r="Y88" s="54"/>
      <c r="Z88" s="83"/>
      <c r="AA88" s="74"/>
      <c r="AB88" s="82"/>
      <c r="AC88" s="78"/>
      <c r="AD88" s="80"/>
      <c r="AE88" s="77"/>
      <c r="AF88" s="80"/>
      <c r="AG88" s="79"/>
      <c r="AH88" s="79"/>
      <c r="AI88" s="79"/>
      <c r="AJ88" s="79"/>
      <c r="AK88" s="79"/>
      <c r="AL88" s="79"/>
      <c r="AM88" s="79"/>
      <c r="AN88" s="79"/>
      <c r="AO88" s="79"/>
      <c r="AP88" s="79"/>
      <c r="AQ88" s="79"/>
      <c r="AR88" s="78"/>
      <c r="AS88" s="81"/>
      <c r="AT88" s="80"/>
      <c r="AU88" s="78"/>
      <c r="AV88" s="81"/>
      <c r="AW88" s="80"/>
      <c r="AX88" s="79"/>
      <c r="AY88" s="79"/>
      <c r="AZ88" s="79"/>
      <c r="BA88" s="79"/>
      <c r="BB88" s="79"/>
      <c r="BC88" s="79"/>
      <c r="BD88" s="79"/>
      <c r="BE88" s="79"/>
      <c r="BF88" s="79"/>
      <c r="BG88" s="79"/>
      <c r="BH88" s="79"/>
      <c r="BI88" s="79"/>
      <c r="BJ88" s="79"/>
      <c r="BK88" s="78"/>
      <c r="BL88" s="80"/>
      <c r="BM88" s="78"/>
      <c r="BN88" s="80"/>
      <c r="BO88" s="79"/>
      <c r="BP88" s="79"/>
      <c r="BQ88" s="78"/>
      <c r="BR88" s="77"/>
      <c r="BS88" s="76"/>
      <c r="BT88" s="74"/>
      <c r="BU88" s="54"/>
      <c r="BV88" s="75"/>
      <c r="BW88" s="74"/>
      <c r="BX88" s="73"/>
      <c r="BY88" s="54"/>
      <c r="BZ88" s="72"/>
      <c r="CA88" s="71"/>
      <c r="CB88" s="70"/>
      <c r="CC88" s="69"/>
      <c r="CD88" s="68" t="str">
        <f>IF(ISBLANK(CC88),"",_xlfn.ISOWEEKNUM(CC88))</f>
        <v/>
      </c>
      <c r="CE88" s="67" t="str">
        <f>IFERROR(CD88-4,"")</f>
        <v/>
      </c>
      <c r="CF88" s="67" t="str">
        <f>IFERROR(CD88-2,"")</f>
        <v/>
      </c>
      <c r="CG88" s="67" t="str">
        <f>IFERROR(CD88-1,"")</f>
        <v/>
      </c>
      <c r="CH88" s="67" t="str">
        <f>IF(ISBLANK(CC88),"",_xlfn.ISOWEEKNUM(CC88))</f>
        <v/>
      </c>
      <c r="CI88" s="66"/>
      <c r="CJ88" s="65"/>
      <c r="CK88" s="54"/>
      <c r="CL88" s="54"/>
      <c r="CM88" s="64"/>
      <c r="CN88" s="63">
        <f>+R88</f>
        <v>0</v>
      </c>
      <c r="CO88" s="62">
        <f>+IF(B88&gt;0,1,0)</f>
        <v>0</v>
      </c>
      <c r="CP88" s="59"/>
      <c r="CQ88" s="59"/>
      <c r="CR88" s="61"/>
      <c r="CS88" s="59"/>
      <c r="CT88" s="60"/>
      <c r="CU88" s="59"/>
      <c r="CV88" s="59"/>
      <c r="CW88" s="59"/>
      <c r="CX88" s="58"/>
      <c r="CY88" s="56"/>
      <c r="CZ88" s="57" t="str">
        <f>IFERROR(VLOOKUP((LEFT(H88,2)*1),#REF!,3,FALSE),"")</f>
        <v/>
      </c>
      <c r="DA88" s="99"/>
      <c r="DB88" s="34" t="str">
        <f>IF(ISBLANK(G88),"",IF(AND(G87&lt;&gt;G88,COUNTIF($G$4:G88,G88)=1),1,COUNTIF($G$5:G88,G88)))</f>
        <v/>
      </c>
    </row>
    <row r="89" spans="1:106" s="33" customFormat="1" ht="39" customHeight="1" x14ac:dyDescent="0.3">
      <c r="A89" s="97"/>
      <c r="B89" s="96"/>
      <c r="C89" s="95"/>
      <c r="D89" s="54"/>
      <c r="E89" s="54"/>
      <c r="F89" s="94"/>
      <c r="G89" s="54"/>
      <c r="H89" s="90"/>
      <c r="I89" s="93"/>
      <c r="J89" s="93"/>
      <c r="K89" s="93"/>
      <c r="L89" s="92"/>
      <c r="M89" s="91"/>
      <c r="N89" s="90"/>
      <c r="O89" s="54"/>
      <c r="P89" s="54"/>
      <c r="Q89" s="54"/>
      <c r="R89" s="89"/>
      <c r="S89" s="88"/>
      <c r="T89" s="87"/>
      <c r="U89" s="86"/>
      <c r="V89" s="85"/>
      <c r="W89" s="85"/>
      <c r="X89" s="84"/>
      <c r="Y89" s="54"/>
      <c r="Z89" s="83"/>
      <c r="AA89" s="74"/>
      <c r="AB89" s="82"/>
      <c r="AC89" s="78"/>
      <c r="AD89" s="80"/>
      <c r="AE89" s="77"/>
      <c r="AF89" s="80"/>
      <c r="AG89" s="79"/>
      <c r="AH89" s="79"/>
      <c r="AI89" s="79"/>
      <c r="AJ89" s="79"/>
      <c r="AK89" s="79"/>
      <c r="AL89" s="79"/>
      <c r="AM89" s="79"/>
      <c r="AN89" s="79"/>
      <c r="AO89" s="79"/>
      <c r="AP89" s="79"/>
      <c r="AQ89" s="79"/>
      <c r="AR89" s="78"/>
      <c r="AS89" s="81"/>
      <c r="AT89" s="80"/>
      <c r="AU89" s="78"/>
      <c r="AV89" s="81"/>
      <c r="AW89" s="80"/>
      <c r="AX89" s="79"/>
      <c r="AY89" s="79"/>
      <c r="AZ89" s="79"/>
      <c r="BA89" s="79"/>
      <c r="BB89" s="79"/>
      <c r="BC89" s="79"/>
      <c r="BD89" s="79"/>
      <c r="BE89" s="79"/>
      <c r="BF89" s="79"/>
      <c r="BG89" s="79"/>
      <c r="BH89" s="79"/>
      <c r="BI89" s="79"/>
      <c r="BJ89" s="79"/>
      <c r="BK89" s="78"/>
      <c r="BL89" s="80"/>
      <c r="BM89" s="78"/>
      <c r="BN89" s="80"/>
      <c r="BO89" s="79"/>
      <c r="BP89" s="79"/>
      <c r="BQ89" s="78"/>
      <c r="BR89" s="77"/>
      <c r="BS89" s="76"/>
      <c r="BT89" s="74"/>
      <c r="BU89" s="54"/>
      <c r="BV89" s="75"/>
      <c r="BW89" s="74"/>
      <c r="BX89" s="73"/>
      <c r="BY89" s="54"/>
      <c r="BZ89" s="72"/>
      <c r="CA89" s="71"/>
      <c r="CB89" s="70"/>
      <c r="CC89" s="69"/>
      <c r="CD89" s="68" t="str">
        <f>IF(ISBLANK(CC89),"",_xlfn.ISOWEEKNUM(CC89))</f>
        <v/>
      </c>
      <c r="CE89" s="67" t="str">
        <f>IFERROR(CD89-4,"")</f>
        <v/>
      </c>
      <c r="CF89" s="67" t="str">
        <f>IFERROR(CD89-2,"")</f>
        <v/>
      </c>
      <c r="CG89" s="67" t="str">
        <f>IFERROR(CD89-1,"")</f>
        <v/>
      </c>
      <c r="CH89" s="67" t="str">
        <f>IF(ISBLANK(CC89),"",_xlfn.ISOWEEKNUM(CC89))</f>
        <v/>
      </c>
      <c r="CI89" s="66"/>
      <c r="CJ89" s="65"/>
      <c r="CK89" s="54"/>
      <c r="CL89" s="54"/>
      <c r="CM89" s="64"/>
      <c r="CN89" s="63">
        <f>+R89</f>
        <v>0</v>
      </c>
      <c r="CO89" s="62">
        <f>+IF(B89&gt;0,1,0)</f>
        <v>0</v>
      </c>
      <c r="CP89" s="59"/>
      <c r="CQ89" s="59"/>
      <c r="CR89" s="61"/>
      <c r="CS89" s="59"/>
      <c r="CT89" s="60"/>
      <c r="CU89" s="59"/>
      <c r="CV89" s="59"/>
      <c r="CW89" s="59"/>
      <c r="CX89" s="58"/>
      <c r="CY89" s="56"/>
      <c r="CZ89" s="57" t="str">
        <f>IFERROR(VLOOKUP((LEFT(H89,2)*1),#REF!,3,FALSE),"")</f>
        <v/>
      </c>
      <c r="DA89" s="56"/>
      <c r="DB89" s="34" t="str">
        <f>IF(ISBLANK(G89),"",IF(AND(G88&lt;&gt;G89,COUNTIF($G$4:G89,G89)=1),1,COUNTIF($G$5:G89,G89)))</f>
        <v/>
      </c>
    </row>
    <row r="90" spans="1:106" s="33" customFormat="1" ht="39" customHeight="1" x14ac:dyDescent="0.3">
      <c r="A90" s="97"/>
      <c r="B90" s="96"/>
      <c r="C90" s="95"/>
      <c r="D90" s="54"/>
      <c r="E90" s="54"/>
      <c r="F90" s="94"/>
      <c r="G90" s="54"/>
      <c r="H90" s="90"/>
      <c r="I90" s="93"/>
      <c r="J90" s="93"/>
      <c r="K90" s="93"/>
      <c r="L90" s="92"/>
      <c r="M90" s="91"/>
      <c r="N90" s="90"/>
      <c r="O90" s="54"/>
      <c r="P90" s="54"/>
      <c r="Q90" s="54"/>
      <c r="R90" s="89"/>
      <c r="S90" s="88"/>
      <c r="T90" s="87"/>
      <c r="U90" s="86"/>
      <c r="V90" s="85"/>
      <c r="W90" s="85"/>
      <c r="X90" s="84"/>
      <c r="Y90" s="54"/>
      <c r="Z90" s="83"/>
      <c r="AA90" s="74"/>
      <c r="AB90" s="82"/>
      <c r="AC90" s="78"/>
      <c r="AD90" s="80"/>
      <c r="AE90" s="77"/>
      <c r="AF90" s="80"/>
      <c r="AG90" s="79"/>
      <c r="AH90" s="79"/>
      <c r="AI90" s="79"/>
      <c r="AJ90" s="79"/>
      <c r="AK90" s="79"/>
      <c r="AL90" s="79"/>
      <c r="AM90" s="79"/>
      <c r="AN90" s="79"/>
      <c r="AO90" s="79"/>
      <c r="AP90" s="79"/>
      <c r="AQ90" s="79"/>
      <c r="AR90" s="78"/>
      <c r="AS90" s="81"/>
      <c r="AT90" s="80"/>
      <c r="AU90" s="78"/>
      <c r="AV90" s="81"/>
      <c r="AW90" s="80"/>
      <c r="AX90" s="79"/>
      <c r="AY90" s="79"/>
      <c r="AZ90" s="79"/>
      <c r="BA90" s="79"/>
      <c r="BB90" s="79"/>
      <c r="BC90" s="79"/>
      <c r="BD90" s="79"/>
      <c r="BE90" s="79"/>
      <c r="BF90" s="79"/>
      <c r="BG90" s="79"/>
      <c r="BH90" s="79"/>
      <c r="BI90" s="79"/>
      <c r="BJ90" s="79"/>
      <c r="BK90" s="78"/>
      <c r="BL90" s="80"/>
      <c r="BM90" s="78"/>
      <c r="BN90" s="80"/>
      <c r="BO90" s="79"/>
      <c r="BP90" s="79"/>
      <c r="BQ90" s="78"/>
      <c r="BR90" s="77"/>
      <c r="BS90" s="76"/>
      <c r="BT90" s="74"/>
      <c r="BU90" s="54"/>
      <c r="BV90" s="75"/>
      <c r="BW90" s="74"/>
      <c r="BX90" s="73"/>
      <c r="BY90" s="54"/>
      <c r="BZ90" s="72"/>
      <c r="CA90" s="71"/>
      <c r="CB90" s="70"/>
      <c r="CC90" s="69"/>
      <c r="CD90" s="68" t="str">
        <f>IF(ISBLANK(CC90),"",_xlfn.ISOWEEKNUM(CC90))</f>
        <v/>
      </c>
      <c r="CE90" s="67" t="str">
        <f>IFERROR(CD90-4,"")</f>
        <v/>
      </c>
      <c r="CF90" s="67" t="str">
        <f>IFERROR(CD90-2,"")</f>
        <v/>
      </c>
      <c r="CG90" s="67" t="str">
        <f>IFERROR(CD90-1,"")</f>
        <v/>
      </c>
      <c r="CH90" s="67" t="str">
        <f>IF(ISBLANK(CC90),"",_xlfn.ISOWEEKNUM(CC90))</f>
        <v/>
      </c>
      <c r="CI90" s="66"/>
      <c r="CJ90" s="65"/>
      <c r="CK90" s="54"/>
      <c r="CL90" s="54"/>
      <c r="CM90" s="64"/>
      <c r="CN90" s="63">
        <f>+R90</f>
        <v>0</v>
      </c>
      <c r="CO90" s="62">
        <f>+IF(B90&gt;0,1,0)</f>
        <v>0</v>
      </c>
      <c r="CP90" s="59"/>
      <c r="CQ90" s="59"/>
      <c r="CR90" s="61"/>
      <c r="CS90" s="59"/>
      <c r="CT90" s="60"/>
      <c r="CU90" s="59"/>
      <c r="CV90" s="59"/>
      <c r="CW90" s="59"/>
      <c r="CX90" s="58"/>
      <c r="CY90" s="56"/>
      <c r="CZ90" s="57" t="str">
        <f>IFERROR(VLOOKUP((LEFT(H90,2)*1),#REF!,3,FALSE),"")</f>
        <v/>
      </c>
      <c r="DA90" s="56"/>
      <c r="DB90" s="34" t="str">
        <f>IF(ISBLANK(G90),"",IF(AND(G89&lt;&gt;G90,COUNTIF($G$4:G90,G90)=1),1,COUNTIF($G$5:G90,G90)))</f>
        <v/>
      </c>
    </row>
    <row r="91" spans="1:106" s="33" customFormat="1" ht="39" customHeight="1" x14ac:dyDescent="0.3">
      <c r="A91" s="97"/>
      <c r="B91" s="96"/>
      <c r="C91" s="95"/>
      <c r="D91" s="54"/>
      <c r="E91" s="54"/>
      <c r="F91" s="94"/>
      <c r="G91" s="54"/>
      <c r="H91" s="90"/>
      <c r="I91" s="93"/>
      <c r="J91" s="93"/>
      <c r="K91" s="93"/>
      <c r="L91" s="92"/>
      <c r="M91" s="91"/>
      <c r="N91" s="90"/>
      <c r="O91" s="54"/>
      <c r="P91" s="54"/>
      <c r="Q91" s="54"/>
      <c r="R91" s="89"/>
      <c r="S91" s="88"/>
      <c r="T91" s="87"/>
      <c r="U91" s="86"/>
      <c r="V91" s="85"/>
      <c r="W91" s="85"/>
      <c r="X91" s="84"/>
      <c r="Y91" s="54"/>
      <c r="Z91" s="83"/>
      <c r="AA91" s="74"/>
      <c r="AB91" s="82"/>
      <c r="AC91" s="78"/>
      <c r="AD91" s="80"/>
      <c r="AE91" s="77"/>
      <c r="AF91" s="80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8"/>
      <c r="AS91" s="81"/>
      <c r="AT91" s="80"/>
      <c r="AU91" s="78"/>
      <c r="AV91" s="81"/>
      <c r="AW91" s="80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8"/>
      <c r="BL91" s="80"/>
      <c r="BM91" s="78"/>
      <c r="BN91" s="80"/>
      <c r="BO91" s="79"/>
      <c r="BP91" s="79"/>
      <c r="BQ91" s="78"/>
      <c r="BR91" s="77"/>
      <c r="BS91" s="76"/>
      <c r="BT91" s="74"/>
      <c r="BU91" s="54"/>
      <c r="BV91" s="75"/>
      <c r="BW91" s="74"/>
      <c r="BX91" s="73"/>
      <c r="BY91" s="54"/>
      <c r="BZ91" s="72"/>
      <c r="CA91" s="71"/>
      <c r="CB91" s="70"/>
      <c r="CC91" s="69"/>
      <c r="CD91" s="68" t="str">
        <f>IF(ISBLANK(CC91),"",_xlfn.ISOWEEKNUM(CC91))</f>
        <v/>
      </c>
      <c r="CE91" s="67" t="str">
        <f>IFERROR(CD91-4,"")</f>
        <v/>
      </c>
      <c r="CF91" s="67" t="str">
        <f>IFERROR(CD91-2,"")</f>
        <v/>
      </c>
      <c r="CG91" s="67" t="str">
        <f>IFERROR(CD91-1,"")</f>
        <v/>
      </c>
      <c r="CH91" s="67" t="str">
        <f>IF(ISBLANK(CC91),"",_xlfn.ISOWEEKNUM(CC91))</f>
        <v/>
      </c>
      <c r="CI91" s="66"/>
      <c r="CJ91" s="65"/>
      <c r="CK91" s="54"/>
      <c r="CL91" s="54"/>
      <c r="CM91" s="64"/>
      <c r="CN91" s="63">
        <f>+R91</f>
        <v>0</v>
      </c>
      <c r="CO91" s="62">
        <f>+IF(B91&gt;0,1,0)</f>
        <v>0</v>
      </c>
      <c r="CP91" s="59"/>
      <c r="CQ91" s="59"/>
      <c r="CR91" s="61"/>
      <c r="CS91" s="59"/>
      <c r="CT91" s="60"/>
      <c r="CU91" s="59"/>
      <c r="CV91" s="59"/>
      <c r="CW91" s="59"/>
      <c r="CX91" s="58"/>
      <c r="CY91" s="56"/>
      <c r="CZ91" s="57" t="str">
        <f>IFERROR(VLOOKUP((LEFT(H91,2)*1),#REF!,3,FALSE),"")</f>
        <v/>
      </c>
      <c r="DA91" s="98"/>
      <c r="DB91" s="34" t="str">
        <f>IF(ISBLANK(G91),"",IF(AND(G90&lt;&gt;G91,COUNTIF($G$4:G91,G91)=1),1,COUNTIF($G$5:G91,G91)))</f>
        <v/>
      </c>
    </row>
    <row r="92" spans="1:106" s="33" customFormat="1" ht="39" customHeight="1" x14ac:dyDescent="0.3">
      <c r="A92" s="97"/>
      <c r="B92" s="96"/>
      <c r="C92" s="95"/>
      <c r="D92" s="54"/>
      <c r="E92" s="54"/>
      <c r="F92" s="94"/>
      <c r="G92" s="54"/>
      <c r="H92" s="90"/>
      <c r="I92" s="93"/>
      <c r="J92" s="93"/>
      <c r="K92" s="93"/>
      <c r="L92" s="92"/>
      <c r="M92" s="91"/>
      <c r="N92" s="90"/>
      <c r="O92" s="54"/>
      <c r="P92" s="54"/>
      <c r="Q92" s="54"/>
      <c r="R92" s="89"/>
      <c r="S92" s="88"/>
      <c r="T92" s="87"/>
      <c r="U92" s="86"/>
      <c r="V92" s="85"/>
      <c r="W92" s="85"/>
      <c r="X92" s="84"/>
      <c r="Y92" s="54"/>
      <c r="Z92" s="83"/>
      <c r="AA92" s="74"/>
      <c r="AB92" s="82"/>
      <c r="AC92" s="78"/>
      <c r="AD92" s="80"/>
      <c r="AE92" s="77"/>
      <c r="AF92" s="80"/>
      <c r="AG92" s="79"/>
      <c r="AH92" s="79"/>
      <c r="AI92" s="79"/>
      <c r="AJ92" s="79"/>
      <c r="AK92" s="79"/>
      <c r="AL92" s="79"/>
      <c r="AM92" s="79"/>
      <c r="AN92" s="79"/>
      <c r="AO92" s="79"/>
      <c r="AP92" s="79"/>
      <c r="AQ92" s="79"/>
      <c r="AR92" s="78"/>
      <c r="AS92" s="81"/>
      <c r="AT92" s="80"/>
      <c r="AU92" s="78"/>
      <c r="AV92" s="81"/>
      <c r="AW92" s="80"/>
      <c r="AX92" s="79"/>
      <c r="AY92" s="79"/>
      <c r="AZ92" s="79"/>
      <c r="BA92" s="79"/>
      <c r="BB92" s="79"/>
      <c r="BC92" s="79"/>
      <c r="BD92" s="79"/>
      <c r="BE92" s="79"/>
      <c r="BF92" s="79"/>
      <c r="BG92" s="79"/>
      <c r="BH92" s="79"/>
      <c r="BI92" s="79"/>
      <c r="BJ92" s="79"/>
      <c r="BK92" s="78"/>
      <c r="BL92" s="80"/>
      <c r="BM92" s="78"/>
      <c r="BN92" s="80"/>
      <c r="BO92" s="79"/>
      <c r="BP92" s="79"/>
      <c r="BQ92" s="78"/>
      <c r="BR92" s="77"/>
      <c r="BS92" s="76"/>
      <c r="BT92" s="74"/>
      <c r="BU92" s="54"/>
      <c r="BV92" s="75"/>
      <c r="BW92" s="74"/>
      <c r="BX92" s="73"/>
      <c r="BY92" s="54"/>
      <c r="BZ92" s="72"/>
      <c r="CA92" s="71"/>
      <c r="CB92" s="70"/>
      <c r="CC92" s="69"/>
      <c r="CD92" s="68" t="str">
        <f>IF(ISBLANK(CC92),"",_xlfn.ISOWEEKNUM(CC92))</f>
        <v/>
      </c>
      <c r="CE92" s="67" t="str">
        <f>IFERROR(CD92-4,"")</f>
        <v/>
      </c>
      <c r="CF92" s="67" t="str">
        <f>IFERROR(CD92-2,"")</f>
        <v/>
      </c>
      <c r="CG92" s="67" t="str">
        <f>IFERROR(CD92-1,"")</f>
        <v/>
      </c>
      <c r="CH92" s="67" t="str">
        <f>IF(ISBLANK(CC92),"",_xlfn.ISOWEEKNUM(CC92))</f>
        <v/>
      </c>
      <c r="CI92" s="66"/>
      <c r="CJ92" s="65"/>
      <c r="CK92" s="54"/>
      <c r="CL92" s="54"/>
      <c r="CM92" s="64"/>
      <c r="CN92" s="63">
        <f>+R92</f>
        <v>0</v>
      </c>
      <c r="CO92" s="62">
        <f>+IF(B92&gt;0,1,0)</f>
        <v>0</v>
      </c>
      <c r="CP92" s="59"/>
      <c r="CQ92" s="59"/>
      <c r="CR92" s="61"/>
      <c r="CS92" s="59"/>
      <c r="CT92" s="60"/>
      <c r="CU92" s="59"/>
      <c r="CV92" s="59"/>
      <c r="CW92" s="59"/>
      <c r="CX92" s="58"/>
      <c r="CY92" s="56"/>
      <c r="CZ92" s="57" t="str">
        <f>IFERROR(VLOOKUP((LEFT(H92,2)*1),#REF!,3,FALSE),"")</f>
        <v/>
      </c>
      <c r="DA92" s="56"/>
      <c r="DB92" s="34" t="str">
        <f>IF(ISBLANK(G92),"",IF(AND(G91&lt;&gt;G92,COUNTIF($G$4:G92,G92)=1),1,COUNTIF($G$5:G92,G92)))</f>
        <v/>
      </c>
    </row>
    <row r="93" spans="1:106" s="33" customFormat="1" ht="39" customHeight="1" x14ac:dyDescent="0.3">
      <c r="A93" s="97"/>
      <c r="B93" s="96"/>
      <c r="C93" s="95"/>
      <c r="D93" s="54"/>
      <c r="E93" s="54"/>
      <c r="F93" s="94"/>
      <c r="G93" s="54"/>
      <c r="H93" s="90"/>
      <c r="I93" s="93"/>
      <c r="J93" s="93"/>
      <c r="K93" s="93"/>
      <c r="L93" s="92"/>
      <c r="M93" s="91"/>
      <c r="N93" s="90"/>
      <c r="O93" s="54"/>
      <c r="P93" s="54"/>
      <c r="Q93" s="54"/>
      <c r="R93" s="89"/>
      <c r="S93" s="88"/>
      <c r="T93" s="87"/>
      <c r="U93" s="86"/>
      <c r="V93" s="85"/>
      <c r="W93" s="85"/>
      <c r="X93" s="84"/>
      <c r="Y93" s="54"/>
      <c r="Z93" s="83"/>
      <c r="AA93" s="74"/>
      <c r="AB93" s="82"/>
      <c r="AC93" s="78"/>
      <c r="AD93" s="80"/>
      <c r="AE93" s="77"/>
      <c r="AF93" s="80"/>
      <c r="AG93" s="79"/>
      <c r="AH93" s="79"/>
      <c r="AI93" s="79"/>
      <c r="AJ93" s="79"/>
      <c r="AK93" s="79"/>
      <c r="AL93" s="79"/>
      <c r="AM93" s="79"/>
      <c r="AN93" s="79"/>
      <c r="AO93" s="79"/>
      <c r="AP93" s="79"/>
      <c r="AQ93" s="79"/>
      <c r="AR93" s="78"/>
      <c r="AS93" s="81"/>
      <c r="AT93" s="80"/>
      <c r="AU93" s="78"/>
      <c r="AV93" s="81"/>
      <c r="AW93" s="80"/>
      <c r="AX93" s="79"/>
      <c r="AY93" s="79"/>
      <c r="AZ93" s="79"/>
      <c r="BA93" s="79"/>
      <c r="BB93" s="79"/>
      <c r="BC93" s="79"/>
      <c r="BD93" s="79"/>
      <c r="BE93" s="79"/>
      <c r="BF93" s="79"/>
      <c r="BG93" s="79"/>
      <c r="BH93" s="79"/>
      <c r="BI93" s="79"/>
      <c r="BJ93" s="79"/>
      <c r="BK93" s="78"/>
      <c r="BL93" s="80"/>
      <c r="BM93" s="78"/>
      <c r="BN93" s="80"/>
      <c r="BO93" s="79"/>
      <c r="BP93" s="79"/>
      <c r="BQ93" s="78"/>
      <c r="BR93" s="77"/>
      <c r="BS93" s="76"/>
      <c r="BT93" s="74"/>
      <c r="BU93" s="54"/>
      <c r="BV93" s="75"/>
      <c r="BW93" s="74"/>
      <c r="BX93" s="73"/>
      <c r="BY93" s="54"/>
      <c r="BZ93" s="72"/>
      <c r="CA93" s="71"/>
      <c r="CB93" s="70"/>
      <c r="CC93" s="69"/>
      <c r="CD93" s="68" t="str">
        <f>IF(ISBLANK(CC93),"",_xlfn.ISOWEEKNUM(CC93))</f>
        <v/>
      </c>
      <c r="CE93" s="67" t="str">
        <f>IFERROR(CD93-4,"")</f>
        <v/>
      </c>
      <c r="CF93" s="67" t="str">
        <f>IFERROR(CD93-2,"")</f>
        <v/>
      </c>
      <c r="CG93" s="67" t="str">
        <f>IFERROR(CD93-1,"")</f>
        <v/>
      </c>
      <c r="CH93" s="67" t="str">
        <f>IF(ISBLANK(CC93),"",_xlfn.ISOWEEKNUM(CC93))</f>
        <v/>
      </c>
      <c r="CI93" s="66"/>
      <c r="CJ93" s="65"/>
      <c r="CK93" s="54"/>
      <c r="CL93" s="54"/>
      <c r="CM93" s="64"/>
      <c r="CN93" s="63">
        <f>+R93</f>
        <v>0</v>
      </c>
      <c r="CO93" s="62">
        <f>+IF(B93&gt;0,1,0)</f>
        <v>0</v>
      </c>
      <c r="CP93" s="59"/>
      <c r="CQ93" s="59"/>
      <c r="CR93" s="61"/>
      <c r="CS93" s="59"/>
      <c r="CT93" s="60"/>
      <c r="CU93" s="59"/>
      <c r="CV93" s="59"/>
      <c r="CW93" s="59"/>
      <c r="CX93" s="58"/>
      <c r="CY93" s="56"/>
      <c r="CZ93" s="57" t="str">
        <f>IFERROR(VLOOKUP((LEFT(H93,2)*1),#REF!,3,FALSE),"")</f>
        <v/>
      </c>
      <c r="DA93" s="56"/>
      <c r="DB93" s="34" t="str">
        <f>IF(ISBLANK(G93),"",IF(AND(G92&lt;&gt;G93,COUNTIF($G$4:G93,G93)=1),1,COUNTIF($G$5:G93,G93)))</f>
        <v/>
      </c>
    </row>
    <row r="94" spans="1:106" s="33" customFormat="1" ht="39" customHeight="1" x14ac:dyDescent="0.3">
      <c r="A94" s="97"/>
      <c r="B94" s="96"/>
      <c r="C94" s="95"/>
      <c r="D94" s="54"/>
      <c r="E94" s="54"/>
      <c r="F94" s="94"/>
      <c r="G94" s="54"/>
      <c r="H94" s="90"/>
      <c r="I94" s="93"/>
      <c r="J94" s="93"/>
      <c r="K94" s="93"/>
      <c r="L94" s="92"/>
      <c r="M94" s="91"/>
      <c r="N94" s="90"/>
      <c r="O94" s="54"/>
      <c r="P94" s="54"/>
      <c r="Q94" s="54"/>
      <c r="R94" s="89"/>
      <c r="S94" s="88"/>
      <c r="T94" s="87"/>
      <c r="U94" s="86"/>
      <c r="V94" s="85"/>
      <c r="W94" s="85"/>
      <c r="X94" s="84"/>
      <c r="Y94" s="54"/>
      <c r="Z94" s="83"/>
      <c r="AA94" s="74"/>
      <c r="AB94" s="82"/>
      <c r="AC94" s="78"/>
      <c r="AD94" s="80"/>
      <c r="AE94" s="77"/>
      <c r="AF94" s="80"/>
      <c r="AG94" s="79"/>
      <c r="AH94" s="79"/>
      <c r="AI94" s="79"/>
      <c r="AJ94" s="79"/>
      <c r="AK94" s="79"/>
      <c r="AL94" s="79"/>
      <c r="AM94" s="79"/>
      <c r="AN94" s="79"/>
      <c r="AO94" s="79"/>
      <c r="AP94" s="79"/>
      <c r="AQ94" s="79"/>
      <c r="AR94" s="78"/>
      <c r="AS94" s="81"/>
      <c r="AT94" s="80"/>
      <c r="AU94" s="78"/>
      <c r="AV94" s="81"/>
      <c r="AW94" s="80"/>
      <c r="AX94" s="79"/>
      <c r="AY94" s="79"/>
      <c r="AZ94" s="79"/>
      <c r="BA94" s="79"/>
      <c r="BB94" s="79"/>
      <c r="BC94" s="79"/>
      <c r="BD94" s="79"/>
      <c r="BE94" s="79"/>
      <c r="BF94" s="79"/>
      <c r="BG94" s="79"/>
      <c r="BH94" s="79"/>
      <c r="BI94" s="79"/>
      <c r="BJ94" s="79"/>
      <c r="BK94" s="78"/>
      <c r="BL94" s="80"/>
      <c r="BM94" s="78"/>
      <c r="BN94" s="80"/>
      <c r="BO94" s="79"/>
      <c r="BP94" s="79"/>
      <c r="BQ94" s="78"/>
      <c r="BR94" s="77"/>
      <c r="BS94" s="76"/>
      <c r="BT94" s="74"/>
      <c r="BU94" s="54"/>
      <c r="BV94" s="75"/>
      <c r="BW94" s="74"/>
      <c r="BX94" s="73"/>
      <c r="BY94" s="54"/>
      <c r="BZ94" s="72"/>
      <c r="CA94" s="71"/>
      <c r="CB94" s="70"/>
      <c r="CC94" s="69"/>
      <c r="CD94" s="68" t="str">
        <f>IF(ISBLANK(CC94),"",_xlfn.ISOWEEKNUM(CC94))</f>
        <v/>
      </c>
      <c r="CE94" s="67" t="str">
        <f>IFERROR(CD94-4,"")</f>
        <v/>
      </c>
      <c r="CF94" s="67" t="str">
        <f>IFERROR(CD94-2,"")</f>
        <v/>
      </c>
      <c r="CG94" s="67" t="str">
        <f>IFERROR(CD94-1,"")</f>
        <v/>
      </c>
      <c r="CH94" s="67" t="str">
        <f>IF(ISBLANK(CC94),"",_xlfn.ISOWEEKNUM(CC94))</f>
        <v/>
      </c>
      <c r="CI94" s="66"/>
      <c r="CJ94" s="65"/>
      <c r="CK94" s="54"/>
      <c r="CL94" s="54"/>
      <c r="CM94" s="64"/>
      <c r="CN94" s="63">
        <f>+R94</f>
        <v>0</v>
      </c>
      <c r="CO94" s="62">
        <f>+IF(B94&gt;0,1,0)</f>
        <v>0</v>
      </c>
      <c r="CP94" s="59"/>
      <c r="CQ94" s="59"/>
      <c r="CR94" s="61"/>
      <c r="CS94" s="59"/>
      <c r="CT94" s="60"/>
      <c r="CU94" s="59"/>
      <c r="CV94" s="59"/>
      <c r="CW94" s="59"/>
      <c r="CX94" s="58"/>
      <c r="CY94" s="56"/>
      <c r="CZ94" s="57" t="str">
        <f>IFERROR(VLOOKUP((LEFT(H94,2)*1),#REF!,3,FALSE),"")</f>
        <v/>
      </c>
      <c r="DA94" s="98"/>
      <c r="DB94" s="34" t="str">
        <f>IF(ISBLANK(G94),"",IF(AND(G93&lt;&gt;G94,COUNTIF($G$4:G94,G94)=1),1,COUNTIF($G$5:G94,G94)))</f>
        <v/>
      </c>
    </row>
    <row r="95" spans="1:106" s="33" customFormat="1" ht="39" customHeight="1" x14ac:dyDescent="0.3">
      <c r="A95" s="97"/>
      <c r="B95" s="96"/>
      <c r="C95" s="95"/>
      <c r="D95" s="54"/>
      <c r="E95" s="54"/>
      <c r="F95" s="94"/>
      <c r="G95" s="54"/>
      <c r="H95" s="90"/>
      <c r="I95" s="93"/>
      <c r="J95" s="93"/>
      <c r="K95" s="93"/>
      <c r="L95" s="92"/>
      <c r="M95" s="91"/>
      <c r="N95" s="90"/>
      <c r="O95" s="54"/>
      <c r="P95" s="54"/>
      <c r="Q95" s="54"/>
      <c r="R95" s="89"/>
      <c r="S95" s="88"/>
      <c r="T95" s="87"/>
      <c r="U95" s="86"/>
      <c r="V95" s="85"/>
      <c r="W95" s="85"/>
      <c r="X95" s="84"/>
      <c r="Y95" s="54"/>
      <c r="Z95" s="83"/>
      <c r="AA95" s="74"/>
      <c r="AB95" s="82"/>
      <c r="AC95" s="78"/>
      <c r="AD95" s="80"/>
      <c r="AE95" s="77"/>
      <c r="AF95" s="80"/>
      <c r="AG95" s="79"/>
      <c r="AH95" s="79"/>
      <c r="AI95" s="79"/>
      <c r="AJ95" s="79"/>
      <c r="AK95" s="79"/>
      <c r="AL95" s="79"/>
      <c r="AM95" s="79"/>
      <c r="AN95" s="79"/>
      <c r="AO95" s="79"/>
      <c r="AP95" s="79"/>
      <c r="AQ95" s="79"/>
      <c r="AR95" s="78"/>
      <c r="AS95" s="81"/>
      <c r="AT95" s="80"/>
      <c r="AU95" s="78"/>
      <c r="AV95" s="81"/>
      <c r="AW95" s="80"/>
      <c r="AX95" s="79"/>
      <c r="AY95" s="79"/>
      <c r="AZ95" s="79"/>
      <c r="BA95" s="79"/>
      <c r="BB95" s="79"/>
      <c r="BC95" s="79"/>
      <c r="BD95" s="79"/>
      <c r="BE95" s="79"/>
      <c r="BF95" s="79"/>
      <c r="BG95" s="79"/>
      <c r="BH95" s="79"/>
      <c r="BI95" s="79"/>
      <c r="BJ95" s="79"/>
      <c r="BK95" s="78"/>
      <c r="BL95" s="80"/>
      <c r="BM95" s="78"/>
      <c r="BN95" s="80"/>
      <c r="BO95" s="79"/>
      <c r="BP95" s="79"/>
      <c r="BQ95" s="78"/>
      <c r="BR95" s="77"/>
      <c r="BS95" s="76"/>
      <c r="BT95" s="74"/>
      <c r="BU95" s="54"/>
      <c r="BV95" s="75"/>
      <c r="BW95" s="74"/>
      <c r="BX95" s="73"/>
      <c r="BY95" s="54"/>
      <c r="BZ95" s="72"/>
      <c r="CA95" s="71"/>
      <c r="CB95" s="70"/>
      <c r="CC95" s="69"/>
      <c r="CD95" s="68" t="str">
        <f>IF(ISBLANK(CC95),"",_xlfn.ISOWEEKNUM(CC95))</f>
        <v/>
      </c>
      <c r="CE95" s="67" t="str">
        <f>IFERROR(CD95-4,"")</f>
        <v/>
      </c>
      <c r="CF95" s="67" t="str">
        <f>IFERROR(CD95-2,"")</f>
        <v/>
      </c>
      <c r="CG95" s="67" t="str">
        <f>IFERROR(CD95-1,"")</f>
        <v/>
      </c>
      <c r="CH95" s="67" t="str">
        <f>IF(ISBLANK(CC95),"",_xlfn.ISOWEEKNUM(CC95))</f>
        <v/>
      </c>
      <c r="CI95" s="66"/>
      <c r="CJ95" s="65"/>
      <c r="CK95" s="54"/>
      <c r="CL95" s="54"/>
      <c r="CM95" s="64"/>
      <c r="CN95" s="63">
        <f>+R95</f>
        <v>0</v>
      </c>
      <c r="CO95" s="62">
        <f>+IF(B95&gt;0,1,0)</f>
        <v>0</v>
      </c>
      <c r="CP95" s="59"/>
      <c r="CQ95" s="59"/>
      <c r="CR95" s="61"/>
      <c r="CS95" s="59"/>
      <c r="CT95" s="60"/>
      <c r="CU95" s="59"/>
      <c r="CV95" s="59"/>
      <c r="CW95" s="59"/>
      <c r="CX95" s="58"/>
      <c r="CY95" s="56"/>
      <c r="CZ95" s="57" t="str">
        <f>IFERROR(VLOOKUP((LEFT(H95,2)*1),#REF!,3,FALSE),"")</f>
        <v/>
      </c>
      <c r="DA95" s="56"/>
      <c r="DB95" s="34" t="str">
        <f>IF(ISBLANK(G95),"",IF(AND(G94&lt;&gt;G95,COUNTIF($G$4:G95,G95)=1),1,COUNTIF($G$5:G95,G95)))</f>
        <v/>
      </c>
    </row>
    <row r="96" spans="1:106" s="33" customFormat="1" ht="39" customHeight="1" x14ac:dyDescent="0.3">
      <c r="A96" s="97"/>
      <c r="B96" s="96"/>
      <c r="C96" s="95"/>
      <c r="D96" s="54"/>
      <c r="E96" s="54"/>
      <c r="F96" s="94"/>
      <c r="G96" s="54"/>
      <c r="H96" s="90"/>
      <c r="I96" s="93"/>
      <c r="J96" s="93"/>
      <c r="K96" s="93"/>
      <c r="L96" s="92"/>
      <c r="M96" s="91"/>
      <c r="N96" s="90"/>
      <c r="O96" s="54"/>
      <c r="P96" s="54"/>
      <c r="Q96" s="54"/>
      <c r="R96" s="89"/>
      <c r="S96" s="88"/>
      <c r="T96" s="87"/>
      <c r="U96" s="86"/>
      <c r="V96" s="85"/>
      <c r="W96" s="85"/>
      <c r="X96" s="84"/>
      <c r="Y96" s="54"/>
      <c r="Z96" s="83"/>
      <c r="AA96" s="74"/>
      <c r="AB96" s="82"/>
      <c r="AC96" s="78"/>
      <c r="AD96" s="80"/>
      <c r="AE96" s="77"/>
      <c r="AF96" s="80"/>
      <c r="AG96" s="79"/>
      <c r="AH96" s="79"/>
      <c r="AI96" s="79"/>
      <c r="AJ96" s="79"/>
      <c r="AK96" s="79"/>
      <c r="AL96" s="79"/>
      <c r="AM96" s="79"/>
      <c r="AN96" s="79"/>
      <c r="AO96" s="79"/>
      <c r="AP96" s="79"/>
      <c r="AQ96" s="79"/>
      <c r="AR96" s="78"/>
      <c r="AS96" s="81"/>
      <c r="AT96" s="80"/>
      <c r="AU96" s="78"/>
      <c r="AV96" s="81"/>
      <c r="AW96" s="80"/>
      <c r="AX96" s="79"/>
      <c r="AY96" s="79"/>
      <c r="AZ96" s="79"/>
      <c r="BA96" s="79"/>
      <c r="BB96" s="79"/>
      <c r="BC96" s="79"/>
      <c r="BD96" s="79"/>
      <c r="BE96" s="79"/>
      <c r="BF96" s="79"/>
      <c r="BG96" s="79"/>
      <c r="BH96" s="79"/>
      <c r="BI96" s="79"/>
      <c r="BJ96" s="79"/>
      <c r="BK96" s="78"/>
      <c r="BL96" s="80"/>
      <c r="BM96" s="78"/>
      <c r="BN96" s="80"/>
      <c r="BO96" s="79"/>
      <c r="BP96" s="79"/>
      <c r="BQ96" s="78"/>
      <c r="BR96" s="77"/>
      <c r="BS96" s="76"/>
      <c r="BT96" s="74"/>
      <c r="BU96" s="54"/>
      <c r="BV96" s="75"/>
      <c r="BW96" s="74"/>
      <c r="BX96" s="73"/>
      <c r="BY96" s="54"/>
      <c r="BZ96" s="72"/>
      <c r="CA96" s="71"/>
      <c r="CB96" s="70"/>
      <c r="CC96" s="69"/>
      <c r="CD96" s="68" t="str">
        <f>IF(ISBLANK(CC96),"",_xlfn.ISOWEEKNUM(CC96))</f>
        <v/>
      </c>
      <c r="CE96" s="67" t="str">
        <f>IFERROR(CD96-4,"")</f>
        <v/>
      </c>
      <c r="CF96" s="67" t="str">
        <f>IFERROR(CD96-2,"")</f>
        <v/>
      </c>
      <c r="CG96" s="67" t="str">
        <f>IFERROR(CD96-1,"")</f>
        <v/>
      </c>
      <c r="CH96" s="67" t="str">
        <f>IF(ISBLANK(CC96),"",_xlfn.ISOWEEKNUM(CC96))</f>
        <v/>
      </c>
      <c r="CI96" s="66"/>
      <c r="CJ96" s="65"/>
      <c r="CK96" s="54"/>
      <c r="CL96" s="54"/>
      <c r="CM96" s="64"/>
      <c r="CN96" s="63">
        <f>+R96</f>
        <v>0</v>
      </c>
      <c r="CO96" s="62">
        <f>+IF(B96&gt;0,1,0)</f>
        <v>0</v>
      </c>
      <c r="CP96" s="59"/>
      <c r="CQ96" s="59"/>
      <c r="CR96" s="61"/>
      <c r="CS96" s="59"/>
      <c r="CT96" s="60"/>
      <c r="CU96" s="59"/>
      <c r="CV96" s="59"/>
      <c r="CW96" s="59"/>
      <c r="CX96" s="58"/>
      <c r="CY96" s="56"/>
      <c r="CZ96" s="57" t="str">
        <f>IFERROR(VLOOKUP((LEFT(H96,2)*1),#REF!,3,FALSE),"")</f>
        <v/>
      </c>
      <c r="DA96" s="56"/>
      <c r="DB96" s="34" t="str">
        <f>IF(ISBLANK(G96),"",IF(AND(G95&lt;&gt;G96,COUNTIF($G$4:G96,G96)=1),1,COUNTIF($G$5:G96,G96)))</f>
        <v/>
      </c>
    </row>
    <row r="97" spans="1:106" s="33" customFormat="1" ht="39" customHeight="1" x14ac:dyDescent="0.3">
      <c r="A97" s="97"/>
      <c r="B97" s="96"/>
      <c r="C97" s="95"/>
      <c r="D97" s="54"/>
      <c r="E97" s="54"/>
      <c r="F97" s="94"/>
      <c r="G97" s="54"/>
      <c r="H97" s="90"/>
      <c r="I97" s="93"/>
      <c r="J97" s="93"/>
      <c r="K97" s="93"/>
      <c r="L97" s="92"/>
      <c r="M97" s="91"/>
      <c r="N97" s="90"/>
      <c r="O97" s="54"/>
      <c r="P97" s="54"/>
      <c r="Q97" s="54"/>
      <c r="R97" s="89"/>
      <c r="S97" s="88"/>
      <c r="T97" s="87"/>
      <c r="U97" s="86"/>
      <c r="V97" s="85"/>
      <c r="W97" s="85"/>
      <c r="X97" s="84"/>
      <c r="Y97" s="54"/>
      <c r="Z97" s="83"/>
      <c r="AA97" s="74"/>
      <c r="AB97" s="82"/>
      <c r="AC97" s="78"/>
      <c r="AD97" s="80"/>
      <c r="AE97" s="77"/>
      <c r="AF97" s="80"/>
      <c r="AG97" s="79"/>
      <c r="AH97" s="79"/>
      <c r="AI97" s="79"/>
      <c r="AJ97" s="79"/>
      <c r="AK97" s="79"/>
      <c r="AL97" s="79"/>
      <c r="AM97" s="79"/>
      <c r="AN97" s="79"/>
      <c r="AO97" s="79"/>
      <c r="AP97" s="79"/>
      <c r="AQ97" s="79"/>
      <c r="AR97" s="78"/>
      <c r="AS97" s="81"/>
      <c r="AT97" s="80"/>
      <c r="AU97" s="78"/>
      <c r="AV97" s="81"/>
      <c r="AW97" s="80"/>
      <c r="AX97" s="79"/>
      <c r="AY97" s="79"/>
      <c r="AZ97" s="79"/>
      <c r="BA97" s="79"/>
      <c r="BB97" s="79"/>
      <c r="BC97" s="79"/>
      <c r="BD97" s="79"/>
      <c r="BE97" s="79"/>
      <c r="BF97" s="79"/>
      <c r="BG97" s="79"/>
      <c r="BH97" s="79"/>
      <c r="BI97" s="79"/>
      <c r="BJ97" s="79"/>
      <c r="BK97" s="78"/>
      <c r="BL97" s="80"/>
      <c r="BM97" s="78"/>
      <c r="BN97" s="80"/>
      <c r="BO97" s="79"/>
      <c r="BP97" s="79"/>
      <c r="BQ97" s="78"/>
      <c r="BR97" s="77"/>
      <c r="BS97" s="76"/>
      <c r="BT97" s="74"/>
      <c r="BU97" s="54"/>
      <c r="BV97" s="75"/>
      <c r="BW97" s="74"/>
      <c r="BX97" s="73"/>
      <c r="BY97" s="54"/>
      <c r="BZ97" s="72"/>
      <c r="CA97" s="71"/>
      <c r="CB97" s="70"/>
      <c r="CC97" s="69"/>
      <c r="CD97" s="68" t="str">
        <f>IF(ISBLANK(CC97),"",_xlfn.ISOWEEKNUM(CC97))</f>
        <v/>
      </c>
      <c r="CE97" s="67" t="str">
        <f>IFERROR(CD97-4,"")</f>
        <v/>
      </c>
      <c r="CF97" s="67" t="str">
        <f>IFERROR(CD97-2,"")</f>
        <v/>
      </c>
      <c r="CG97" s="67" t="str">
        <f>IFERROR(CD97-1,"")</f>
        <v/>
      </c>
      <c r="CH97" s="67" t="str">
        <f>IF(ISBLANK(CC97),"",_xlfn.ISOWEEKNUM(CC97))</f>
        <v/>
      </c>
      <c r="CI97" s="66"/>
      <c r="CJ97" s="65"/>
      <c r="CK97" s="54"/>
      <c r="CL97" s="54"/>
      <c r="CM97" s="64"/>
      <c r="CN97" s="63">
        <f>+R97</f>
        <v>0</v>
      </c>
      <c r="CO97" s="62">
        <f>+IF(B97&gt;0,1,0)</f>
        <v>0</v>
      </c>
      <c r="CP97" s="59"/>
      <c r="CQ97" s="59"/>
      <c r="CR97" s="61"/>
      <c r="CS97" s="59"/>
      <c r="CT97" s="60"/>
      <c r="CU97" s="59"/>
      <c r="CV97" s="59"/>
      <c r="CW97" s="59"/>
      <c r="CX97" s="58"/>
      <c r="CY97" s="56"/>
      <c r="CZ97" s="57" t="str">
        <f>IFERROR(VLOOKUP((LEFT(H97,2)*1),#REF!,3,FALSE),"")</f>
        <v/>
      </c>
      <c r="DA97" s="56"/>
      <c r="DB97" s="34" t="str">
        <f>IF(ISBLANK(G97),"",IF(AND(G96&lt;&gt;G97,COUNTIF($G$4:G97,G97)=1),1,COUNTIF($G$5:G97,G97)))</f>
        <v/>
      </c>
    </row>
    <row r="98" spans="1:106" s="33" customFormat="1" ht="39" customHeight="1" x14ac:dyDescent="0.3">
      <c r="A98" s="97"/>
      <c r="B98" s="96"/>
      <c r="C98" s="95"/>
      <c r="D98" s="54"/>
      <c r="E98" s="54"/>
      <c r="F98" s="94"/>
      <c r="G98" s="54"/>
      <c r="H98" s="90"/>
      <c r="I98" s="93"/>
      <c r="J98" s="93"/>
      <c r="K98" s="93"/>
      <c r="L98" s="92"/>
      <c r="M98" s="91"/>
      <c r="N98" s="90"/>
      <c r="O98" s="54"/>
      <c r="P98" s="54"/>
      <c r="Q98" s="54"/>
      <c r="R98" s="89"/>
      <c r="S98" s="88"/>
      <c r="T98" s="87"/>
      <c r="U98" s="86"/>
      <c r="V98" s="85"/>
      <c r="W98" s="85"/>
      <c r="X98" s="84"/>
      <c r="Y98" s="54"/>
      <c r="Z98" s="83"/>
      <c r="AA98" s="74"/>
      <c r="AB98" s="82"/>
      <c r="AC98" s="78"/>
      <c r="AD98" s="80"/>
      <c r="AE98" s="77"/>
      <c r="AF98" s="80"/>
      <c r="AG98" s="79"/>
      <c r="AH98" s="79"/>
      <c r="AI98" s="79"/>
      <c r="AJ98" s="79"/>
      <c r="AK98" s="79"/>
      <c r="AL98" s="79"/>
      <c r="AM98" s="79"/>
      <c r="AN98" s="79"/>
      <c r="AO98" s="79"/>
      <c r="AP98" s="79"/>
      <c r="AQ98" s="79"/>
      <c r="AR98" s="78"/>
      <c r="AS98" s="81"/>
      <c r="AT98" s="80"/>
      <c r="AU98" s="78"/>
      <c r="AV98" s="81"/>
      <c r="AW98" s="80"/>
      <c r="AX98" s="79"/>
      <c r="AY98" s="79"/>
      <c r="AZ98" s="79"/>
      <c r="BA98" s="79"/>
      <c r="BB98" s="79"/>
      <c r="BC98" s="79"/>
      <c r="BD98" s="79"/>
      <c r="BE98" s="79"/>
      <c r="BF98" s="79"/>
      <c r="BG98" s="79"/>
      <c r="BH98" s="79"/>
      <c r="BI98" s="79"/>
      <c r="BJ98" s="79"/>
      <c r="BK98" s="78"/>
      <c r="BL98" s="80"/>
      <c r="BM98" s="78"/>
      <c r="BN98" s="80"/>
      <c r="BO98" s="79"/>
      <c r="BP98" s="79"/>
      <c r="BQ98" s="78"/>
      <c r="BR98" s="77"/>
      <c r="BS98" s="76"/>
      <c r="BT98" s="74"/>
      <c r="BU98" s="54"/>
      <c r="BV98" s="75"/>
      <c r="BW98" s="74"/>
      <c r="BX98" s="73"/>
      <c r="BY98" s="54"/>
      <c r="BZ98" s="72"/>
      <c r="CA98" s="71"/>
      <c r="CB98" s="70"/>
      <c r="CC98" s="69"/>
      <c r="CD98" s="68" t="str">
        <f>IF(ISBLANK(CC98),"",_xlfn.ISOWEEKNUM(CC98))</f>
        <v/>
      </c>
      <c r="CE98" s="67" t="str">
        <f>IFERROR(CD98-4,"")</f>
        <v/>
      </c>
      <c r="CF98" s="67" t="str">
        <f>IFERROR(CD98-2,"")</f>
        <v/>
      </c>
      <c r="CG98" s="67" t="str">
        <f>IFERROR(CD98-1,"")</f>
        <v/>
      </c>
      <c r="CH98" s="67" t="str">
        <f>IF(ISBLANK(CC98),"",_xlfn.ISOWEEKNUM(CC98))</f>
        <v/>
      </c>
      <c r="CI98" s="66"/>
      <c r="CJ98" s="65"/>
      <c r="CK98" s="54"/>
      <c r="CL98" s="54"/>
      <c r="CM98" s="64"/>
      <c r="CN98" s="63">
        <f>+R98</f>
        <v>0</v>
      </c>
      <c r="CO98" s="62">
        <f>+IF(B98&gt;0,1,0)</f>
        <v>0</v>
      </c>
      <c r="CP98" s="59"/>
      <c r="CQ98" s="59"/>
      <c r="CR98" s="61"/>
      <c r="CS98" s="59"/>
      <c r="CT98" s="60"/>
      <c r="CU98" s="59"/>
      <c r="CV98" s="59"/>
      <c r="CW98" s="59"/>
      <c r="CX98" s="58"/>
      <c r="CY98" s="56"/>
      <c r="CZ98" s="57" t="str">
        <f>IFERROR(VLOOKUP((LEFT(H98,2)*1),#REF!,3,FALSE),"")</f>
        <v/>
      </c>
      <c r="DA98" s="56"/>
      <c r="DB98" s="34" t="str">
        <f>IF(ISBLANK(G98),"",IF(AND(G97&lt;&gt;G98,COUNTIF($G$4:G98,G98)=1),1,COUNTIF($G$5:G98,G98)))</f>
        <v/>
      </c>
    </row>
    <row r="99" spans="1:106" s="33" customFormat="1" ht="39" customHeight="1" x14ac:dyDescent="0.3">
      <c r="A99" s="97"/>
      <c r="B99" s="96"/>
      <c r="C99" s="95"/>
      <c r="D99" s="54"/>
      <c r="E99" s="54"/>
      <c r="F99" s="94"/>
      <c r="G99" s="54"/>
      <c r="H99" s="90"/>
      <c r="I99" s="93"/>
      <c r="J99" s="93"/>
      <c r="K99" s="93"/>
      <c r="L99" s="92"/>
      <c r="M99" s="91"/>
      <c r="N99" s="90"/>
      <c r="O99" s="54"/>
      <c r="P99" s="54"/>
      <c r="Q99" s="54"/>
      <c r="R99" s="89"/>
      <c r="S99" s="88"/>
      <c r="T99" s="87"/>
      <c r="U99" s="86"/>
      <c r="V99" s="85"/>
      <c r="W99" s="85"/>
      <c r="X99" s="84"/>
      <c r="Y99" s="54"/>
      <c r="Z99" s="83"/>
      <c r="AA99" s="74"/>
      <c r="AB99" s="82"/>
      <c r="AC99" s="78"/>
      <c r="AD99" s="80"/>
      <c r="AE99" s="77"/>
      <c r="AF99" s="80"/>
      <c r="AG99" s="79"/>
      <c r="AH99" s="79"/>
      <c r="AI99" s="79"/>
      <c r="AJ99" s="79"/>
      <c r="AK99" s="79"/>
      <c r="AL99" s="79"/>
      <c r="AM99" s="79"/>
      <c r="AN99" s="79"/>
      <c r="AO99" s="79"/>
      <c r="AP99" s="79"/>
      <c r="AQ99" s="79"/>
      <c r="AR99" s="78"/>
      <c r="AS99" s="81"/>
      <c r="AT99" s="80"/>
      <c r="AU99" s="78"/>
      <c r="AV99" s="81"/>
      <c r="AW99" s="80"/>
      <c r="AX99" s="79"/>
      <c r="AY99" s="79"/>
      <c r="AZ99" s="79"/>
      <c r="BA99" s="79"/>
      <c r="BB99" s="79"/>
      <c r="BC99" s="79"/>
      <c r="BD99" s="79"/>
      <c r="BE99" s="79"/>
      <c r="BF99" s="79"/>
      <c r="BG99" s="79"/>
      <c r="BH99" s="79"/>
      <c r="BI99" s="79"/>
      <c r="BJ99" s="79"/>
      <c r="BK99" s="78"/>
      <c r="BL99" s="80"/>
      <c r="BM99" s="78"/>
      <c r="BN99" s="80"/>
      <c r="BO99" s="79"/>
      <c r="BP99" s="79"/>
      <c r="BQ99" s="78"/>
      <c r="BR99" s="77"/>
      <c r="BS99" s="76"/>
      <c r="BT99" s="74"/>
      <c r="BU99" s="54"/>
      <c r="BV99" s="75"/>
      <c r="BW99" s="74"/>
      <c r="BX99" s="73"/>
      <c r="BY99" s="54"/>
      <c r="BZ99" s="72"/>
      <c r="CA99" s="71"/>
      <c r="CB99" s="70"/>
      <c r="CC99" s="69"/>
      <c r="CD99" s="68" t="str">
        <f>IF(ISBLANK(CC99),"",_xlfn.ISOWEEKNUM(CC99))</f>
        <v/>
      </c>
      <c r="CE99" s="67" t="str">
        <f>IFERROR(CD99-4,"")</f>
        <v/>
      </c>
      <c r="CF99" s="67" t="str">
        <f>IFERROR(CD99-2,"")</f>
        <v/>
      </c>
      <c r="CG99" s="67" t="str">
        <f>IFERROR(CD99-1,"")</f>
        <v/>
      </c>
      <c r="CH99" s="67" t="str">
        <f>IF(ISBLANK(CC99),"",_xlfn.ISOWEEKNUM(CC99))</f>
        <v/>
      </c>
      <c r="CI99" s="66"/>
      <c r="CJ99" s="65"/>
      <c r="CK99" s="54"/>
      <c r="CL99" s="54"/>
      <c r="CM99" s="64"/>
      <c r="CN99" s="63">
        <f>+R99</f>
        <v>0</v>
      </c>
      <c r="CO99" s="62">
        <f>+IF(B99&gt;0,1,0)</f>
        <v>0</v>
      </c>
      <c r="CP99" s="59"/>
      <c r="CQ99" s="59"/>
      <c r="CR99" s="61"/>
      <c r="CS99" s="59"/>
      <c r="CT99" s="60"/>
      <c r="CU99" s="59"/>
      <c r="CV99" s="59"/>
      <c r="CW99" s="59"/>
      <c r="CX99" s="58"/>
      <c r="CY99" s="56"/>
      <c r="CZ99" s="57" t="str">
        <f>IFERROR(VLOOKUP((LEFT(H99,2)*1),#REF!,3,FALSE),"")</f>
        <v/>
      </c>
      <c r="DA99" s="56"/>
      <c r="DB99" s="34" t="str">
        <f>IF(ISBLANK(G99),"",IF(AND(G98&lt;&gt;G99,COUNTIF($G$4:G99,G99)=1),1,COUNTIF($G$5:G99,G99)))</f>
        <v/>
      </c>
    </row>
    <row r="100" spans="1:106" s="33" customFormat="1" ht="39" customHeight="1" x14ac:dyDescent="0.3">
      <c r="A100" s="97"/>
      <c r="B100" s="96"/>
      <c r="C100" s="95"/>
      <c r="D100" s="54"/>
      <c r="E100" s="54"/>
      <c r="F100" s="94"/>
      <c r="G100" s="54"/>
      <c r="H100" s="90"/>
      <c r="I100" s="93"/>
      <c r="J100" s="93"/>
      <c r="K100" s="93"/>
      <c r="L100" s="92"/>
      <c r="M100" s="91"/>
      <c r="N100" s="90"/>
      <c r="O100" s="54"/>
      <c r="P100" s="54"/>
      <c r="Q100" s="54"/>
      <c r="R100" s="89"/>
      <c r="S100" s="88"/>
      <c r="T100" s="87"/>
      <c r="U100" s="86"/>
      <c r="V100" s="85"/>
      <c r="W100" s="85"/>
      <c r="X100" s="84"/>
      <c r="Y100" s="54"/>
      <c r="Z100" s="83"/>
      <c r="AA100" s="74"/>
      <c r="AB100" s="82"/>
      <c r="AC100" s="78"/>
      <c r="AD100" s="80"/>
      <c r="AE100" s="77"/>
      <c r="AF100" s="80"/>
      <c r="AG100" s="79"/>
      <c r="AH100" s="79"/>
      <c r="AI100" s="79"/>
      <c r="AJ100" s="79"/>
      <c r="AK100" s="79"/>
      <c r="AL100" s="79"/>
      <c r="AM100" s="79"/>
      <c r="AN100" s="79"/>
      <c r="AO100" s="79"/>
      <c r="AP100" s="79"/>
      <c r="AQ100" s="79"/>
      <c r="AR100" s="78"/>
      <c r="AS100" s="81"/>
      <c r="AT100" s="80"/>
      <c r="AU100" s="78"/>
      <c r="AV100" s="81"/>
      <c r="AW100" s="80"/>
      <c r="AX100" s="79"/>
      <c r="AY100" s="79"/>
      <c r="AZ100" s="79"/>
      <c r="BA100" s="79"/>
      <c r="BB100" s="79"/>
      <c r="BC100" s="79"/>
      <c r="BD100" s="79"/>
      <c r="BE100" s="79"/>
      <c r="BF100" s="79"/>
      <c r="BG100" s="79"/>
      <c r="BH100" s="79"/>
      <c r="BI100" s="79"/>
      <c r="BJ100" s="79"/>
      <c r="BK100" s="78"/>
      <c r="BL100" s="80"/>
      <c r="BM100" s="78"/>
      <c r="BN100" s="80"/>
      <c r="BO100" s="79"/>
      <c r="BP100" s="79"/>
      <c r="BQ100" s="78"/>
      <c r="BR100" s="77"/>
      <c r="BS100" s="76"/>
      <c r="BT100" s="74"/>
      <c r="BU100" s="54"/>
      <c r="BV100" s="75"/>
      <c r="BW100" s="74"/>
      <c r="BX100" s="73"/>
      <c r="BY100" s="54"/>
      <c r="BZ100" s="72"/>
      <c r="CA100" s="71"/>
      <c r="CB100" s="70"/>
      <c r="CC100" s="69"/>
      <c r="CD100" s="68" t="str">
        <f>IF(ISBLANK(CC100),"",_xlfn.ISOWEEKNUM(CC100))</f>
        <v/>
      </c>
      <c r="CE100" s="67" t="str">
        <f>IFERROR(CD100-4,"")</f>
        <v/>
      </c>
      <c r="CF100" s="67" t="str">
        <f>IFERROR(CD100-2,"")</f>
        <v/>
      </c>
      <c r="CG100" s="67" t="str">
        <f>IFERROR(CD100-1,"")</f>
        <v/>
      </c>
      <c r="CH100" s="67" t="str">
        <f>IF(ISBLANK(CC100),"",_xlfn.ISOWEEKNUM(CC100))</f>
        <v/>
      </c>
      <c r="CI100" s="66"/>
      <c r="CJ100" s="65"/>
      <c r="CK100" s="54"/>
      <c r="CL100" s="54"/>
      <c r="CM100" s="64"/>
      <c r="CN100" s="63">
        <f>+R100</f>
        <v>0</v>
      </c>
      <c r="CO100" s="62">
        <f>+IF(B100&gt;0,1,0)</f>
        <v>0</v>
      </c>
      <c r="CP100" s="59"/>
      <c r="CQ100" s="59"/>
      <c r="CR100" s="61"/>
      <c r="CS100" s="59"/>
      <c r="CT100" s="60"/>
      <c r="CU100" s="59"/>
      <c r="CV100" s="59"/>
      <c r="CW100" s="59"/>
      <c r="CX100" s="58"/>
      <c r="CY100" s="56"/>
      <c r="CZ100" s="57" t="str">
        <f>IFERROR(VLOOKUP((LEFT(H100,2)*1),#REF!,3,FALSE),"")</f>
        <v/>
      </c>
      <c r="DA100" s="56"/>
      <c r="DB100" s="34" t="str">
        <f>IF(ISBLANK(G100),"",IF(AND(G99&lt;&gt;G100,COUNTIF($G$4:G100,G100)=1),1,COUNTIF($G$5:G100,G100)))</f>
        <v/>
      </c>
    </row>
    <row r="101" spans="1:106" s="33" customFormat="1" ht="39" customHeight="1" x14ac:dyDescent="0.3">
      <c r="A101" s="97"/>
      <c r="B101" s="96"/>
      <c r="C101" s="95"/>
      <c r="D101" s="54"/>
      <c r="E101" s="54"/>
      <c r="F101" s="94"/>
      <c r="G101" s="54"/>
      <c r="H101" s="90"/>
      <c r="I101" s="93"/>
      <c r="J101" s="93"/>
      <c r="K101" s="93"/>
      <c r="L101" s="92"/>
      <c r="M101" s="91"/>
      <c r="N101" s="90"/>
      <c r="O101" s="54"/>
      <c r="P101" s="54"/>
      <c r="Q101" s="54"/>
      <c r="R101" s="89"/>
      <c r="S101" s="88"/>
      <c r="T101" s="87"/>
      <c r="U101" s="86"/>
      <c r="V101" s="85"/>
      <c r="W101" s="85"/>
      <c r="X101" s="84"/>
      <c r="Y101" s="54"/>
      <c r="Z101" s="83"/>
      <c r="AA101" s="74"/>
      <c r="AB101" s="82"/>
      <c r="AC101" s="78"/>
      <c r="AD101" s="80"/>
      <c r="AE101" s="77"/>
      <c r="AF101" s="80"/>
      <c r="AG101" s="79"/>
      <c r="AH101" s="79"/>
      <c r="AI101" s="79"/>
      <c r="AJ101" s="79"/>
      <c r="AK101" s="79"/>
      <c r="AL101" s="79"/>
      <c r="AM101" s="79"/>
      <c r="AN101" s="79"/>
      <c r="AO101" s="79"/>
      <c r="AP101" s="79"/>
      <c r="AQ101" s="79"/>
      <c r="AR101" s="78"/>
      <c r="AS101" s="81"/>
      <c r="AT101" s="80"/>
      <c r="AU101" s="78"/>
      <c r="AV101" s="81"/>
      <c r="AW101" s="80"/>
      <c r="AX101" s="79"/>
      <c r="AY101" s="79"/>
      <c r="AZ101" s="79"/>
      <c r="BA101" s="79"/>
      <c r="BB101" s="79"/>
      <c r="BC101" s="79"/>
      <c r="BD101" s="79"/>
      <c r="BE101" s="79"/>
      <c r="BF101" s="79"/>
      <c r="BG101" s="79"/>
      <c r="BH101" s="79"/>
      <c r="BI101" s="79"/>
      <c r="BJ101" s="79"/>
      <c r="BK101" s="78"/>
      <c r="BL101" s="80"/>
      <c r="BM101" s="78"/>
      <c r="BN101" s="80"/>
      <c r="BO101" s="79"/>
      <c r="BP101" s="79"/>
      <c r="BQ101" s="78"/>
      <c r="BR101" s="77"/>
      <c r="BS101" s="76"/>
      <c r="BT101" s="74"/>
      <c r="BU101" s="54"/>
      <c r="BV101" s="75"/>
      <c r="BW101" s="74"/>
      <c r="BX101" s="73"/>
      <c r="BY101" s="54"/>
      <c r="BZ101" s="72"/>
      <c r="CA101" s="71"/>
      <c r="CB101" s="70"/>
      <c r="CC101" s="69"/>
      <c r="CD101" s="68" t="str">
        <f>IF(ISBLANK(CC101),"",_xlfn.ISOWEEKNUM(CC101))</f>
        <v/>
      </c>
      <c r="CE101" s="67" t="str">
        <f>IFERROR(CD101-4,"")</f>
        <v/>
      </c>
      <c r="CF101" s="67" t="str">
        <f>IFERROR(CD101-2,"")</f>
        <v/>
      </c>
      <c r="CG101" s="67" t="str">
        <f>IFERROR(CD101-1,"")</f>
        <v/>
      </c>
      <c r="CH101" s="67" t="str">
        <f>IF(ISBLANK(CC101),"",_xlfn.ISOWEEKNUM(CC101))</f>
        <v/>
      </c>
      <c r="CI101" s="66"/>
      <c r="CJ101" s="65"/>
      <c r="CK101" s="54"/>
      <c r="CL101" s="54"/>
      <c r="CM101" s="64"/>
      <c r="CN101" s="63">
        <f>+R101</f>
        <v>0</v>
      </c>
      <c r="CO101" s="62">
        <f>+IF(B101&gt;0,1,0)</f>
        <v>0</v>
      </c>
      <c r="CP101" s="59"/>
      <c r="CQ101" s="59"/>
      <c r="CR101" s="61"/>
      <c r="CS101" s="59"/>
      <c r="CT101" s="60"/>
      <c r="CU101" s="59"/>
      <c r="CV101" s="59"/>
      <c r="CW101" s="59"/>
      <c r="CX101" s="58"/>
      <c r="CY101" s="56"/>
      <c r="CZ101" s="57" t="str">
        <f>IFERROR(VLOOKUP((LEFT(H101,2)*1),#REF!,3,FALSE),"")</f>
        <v/>
      </c>
      <c r="DA101" s="56"/>
      <c r="DB101" s="34" t="str">
        <f>IF(ISBLANK(G101),"",IF(AND(G100&lt;&gt;G101,COUNTIF($G$4:G101,G101)=1),1,COUNTIF($G$5:G101,G101)))</f>
        <v/>
      </c>
    </row>
    <row r="102" spans="1:106" s="33" customFormat="1" ht="39" customHeight="1" x14ac:dyDescent="0.3">
      <c r="A102" s="97"/>
      <c r="B102" s="96"/>
      <c r="C102" s="95"/>
      <c r="D102" s="54"/>
      <c r="E102" s="54"/>
      <c r="F102" s="94"/>
      <c r="G102" s="54"/>
      <c r="H102" s="90"/>
      <c r="I102" s="93"/>
      <c r="J102" s="93"/>
      <c r="K102" s="93"/>
      <c r="L102" s="92"/>
      <c r="M102" s="91"/>
      <c r="N102" s="90"/>
      <c r="O102" s="54"/>
      <c r="P102" s="54"/>
      <c r="Q102" s="54"/>
      <c r="R102" s="89"/>
      <c r="S102" s="88"/>
      <c r="T102" s="87"/>
      <c r="U102" s="86"/>
      <c r="V102" s="85"/>
      <c r="W102" s="85"/>
      <c r="X102" s="84"/>
      <c r="Y102" s="54"/>
      <c r="Z102" s="83"/>
      <c r="AA102" s="74"/>
      <c r="AB102" s="82"/>
      <c r="AC102" s="78"/>
      <c r="AD102" s="80"/>
      <c r="AE102" s="77"/>
      <c r="AF102" s="80"/>
      <c r="AG102" s="79"/>
      <c r="AH102" s="79"/>
      <c r="AI102" s="79"/>
      <c r="AJ102" s="79"/>
      <c r="AK102" s="79"/>
      <c r="AL102" s="79"/>
      <c r="AM102" s="79"/>
      <c r="AN102" s="79"/>
      <c r="AO102" s="79"/>
      <c r="AP102" s="79"/>
      <c r="AQ102" s="79"/>
      <c r="AR102" s="78"/>
      <c r="AS102" s="81"/>
      <c r="AT102" s="80"/>
      <c r="AU102" s="78"/>
      <c r="AV102" s="81"/>
      <c r="AW102" s="80"/>
      <c r="AX102" s="79"/>
      <c r="AY102" s="79"/>
      <c r="AZ102" s="79"/>
      <c r="BA102" s="79"/>
      <c r="BB102" s="79"/>
      <c r="BC102" s="79"/>
      <c r="BD102" s="79"/>
      <c r="BE102" s="79"/>
      <c r="BF102" s="79"/>
      <c r="BG102" s="79"/>
      <c r="BH102" s="79"/>
      <c r="BI102" s="79"/>
      <c r="BJ102" s="79"/>
      <c r="BK102" s="78"/>
      <c r="BL102" s="80"/>
      <c r="BM102" s="78"/>
      <c r="BN102" s="80"/>
      <c r="BO102" s="79"/>
      <c r="BP102" s="79"/>
      <c r="BQ102" s="78"/>
      <c r="BR102" s="77"/>
      <c r="BS102" s="76"/>
      <c r="BT102" s="74"/>
      <c r="BU102" s="54"/>
      <c r="BV102" s="75"/>
      <c r="BW102" s="74"/>
      <c r="BX102" s="73"/>
      <c r="BY102" s="54"/>
      <c r="BZ102" s="72"/>
      <c r="CA102" s="71"/>
      <c r="CB102" s="70"/>
      <c r="CC102" s="69"/>
      <c r="CD102" s="68" t="str">
        <f>IF(ISBLANK(CC102),"",_xlfn.ISOWEEKNUM(CC102))</f>
        <v/>
      </c>
      <c r="CE102" s="67" t="str">
        <f>IFERROR(CD102-4,"")</f>
        <v/>
      </c>
      <c r="CF102" s="67" t="str">
        <f>IFERROR(CD102-2,"")</f>
        <v/>
      </c>
      <c r="CG102" s="67" t="str">
        <f>IFERROR(CD102-1,"")</f>
        <v/>
      </c>
      <c r="CH102" s="67" t="str">
        <f>IF(ISBLANK(CC102),"",_xlfn.ISOWEEKNUM(CC102))</f>
        <v/>
      </c>
      <c r="CI102" s="66"/>
      <c r="CJ102" s="65"/>
      <c r="CK102" s="54"/>
      <c r="CL102" s="54"/>
      <c r="CM102" s="64"/>
      <c r="CN102" s="63">
        <f>+R102</f>
        <v>0</v>
      </c>
      <c r="CO102" s="62">
        <f>+IF(B102&gt;0,1,0)</f>
        <v>0</v>
      </c>
      <c r="CP102" s="59"/>
      <c r="CQ102" s="59"/>
      <c r="CR102" s="61"/>
      <c r="CS102" s="59"/>
      <c r="CT102" s="60"/>
      <c r="CU102" s="59"/>
      <c r="CV102" s="59"/>
      <c r="CW102" s="59"/>
      <c r="CX102" s="58"/>
      <c r="CY102" s="56"/>
      <c r="CZ102" s="57" t="str">
        <f>IFERROR(VLOOKUP((LEFT(H102,2)*1),#REF!,3,FALSE),"")</f>
        <v/>
      </c>
      <c r="DA102" s="56"/>
      <c r="DB102" s="34" t="str">
        <f>IF(ISBLANK(G102),"",IF(AND(G101&lt;&gt;G102,COUNTIF($G$4:G102,G102)=1),1,COUNTIF($G$5:G102,G102)))</f>
        <v/>
      </c>
    </row>
    <row r="103" spans="1:106" s="33" customFormat="1" ht="39" customHeight="1" x14ac:dyDescent="0.3">
      <c r="A103" s="97"/>
      <c r="B103" s="96"/>
      <c r="C103" s="95"/>
      <c r="D103" s="54"/>
      <c r="E103" s="54"/>
      <c r="F103" s="94"/>
      <c r="G103" s="54"/>
      <c r="H103" s="90"/>
      <c r="I103" s="93"/>
      <c r="J103" s="93"/>
      <c r="K103" s="93"/>
      <c r="L103" s="92"/>
      <c r="M103" s="91"/>
      <c r="N103" s="90"/>
      <c r="O103" s="54"/>
      <c r="P103" s="54"/>
      <c r="Q103" s="54"/>
      <c r="R103" s="89"/>
      <c r="S103" s="88"/>
      <c r="T103" s="87"/>
      <c r="U103" s="86"/>
      <c r="V103" s="85"/>
      <c r="W103" s="85"/>
      <c r="X103" s="84"/>
      <c r="Y103" s="54"/>
      <c r="Z103" s="83"/>
      <c r="AA103" s="74"/>
      <c r="AB103" s="82"/>
      <c r="AC103" s="78"/>
      <c r="AD103" s="80"/>
      <c r="AE103" s="77"/>
      <c r="AF103" s="80"/>
      <c r="AG103" s="79"/>
      <c r="AH103" s="79"/>
      <c r="AI103" s="79"/>
      <c r="AJ103" s="79"/>
      <c r="AK103" s="79"/>
      <c r="AL103" s="79"/>
      <c r="AM103" s="79"/>
      <c r="AN103" s="79"/>
      <c r="AO103" s="79"/>
      <c r="AP103" s="79"/>
      <c r="AQ103" s="79"/>
      <c r="AR103" s="78"/>
      <c r="AS103" s="81"/>
      <c r="AT103" s="80"/>
      <c r="AU103" s="78"/>
      <c r="AV103" s="81"/>
      <c r="AW103" s="80"/>
      <c r="AX103" s="79"/>
      <c r="AY103" s="79"/>
      <c r="AZ103" s="79"/>
      <c r="BA103" s="79"/>
      <c r="BB103" s="79"/>
      <c r="BC103" s="79"/>
      <c r="BD103" s="79"/>
      <c r="BE103" s="79"/>
      <c r="BF103" s="79"/>
      <c r="BG103" s="79"/>
      <c r="BH103" s="79"/>
      <c r="BI103" s="79"/>
      <c r="BJ103" s="79"/>
      <c r="BK103" s="78"/>
      <c r="BL103" s="80"/>
      <c r="BM103" s="78"/>
      <c r="BN103" s="80"/>
      <c r="BO103" s="79"/>
      <c r="BP103" s="79"/>
      <c r="BQ103" s="78"/>
      <c r="BR103" s="77"/>
      <c r="BS103" s="76"/>
      <c r="BT103" s="74"/>
      <c r="BU103" s="54"/>
      <c r="BV103" s="75"/>
      <c r="BW103" s="74"/>
      <c r="BX103" s="73"/>
      <c r="BY103" s="54"/>
      <c r="BZ103" s="72"/>
      <c r="CA103" s="71"/>
      <c r="CB103" s="70"/>
      <c r="CC103" s="69"/>
      <c r="CD103" s="68" t="str">
        <f>IF(ISBLANK(CC103),"",_xlfn.ISOWEEKNUM(CC103))</f>
        <v/>
      </c>
      <c r="CE103" s="67" t="str">
        <f>IFERROR(CD103-4,"")</f>
        <v/>
      </c>
      <c r="CF103" s="67" t="str">
        <f>IFERROR(CD103-2,"")</f>
        <v/>
      </c>
      <c r="CG103" s="67" t="str">
        <f>IFERROR(CD103-1,"")</f>
        <v/>
      </c>
      <c r="CH103" s="67" t="str">
        <f>IF(ISBLANK(CC103),"",_xlfn.ISOWEEKNUM(CC103))</f>
        <v/>
      </c>
      <c r="CI103" s="66"/>
      <c r="CJ103" s="65"/>
      <c r="CK103" s="54"/>
      <c r="CL103" s="54"/>
      <c r="CM103" s="64"/>
      <c r="CN103" s="63">
        <f>+R103</f>
        <v>0</v>
      </c>
      <c r="CO103" s="62">
        <f>+IF(B103&gt;0,1,0)</f>
        <v>0</v>
      </c>
      <c r="CP103" s="59"/>
      <c r="CQ103" s="59"/>
      <c r="CR103" s="61"/>
      <c r="CS103" s="59"/>
      <c r="CT103" s="60"/>
      <c r="CU103" s="59"/>
      <c r="CV103" s="59"/>
      <c r="CW103" s="59"/>
      <c r="CX103" s="58"/>
      <c r="CY103" s="56"/>
      <c r="CZ103" s="57" t="str">
        <f>IFERROR(VLOOKUP((LEFT(H103,2)*1),#REF!,3,FALSE),"")</f>
        <v/>
      </c>
      <c r="DA103" s="56"/>
      <c r="DB103" s="34" t="str">
        <f>IF(ISBLANK(G103),"",IF(AND(G102&lt;&gt;G103,COUNTIF($G$4:G103,G103)=1),1,COUNTIF($G$5:G103,G103)))</f>
        <v/>
      </c>
    </row>
    <row r="104" spans="1:106" s="33" customFormat="1" ht="39" customHeight="1" x14ac:dyDescent="0.3">
      <c r="A104" s="97"/>
      <c r="B104" s="96"/>
      <c r="C104" s="95"/>
      <c r="D104" s="54"/>
      <c r="E104" s="54"/>
      <c r="F104" s="94"/>
      <c r="G104" s="54"/>
      <c r="H104" s="90"/>
      <c r="I104" s="93"/>
      <c r="J104" s="93"/>
      <c r="K104" s="93"/>
      <c r="L104" s="92"/>
      <c r="M104" s="91"/>
      <c r="N104" s="90"/>
      <c r="O104" s="54"/>
      <c r="P104" s="54"/>
      <c r="Q104" s="54"/>
      <c r="R104" s="89"/>
      <c r="S104" s="88"/>
      <c r="T104" s="87"/>
      <c r="U104" s="86"/>
      <c r="V104" s="85"/>
      <c r="W104" s="85"/>
      <c r="X104" s="84"/>
      <c r="Y104" s="54"/>
      <c r="Z104" s="83"/>
      <c r="AA104" s="74"/>
      <c r="AB104" s="82"/>
      <c r="AC104" s="78"/>
      <c r="AD104" s="80"/>
      <c r="AE104" s="77"/>
      <c r="AF104" s="80"/>
      <c r="AG104" s="79"/>
      <c r="AH104" s="79"/>
      <c r="AI104" s="79"/>
      <c r="AJ104" s="79"/>
      <c r="AK104" s="79"/>
      <c r="AL104" s="79"/>
      <c r="AM104" s="79"/>
      <c r="AN104" s="79"/>
      <c r="AO104" s="79"/>
      <c r="AP104" s="79"/>
      <c r="AQ104" s="79"/>
      <c r="AR104" s="78"/>
      <c r="AS104" s="81"/>
      <c r="AT104" s="80"/>
      <c r="AU104" s="78"/>
      <c r="AV104" s="81"/>
      <c r="AW104" s="80"/>
      <c r="AX104" s="79"/>
      <c r="AY104" s="79"/>
      <c r="AZ104" s="79"/>
      <c r="BA104" s="79"/>
      <c r="BB104" s="79"/>
      <c r="BC104" s="79"/>
      <c r="BD104" s="79"/>
      <c r="BE104" s="79"/>
      <c r="BF104" s="79"/>
      <c r="BG104" s="79"/>
      <c r="BH104" s="79"/>
      <c r="BI104" s="79"/>
      <c r="BJ104" s="79"/>
      <c r="BK104" s="78"/>
      <c r="BL104" s="80"/>
      <c r="BM104" s="78"/>
      <c r="BN104" s="80"/>
      <c r="BO104" s="79"/>
      <c r="BP104" s="79"/>
      <c r="BQ104" s="78"/>
      <c r="BR104" s="77"/>
      <c r="BS104" s="76"/>
      <c r="BT104" s="74"/>
      <c r="BU104" s="54"/>
      <c r="BV104" s="75"/>
      <c r="BW104" s="74"/>
      <c r="BX104" s="73"/>
      <c r="BY104" s="54"/>
      <c r="BZ104" s="72"/>
      <c r="CA104" s="71"/>
      <c r="CB104" s="70"/>
      <c r="CC104" s="69"/>
      <c r="CD104" s="68" t="str">
        <f>IF(ISBLANK(CC104),"",_xlfn.ISOWEEKNUM(CC104))</f>
        <v/>
      </c>
      <c r="CE104" s="67" t="str">
        <f>IFERROR(CD104-4,"")</f>
        <v/>
      </c>
      <c r="CF104" s="67" t="str">
        <f>IFERROR(CD104-2,"")</f>
        <v/>
      </c>
      <c r="CG104" s="67" t="str">
        <f>IFERROR(CD104-1,"")</f>
        <v/>
      </c>
      <c r="CH104" s="67" t="str">
        <f>IF(ISBLANK(CC104),"",_xlfn.ISOWEEKNUM(CC104))</f>
        <v/>
      </c>
      <c r="CI104" s="66"/>
      <c r="CJ104" s="65"/>
      <c r="CK104" s="54"/>
      <c r="CL104" s="54"/>
      <c r="CM104" s="64"/>
      <c r="CN104" s="63">
        <f>+R104</f>
        <v>0</v>
      </c>
      <c r="CO104" s="62">
        <f>+IF(B104&gt;0,1,0)</f>
        <v>0</v>
      </c>
      <c r="CP104" s="59"/>
      <c r="CQ104" s="59"/>
      <c r="CR104" s="61"/>
      <c r="CS104" s="59"/>
      <c r="CT104" s="60"/>
      <c r="CU104" s="59"/>
      <c r="CV104" s="59"/>
      <c r="CW104" s="59"/>
      <c r="CX104" s="58"/>
      <c r="CY104" s="56"/>
      <c r="CZ104" s="57" t="str">
        <f>IFERROR(VLOOKUP((LEFT(H104,2)*1),#REF!,3,FALSE),"")</f>
        <v/>
      </c>
      <c r="DA104" s="56"/>
      <c r="DB104" s="34" t="str">
        <f>IF(ISBLANK(G104),"",IF(AND(G103&lt;&gt;G104,COUNTIF($G$4:G104,G104)=1),1,COUNTIF($G$5:G104,G104)))</f>
        <v/>
      </c>
    </row>
    <row r="105" spans="1:106" s="33" customFormat="1" ht="39" customHeight="1" x14ac:dyDescent="0.3">
      <c r="A105" s="97"/>
      <c r="B105" s="96"/>
      <c r="C105" s="95"/>
      <c r="D105" s="54"/>
      <c r="E105" s="54"/>
      <c r="F105" s="94"/>
      <c r="G105" s="54"/>
      <c r="H105" s="90"/>
      <c r="I105" s="93"/>
      <c r="J105" s="93"/>
      <c r="K105" s="93"/>
      <c r="L105" s="92"/>
      <c r="M105" s="91"/>
      <c r="N105" s="90"/>
      <c r="O105" s="54"/>
      <c r="P105" s="54"/>
      <c r="Q105" s="54"/>
      <c r="R105" s="89"/>
      <c r="S105" s="88"/>
      <c r="T105" s="87"/>
      <c r="U105" s="86"/>
      <c r="V105" s="85"/>
      <c r="W105" s="85"/>
      <c r="X105" s="84"/>
      <c r="Y105" s="54"/>
      <c r="Z105" s="83"/>
      <c r="AA105" s="74"/>
      <c r="AB105" s="82"/>
      <c r="AC105" s="78"/>
      <c r="AD105" s="80"/>
      <c r="AE105" s="77"/>
      <c r="AF105" s="80"/>
      <c r="AG105" s="79"/>
      <c r="AH105" s="79"/>
      <c r="AI105" s="79"/>
      <c r="AJ105" s="79"/>
      <c r="AK105" s="79"/>
      <c r="AL105" s="79"/>
      <c r="AM105" s="79"/>
      <c r="AN105" s="79"/>
      <c r="AO105" s="79"/>
      <c r="AP105" s="79"/>
      <c r="AQ105" s="79"/>
      <c r="AR105" s="78"/>
      <c r="AS105" s="81"/>
      <c r="AT105" s="80"/>
      <c r="AU105" s="78"/>
      <c r="AV105" s="81"/>
      <c r="AW105" s="80"/>
      <c r="AX105" s="79"/>
      <c r="AY105" s="79"/>
      <c r="AZ105" s="79"/>
      <c r="BA105" s="79"/>
      <c r="BB105" s="79"/>
      <c r="BC105" s="79"/>
      <c r="BD105" s="79"/>
      <c r="BE105" s="79"/>
      <c r="BF105" s="79"/>
      <c r="BG105" s="79"/>
      <c r="BH105" s="79"/>
      <c r="BI105" s="79"/>
      <c r="BJ105" s="79"/>
      <c r="BK105" s="78"/>
      <c r="BL105" s="80"/>
      <c r="BM105" s="78"/>
      <c r="BN105" s="80"/>
      <c r="BO105" s="79"/>
      <c r="BP105" s="79"/>
      <c r="BQ105" s="78"/>
      <c r="BR105" s="77"/>
      <c r="BS105" s="76"/>
      <c r="BT105" s="74"/>
      <c r="BU105" s="54"/>
      <c r="BV105" s="75"/>
      <c r="BW105" s="74"/>
      <c r="BX105" s="73"/>
      <c r="BY105" s="54"/>
      <c r="BZ105" s="72"/>
      <c r="CA105" s="71"/>
      <c r="CB105" s="70"/>
      <c r="CC105" s="69"/>
      <c r="CD105" s="68" t="str">
        <f>IF(ISBLANK(CC105),"",_xlfn.ISOWEEKNUM(CC105))</f>
        <v/>
      </c>
      <c r="CE105" s="67" t="str">
        <f>IFERROR(CD105-4,"")</f>
        <v/>
      </c>
      <c r="CF105" s="67" t="str">
        <f>IFERROR(CD105-2,"")</f>
        <v/>
      </c>
      <c r="CG105" s="67" t="str">
        <f>IFERROR(CD105-1,"")</f>
        <v/>
      </c>
      <c r="CH105" s="67" t="str">
        <f>IF(ISBLANK(CC105),"",_xlfn.ISOWEEKNUM(CC105))</f>
        <v/>
      </c>
      <c r="CI105" s="66"/>
      <c r="CJ105" s="65"/>
      <c r="CK105" s="54"/>
      <c r="CL105" s="54"/>
      <c r="CM105" s="64"/>
      <c r="CN105" s="63">
        <f>+R105</f>
        <v>0</v>
      </c>
      <c r="CO105" s="62">
        <f>+IF(B105&gt;0,1,0)</f>
        <v>0</v>
      </c>
      <c r="CP105" s="59"/>
      <c r="CQ105" s="59"/>
      <c r="CR105" s="61"/>
      <c r="CS105" s="59"/>
      <c r="CT105" s="60"/>
      <c r="CU105" s="59"/>
      <c r="CV105" s="59"/>
      <c r="CW105" s="59"/>
      <c r="CX105" s="58"/>
      <c r="CY105" s="56"/>
      <c r="CZ105" s="57" t="str">
        <f>IFERROR(VLOOKUP((LEFT(H105,2)*1),#REF!,3,FALSE),"")</f>
        <v/>
      </c>
      <c r="DA105" s="56"/>
      <c r="DB105" s="34" t="str">
        <f>IF(ISBLANK(G105),"",IF(AND(G104&lt;&gt;G105,COUNTIF($G$4:G105,G105)=1),1,COUNTIF($G$5:G105,G105)))</f>
        <v/>
      </c>
    </row>
    <row r="106" spans="1:106" s="33" customFormat="1" ht="39" customHeight="1" x14ac:dyDescent="0.3">
      <c r="A106" s="97"/>
      <c r="B106" s="96"/>
      <c r="C106" s="95"/>
      <c r="D106" s="54"/>
      <c r="E106" s="54"/>
      <c r="F106" s="94"/>
      <c r="G106" s="54"/>
      <c r="H106" s="90"/>
      <c r="I106" s="93"/>
      <c r="J106" s="93"/>
      <c r="K106" s="93"/>
      <c r="L106" s="92"/>
      <c r="M106" s="91"/>
      <c r="N106" s="90"/>
      <c r="O106" s="54"/>
      <c r="P106" s="54"/>
      <c r="Q106" s="54"/>
      <c r="R106" s="89"/>
      <c r="S106" s="88"/>
      <c r="T106" s="87"/>
      <c r="U106" s="86"/>
      <c r="V106" s="85"/>
      <c r="W106" s="85"/>
      <c r="X106" s="84"/>
      <c r="Y106" s="54"/>
      <c r="Z106" s="83"/>
      <c r="AA106" s="74"/>
      <c r="AB106" s="82"/>
      <c r="AC106" s="78"/>
      <c r="AD106" s="80"/>
      <c r="AE106" s="77"/>
      <c r="AF106" s="80"/>
      <c r="AG106" s="79"/>
      <c r="AH106" s="79"/>
      <c r="AI106" s="79"/>
      <c r="AJ106" s="79"/>
      <c r="AK106" s="79"/>
      <c r="AL106" s="79"/>
      <c r="AM106" s="79"/>
      <c r="AN106" s="79"/>
      <c r="AO106" s="79"/>
      <c r="AP106" s="79"/>
      <c r="AQ106" s="79"/>
      <c r="AR106" s="78"/>
      <c r="AS106" s="81"/>
      <c r="AT106" s="80"/>
      <c r="AU106" s="78"/>
      <c r="AV106" s="81"/>
      <c r="AW106" s="80"/>
      <c r="AX106" s="79"/>
      <c r="AY106" s="79"/>
      <c r="AZ106" s="79"/>
      <c r="BA106" s="79"/>
      <c r="BB106" s="79"/>
      <c r="BC106" s="79"/>
      <c r="BD106" s="79"/>
      <c r="BE106" s="79"/>
      <c r="BF106" s="79"/>
      <c r="BG106" s="79"/>
      <c r="BH106" s="79"/>
      <c r="BI106" s="79"/>
      <c r="BJ106" s="79"/>
      <c r="BK106" s="78"/>
      <c r="BL106" s="80"/>
      <c r="BM106" s="78"/>
      <c r="BN106" s="80"/>
      <c r="BO106" s="79"/>
      <c r="BP106" s="79"/>
      <c r="BQ106" s="78"/>
      <c r="BR106" s="77"/>
      <c r="BS106" s="76"/>
      <c r="BT106" s="74"/>
      <c r="BU106" s="54"/>
      <c r="BV106" s="75"/>
      <c r="BW106" s="74"/>
      <c r="BX106" s="73"/>
      <c r="BY106" s="54"/>
      <c r="BZ106" s="72"/>
      <c r="CA106" s="71"/>
      <c r="CB106" s="70"/>
      <c r="CC106" s="69"/>
      <c r="CD106" s="68" t="str">
        <f>IF(ISBLANK(CC106),"",_xlfn.ISOWEEKNUM(CC106))</f>
        <v/>
      </c>
      <c r="CE106" s="67" t="str">
        <f>IFERROR(CD106-4,"")</f>
        <v/>
      </c>
      <c r="CF106" s="67" t="str">
        <f>IFERROR(CD106-2,"")</f>
        <v/>
      </c>
      <c r="CG106" s="67" t="str">
        <f>IFERROR(CD106-1,"")</f>
        <v/>
      </c>
      <c r="CH106" s="67" t="str">
        <f>IF(ISBLANK(CC106),"",_xlfn.ISOWEEKNUM(CC106))</f>
        <v/>
      </c>
      <c r="CI106" s="66"/>
      <c r="CJ106" s="65"/>
      <c r="CK106" s="54"/>
      <c r="CL106" s="54"/>
      <c r="CM106" s="64"/>
      <c r="CN106" s="63">
        <f>+R106</f>
        <v>0</v>
      </c>
      <c r="CO106" s="62">
        <f>+IF(B106&gt;0,1,0)</f>
        <v>0</v>
      </c>
      <c r="CP106" s="59"/>
      <c r="CQ106" s="59"/>
      <c r="CR106" s="61"/>
      <c r="CS106" s="59"/>
      <c r="CT106" s="60"/>
      <c r="CU106" s="59"/>
      <c r="CV106" s="59"/>
      <c r="CW106" s="59"/>
      <c r="CX106" s="58"/>
      <c r="CY106" s="56"/>
      <c r="CZ106" s="57" t="str">
        <f>IFERROR(VLOOKUP((LEFT(H106,2)*1),#REF!,3,FALSE),"")</f>
        <v/>
      </c>
      <c r="DA106" s="98"/>
      <c r="DB106" s="34" t="str">
        <f>IF(ISBLANK(G106),"",IF(AND(G105&lt;&gt;G106,COUNTIF($G$4:G106,G106)=1),1,COUNTIF($G$5:G106,G106)))</f>
        <v/>
      </c>
    </row>
    <row r="107" spans="1:106" s="33" customFormat="1" ht="39" customHeight="1" x14ac:dyDescent="0.3">
      <c r="A107" s="97"/>
      <c r="B107" s="96"/>
      <c r="C107" s="95"/>
      <c r="D107" s="54"/>
      <c r="E107" s="54"/>
      <c r="F107" s="94"/>
      <c r="G107" s="54"/>
      <c r="H107" s="90"/>
      <c r="I107" s="93"/>
      <c r="J107" s="93"/>
      <c r="K107" s="93"/>
      <c r="L107" s="92"/>
      <c r="M107" s="91"/>
      <c r="N107" s="90"/>
      <c r="O107" s="54"/>
      <c r="P107" s="54"/>
      <c r="Q107" s="54"/>
      <c r="R107" s="89"/>
      <c r="S107" s="88"/>
      <c r="T107" s="87"/>
      <c r="U107" s="86"/>
      <c r="V107" s="85"/>
      <c r="W107" s="85"/>
      <c r="X107" s="84"/>
      <c r="Y107" s="54"/>
      <c r="Z107" s="83"/>
      <c r="AA107" s="74"/>
      <c r="AB107" s="82"/>
      <c r="AC107" s="78"/>
      <c r="AD107" s="80"/>
      <c r="AE107" s="77"/>
      <c r="AF107" s="80"/>
      <c r="AG107" s="79"/>
      <c r="AH107" s="79"/>
      <c r="AI107" s="79"/>
      <c r="AJ107" s="79"/>
      <c r="AK107" s="79"/>
      <c r="AL107" s="79"/>
      <c r="AM107" s="79"/>
      <c r="AN107" s="79"/>
      <c r="AO107" s="79"/>
      <c r="AP107" s="79"/>
      <c r="AQ107" s="79"/>
      <c r="AR107" s="78"/>
      <c r="AS107" s="81"/>
      <c r="AT107" s="80"/>
      <c r="AU107" s="78"/>
      <c r="AV107" s="81"/>
      <c r="AW107" s="80"/>
      <c r="AX107" s="79"/>
      <c r="AY107" s="79"/>
      <c r="AZ107" s="79"/>
      <c r="BA107" s="79"/>
      <c r="BB107" s="79"/>
      <c r="BC107" s="79"/>
      <c r="BD107" s="79"/>
      <c r="BE107" s="79"/>
      <c r="BF107" s="79"/>
      <c r="BG107" s="79"/>
      <c r="BH107" s="79"/>
      <c r="BI107" s="79"/>
      <c r="BJ107" s="79"/>
      <c r="BK107" s="78"/>
      <c r="BL107" s="80"/>
      <c r="BM107" s="78"/>
      <c r="BN107" s="80"/>
      <c r="BO107" s="79"/>
      <c r="BP107" s="79"/>
      <c r="BQ107" s="78"/>
      <c r="BR107" s="77"/>
      <c r="BS107" s="76"/>
      <c r="BT107" s="74"/>
      <c r="BU107" s="54"/>
      <c r="BV107" s="75"/>
      <c r="BW107" s="74"/>
      <c r="BX107" s="73"/>
      <c r="BY107" s="54"/>
      <c r="BZ107" s="72"/>
      <c r="CA107" s="71"/>
      <c r="CB107" s="70"/>
      <c r="CC107" s="69"/>
      <c r="CD107" s="68" t="str">
        <f>IF(ISBLANK(CC107),"",_xlfn.ISOWEEKNUM(CC107))</f>
        <v/>
      </c>
      <c r="CE107" s="67" t="str">
        <f>IFERROR(CD107-4,"")</f>
        <v/>
      </c>
      <c r="CF107" s="67" t="str">
        <f>IFERROR(CD107-2,"")</f>
        <v/>
      </c>
      <c r="CG107" s="67" t="str">
        <f>IFERROR(CD107-1,"")</f>
        <v/>
      </c>
      <c r="CH107" s="67" t="str">
        <f>IF(ISBLANK(CC107),"",_xlfn.ISOWEEKNUM(CC107))</f>
        <v/>
      </c>
      <c r="CI107" s="66"/>
      <c r="CJ107" s="65"/>
      <c r="CK107" s="54"/>
      <c r="CL107" s="54"/>
      <c r="CM107" s="64"/>
      <c r="CN107" s="63">
        <f>+R107</f>
        <v>0</v>
      </c>
      <c r="CO107" s="62">
        <f>+IF(B107&gt;0,1,0)</f>
        <v>0</v>
      </c>
      <c r="CP107" s="59"/>
      <c r="CQ107" s="59"/>
      <c r="CR107" s="61"/>
      <c r="CS107" s="59"/>
      <c r="CT107" s="60"/>
      <c r="CU107" s="59"/>
      <c r="CV107" s="59"/>
      <c r="CW107" s="59"/>
      <c r="CX107" s="58"/>
      <c r="CY107" s="56"/>
      <c r="CZ107" s="57" t="str">
        <f>IFERROR(VLOOKUP((LEFT(H107,2)*1),#REF!,3,FALSE),"")</f>
        <v/>
      </c>
      <c r="DA107" s="56"/>
      <c r="DB107" s="34" t="str">
        <f>IF(ISBLANK(G107),"",IF(AND(G106&lt;&gt;G107,COUNTIF($G$4:G107,G107)=1),1,COUNTIF($G$5:G107,G107)))</f>
        <v/>
      </c>
    </row>
    <row r="108" spans="1:106" s="33" customFormat="1" ht="39" customHeight="1" x14ac:dyDescent="0.3">
      <c r="A108" s="97"/>
      <c r="B108" s="96"/>
      <c r="C108" s="95"/>
      <c r="D108" s="54"/>
      <c r="E108" s="54"/>
      <c r="F108" s="94"/>
      <c r="G108" s="54"/>
      <c r="H108" s="90"/>
      <c r="I108" s="93"/>
      <c r="J108" s="93"/>
      <c r="K108" s="93"/>
      <c r="L108" s="92"/>
      <c r="M108" s="91"/>
      <c r="N108" s="90"/>
      <c r="O108" s="54"/>
      <c r="P108" s="54"/>
      <c r="Q108" s="54"/>
      <c r="R108" s="89"/>
      <c r="S108" s="88"/>
      <c r="T108" s="87"/>
      <c r="U108" s="86"/>
      <c r="V108" s="85"/>
      <c r="W108" s="85"/>
      <c r="X108" s="84"/>
      <c r="Y108" s="54"/>
      <c r="Z108" s="83"/>
      <c r="AA108" s="74"/>
      <c r="AB108" s="82"/>
      <c r="AC108" s="78"/>
      <c r="AD108" s="80"/>
      <c r="AE108" s="77"/>
      <c r="AF108" s="80"/>
      <c r="AG108" s="79"/>
      <c r="AH108" s="79"/>
      <c r="AI108" s="79"/>
      <c r="AJ108" s="79"/>
      <c r="AK108" s="79"/>
      <c r="AL108" s="79"/>
      <c r="AM108" s="79"/>
      <c r="AN108" s="79"/>
      <c r="AO108" s="79"/>
      <c r="AP108" s="79"/>
      <c r="AQ108" s="79"/>
      <c r="AR108" s="78"/>
      <c r="AS108" s="81"/>
      <c r="AT108" s="80"/>
      <c r="AU108" s="78"/>
      <c r="AV108" s="81"/>
      <c r="AW108" s="80"/>
      <c r="AX108" s="79"/>
      <c r="AY108" s="79"/>
      <c r="AZ108" s="79"/>
      <c r="BA108" s="79"/>
      <c r="BB108" s="79"/>
      <c r="BC108" s="79"/>
      <c r="BD108" s="79"/>
      <c r="BE108" s="79"/>
      <c r="BF108" s="79"/>
      <c r="BG108" s="79"/>
      <c r="BH108" s="79"/>
      <c r="BI108" s="79"/>
      <c r="BJ108" s="79"/>
      <c r="BK108" s="78"/>
      <c r="BL108" s="80"/>
      <c r="BM108" s="78"/>
      <c r="BN108" s="80"/>
      <c r="BO108" s="79"/>
      <c r="BP108" s="79"/>
      <c r="BQ108" s="78"/>
      <c r="BR108" s="77"/>
      <c r="BS108" s="76"/>
      <c r="BT108" s="74"/>
      <c r="BU108" s="54"/>
      <c r="BV108" s="75"/>
      <c r="BW108" s="74"/>
      <c r="BX108" s="73"/>
      <c r="BY108" s="54"/>
      <c r="BZ108" s="72"/>
      <c r="CA108" s="71"/>
      <c r="CB108" s="70"/>
      <c r="CC108" s="69"/>
      <c r="CD108" s="68" t="str">
        <f>IF(ISBLANK(CC108),"",_xlfn.ISOWEEKNUM(CC108))</f>
        <v/>
      </c>
      <c r="CE108" s="67" t="str">
        <f>IFERROR(CD108-4,"")</f>
        <v/>
      </c>
      <c r="CF108" s="67" t="str">
        <f>IFERROR(CD108-2,"")</f>
        <v/>
      </c>
      <c r="CG108" s="67" t="str">
        <f>IFERROR(CD108-1,"")</f>
        <v/>
      </c>
      <c r="CH108" s="67" t="str">
        <f>IF(ISBLANK(CC108),"",_xlfn.ISOWEEKNUM(CC108))</f>
        <v/>
      </c>
      <c r="CI108" s="66"/>
      <c r="CJ108" s="65"/>
      <c r="CK108" s="54"/>
      <c r="CL108" s="54"/>
      <c r="CM108" s="64"/>
      <c r="CN108" s="63">
        <f>+R108</f>
        <v>0</v>
      </c>
      <c r="CO108" s="62">
        <f>+IF(B108&gt;0,1,0)</f>
        <v>0</v>
      </c>
      <c r="CP108" s="59"/>
      <c r="CQ108" s="59"/>
      <c r="CR108" s="61"/>
      <c r="CS108" s="59"/>
      <c r="CT108" s="60"/>
      <c r="CU108" s="59"/>
      <c r="CV108" s="59"/>
      <c r="CW108" s="59"/>
      <c r="CX108" s="58"/>
      <c r="CY108" s="56"/>
      <c r="CZ108" s="57" t="str">
        <f>IFERROR(VLOOKUP((LEFT(H108,2)*1),#REF!,3,FALSE),"")</f>
        <v/>
      </c>
      <c r="DA108" s="98"/>
      <c r="DB108" s="34" t="str">
        <f>IF(ISBLANK(G108),"",IF(AND(G107&lt;&gt;G108,COUNTIF($G$4:G108,G108)=1),1,COUNTIF($G$5:G108,G108)))</f>
        <v/>
      </c>
    </row>
    <row r="109" spans="1:106" s="33" customFormat="1" ht="39" customHeight="1" x14ac:dyDescent="0.3">
      <c r="A109" s="97"/>
      <c r="B109" s="96"/>
      <c r="C109" s="95"/>
      <c r="D109" s="54"/>
      <c r="E109" s="54"/>
      <c r="F109" s="94"/>
      <c r="G109" s="54"/>
      <c r="H109" s="90"/>
      <c r="I109" s="93"/>
      <c r="J109" s="93"/>
      <c r="K109" s="93"/>
      <c r="L109" s="92"/>
      <c r="M109" s="91"/>
      <c r="N109" s="90"/>
      <c r="O109" s="54"/>
      <c r="P109" s="54"/>
      <c r="Q109" s="54"/>
      <c r="R109" s="89"/>
      <c r="S109" s="88"/>
      <c r="T109" s="87"/>
      <c r="U109" s="86"/>
      <c r="V109" s="85"/>
      <c r="W109" s="85"/>
      <c r="X109" s="84"/>
      <c r="Y109" s="54"/>
      <c r="Z109" s="83"/>
      <c r="AA109" s="74"/>
      <c r="AB109" s="82"/>
      <c r="AC109" s="78"/>
      <c r="AD109" s="80"/>
      <c r="AE109" s="77"/>
      <c r="AF109" s="80"/>
      <c r="AG109" s="79"/>
      <c r="AH109" s="79"/>
      <c r="AI109" s="79"/>
      <c r="AJ109" s="79"/>
      <c r="AK109" s="79"/>
      <c r="AL109" s="79"/>
      <c r="AM109" s="79"/>
      <c r="AN109" s="79"/>
      <c r="AO109" s="79"/>
      <c r="AP109" s="79"/>
      <c r="AQ109" s="79"/>
      <c r="AR109" s="78"/>
      <c r="AS109" s="81"/>
      <c r="AT109" s="80"/>
      <c r="AU109" s="78"/>
      <c r="AV109" s="81"/>
      <c r="AW109" s="80"/>
      <c r="AX109" s="79"/>
      <c r="AY109" s="79"/>
      <c r="AZ109" s="79"/>
      <c r="BA109" s="79"/>
      <c r="BB109" s="79"/>
      <c r="BC109" s="79"/>
      <c r="BD109" s="79"/>
      <c r="BE109" s="79"/>
      <c r="BF109" s="79"/>
      <c r="BG109" s="79"/>
      <c r="BH109" s="79"/>
      <c r="BI109" s="79"/>
      <c r="BJ109" s="79"/>
      <c r="BK109" s="78"/>
      <c r="BL109" s="80"/>
      <c r="BM109" s="78"/>
      <c r="BN109" s="80"/>
      <c r="BO109" s="79"/>
      <c r="BP109" s="79"/>
      <c r="BQ109" s="78"/>
      <c r="BR109" s="77"/>
      <c r="BS109" s="76"/>
      <c r="BT109" s="74"/>
      <c r="BU109" s="54"/>
      <c r="BV109" s="75"/>
      <c r="BW109" s="74"/>
      <c r="BX109" s="73"/>
      <c r="BY109" s="54"/>
      <c r="BZ109" s="72"/>
      <c r="CA109" s="71"/>
      <c r="CB109" s="70"/>
      <c r="CC109" s="69"/>
      <c r="CD109" s="68" t="str">
        <f>IF(ISBLANK(CC109),"",_xlfn.ISOWEEKNUM(CC109))</f>
        <v/>
      </c>
      <c r="CE109" s="67" t="str">
        <f>IFERROR(CD109-4,"")</f>
        <v/>
      </c>
      <c r="CF109" s="67" t="str">
        <f>IFERROR(CD109-2,"")</f>
        <v/>
      </c>
      <c r="CG109" s="67" t="str">
        <f>IFERROR(CD109-1,"")</f>
        <v/>
      </c>
      <c r="CH109" s="67" t="str">
        <f>IF(ISBLANK(CC109),"",_xlfn.ISOWEEKNUM(CC109))</f>
        <v/>
      </c>
      <c r="CI109" s="66"/>
      <c r="CJ109" s="65"/>
      <c r="CK109" s="54"/>
      <c r="CL109" s="54"/>
      <c r="CM109" s="64"/>
      <c r="CN109" s="63">
        <f>+R109</f>
        <v>0</v>
      </c>
      <c r="CO109" s="62">
        <f>+IF(B109&gt;0,1,0)</f>
        <v>0</v>
      </c>
      <c r="CP109" s="59"/>
      <c r="CQ109" s="59"/>
      <c r="CR109" s="61"/>
      <c r="CS109" s="59"/>
      <c r="CT109" s="60"/>
      <c r="CU109" s="59"/>
      <c r="CV109" s="59"/>
      <c r="CW109" s="59"/>
      <c r="CX109" s="58"/>
      <c r="CY109" s="56"/>
      <c r="CZ109" s="57" t="str">
        <f>IFERROR(VLOOKUP((LEFT(H109,2)*1),#REF!,3,FALSE),"")</f>
        <v/>
      </c>
      <c r="DA109" s="56"/>
      <c r="DB109" s="34" t="str">
        <f>IF(ISBLANK(G109),"",IF(AND(G108&lt;&gt;G109,COUNTIF($G$4:G109,G109)=1),1,COUNTIF($G$5:G109,G109)))</f>
        <v/>
      </c>
    </row>
    <row r="110" spans="1:106" s="33" customFormat="1" ht="39" customHeight="1" x14ac:dyDescent="0.3">
      <c r="A110" s="97"/>
      <c r="B110" s="96"/>
      <c r="C110" s="95"/>
      <c r="D110" s="54"/>
      <c r="E110" s="54"/>
      <c r="F110" s="94"/>
      <c r="G110" s="54"/>
      <c r="H110" s="90"/>
      <c r="I110" s="93"/>
      <c r="J110" s="93"/>
      <c r="K110" s="93"/>
      <c r="L110" s="92"/>
      <c r="M110" s="91"/>
      <c r="N110" s="90"/>
      <c r="O110" s="54"/>
      <c r="P110" s="54"/>
      <c r="Q110" s="54"/>
      <c r="R110" s="89"/>
      <c r="S110" s="88"/>
      <c r="T110" s="87"/>
      <c r="U110" s="86"/>
      <c r="V110" s="85"/>
      <c r="W110" s="85"/>
      <c r="X110" s="84"/>
      <c r="Y110" s="54"/>
      <c r="Z110" s="83"/>
      <c r="AA110" s="74"/>
      <c r="AB110" s="82"/>
      <c r="AC110" s="78"/>
      <c r="AD110" s="80"/>
      <c r="AE110" s="77"/>
      <c r="AF110" s="80"/>
      <c r="AG110" s="79"/>
      <c r="AH110" s="79"/>
      <c r="AI110" s="79"/>
      <c r="AJ110" s="79"/>
      <c r="AK110" s="79"/>
      <c r="AL110" s="79"/>
      <c r="AM110" s="79"/>
      <c r="AN110" s="79"/>
      <c r="AO110" s="79"/>
      <c r="AP110" s="79"/>
      <c r="AQ110" s="79"/>
      <c r="AR110" s="78"/>
      <c r="AS110" s="81"/>
      <c r="AT110" s="80"/>
      <c r="AU110" s="78"/>
      <c r="AV110" s="81"/>
      <c r="AW110" s="80"/>
      <c r="AX110" s="79"/>
      <c r="AY110" s="79"/>
      <c r="AZ110" s="79"/>
      <c r="BA110" s="79"/>
      <c r="BB110" s="79"/>
      <c r="BC110" s="79"/>
      <c r="BD110" s="79"/>
      <c r="BE110" s="79"/>
      <c r="BF110" s="79"/>
      <c r="BG110" s="79"/>
      <c r="BH110" s="79"/>
      <c r="BI110" s="79"/>
      <c r="BJ110" s="79"/>
      <c r="BK110" s="78"/>
      <c r="BL110" s="80"/>
      <c r="BM110" s="78"/>
      <c r="BN110" s="80"/>
      <c r="BO110" s="79"/>
      <c r="BP110" s="79"/>
      <c r="BQ110" s="78"/>
      <c r="BR110" s="77"/>
      <c r="BS110" s="76"/>
      <c r="BT110" s="74"/>
      <c r="BU110" s="54"/>
      <c r="BV110" s="75"/>
      <c r="BW110" s="74"/>
      <c r="BX110" s="73"/>
      <c r="BY110" s="54"/>
      <c r="BZ110" s="72"/>
      <c r="CA110" s="71"/>
      <c r="CB110" s="70"/>
      <c r="CC110" s="69"/>
      <c r="CD110" s="68" t="str">
        <f>IF(ISBLANK(CC110),"",_xlfn.ISOWEEKNUM(CC110))</f>
        <v/>
      </c>
      <c r="CE110" s="67" t="str">
        <f>IFERROR(CD110-4,"")</f>
        <v/>
      </c>
      <c r="CF110" s="67" t="str">
        <f>IFERROR(CD110-2,"")</f>
        <v/>
      </c>
      <c r="CG110" s="67" t="str">
        <f>IFERROR(CD110-1,"")</f>
        <v/>
      </c>
      <c r="CH110" s="67" t="str">
        <f>IF(ISBLANK(CC110),"",_xlfn.ISOWEEKNUM(CC110))</f>
        <v/>
      </c>
      <c r="CI110" s="66"/>
      <c r="CJ110" s="65"/>
      <c r="CK110" s="54"/>
      <c r="CL110" s="54"/>
      <c r="CM110" s="64"/>
      <c r="CN110" s="63">
        <f>+R110</f>
        <v>0</v>
      </c>
      <c r="CO110" s="62">
        <f>+IF(B110&gt;0,1,0)</f>
        <v>0</v>
      </c>
      <c r="CP110" s="59"/>
      <c r="CQ110" s="59"/>
      <c r="CR110" s="61"/>
      <c r="CS110" s="59"/>
      <c r="CT110" s="60"/>
      <c r="CU110" s="59"/>
      <c r="CV110" s="59"/>
      <c r="CW110" s="59"/>
      <c r="CX110" s="58"/>
      <c r="CY110" s="56"/>
      <c r="CZ110" s="57" t="str">
        <f>IFERROR(VLOOKUP((LEFT(H110,2)*1),#REF!,3,FALSE),"")</f>
        <v/>
      </c>
      <c r="DA110" s="56"/>
      <c r="DB110" s="34" t="str">
        <f>IF(ISBLANK(G110),"",IF(AND(G109&lt;&gt;G110,COUNTIF($G$4:G110,G110)=1),1,COUNTIF($G$5:G110,G110)))</f>
        <v/>
      </c>
    </row>
    <row r="111" spans="1:106" s="33" customFormat="1" ht="39" customHeight="1" x14ac:dyDescent="0.3">
      <c r="A111" s="97"/>
      <c r="B111" s="96"/>
      <c r="C111" s="95"/>
      <c r="D111" s="54"/>
      <c r="E111" s="54"/>
      <c r="F111" s="94"/>
      <c r="G111" s="54"/>
      <c r="H111" s="90"/>
      <c r="I111" s="93"/>
      <c r="J111" s="93"/>
      <c r="K111" s="93"/>
      <c r="L111" s="92"/>
      <c r="M111" s="91"/>
      <c r="N111" s="90"/>
      <c r="O111" s="54"/>
      <c r="P111" s="54"/>
      <c r="Q111" s="54"/>
      <c r="R111" s="89"/>
      <c r="S111" s="88"/>
      <c r="T111" s="87"/>
      <c r="U111" s="86"/>
      <c r="V111" s="85"/>
      <c r="W111" s="85"/>
      <c r="X111" s="84"/>
      <c r="Y111" s="54"/>
      <c r="Z111" s="83"/>
      <c r="AA111" s="74"/>
      <c r="AB111" s="82"/>
      <c r="AC111" s="78"/>
      <c r="AD111" s="80"/>
      <c r="AE111" s="77"/>
      <c r="AF111" s="80"/>
      <c r="AG111" s="79"/>
      <c r="AH111" s="79"/>
      <c r="AI111" s="79"/>
      <c r="AJ111" s="79"/>
      <c r="AK111" s="79"/>
      <c r="AL111" s="79"/>
      <c r="AM111" s="79"/>
      <c r="AN111" s="79"/>
      <c r="AO111" s="79"/>
      <c r="AP111" s="79"/>
      <c r="AQ111" s="79"/>
      <c r="AR111" s="78"/>
      <c r="AS111" s="81"/>
      <c r="AT111" s="80"/>
      <c r="AU111" s="78"/>
      <c r="AV111" s="81"/>
      <c r="AW111" s="80"/>
      <c r="AX111" s="79"/>
      <c r="AY111" s="79"/>
      <c r="AZ111" s="79"/>
      <c r="BA111" s="79"/>
      <c r="BB111" s="79"/>
      <c r="BC111" s="79"/>
      <c r="BD111" s="79"/>
      <c r="BE111" s="79"/>
      <c r="BF111" s="79"/>
      <c r="BG111" s="79"/>
      <c r="BH111" s="79"/>
      <c r="BI111" s="79"/>
      <c r="BJ111" s="79"/>
      <c r="BK111" s="78"/>
      <c r="BL111" s="80"/>
      <c r="BM111" s="78"/>
      <c r="BN111" s="80"/>
      <c r="BO111" s="79"/>
      <c r="BP111" s="79"/>
      <c r="BQ111" s="78"/>
      <c r="BR111" s="77"/>
      <c r="BS111" s="76"/>
      <c r="BT111" s="74"/>
      <c r="BU111" s="54"/>
      <c r="BV111" s="75"/>
      <c r="BW111" s="74"/>
      <c r="BX111" s="73"/>
      <c r="BY111" s="54"/>
      <c r="BZ111" s="72"/>
      <c r="CA111" s="71"/>
      <c r="CB111" s="70"/>
      <c r="CC111" s="69"/>
      <c r="CD111" s="68" t="str">
        <f>IF(ISBLANK(CC111),"",_xlfn.ISOWEEKNUM(CC111))</f>
        <v/>
      </c>
      <c r="CE111" s="67" t="str">
        <f>IFERROR(CD111-4,"")</f>
        <v/>
      </c>
      <c r="CF111" s="67" t="str">
        <f>IFERROR(CD111-2,"")</f>
        <v/>
      </c>
      <c r="CG111" s="67" t="str">
        <f>IFERROR(CD111-1,"")</f>
        <v/>
      </c>
      <c r="CH111" s="67" t="str">
        <f>IF(ISBLANK(CC111),"",_xlfn.ISOWEEKNUM(CC111))</f>
        <v/>
      </c>
      <c r="CI111" s="66"/>
      <c r="CJ111" s="65"/>
      <c r="CK111" s="54"/>
      <c r="CL111" s="54"/>
      <c r="CM111" s="64"/>
      <c r="CN111" s="63">
        <f>+R111</f>
        <v>0</v>
      </c>
      <c r="CO111" s="62">
        <f>+IF(B111&gt;0,1,0)</f>
        <v>0</v>
      </c>
      <c r="CP111" s="59"/>
      <c r="CQ111" s="59"/>
      <c r="CR111" s="61"/>
      <c r="CS111" s="59"/>
      <c r="CT111" s="60"/>
      <c r="CU111" s="59"/>
      <c r="CV111" s="59"/>
      <c r="CW111" s="59"/>
      <c r="CX111" s="58"/>
      <c r="CY111" s="56"/>
      <c r="CZ111" s="57" t="str">
        <f>IFERROR(VLOOKUP((LEFT(H111,2)*1),#REF!,3,FALSE),"")</f>
        <v/>
      </c>
      <c r="DA111" s="56"/>
      <c r="DB111" s="34" t="str">
        <f>IF(ISBLANK(G111),"",IF(AND(G110&lt;&gt;G111,COUNTIF($G$4:G111,G111)=1),1,COUNTIF($G$5:G111,G111)))</f>
        <v/>
      </c>
    </row>
    <row r="112" spans="1:106" s="33" customFormat="1" ht="39" customHeight="1" x14ac:dyDescent="0.3">
      <c r="A112" s="97"/>
      <c r="B112" s="96"/>
      <c r="C112" s="95"/>
      <c r="D112" s="54"/>
      <c r="E112" s="54"/>
      <c r="F112" s="94"/>
      <c r="G112" s="54"/>
      <c r="H112" s="90"/>
      <c r="I112" s="93"/>
      <c r="J112" s="93"/>
      <c r="K112" s="93"/>
      <c r="L112" s="92"/>
      <c r="M112" s="91"/>
      <c r="N112" s="90"/>
      <c r="O112" s="54"/>
      <c r="P112" s="54"/>
      <c r="Q112" s="54"/>
      <c r="R112" s="89"/>
      <c r="S112" s="88"/>
      <c r="T112" s="87"/>
      <c r="U112" s="86"/>
      <c r="V112" s="85"/>
      <c r="W112" s="85"/>
      <c r="X112" s="84"/>
      <c r="Y112" s="54"/>
      <c r="Z112" s="83"/>
      <c r="AA112" s="74"/>
      <c r="AB112" s="82"/>
      <c r="AC112" s="78"/>
      <c r="AD112" s="80"/>
      <c r="AE112" s="77"/>
      <c r="AF112" s="80"/>
      <c r="AG112" s="79"/>
      <c r="AH112" s="79"/>
      <c r="AI112" s="79"/>
      <c r="AJ112" s="79"/>
      <c r="AK112" s="79"/>
      <c r="AL112" s="79"/>
      <c r="AM112" s="79"/>
      <c r="AN112" s="79"/>
      <c r="AO112" s="79"/>
      <c r="AP112" s="79"/>
      <c r="AQ112" s="79"/>
      <c r="AR112" s="78"/>
      <c r="AS112" s="81"/>
      <c r="AT112" s="80"/>
      <c r="AU112" s="78"/>
      <c r="AV112" s="81"/>
      <c r="AW112" s="80"/>
      <c r="AX112" s="79"/>
      <c r="AY112" s="79"/>
      <c r="AZ112" s="79"/>
      <c r="BA112" s="79"/>
      <c r="BB112" s="79"/>
      <c r="BC112" s="79"/>
      <c r="BD112" s="79"/>
      <c r="BE112" s="79"/>
      <c r="BF112" s="79"/>
      <c r="BG112" s="79"/>
      <c r="BH112" s="79"/>
      <c r="BI112" s="79"/>
      <c r="BJ112" s="79"/>
      <c r="BK112" s="78"/>
      <c r="BL112" s="80"/>
      <c r="BM112" s="78"/>
      <c r="BN112" s="80"/>
      <c r="BO112" s="79"/>
      <c r="BP112" s="79"/>
      <c r="BQ112" s="78"/>
      <c r="BR112" s="77"/>
      <c r="BS112" s="76"/>
      <c r="BT112" s="74"/>
      <c r="BU112" s="54"/>
      <c r="BV112" s="75"/>
      <c r="BW112" s="74"/>
      <c r="BX112" s="73"/>
      <c r="BY112" s="54"/>
      <c r="BZ112" s="72"/>
      <c r="CA112" s="71"/>
      <c r="CB112" s="70"/>
      <c r="CC112" s="69"/>
      <c r="CD112" s="68" t="str">
        <f>IF(ISBLANK(CC112),"",_xlfn.ISOWEEKNUM(CC112))</f>
        <v/>
      </c>
      <c r="CE112" s="67" t="str">
        <f>IFERROR(CD112-4,"")</f>
        <v/>
      </c>
      <c r="CF112" s="67" t="str">
        <f>IFERROR(CD112-2,"")</f>
        <v/>
      </c>
      <c r="CG112" s="67" t="str">
        <f>IFERROR(CD112-1,"")</f>
        <v/>
      </c>
      <c r="CH112" s="67" t="str">
        <f>IF(ISBLANK(CC112),"",_xlfn.ISOWEEKNUM(CC112))</f>
        <v/>
      </c>
      <c r="CI112" s="66"/>
      <c r="CJ112" s="65"/>
      <c r="CK112" s="54"/>
      <c r="CL112" s="54"/>
      <c r="CM112" s="64"/>
      <c r="CN112" s="63">
        <f>+R112</f>
        <v>0</v>
      </c>
      <c r="CO112" s="62">
        <f>+IF(B112&gt;0,1,0)</f>
        <v>0</v>
      </c>
      <c r="CP112" s="59"/>
      <c r="CQ112" s="59"/>
      <c r="CR112" s="61"/>
      <c r="CS112" s="59"/>
      <c r="CT112" s="60"/>
      <c r="CU112" s="59"/>
      <c r="CV112" s="59"/>
      <c r="CW112" s="59"/>
      <c r="CX112" s="58"/>
      <c r="CY112" s="56"/>
      <c r="CZ112" s="57" t="str">
        <f>IFERROR(VLOOKUP((LEFT(H112,2)*1),#REF!,3,FALSE),"")</f>
        <v/>
      </c>
      <c r="DA112" s="56"/>
      <c r="DB112" s="34" t="str">
        <f>IF(ISBLANK(G112),"",IF(AND(G111&lt;&gt;G112,COUNTIF($G$4:G112,G112)=1),1,COUNTIF($G$5:G112,G112)))</f>
        <v/>
      </c>
    </row>
    <row r="113" spans="1:106" s="33" customFormat="1" ht="39" customHeight="1" x14ac:dyDescent="0.3">
      <c r="A113" s="97"/>
      <c r="B113" s="96"/>
      <c r="C113" s="95"/>
      <c r="D113" s="54"/>
      <c r="E113" s="54"/>
      <c r="F113" s="94"/>
      <c r="G113" s="54"/>
      <c r="H113" s="90"/>
      <c r="I113" s="93"/>
      <c r="J113" s="93"/>
      <c r="K113" s="93"/>
      <c r="L113" s="92"/>
      <c r="M113" s="91"/>
      <c r="N113" s="90"/>
      <c r="O113" s="54"/>
      <c r="P113" s="54"/>
      <c r="Q113" s="54"/>
      <c r="R113" s="89"/>
      <c r="S113" s="88"/>
      <c r="T113" s="87"/>
      <c r="U113" s="86"/>
      <c r="V113" s="85"/>
      <c r="W113" s="85"/>
      <c r="X113" s="84"/>
      <c r="Y113" s="54"/>
      <c r="Z113" s="83"/>
      <c r="AA113" s="74"/>
      <c r="AB113" s="82"/>
      <c r="AC113" s="78"/>
      <c r="AD113" s="80"/>
      <c r="AE113" s="77"/>
      <c r="AF113" s="80"/>
      <c r="AG113" s="79"/>
      <c r="AH113" s="79"/>
      <c r="AI113" s="79"/>
      <c r="AJ113" s="79"/>
      <c r="AK113" s="79"/>
      <c r="AL113" s="79"/>
      <c r="AM113" s="79"/>
      <c r="AN113" s="79"/>
      <c r="AO113" s="79"/>
      <c r="AP113" s="79"/>
      <c r="AQ113" s="79"/>
      <c r="AR113" s="78"/>
      <c r="AS113" s="81"/>
      <c r="AT113" s="80"/>
      <c r="AU113" s="78"/>
      <c r="AV113" s="81"/>
      <c r="AW113" s="80"/>
      <c r="AX113" s="79"/>
      <c r="AY113" s="79"/>
      <c r="AZ113" s="79"/>
      <c r="BA113" s="79"/>
      <c r="BB113" s="79"/>
      <c r="BC113" s="79"/>
      <c r="BD113" s="79"/>
      <c r="BE113" s="79"/>
      <c r="BF113" s="79"/>
      <c r="BG113" s="79"/>
      <c r="BH113" s="79"/>
      <c r="BI113" s="79"/>
      <c r="BJ113" s="79"/>
      <c r="BK113" s="78"/>
      <c r="BL113" s="80"/>
      <c r="BM113" s="78"/>
      <c r="BN113" s="80"/>
      <c r="BO113" s="79"/>
      <c r="BP113" s="79"/>
      <c r="BQ113" s="78"/>
      <c r="BR113" s="77"/>
      <c r="BS113" s="76"/>
      <c r="BT113" s="74"/>
      <c r="BU113" s="54"/>
      <c r="BV113" s="75"/>
      <c r="BW113" s="74"/>
      <c r="BX113" s="73"/>
      <c r="BY113" s="54"/>
      <c r="BZ113" s="72"/>
      <c r="CA113" s="71"/>
      <c r="CB113" s="70"/>
      <c r="CC113" s="69"/>
      <c r="CD113" s="68" t="str">
        <f>IF(ISBLANK(CC113),"",_xlfn.ISOWEEKNUM(CC113))</f>
        <v/>
      </c>
      <c r="CE113" s="67" t="str">
        <f>IFERROR(CD113-4,"")</f>
        <v/>
      </c>
      <c r="CF113" s="67" t="str">
        <f>IFERROR(CD113-2,"")</f>
        <v/>
      </c>
      <c r="CG113" s="67" t="str">
        <f>IFERROR(CD113-1,"")</f>
        <v/>
      </c>
      <c r="CH113" s="67" t="str">
        <f>IF(ISBLANK(CC113),"",_xlfn.ISOWEEKNUM(CC113))</f>
        <v/>
      </c>
      <c r="CI113" s="66"/>
      <c r="CJ113" s="65"/>
      <c r="CK113" s="54"/>
      <c r="CL113" s="54"/>
      <c r="CM113" s="64"/>
      <c r="CN113" s="63">
        <f>+R113</f>
        <v>0</v>
      </c>
      <c r="CO113" s="62">
        <f>+IF(B113&gt;0,1,0)</f>
        <v>0</v>
      </c>
      <c r="CP113" s="59"/>
      <c r="CQ113" s="59"/>
      <c r="CR113" s="61"/>
      <c r="CS113" s="59"/>
      <c r="CT113" s="60"/>
      <c r="CU113" s="59"/>
      <c r="CV113" s="59"/>
      <c r="CW113" s="59"/>
      <c r="CX113" s="58"/>
      <c r="CY113" s="56"/>
      <c r="CZ113" s="57" t="str">
        <f>IFERROR(VLOOKUP((LEFT(H113,2)*1),#REF!,3,FALSE),"")</f>
        <v/>
      </c>
      <c r="DA113" s="56"/>
      <c r="DB113" s="34" t="str">
        <f>IF(ISBLANK(G113),"",IF(AND(G112&lt;&gt;G113,COUNTIF($G$4:G113,G113)=1),1,COUNTIF($G$5:G113,G113)))</f>
        <v/>
      </c>
    </row>
    <row r="114" spans="1:106" s="33" customFormat="1" ht="39" customHeight="1" x14ac:dyDescent="0.3">
      <c r="A114" s="97"/>
      <c r="B114" s="96"/>
      <c r="C114" s="95"/>
      <c r="D114" s="54"/>
      <c r="E114" s="54"/>
      <c r="F114" s="94"/>
      <c r="G114" s="54"/>
      <c r="H114" s="90"/>
      <c r="I114" s="93"/>
      <c r="J114" s="93"/>
      <c r="K114" s="93"/>
      <c r="L114" s="92"/>
      <c r="M114" s="91"/>
      <c r="N114" s="90"/>
      <c r="O114" s="54"/>
      <c r="P114" s="54"/>
      <c r="Q114" s="54"/>
      <c r="R114" s="89"/>
      <c r="S114" s="88"/>
      <c r="T114" s="87"/>
      <c r="U114" s="86"/>
      <c r="V114" s="85"/>
      <c r="W114" s="85"/>
      <c r="X114" s="84"/>
      <c r="Y114" s="54"/>
      <c r="Z114" s="83"/>
      <c r="AA114" s="74"/>
      <c r="AB114" s="82"/>
      <c r="AC114" s="78"/>
      <c r="AD114" s="80"/>
      <c r="AE114" s="77"/>
      <c r="AF114" s="80"/>
      <c r="AG114" s="79"/>
      <c r="AH114" s="79"/>
      <c r="AI114" s="79"/>
      <c r="AJ114" s="79"/>
      <c r="AK114" s="79"/>
      <c r="AL114" s="79"/>
      <c r="AM114" s="79"/>
      <c r="AN114" s="79"/>
      <c r="AO114" s="79"/>
      <c r="AP114" s="79"/>
      <c r="AQ114" s="79"/>
      <c r="AR114" s="78"/>
      <c r="AS114" s="81"/>
      <c r="AT114" s="80"/>
      <c r="AU114" s="78"/>
      <c r="AV114" s="81"/>
      <c r="AW114" s="80"/>
      <c r="AX114" s="79"/>
      <c r="AY114" s="79"/>
      <c r="AZ114" s="79"/>
      <c r="BA114" s="79"/>
      <c r="BB114" s="79"/>
      <c r="BC114" s="79"/>
      <c r="BD114" s="79"/>
      <c r="BE114" s="79"/>
      <c r="BF114" s="79"/>
      <c r="BG114" s="79"/>
      <c r="BH114" s="79"/>
      <c r="BI114" s="79"/>
      <c r="BJ114" s="79"/>
      <c r="BK114" s="78"/>
      <c r="BL114" s="80"/>
      <c r="BM114" s="78"/>
      <c r="BN114" s="80"/>
      <c r="BO114" s="79"/>
      <c r="BP114" s="79"/>
      <c r="BQ114" s="78"/>
      <c r="BR114" s="77"/>
      <c r="BS114" s="76"/>
      <c r="BT114" s="74"/>
      <c r="BU114" s="54"/>
      <c r="BV114" s="75"/>
      <c r="BW114" s="74"/>
      <c r="BX114" s="73"/>
      <c r="BY114" s="54"/>
      <c r="BZ114" s="72"/>
      <c r="CA114" s="71"/>
      <c r="CB114" s="70"/>
      <c r="CC114" s="69"/>
      <c r="CD114" s="68" t="str">
        <f>IF(ISBLANK(CC114),"",_xlfn.ISOWEEKNUM(CC114))</f>
        <v/>
      </c>
      <c r="CE114" s="67" t="str">
        <f>IFERROR(CD114-4,"")</f>
        <v/>
      </c>
      <c r="CF114" s="67" t="str">
        <f>IFERROR(CD114-2,"")</f>
        <v/>
      </c>
      <c r="CG114" s="67" t="str">
        <f>IFERROR(CD114-1,"")</f>
        <v/>
      </c>
      <c r="CH114" s="67" t="str">
        <f>IF(ISBLANK(CC114),"",_xlfn.ISOWEEKNUM(CC114))</f>
        <v/>
      </c>
      <c r="CI114" s="66"/>
      <c r="CJ114" s="65"/>
      <c r="CK114" s="54"/>
      <c r="CL114" s="54"/>
      <c r="CM114" s="64"/>
      <c r="CN114" s="63">
        <f>+R114</f>
        <v>0</v>
      </c>
      <c r="CO114" s="62">
        <f>+IF(B114&gt;0,1,0)</f>
        <v>0</v>
      </c>
      <c r="CP114" s="59"/>
      <c r="CQ114" s="59"/>
      <c r="CR114" s="61"/>
      <c r="CS114" s="59"/>
      <c r="CT114" s="60"/>
      <c r="CU114" s="59"/>
      <c r="CV114" s="59"/>
      <c r="CW114" s="59"/>
      <c r="CX114" s="58"/>
      <c r="CY114" s="56"/>
      <c r="CZ114" s="57" t="str">
        <f>IFERROR(VLOOKUP((LEFT(H114,2)*1),#REF!,3,FALSE),"")</f>
        <v/>
      </c>
      <c r="DA114" s="56"/>
      <c r="DB114" s="34" t="str">
        <f>IF(ISBLANK(G114),"",IF(AND(G113&lt;&gt;G114,COUNTIF($G$4:G114,G114)=1),1,COUNTIF($G$5:G114,G114)))</f>
        <v/>
      </c>
    </row>
    <row r="115" spans="1:106" s="33" customFormat="1" ht="39" customHeight="1" x14ac:dyDescent="0.3">
      <c r="A115" s="97"/>
      <c r="B115" s="96"/>
      <c r="C115" s="95"/>
      <c r="D115" s="54"/>
      <c r="E115" s="54"/>
      <c r="F115" s="94"/>
      <c r="G115" s="54"/>
      <c r="H115" s="90"/>
      <c r="I115" s="93"/>
      <c r="J115" s="93"/>
      <c r="K115" s="93"/>
      <c r="L115" s="92"/>
      <c r="M115" s="91"/>
      <c r="N115" s="90"/>
      <c r="O115" s="54"/>
      <c r="P115" s="54"/>
      <c r="Q115" s="54"/>
      <c r="R115" s="89"/>
      <c r="S115" s="88"/>
      <c r="T115" s="87"/>
      <c r="U115" s="86"/>
      <c r="V115" s="85"/>
      <c r="W115" s="85"/>
      <c r="X115" s="84"/>
      <c r="Y115" s="54"/>
      <c r="Z115" s="83"/>
      <c r="AA115" s="74"/>
      <c r="AB115" s="82"/>
      <c r="AC115" s="78"/>
      <c r="AD115" s="80"/>
      <c r="AE115" s="77"/>
      <c r="AF115" s="80"/>
      <c r="AG115" s="79"/>
      <c r="AH115" s="79"/>
      <c r="AI115" s="79"/>
      <c r="AJ115" s="79"/>
      <c r="AK115" s="79"/>
      <c r="AL115" s="79"/>
      <c r="AM115" s="79"/>
      <c r="AN115" s="79"/>
      <c r="AO115" s="79"/>
      <c r="AP115" s="79"/>
      <c r="AQ115" s="79"/>
      <c r="AR115" s="78"/>
      <c r="AS115" s="81"/>
      <c r="AT115" s="80"/>
      <c r="AU115" s="78"/>
      <c r="AV115" s="81"/>
      <c r="AW115" s="80"/>
      <c r="AX115" s="79"/>
      <c r="AY115" s="79"/>
      <c r="AZ115" s="79"/>
      <c r="BA115" s="79"/>
      <c r="BB115" s="79"/>
      <c r="BC115" s="79"/>
      <c r="BD115" s="79"/>
      <c r="BE115" s="79"/>
      <c r="BF115" s="79"/>
      <c r="BG115" s="79"/>
      <c r="BH115" s="79"/>
      <c r="BI115" s="79"/>
      <c r="BJ115" s="79"/>
      <c r="BK115" s="78"/>
      <c r="BL115" s="80"/>
      <c r="BM115" s="78"/>
      <c r="BN115" s="80"/>
      <c r="BO115" s="79"/>
      <c r="BP115" s="79"/>
      <c r="BQ115" s="78"/>
      <c r="BR115" s="77"/>
      <c r="BS115" s="76"/>
      <c r="BT115" s="74"/>
      <c r="BU115" s="54"/>
      <c r="BV115" s="75"/>
      <c r="BW115" s="74"/>
      <c r="BX115" s="73"/>
      <c r="BY115" s="54"/>
      <c r="BZ115" s="72"/>
      <c r="CA115" s="71"/>
      <c r="CB115" s="70"/>
      <c r="CC115" s="69"/>
      <c r="CD115" s="68" t="str">
        <f>IF(ISBLANK(CC115),"",_xlfn.ISOWEEKNUM(CC115))</f>
        <v/>
      </c>
      <c r="CE115" s="67" t="str">
        <f>IFERROR(CD115-4,"")</f>
        <v/>
      </c>
      <c r="CF115" s="67" t="str">
        <f>IFERROR(CD115-2,"")</f>
        <v/>
      </c>
      <c r="CG115" s="67" t="str">
        <f>IFERROR(CD115-1,"")</f>
        <v/>
      </c>
      <c r="CH115" s="67" t="str">
        <f>IF(ISBLANK(CC115),"",_xlfn.ISOWEEKNUM(CC115))</f>
        <v/>
      </c>
      <c r="CI115" s="66"/>
      <c r="CJ115" s="65"/>
      <c r="CK115" s="54"/>
      <c r="CL115" s="54"/>
      <c r="CM115" s="64"/>
      <c r="CN115" s="63">
        <f>+R115</f>
        <v>0</v>
      </c>
      <c r="CO115" s="62">
        <f>+IF(B115&gt;0,1,0)</f>
        <v>0</v>
      </c>
      <c r="CP115" s="59"/>
      <c r="CQ115" s="59"/>
      <c r="CR115" s="61"/>
      <c r="CS115" s="59"/>
      <c r="CT115" s="60"/>
      <c r="CU115" s="59"/>
      <c r="CV115" s="59"/>
      <c r="CW115" s="59"/>
      <c r="CX115" s="58"/>
      <c r="CY115" s="56"/>
      <c r="CZ115" s="57" t="str">
        <f>IFERROR(VLOOKUP((LEFT(H115,2)*1),#REF!,3,FALSE),"")</f>
        <v/>
      </c>
      <c r="DA115" s="56"/>
      <c r="DB115" s="34" t="str">
        <f>IF(ISBLANK(G115),"",IF(AND(G114&lt;&gt;G115,COUNTIF($G$4:G115,G115)=1),1,COUNTIF($G$5:G115,G115)))</f>
        <v/>
      </c>
    </row>
    <row r="116" spans="1:106" s="33" customFormat="1" ht="39" customHeight="1" x14ac:dyDescent="0.3">
      <c r="A116" s="97"/>
      <c r="B116" s="96"/>
      <c r="C116" s="95"/>
      <c r="D116" s="54"/>
      <c r="E116" s="54"/>
      <c r="F116" s="94"/>
      <c r="G116" s="54"/>
      <c r="H116" s="90"/>
      <c r="I116" s="93"/>
      <c r="J116" s="93"/>
      <c r="K116" s="93"/>
      <c r="L116" s="92"/>
      <c r="M116" s="91"/>
      <c r="N116" s="90"/>
      <c r="O116" s="54"/>
      <c r="P116" s="54"/>
      <c r="Q116" s="54"/>
      <c r="R116" s="89"/>
      <c r="S116" s="88"/>
      <c r="T116" s="87"/>
      <c r="U116" s="86"/>
      <c r="V116" s="85"/>
      <c r="W116" s="85"/>
      <c r="X116" s="84"/>
      <c r="Y116" s="54"/>
      <c r="Z116" s="83"/>
      <c r="AA116" s="74"/>
      <c r="AB116" s="82"/>
      <c r="AC116" s="78"/>
      <c r="AD116" s="80"/>
      <c r="AE116" s="77"/>
      <c r="AF116" s="80"/>
      <c r="AG116" s="79"/>
      <c r="AH116" s="79"/>
      <c r="AI116" s="79"/>
      <c r="AJ116" s="79"/>
      <c r="AK116" s="79"/>
      <c r="AL116" s="79"/>
      <c r="AM116" s="79"/>
      <c r="AN116" s="79"/>
      <c r="AO116" s="79"/>
      <c r="AP116" s="79"/>
      <c r="AQ116" s="79"/>
      <c r="AR116" s="78"/>
      <c r="AS116" s="81"/>
      <c r="AT116" s="80"/>
      <c r="AU116" s="78"/>
      <c r="AV116" s="81"/>
      <c r="AW116" s="80"/>
      <c r="AX116" s="79"/>
      <c r="AY116" s="79"/>
      <c r="AZ116" s="79"/>
      <c r="BA116" s="79"/>
      <c r="BB116" s="79"/>
      <c r="BC116" s="79"/>
      <c r="BD116" s="79"/>
      <c r="BE116" s="79"/>
      <c r="BF116" s="79"/>
      <c r="BG116" s="79"/>
      <c r="BH116" s="79"/>
      <c r="BI116" s="79"/>
      <c r="BJ116" s="79"/>
      <c r="BK116" s="78"/>
      <c r="BL116" s="80"/>
      <c r="BM116" s="78"/>
      <c r="BN116" s="80"/>
      <c r="BO116" s="79"/>
      <c r="BP116" s="79"/>
      <c r="BQ116" s="78"/>
      <c r="BR116" s="77"/>
      <c r="BS116" s="76"/>
      <c r="BT116" s="74"/>
      <c r="BU116" s="54"/>
      <c r="BV116" s="75"/>
      <c r="BW116" s="74"/>
      <c r="BX116" s="73"/>
      <c r="BY116" s="54"/>
      <c r="BZ116" s="72"/>
      <c r="CA116" s="71"/>
      <c r="CB116" s="70"/>
      <c r="CC116" s="69"/>
      <c r="CD116" s="68" t="str">
        <f>IF(ISBLANK(CC116),"",_xlfn.ISOWEEKNUM(CC116))</f>
        <v/>
      </c>
      <c r="CE116" s="67" t="str">
        <f>IFERROR(CD116-4,"")</f>
        <v/>
      </c>
      <c r="CF116" s="67" t="str">
        <f>IFERROR(CD116-2,"")</f>
        <v/>
      </c>
      <c r="CG116" s="67" t="str">
        <f>IFERROR(CD116-1,"")</f>
        <v/>
      </c>
      <c r="CH116" s="67" t="str">
        <f>IF(ISBLANK(CC116),"",_xlfn.ISOWEEKNUM(CC116))</f>
        <v/>
      </c>
      <c r="CI116" s="66"/>
      <c r="CJ116" s="65"/>
      <c r="CK116" s="54"/>
      <c r="CL116" s="54"/>
      <c r="CM116" s="64"/>
      <c r="CN116" s="63">
        <f>+R116</f>
        <v>0</v>
      </c>
      <c r="CO116" s="62">
        <f>+IF(B116&gt;0,1,0)</f>
        <v>0</v>
      </c>
      <c r="CP116" s="59"/>
      <c r="CQ116" s="59"/>
      <c r="CR116" s="61"/>
      <c r="CS116" s="59"/>
      <c r="CT116" s="60"/>
      <c r="CU116" s="59"/>
      <c r="CV116" s="59"/>
      <c r="CW116" s="59"/>
      <c r="CX116" s="58"/>
      <c r="CY116" s="56"/>
      <c r="CZ116" s="57" t="str">
        <f>IFERROR(VLOOKUP((LEFT(H116,2)*1),#REF!,3,FALSE),"")</f>
        <v/>
      </c>
      <c r="DA116" s="56"/>
      <c r="DB116" s="34" t="str">
        <f>IF(ISBLANK(G116),"",IF(AND(G115&lt;&gt;G116,COUNTIF($G$4:G116,G116)=1),1,COUNTIF($G$5:G116,G116)))</f>
        <v/>
      </c>
    </row>
    <row r="117" spans="1:106" s="33" customFormat="1" ht="39" customHeight="1" x14ac:dyDescent="0.3">
      <c r="A117" s="97"/>
      <c r="B117" s="96"/>
      <c r="C117" s="95"/>
      <c r="D117" s="54"/>
      <c r="E117" s="54"/>
      <c r="F117" s="94"/>
      <c r="G117" s="54"/>
      <c r="H117" s="90"/>
      <c r="I117" s="93"/>
      <c r="J117" s="93"/>
      <c r="K117" s="93"/>
      <c r="L117" s="92"/>
      <c r="M117" s="91"/>
      <c r="N117" s="90"/>
      <c r="O117" s="54"/>
      <c r="P117" s="54"/>
      <c r="Q117" s="54"/>
      <c r="R117" s="89"/>
      <c r="S117" s="88"/>
      <c r="T117" s="87"/>
      <c r="U117" s="86"/>
      <c r="V117" s="85"/>
      <c r="W117" s="85"/>
      <c r="X117" s="84"/>
      <c r="Y117" s="54"/>
      <c r="Z117" s="83"/>
      <c r="AA117" s="74"/>
      <c r="AB117" s="82"/>
      <c r="AC117" s="78"/>
      <c r="AD117" s="80"/>
      <c r="AE117" s="77"/>
      <c r="AF117" s="80"/>
      <c r="AG117" s="79"/>
      <c r="AH117" s="79"/>
      <c r="AI117" s="79"/>
      <c r="AJ117" s="79"/>
      <c r="AK117" s="79"/>
      <c r="AL117" s="79"/>
      <c r="AM117" s="79"/>
      <c r="AN117" s="79"/>
      <c r="AO117" s="79"/>
      <c r="AP117" s="79"/>
      <c r="AQ117" s="79"/>
      <c r="AR117" s="78"/>
      <c r="AS117" s="81"/>
      <c r="AT117" s="80"/>
      <c r="AU117" s="78"/>
      <c r="AV117" s="81"/>
      <c r="AW117" s="80"/>
      <c r="AX117" s="79"/>
      <c r="AY117" s="79"/>
      <c r="AZ117" s="79"/>
      <c r="BA117" s="79"/>
      <c r="BB117" s="79"/>
      <c r="BC117" s="79"/>
      <c r="BD117" s="79"/>
      <c r="BE117" s="79"/>
      <c r="BF117" s="79"/>
      <c r="BG117" s="79"/>
      <c r="BH117" s="79"/>
      <c r="BI117" s="79"/>
      <c r="BJ117" s="79"/>
      <c r="BK117" s="78"/>
      <c r="BL117" s="80"/>
      <c r="BM117" s="78"/>
      <c r="BN117" s="80"/>
      <c r="BO117" s="79"/>
      <c r="BP117" s="79"/>
      <c r="BQ117" s="78"/>
      <c r="BR117" s="77"/>
      <c r="BS117" s="76"/>
      <c r="BT117" s="74"/>
      <c r="BU117" s="54"/>
      <c r="BV117" s="75"/>
      <c r="BW117" s="74"/>
      <c r="BX117" s="73"/>
      <c r="BY117" s="54"/>
      <c r="BZ117" s="72"/>
      <c r="CA117" s="71"/>
      <c r="CB117" s="70"/>
      <c r="CC117" s="69"/>
      <c r="CD117" s="68" t="str">
        <f>IF(ISBLANK(CC117),"",_xlfn.ISOWEEKNUM(CC117))</f>
        <v/>
      </c>
      <c r="CE117" s="67" t="str">
        <f>IFERROR(CD117-4,"")</f>
        <v/>
      </c>
      <c r="CF117" s="67" t="str">
        <f>IFERROR(CD117-2,"")</f>
        <v/>
      </c>
      <c r="CG117" s="67" t="str">
        <f>IFERROR(CD117-1,"")</f>
        <v/>
      </c>
      <c r="CH117" s="67" t="str">
        <f>IF(ISBLANK(CC117),"",_xlfn.ISOWEEKNUM(CC117))</f>
        <v/>
      </c>
      <c r="CI117" s="66"/>
      <c r="CJ117" s="65"/>
      <c r="CK117" s="54"/>
      <c r="CL117" s="54"/>
      <c r="CM117" s="64"/>
      <c r="CN117" s="63">
        <f>+R117</f>
        <v>0</v>
      </c>
      <c r="CO117" s="62">
        <f>+IF(B117&gt;0,1,0)</f>
        <v>0</v>
      </c>
      <c r="CP117" s="59"/>
      <c r="CQ117" s="59"/>
      <c r="CR117" s="61"/>
      <c r="CS117" s="59"/>
      <c r="CT117" s="60"/>
      <c r="CU117" s="59"/>
      <c r="CV117" s="59"/>
      <c r="CW117" s="59"/>
      <c r="CX117" s="58"/>
      <c r="CY117" s="56"/>
      <c r="CZ117" s="57" t="str">
        <f>IFERROR(VLOOKUP((LEFT(H117,2)*1),#REF!,3,FALSE),"")</f>
        <v/>
      </c>
      <c r="DA117" s="56"/>
      <c r="DB117" s="34" t="str">
        <f>IF(ISBLANK(G117),"",IF(AND(G116&lt;&gt;G117,COUNTIF($G$4:G117,G117)=1),1,COUNTIF($G$5:G117,G117)))</f>
        <v/>
      </c>
    </row>
    <row r="118" spans="1:106" s="33" customFormat="1" ht="39" customHeight="1" x14ac:dyDescent="0.3">
      <c r="A118" s="97"/>
      <c r="B118" s="96"/>
      <c r="C118" s="95"/>
      <c r="D118" s="54"/>
      <c r="E118" s="54"/>
      <c r="F118" s="94"/>
      <c r="G118" s="54"/>
      <c r="H118" s="90"/>
      <c r="I118" s="93"/>
      <c r="J118" s="93"/>
      <c r="K118" s="93"/>
      <c r="L118" s="92"/>
      <c r="M118" s="91"/>
      <c r="N118" s="90"/>
      <c r="O118" s="54"/>
      <c r="P118" s="54"/>
      <c r="Q118" s="54"/>
      <c r="R118" s="89"/>
      <c r="S118" s="88"/>
      <c r="T118" s="87"/>
      <c r="U118" s="86"/>
      <c r="V118" s="85"/>
      <c r="W118" s="85"/>
      <c r="X118" s="84"/>
      <c r="Y118" s="54"/>
      <c r="Z118" s="83"/>
      <c r="AA118" s="74"/>
      <c r="AB118" s="82"/>
      <c r="AC118" s="78"/>
      <c r="AD118" s="80"/>
      <c r="AE118" s="77"/>
      <c r="AF118" s="80"/>
      <c r="AG118" s="79"/>
      <c r="AH118" s="79"/>
      <c r="AI118" s="79"/>
      <c r="AJ118" s="79"/>
      <c r="AK118" s="79"/>
      <c r="AL118" s="79"/>
      <c r="AM118" s="79"/>
      <c r="AN118" s="79"/>
      <c r="AO118" s="79"/>
      <c r="AP118" s="79"/>
      <c r="AQ118" s="79"/>
      <c r="AR118" s="78"/>
      <c r="AS118" s="81"/>
      <c r="AT118" s="80"/>
      <c r="AU118" s="78"/>
      <c r="AV118" s="81"/>
      <c r="AW118" s="80"/>
      <c r="AX118" s="79"/>
      <c r="AY118" s="79"/>
      <c r="AZ118" s="79"/>
      <c r="BA118" s="79"/>
      <c r="BB118" s="79"/>
      <c r="BC118" s="79"/>
      <c r="BD118" s="79"/>
      <c r="BE118" s="79"/>
      <c r="BF118" s="79"/>
      <c r="BG118" s="79"/>
      <c r="BH118" s="79"/>
      <c r="BI118" s="79"/>
      <c r="BJ118" s="79"/>
      <c r="BK118" s="78"/>
      <c r="BL118" s="80"/>
      <c r="BM118" s="78"/>
      <c r="BN118" s="80"/>
      <c r="BO118" s="79"/>
      <c r="BP118" s="79"/>
      <c r="BQ118" s="78"/>
      <c r="BR118" s="77"/>
      <c r="BS118" s="76"/>
      <c r="BT118" s="74"/>
      <c r="BU118" s="54"/>
      <c r="BV118" s="75"/>
      <c r="BW118" s="74"/>
      <c r="BX118" s="73"/>
      <c r="BY118" s="54"/>
      <c r="BZ118" s="72"/>
      <c r="CA118" s="71"/>
      <c r="CB118" s="70"/>
      <c r="CC118" s="69"/>
      <c r="CD118" s="68" t="str">
        <f>IF(ISBLANK(CC118),"",_xlfn.ISOWEEKNUM(CC118))</f>
        <v/>
      </c>
      <c r="CE118" s="67" t="str">
        <f>IFERROR(CD118-4,"")</f>
        <v/>
      </c>
      <c r="CF118" s="67" t="str">
        <f>IFERROR(CD118-2,"")</f>
        <v/>
      </c>
      <c r="CG118" s="67" t="str">
        <f>IFERROR(CD118-1,"")</f>
        <v/>
      </c>
      <c r="CH118" s="67" t="str">
        <f>IF(ISBLANK(CC118),"",_xlfn.ISOWEEKNUM(CC118))</f>
        <v/>
      </c>
      <c r="CI118" s="66"/>
      <c r="CJ118" s="65"/>
      <c r="CK118" s="54"/>
      <c r="CL118" s="54"/>
      <c r="CM118" s="64"/>
      <c r="CN118" s="63">
        <f>+R118</f>
        <v>0</v>
      </c>
      <c r="CO118" s="62">
        <f>+IF(B118&gt;0,1,0)</f>
        <v>0</v>
      </c>
      <c r="CP118" s="59"/>
      <c r="CQ118" s="59"/>
      <c r="CR118" s="61"/>
      <c r="CS118" s="59"/>
      <c r="CT118" s="60"/>
      <c r="CU118" s="59"/>
      <c r="CV118" s="59"/>
      <c r="CW118" s="59"/>
      <c r="CX118" s="58"/>
      <c r="CY118" s="56"/>
      <c r="CZ118" s="57" t="str">
        <f>IFERROR(VLOOKUP((LEFT(H118,2)*1),#REF!,3,FALSE),"")</f>
        <v/>
      </c>
      <c r="DA118" s="98"/>
      <c r="DB118" s="34" t="str">
        <f>IF(ISBLANK(G118),"",IF(AND(G117&lt;&gt;G118,COUNTIF($G$4:G118,G118)=1),1,COUNTIF($G$5:G118,G118)))</f>
        <v/>
      </c>
    </row>
    <row r="119" spans="1:106" s="33" customFormat="1" ht="39" customHeight="1" x14ac:dyDescent="0.3">
      <c r="A119" s="97"/>
      <c r="B119" s="96"/>
      <c r="C119" s="95"/>
      <c r="D119" s="54"/>
      <c r="E119" s="54"/>
      <c r="F119" s="94"/>
      <c r="G119" s="54"/>
      <c r="H119" s="90"/>
      <c r="I119" s="93"/>
      <c r="J119" s="93"/>
      <c r="K119" s="93"/>
      <c r="L119" s="92"/>
      <c r="M119" s="91"/>
      <c r="N119" s="90"/>
      <c r="O119" s="54"/>
      <c r="P119" s="54"/>
      <c r="Q119" s="54"/>
      <c r="R119" s="89"/>
      <c r="S119" s="88"/>
      <c r="T119" s="87"/>
      <c r="U119" s="86"/>
      <c r="V119" s="85"/>
      <c r="W119" s="85"/>
      <c r="X119" s="84"/>
      <c r="Y119" s="54"/>
      <c r="Z119" s="83"/>
      <c r="AA119" s="74"/>
      <c r="AB119" s="82"/>
      <c r="AC119" s="78"/>
      <c r="AD119" s="80"/>
      <c r="AE119" s="77"/>
      <c r="AF119" s="80"/>
      <c r="AG119" s="79"/>
      <c r="AH119" s="79"/>
      <c r="AI119" s="79"/>
      <c r="AJ119" s="79"/>
      <c r="AK119" s="79"/>
      <c r="AL119" s="79"/>
      <c r="AM119" s="79"/>
      <c r="AN119" s="79"/>
      <c r="AO119" s="79"/>
      <c r="AP119" s="79"/>
      <c r="AQ119" s="79"/>
      <c r="AR119" s="78"/>
      <c r="AS119" s="81"/>
      <c r="AT119" s="80"/>
      <c r="AU119" s="78"/>
      <c r="AV119" s="81"/>
      <c r="AW119" s="80"/>
      <c r="AX119" s="79"/>
      <c r="AY119" s="79"/>
      <c r="AZ119" s="79"/>
      <c r="BA119" s="79"/>
      <c r="BB119" s="79"/>
      <c r="BC119" s="79"/>
      <c r="BD119" s="79"/>
      <c r="BE119" s="79"/>
      <c r="BF119" s="79"/>
      <c r="BG119" s="79"/>
      <c r="BH119" s="79"/>
      <c r="BI119" s="79"/>
      <c r="BJ119" s="79"/>
      <c r="BK119" s="78"/>
      <c r="BL119" s="80"/>
      <c r="BM119" s="78"/>
      <c r="BN119" s="80"/>
      <c r="BO119" s="79"/>
      <c r="BP119" s="79"/>
      <c r="BQ119" s="78"/>
      <c r="BR119" s="77"/>
      <c r="BS119" s="76"/>
      <c r="BT119" s="74"/>
      <c r="BU119" s="54"/>
      <c r="BV119" s="75"/>
      <c r="BW119" s="74"/>
      <c r="BX119" s="73"/>
      <c r="BY119" s="54"/>
      <c r="BZ119" s="72"/>
      <c r="CA119" s="71"/>
      <c r="CB119" s="70"/>
      <c r="CC119" s="69"/>
      <c r="CD119" s="68" t="str">
        <f>IF(ISBLANK(CC119),"",_xlfn.ISOWEEKNUM(CC119))</f>
        <v/>
      </c>
      <c r="CE119" s="67" t="str">
        <f>IFERROR(CD119-4,"")</f>
        <v/>
      </c>
      <c r="CF119" s="67" t="str">
        <f>IFERROR(CD119-2,"")</f>
        <v/>
      </c>
      <c r="CG119" s="67" t="str">
        <f>IFERROR(CD119-1,"")</f>
        <v/>
      </c>
      <c r="CH119" s="67" t="str">
        <f>IF(ISBLANK(CC119),"",_xlfn.ISOWEEKNUM(CC119))</f>
        <v/>
      </c>
      <c r="CI119" s="66"/>
      <c r="CJ119" s="65"/>
      <c r="CK119" s="54"/>
      <c r="CL119" s="54"/>
      <c r="CM119" s="64"/>
      <c r="CN119" s="63">
        <f>+R119</f>
        <v>0</v>
      </c>
      <c r="CO119" s="62">
        <f>+IF(B119&gt;0,1,0)</f>
        <v>0</v>
      </c>
      <c r="CP119" s="59"/>
      <c r="CQ119" s="59"/>
      <c r="CR119" s="61"/>
      <c r="CS119" s="59"/>
      <c r="CT119" s="60"/>
      <c r="CU119" s="59"/>
      <c r="CV119" s="59"/>
      <c r="CW119" s="59"/>
      <c r="CX119" s="58"/>
      <c r="CY119" s="56"/>
      <c r="CZ119" s="57" t="str">
        <f>IFERROR(VLOOKUP((LEFT(H119,2)*1),#REF!,3,FALSE),"")</f>
        <v/>
      </c>
      <c r="DA119" s="98"/>
      <c r="DB119" s="34" t="str">
        <f>IF(ISBLANK(G119),"",IF(AND(G118&lt;&gt;G119,COUNTIF($G$4:G119,G119)=1),1,COUNTIF($G$5:G119,G119)))</f>
        <v/>
      </c>
    </row>
    <row r="120" spans="1:106" s="33" customFormat="1" ht="39" customHeight="1" x14ac:dyDescent="0.3">
      <c r="A120" s="97"/>
      <c r="B120" s="96"/>
      <c r="C120" s="95"/>
      <c r="D120" s="54"/>
      <c r="E120" s="54"/>
      <c r="F120" s="94"/>
      <c r="G120" s="54"/>
      <c r="H120" s="90"/>
      <c r="I120" s="93"/>
      <c r="J120" s="93"/>
      <c r="K120" s="93"/>
      <c r="L120" s="92"/>
      <c r="M120" s="91"/>
      <c r="N120" s="90"/>
      <c r="O120" s="54"/>
      <c r="P120" s="54"/>
      <c r="Q120" s="54"/>
      <c r="R120" s="89"/>
      <c r="S120" s="88"/>
      <c r="T120" s="87"/>
      <c r="U120" s="86"/>
      <c r="V120" s="85"/>
      <c r="W120" s="85"/>
      <c r="X120" s="84"/>
      <c r="Y120" s="54"/>
      <c r="Z120" s="83"/>
      <c r="AA120" s="74"/>
      <c r="AB120" s="82"/>
      <c r="AC120" s="78"/>
      <c r="AD120" s="80"/>
      <c r="AE120" s="77"/>
      <c r="AF120" s="80"/>
      <c r="AG120" s="79"/>
      <c r="AH120" s="79"/>
      <c r="AI120" s="79"/>
      <c r="AJ120" s="79"/>
      <c r="AK120" s="79"/>
      <c r="AL120" s="79"/>
      <c r="AM120" s="79"/>
      <c r="AN120" s="79"/>
      <c r="AO120" s="79"/>
      <c r="AP120" s="79"/>
      <c r="AQ120" s="79"/>
      <c r="AR120" s="78"/>
      <c r="AS120" s="81"/>
      <c r="AT120" s="80"/>
      <c r="AU120" s="78"/>
      <c r="AV120" s="81"/>
      <c r="AW120" s="80"/>
      <c r="AX120" s="79"/>
      <c r="AY120" s="79"/>
      <c r="AZ120" s="79"/>
      <c r="BA120" s="79"/>
      <c r="BB120" s="79"/>
      <c r="BC120" s="79"/>
      <c r="BD120" s="79"/>
      <c r="BE120" s="79"/>
      <c r="BF120" s="79"/>
      <c r="BG120" s="79"/>
      <c r="BH120" s="79"/>
      <c r="BI120" s="79"/>
      <c r="BJ120" s="79"/>
      <c r="BK120" s="78"/>
      <c r="BL120" s="80"/>
      <c r="BM120" s="78"/>
      <c r="BN120" s="80"/>
      <c r="BO120" s="79"/>
      <c r="BP120" s="79"/>
      <c r="BQ120" s="78"/>
      <c r="BR120" s="77"/>
      <c r="BS120" s="76"/>
      <c r="BT120" s="74"/>
      <c r="BU120" s="54"/>
      <c r="BV120" s="75"/>
      <c r="BW120" s="74"/>
      <c r="BX120" s="73"/>
      <c r="BY120" s="54"/>
      <c r="BZ120" s="72"/>
      <c r="CA120" s="71"/>
      <c r="CB120" s="70"/>
      <c r="CC120" s="69"/>
      <c r="CD120" s="68" t="str">
        <f>IF(ISBLANK(CC120),"",_xlfn.ISOWEEKNUM(CC120))</f>
        <v/>
      </c>
      <c r="CE120" s="67" t="str">
        <f>IFERROR(CD120-4,"")</f>
        <v/>
      </c>
      <c r="CF120" s="67" t="str">
        <f>IFERROR(CD120-2,"")</f>
        <v/>
      </c>
      <c r="CG120" s="67" t="str">
        <f>IFERROR(CD120-1,"")</f>
        <v/>
      </c>
      <c r="CH120" s="67" t="str">
        <f>IF(ISBLANK(CC120),"",_xlfn.ISOWEEKNUM(CC120))</f>
        <v/>
      </c>
      <c r="CI120" s="66"/>
      <c r="CJ120" s="65"/>
      <c r="CK120" s="54"/>
      <c r="CL120" s="54"/>
      <c r="CM120" s="64"/>
      <c r="CN120" s="63">
        <f>+R120</f>
        <v>0</v>
      </c>
      <c r="CO120" s="62">
        <f>+IF(B120&gt;0,1,0)</f>
        <v>0</v>
      </c>
      <c r="CP120" s="59"/>
      <c r="CQ120" s="59"/>
      <c r="CR120" s="61"/>
      <c r="CS120" s="59"/>
      <c r="CT120" s="60"/>
      <c r="CU120" s="59"/>
      <c r="CV120" s="59"/>
      <c r="CW120" s="59"/>
      <c r="CX120" s="58"/>
      <c r="CY120" s="56"/>
      <c r="CZ120" s="57" t="str">
        <f>IFERROR(VLOOKUP((LEFT(H120,2)*1),#REF!,3,FALSE),"")</f>
        <v/>
      </c>
      <c r="DA120" s="56"/>
      <c r="DB120" s="34" t="str">
        <f>IF(ISBLANK(G120),"",IF(AND(G119&lt;&gt;G120,COUNTIF($G$4:G120,G120)=1),1,COUNTIF($G$5:G120,G120)))</f>
        <v/>
      </c>
    </row>
    <row r="121" spans="1:106" s="33" customFormat="1" ht="39" customHeight="1" x14ac:dyDescent="0.3">
      <c r="A121" s="97"/>
      <c r="B121" s="96"/>
      <c r="C121" s="95"/>
      <c r="D121" s="54"/>
      <c r="E121" s="54"/>
      <c r="F121" s="94"/>
      <c r="G121" s="54"/>
      <c r="H121" s="90"/>
      <c r="I121" s="93"/>
      <c r="J121" s="93"/>
      <c r="K121" s="93"/>
      <c r="L121" s="92"/>
      <c r="M121" s="91"/>
      <c r="N121" s="90"/>
      <c r="O121" s="54"/>
      <c r="P121" s="54"/>
      <c r="Q121" s="54"/>
      <c r="R121" s="89"/>
      <c r="S121" s="88"/>
      <c r="T121" s="87"/>
      <c r="U121" s="86"/>
      <c r="V121" s="85"/>
      <c r="W121" s="85"/>
      <c r="X121" s="84"/>
      <c r="Y121" s="54"/>
      <c r="Z121" s="83"/>
      <c r="AA121" s="74"/>
      <c r="AB121" s="82"/>
      <c r="AC121" s="78"/>
      <c r="AD121" s="80"/>
      <c r="AE121" s="77"/>
      <c r="AF121" s="80"/>
      <c r="AG121" s="79"/>
      <c r="AH121" s="79"/>
      <c r="AI121" s="79"/>
      <c r="AJ121" s="79"/>
      <c r="AK121" s="79"/>
      <c r="AL121" s="79"/>
      <c r="AM121" s="79"/>
      <c r="AN121" s="79"/>
      <c r="AO121" s="79"/>
      <c r="AP121" s="79"/>
      <c r="AQ121" s="79"/>
      <c r="AR121" s="78"/>
      <c r="AS121" s="81"/>
      <c r="AT121" s="80"/>
      <c r="AU121" s="78"/>
      <c r="AV121" s="81"/>
      <c r="AW121" s="80"/>
      <c r="AX121" s="79"/>
      <c r="AY121" s="79"/>
      <c r="AZ121" s="79"/>
      <c r="BA121" s="79"/>
      <c r="BB121" s="79"/>
      <c r="BC121" s="79"/>
      <c r="BD121" s="79"/>
      <c r="BE121" s="79"/>
      <c r="BF121" s="79"/>
      <c r="BG121" s="79"/>
      <c r="BH121" s="79"/>
      <c r="BI121" s="79"/>
      <c r="BJ121" s="79"/>
      <c r="BK121" s="78"/>
      <c r="BL121" s="80"/>
      <c r="BM121" s="78"/>
      <c r="BN121" s="80"/>
      <c r="BO121" s="79"/>
      <c r="BP121" s="79"/>
      <c r="BQ121" s="78"/>
      <c r="BR121" s="77"/>
      <c r="BS121" s="76"/>
      <c r="BT121" s="74"/>
      <c r="BU121" s="54"/>
      <c r="BV121" s="75"/>
      <c r="BW121" s="74"/>
      <c r="BX121" s="73"/>
      <c r="BY121" s="54"/>
      <c r="BZ121" s="72"/>
      <c r="CA121" s="71"/>
      <c r="CB121" s="70"/>
      <c r="CC121" s="69"/>
      <c r="CD121" s="68" t="str">
        <f>IF(ISBLANK(CC121),"",_xlfn.ISOWEEKNUM(CC121))</f>
        <v/>
      </c>
      <c r="CE121" s="67" t="str">
        <f>IFERROR(CD121-4,"")</f>
        <v/>
      </c>
      <c r="CF121" s="67" t="str">
        <f>IFERROR(CD121-2,"")</f>
        <v/>
      </c>
      <c r="CG121" s="67" t="str">
        <f>IFERROR(CD121-1,"")</f>
        <v/>
      </c>
      <c r="CH121" s="67" t="str">
        <f>IF(ISBLANK(CC121),"",_xlfn.ISOWEEKNUM(CC121))</f>
        <v/>
      </c>
      <c r="CI121" s="66"/>
      <c r="CJ121" s="65"/>
      <c r="CK121" s="54"/>
      <c r="CL121" s="54"/>
      <c r="CM121" s="64"/>
      <c r="CN121" s="63">
        <f>+R121</f>
        <v>0</v>
      </c>
      <c r="CO121" s="62">
        <f>+IF(B121&gt;0,1,0)</f>
        <v>0</v>
      </c>
      <c r="CP121" s="59"/>
      <c r="CQ121" s="59"/>
      <c r="CR121" s="61"/>
      <c r="CS121" s="59"/>
      <c r="CT121" s="60"/>
      <c r="CU121" s="59"/>
      <c r="CV121" s="59"/>
      <c r="CW121" s="59"/>
      <c r="CX121" s="58"/>
      <c r="CY121" s="56"/>
      <c r="CZ121" s="57" t="str">
        <f>IFERROR(VLOOKUP((LEFT(H121,2)*1),#REF!,3,FALSE),"")</f>
        <v/>
      </c>
      <c r="DA121" s="56"/>
      <c r="DB121" s="34" t="str">
        <f>IF(ISBLANK(G121),"",IF(AND(G120&lt;&gt;G121,COUNTIF($G$4:G121,G121)=1),1,COUNTIF($G$5:G121,G121)))</f>
        <v/>
      </c>
    </row>
    <row r="122" spans="1:106" s="33" customFormat="1" ht="39" customHeight="1" x14ac:dyDescent="0.3">
      <c r="A122" s="97"/>
      <c r="B122" s="96"/>
      <c r="C122" s="95"/>
      <c r="D122" s="54"/>
      <c r="E122" s="54"/>
      <c r="F122" s="94"/>
      <c r="G122" s="54"/>
      <c r="H122" s="90"/>
      <c r="I122" s="93"/>
      <c r="J122" s="93"/>
      <c r="K122" s="93"/>
      <c r="L122" s="92"/>
      <c r="M122" s="91"/>
      <c r="N122" s="90"/>
      <c r="O122" s="54"/>
      <c r="P122" s="54"/>
      <c r="Q122" s="54"/>
      <c r="R122" s="89"/>
      <c r="S122" s="88"/>
      <c r="T122" s="87"/>
      <c r="U122" s="86"/>
      <c r="V122" s="85"/>
      <c r="W122" s="85"/>
      <c r="X122" s="84"/>
      <c r="Y122" s="54"/>
      <c r="Z122" s="83"/>
      <c r="AA122" s="74"/>
      <c r="AB122" s="82"/>
      <c r="AC122" s="78"/>
      <c r="AD122" s="80"/>
      <c r="AE122" s="77"/>
      <c r="AF122" s="80"/>
      <c r="AG122" s="79"/>
      <c r="AH122" s="79"/>
      <c r="AI122" s="79"/>
      <c r="AJ122" s="79"/>
      <c r="AK122" s="79"/>
      <c r="AL122" s="79"/>
      <c r="AM122" s="79"/>
      <c r="AN122" s="79"/>
      <c r="AO122" s="79"/>
      <c r="AP122" s="79"/>
      <c r="AQ122" s="79"/>
      <c r="AR122" s="78"/>
      <c r="AS122" s="81"/>
      <c r="AT122" s="80"/>
      <c r="AU122" s="78"/>
      <c r="AV122" s="81"/>
      <c r="AW122" s="80"/>
      <c r="AX122" s="79"/>
      <c r="AY122" s="79"/>
      <c r="AZ122" s="79"/>
      <c r="BA122" s="79"/>
      <c r="BB122" s="79"/>
      <c r="BC122" s="79"/>
      <c r="BD122" s="79"/>
      <c r="BE122" s="79"/>
      <c r="BF122" s="79"/>
      <c r="BG122" s="79"/>
      <c r="BH122" s="79"/>
      <c r="BI122" s="79"/>
      <c r="BJ122" s="79"/>
      <c r="BK122" s="78"/>
      <c r="BL122" s="80"/>
      <c r="BM122" s="78"/>
      <c r="BN122" s="80"/>
      <c r="BO122" s="79"/>
      <c r="BP122" s="79"/>
      <c r="BQ122" s="78"/>
      <c r="BR122" s="77"/>
      <c r="BS122" s="76"/>
      <c r="BT122" s="74"/>
      <c r="BU122" s="54"/>
      <c r="BV122" s="75"/>
      <c r="BW122" s="74"/>
      <c r="BX122" s="73"/>
      <c r="BY122" s="54"/>
      <c r="BZ122" s="72"/>
      <c r="CA122" s="71"/>
      <c r="CB122" s="70"/>
      <c r="CC122" s="69"/>
      <c r="CD122" s="68" t="str">
        <f>IF(ISBLANK(CC122),"",_xlfn.ISOWEEKNUM(CC122))</f>
        <v/>
      </c>
      <c r="CE122" s="67" t="str">
        <f>IFERROR(CD122-4,"")</f>
        <v/>
      </c>
      <c r="CF122" s="67" t="str">
        <f>IFERROR(CD122-2,"")</f>
        <v/>
      </c>
      <c r="CG122" s="67" t="str">
        <f>IFERROR(CD122-1,"")</f>
        <v/>
      </c>
      <c r="CH122" s="67" t="str">
        <f>IF(ISBLANK(CC122),"",_xlfn.ISOWEEKNUM(CC122))</f>
        <v/>
      </c>
      <c r="CI122" s="66"/>
      <c r="CJ122" s="65"/>
      <c r="CK122" s="54"/>
      <c r="CL122" s="54"/>
      <c r="CM122" s="64"/>
      <c r="CN122" s="63">
        <f>+R122</f>
        <v>0</v>
      </c>
      <c r="CO122" s="62">
        <f>+IF(B122&gt;0,1,0)</f>
        <v>0</v>
      </c>
      <c r="CP122" s="59"/>
      <c r="CQ122" s="59"/>
      <c r="CR122" s="61"/>
      <c r="CS122" s="59"/>
      <c r="CT122" s="60"/>
      <c r="CU122" s="59"/>
      <c r="CV122" s="59"/>
      <c r="CW122" s="59"/>
      <c r="CX122" s="58"/>
      <c r="CY122" s="56"/>
      <c r="CZ122" s="57" t="str">
        <f>IFERROR(VLOOKUP((LEFT(H122,2)*1),#REF!,3,FALSE),"")</f>
        <v/>
      </c>
      <c r="DA122" s="56"/>
      <c r="DB122" s="34" t="str">
        <f>IF(ISBLANK(G122),"",IF(AND(G121&lt;&gt;G122,COUNTIF($G$4:G122,G122)=1),1,COUNTIF($G$5:G122,G122)))</f>
        <v/>
      </c>
    </row>
    <row r="123" spans="1:106" s="33" customFormat="1" ht="39" customHeight="1" x14ac:dyDescent="0.3">
      <c r="A123" s="97"/>
      <c r="B123" s="96"/>
      <c r="C123" s="95"/>
      <c r="D123" s="54"/>
      <c r="E123" s="54"/>
      <c r="F123" s="94"/>
      <c r="G123" s="54"/>
      <c r="H123" s="90"/>
      <c r="I123" s="93"/>
      <c r="J123" s="93"/>
      <c r="K123" s="93"/>
      <c r="L123" s="92"/>
      <c r="M123" s="91"/>
      <c r="N123" s="90"/>
      <c r="O123" s="54"/>
      <c r="P123" s="54"/>
      <c r="Q123" s="54"/>
      <c r="R123" s="89"/>
      <c r="S123" s="88"/>
      <c r="T123" s="87"/>
      <c r="U123" s="86"/>
      <c r="V123" s="85"/>
      <c r="W123" s="85"/>
      <c r="X123" s="84"/>
      <c r="Y123" s="54"/>
      <c r="Z123" s="83"/>
      <c r="AA123" s="74"/>
      <c r="AB123" s="82"/>
      <c r="AC123" s="78"/>
      <c r="AD123" s="80"/>
      <c r="AE123" s="77"/>
      <c r="AF123" s="80"/>
      <c r="AG123" s="79"/>
      <c r="AH123" s="79"/>
      <c r="AI123" s="79"/>
      <c r="AJ123" s="79"/>
      <c r="AK123" s="79"/>
      <c r="AL123" s="79"/>
      <c r="AM123" s="79"/>
      <c r="AN123" s="79"/>
      <c r="AO123" s="79"/>
      <c r="AP123" s="79"/>
      <c r="AQ123" s="79"/>
      <c r="AR123" s="78"/>
      <c r="AS123" s="81"/>
      <c r="AT123" s="80"/>
      <c r="AU123" s="78"/>
      <c r="AV123" s="81"/>
      <c r="AW123" s="80"/>
      <c r="AX123" s="79"/>
      <c r="AY123" s="79"/>
      <c r="AZ123" s="79"/>
      <c r="BA123" s="79"/>
      <c r="BB123" s="79"/>
      <c r="BC123" s="79"/>
      <c r="BD123" s="79"/>
      <c r="BE123" s="79"/>
      <c r="BF123" s="79"/>
      <c r="BG123" s="79"/>
      <c r="BH123" s="79"/>
      <c r="BI123" s="79"/>
      <c r="BJ123" s="79"/>
      <c r="BK123" s="78"/>
      <c r="BL123" s="80"/>
      <c r="BM123" s="78"/>
      <c r="BN123" s="80"/>
      <c r="BO123" s="79"/>
      <c r="BP123" s="79"/>
      <c r="BQ123" s="78"/>
      <c r="BR123" s="77"/>
      <c r="BS123" s="76"/>
      <c r="BT123" s="74"/>
      <c r="BU123" s="54"/>
      <c r="BV123" s="75"/>
      <c r="BW123" s="74"/>
      <c r="BX123" s="73"/>
      <c r="BY123" s="54"/>
      <c r="BZ123" s="72"/>
      <c r="CA123" s="71"/>
      <c r="CB123" s="70"/>
      <c r="CC123" s="69"/>
      <c r="CD123" s="68" t="str">
        <f>IF(ISBLANK(CC123),"",_xlfn.ISOWEEKNUM(CC123))</f>
        <v/>
      </c>
      <c r="CE123" s="67" t="str">
        <f>IFERROR(CD123-4,"")</f>
        <v/>
      </c>
      <c r="CF123" s="67" t="str">
        <f>IFERROR(CD123-2,"")</f>
        <v/>
      </c>
      <c r="CG123" s="67" t="str">
        <f>IFERROR(CD123-1,"")</f>
        <v/>
      </c>
      <c r="CH123" s="67" t="str">
        <f>IF(ISBLANK(CC123),"",_xlfn.ISOWEEKNUM(CC123))</f>
        <v/>
      </c>
      <c r="CI123" s="66"/>
      <c r="CJ123" s="65"/>
      <c r="CK123" s="54"/>
      <c r="CL123" s="54"/>
      <c r="CM123" s="64"/>
      <c r="CN123" s="63">
        <f>+R123</f>
        <v>0</v>
      </c>
      <c r="CO123" s="62">
        <f>+IF(B123&gt;0,1,0)</f>
        <v>0</v>
      </c>
      <c r="CP123" s="59"/>
      <c r="CQ123" s="59"/>
      <c r="CR123" s="61"/>
      <c r="CS123" s="59"/>
      <c r="CT123" s="60"/>
      <c r="CU123" s="59"/>
      <c r="CV123" s="59"/>
      <c r="CW123" s="59"/>
      <c r="CX123" s="58"/>
      <c r="CY123" s="56"/>
      <c r="CZ123" s="57" t="str">
        <f>IFERROR(VLOOKUP((LEFT(H123,2)*1),#REF!,3,FALSE),"")</f>
        <v/>
      </c>
      <c r="DA123" s="98"/>
      <c r="DB123" s="34" t="str">
        <f>IF(ISBLANK(G123),"",IF(AND(G122&lt;&gt;G123,COUNTIF($G$4:G123,G123)=1),1,COUNTIF($G$5:G123,G123)))</f>
        <v/>
      </c>
    </row>
    <row r="124" spans="1:106" s="33" customFormat="1" ht="39" customHeight="1" x14ac:dyDescent="0.3">
      <c r="A124" s="97"/>
      <c r="B124" s="96"/>
      <c r="C124" s="95"/>
      <c r="D124" s="54"/>
      <c r="E124" s="54"/>
      <c r="F124" s="94"/>
      <c r="G124" s="54"/>
      <c r="H124" s="90"/>
      <c r="I124" s="93"/>
      <c r="J124" s="93"/>
      <c r="K124" s="93"/>
      <c r="L124" s="92"/>
      <c r="M124" s="91"/>
      <c r="N124" s="90"/>
      <c r="O124" s="54"/>
      <c r="P124" s="54"/>
      <c r="Q124" s="54"/>
      <c r="R124" s="89"/>
      <c r="S124" s="88"/>
      <c r="T124" s="87"/>
      <c r="U124" s="86"/>
      <c r="V124" s="85"/>
      <c r="W124" s="85"/>
      <c r="X124" s="84"/>
      <c r="Y124" s="54"/>
      <c r="Z124" s="83"/>
      <c r="AA124" s="74"/>
      <c r="AB124" s="82"/>
      <c r="AC124" s="78"/>
      <c r="AD124" s="80"/>
      <c r="AE124" s="77"/>
      <c r="AF124" s="80"/>
      <c r="AG124" s="79"/>
      <c r="AH124" s="79"/>
      <c r="AI124" s="79"/>
      <c r="AJ124" s="79"/>
      <c r="AK124" s="79"/>
      <c r="AL124" s="79"/>
      <c r="AM124" s="79"/>
      <c r="AN124" s="79"/>
      <c r="AO124" s="79"/>
      <c r="AP124" s="79"/>
      <c r="AQ124" s="79"/>
      <c r="AR124" s="78"/>
      <c r="AS124" s="81"/>
      <c r="AT124" s="80"/>
      <c r="AU124" s="78"/>
      <c r="AV124" s="81"/>
      <c r="AW124" s="80"/>
      <c r="AX124" s="79"/>
      <c r="AY124" s="79"/>
      <c r="AZ124" s="79"/>
      <c r="BA124" s="79"/>
      <c r="BB124" s="79"/>
      <c r="BC124" s="79"/>
      <c r="BD124" s="79"/>
      <c r="BE124" s="79"/>
      <c r="BF124" s="79"/>
      <c r="BG124" s="79"/>
      <c r="BH124" s="79"/>
      <c r="BI124" s="79"/>
      <c r="BJ124" s="79"/>
      <c r="BK124" s="78"/>
      <c r="BL124" s="80"/>
      <c r="BM124" s="78"/>
      <c r="BN124" s="80"/>
      <c r="BO124" s="79"/>
      <c r="BP124" s="79"/>
      <c r="BQ124" s="78"/>
      <c r="BR124" s="77"/>
      <c r="BS124" s="76"/>
      <c r="BT124" s="74"/>
      <c r="BU124" s="54"/>
      <c r="BV124" s="75"/>
      <c r="BW124" s="74"/>
      <c r="BX124" s="73"/>
      <c r="BY124" s="54"/>
      <c r="BZ124" s="72"/>
      <c r="CA124" s="71"/>
      <c r="CB124" s="70"/>
      <c r="CC124" s="69"/>
      <c r="CD124" s="68" t="str">
        <f>IF(ISBLANK(CC124),"",_xlfn.ISOWEEKNUM(CC124))</f>
        <v/>
      </c>
      <c r="CE124" s="67" t="str">
        <f>IFERROR(CD124-4,"")</f>
        <v/>
      </c>
      <c r="CF124" s="67" t="str">
        <f>IFERROR(CD124-2,"")</f>
        <v/>
      </c>
      <c r="CG124" s="67" t="str">
        <f>IFERROR(CD124-1,"")</f>
        <v/>
      </c>
      <c r="CH124" s="67" t="str">
        <f>IF(ISBLANK(CC124),"",_xlfn.ISOWEEKNUM(CC124))</f>
        <v/>
      </c>
      <c r="CI124" s="66"/>
      <c r="CJ124" s="65"/>
      <c r="CK124" s="54"/>
      <c r="CL124" s="54"/>
      <c r="CM124" s="64"/>
      <c r="CN124" s="63">
        <f>+R124</f>
        <v>0</v>
      </c>
      <c r="CO124" s="62">
        <f>+IF(B124&gt;0,1,0)</f>
        <v>0</v>
      </c>
      <c r="CP124" s="59"/>
      <c r="CQ124" s="59"/>
      <c r="CR124" s="61"/>
      <c r="CS124" s="59"/>
      <c r="CT124" s="60"/>
      <c r="CU124" s="59"/>
      <c r="CV124" s="59"/>
      <c r="CW124" s="59"/>
      <c r="CX124" s="58"/>
      <c r="CY124" s="56"/>
      <c r="CZ124" s="57" t="str">
        <f>IFERROR(VLOOKUP((LEFT(H124,2)*1),#REF!,3,FALSE),"")</f>
        <v/>
      </c>
      <c r="DA124" s="56"/>
      <c r="DB124" s="34" t="str">
        <f>IF(ISBLANK(G124),"",IF(AND(G123&lt;&gt;G124,COUNTIF($G$4:G124,G124)=1),1,COUNTIF($G$5:G124,G124)))</f>
        <v/>
      </c>
    </row>
    <row r="125" spans="1:106" s="33" customFormat="1" ht="39" customHeight="1" x14ac:dyDescent="0.3">
      <c r="A125" s="97"/>
      <c r="B125" s="96"/>
      <c r="C125" s="95"/>
      <c r="D125" s="54"/>
      <c r="E125" s="54"/>
      <c r="F125" s="94"/>
      <c r="G125" s="54"/>
      <c r="H125" s="90"/>
      <c r="I125" s="93"/>
      <c r="J125" s="93"/>
      <c r="K125" s="93"/>
      <c r="L125" s="92"/>
      <c r="M125" s="91"/>
      <c r="N125" s="90"/>
      <c r="O125" s="54"/>
      <c r="P125" s="54"/>
      <c r="Q125" s="54"/>
      <c r="R125" s="89"/>
      <c r="S125" s="88"/>
      <c r="T125" s="87"/>
      <c r="U125" s="86"/>
      <c r="V125" s="85"/>
      <c r="W125" s="85"/>
      <c r="X125" s="84"/>
      <c r="Y125" s="54"/>
      <c r="Z125" s="83"/>
      <c r="AA125" s="74"/>
      <c r="AB125" s="82"/>
      <c r="AC125" s="78"/>
      <c r="AD125" s="80"/>
      <c r="AE125" s="77"/>
      <c r="AF125" s="80"/>
      <c r="AG125" s="79"/>
      <c r="AH125" s="79"/>
      <c r="AI125" s="79"/>
      <c r="AJ125" s="79"/>
      <c r="AK125" s="79"/>
      <c r="AL125" s="79"/>
      <c r="AM125" s="79"/>
      <c r="AN125" s="79"/>
      <c r="AO125" s="79"/>
      <c r="AP125" s="79"/>
      <c r="AQ125" s="79"/>
      <c r="AR125" s="78"/>
      <c r="AS125" s="81"/>
      <c r="AT125" s="80"/>
      <c r="AU125" s="78"/>
      <c r="AV125" s="81"/>
      <c r="AW125" s="80"/>
      <c r="AX125" s="79"/>
      <c r="AY125" s="79"/>
      <c r="AZ125" s="79"/>
      <c r="BA125" s="79"/>
      <c r="BB125" s="79"/>
      <c r="BC125" s="79"/>
      <c r="BD125" s="79"/>
      <c r="BE125" s="79"/>
      <c r="BF125" s="79"/>
      <c r="BG125" s="79"/>
      <c r="BH125" s="79"/>
      <c r="BI125" s="79"/>
      <c r="BJ125" s="79"/>
      <c r="BK125" s="78"/>
      <c r="BL125" s="80"/>
      <c r="BM125" s="78"/>
      <c r="BN125" s="80"/>
      <c r="BO125" s="79"/>
      <c r="BP125" s="79"/>
      <c r="BQ125" s="78"/>
      <c r="BR125" s="77"/>
      <c r="BS125" s="76"/>
      <c r="BT125" s="74"/>
      <c r="BU125" s="54"/>
      <c r="BV125" s="75"/>
      <c r="BW125" s="74"/>
      <c r="BX125" s="73"/>
      <c r="BY125" s="54"/>
      <c r="BZ125" s="72"/>
      <c r="CA125" s="71"/>
      <c r="CB125" s="70"/>
      <c r="CC125" s="69"/>
      <c r="CD125" s="68" t="str">
        <f>IF(ISBLANK(CC125),"",_xlfn.ISOWEEKNUM(CC125))</f>
        <v/>
      </c>
      <c r="CE125" s="67" t="str">
        <f>IFERROR(CD125-4,"")</f>
        <v/>
      </c>
      <c r="CF125" s="67" t="str">
        <f>IFERROR(CD125-2,"")</f>
        <v/>
      </c>
      <c r="CG125" s="67" t="str">
        <f>IFERROR(CD125-1,"")</f>
        <v/>
      </c>
      <c r="CH125" s="67" t="str">
        <f>IF(ISBLANK(CC125),"",_xlfn.ISOWEEKNUM(CC125))</f>
        <v/>
      </c>
      <c r="CI125" s="66"/>
      <c r="CJ125" s="65"/>
      <c r="CK125" s="54"/>
      <c r="CL125" s="54"/>
      <c r="CM125" s="64"/>
      <c r="CN125" s="63">
        <f>+R125</f>
        <v>0</v>
      </c>
      <c r="CO125" s="62">
        <f>+IF(B125&gt;0,1,0)</f>
        <v>0</v>
      </c>
      <c r="CP125" s="59"/>
      <c r="CQ125" s="59"/>
      <c r="CR125" s="61"/>
      <c r="CS125" s="59"/>
      <c r="CT125" s="60"/>
      <c r="CU125" s="59"/>
      <c r="CV125" s="59"/>
      <c r="CW125" s="59"/>
      <c r="CX125" s="58"/>
      <c r="CY125" s="56"/>
      <c r="CZ125" s="57" t="str">
        <f>IFERROR(VLOOKUP((LEFT(H125,2)*1),#REF!,3,FALSE),"")</f>
        <v/>
      </c>
      <c r="DA125" s="56"/>
      <c r="DB125" s="34" t="str">
        <f>IF(ISBLANK(G125),"",IF(AND(G124&lt;&gt;G125,COUNTIF($G$4:G125,G125)=1),1,COUNTIF($G$5:G125,G125)))</f>
        <v/>
      </c>
    </row>
    <row r="126" spans="1:106" s="33" customFormat="1" ht="39" customHeight="1" x14ac:dyDescent="0.3">
      <c r="A126" s="97"/>
      <c r="B126" s="96"/>
      <c r="C126" s="95"/>
      <c r="D126" s="54"/>
      <c r="E126" s="54"/>
      <c r="F126" s="94"/>
      <c r="G126" s="54"/>
      <c r="H126" s="90"/>
      <c r="I126" s="93"/>
      <c r="J126" s="93"/>
      <c r="K126" s="93"/>
      <c r="L126" s="92"/>
      <c r="M126" s="91"/>
      <c r="N126" s="90"/>
      <c r="O126" s="54"/>
      <c r="P126" s="54"/>
      <c r="Q126" s="54"/>
      <c r="R126" s="89"/>
      <c r="S126" s="88"/>
      <c r="T126" s="87"/>
      <c r="U126" s="86"/>
      <c r="V126" s="85"/>
      <c r="W126" s="85"/>
      <c r="X126" s="84"/>
      <c r="Y126" s="54"/>
      <c r="Z126" s="83"/>
      <c r="AA126" s="74"/>
      <c r="AB126" s="82"/>
      <c r="AC126" s="78"/>
      <c r="AD126" s="80"/>
      <c r="AE126" s="77"/>
      <c r="AF126" s="80"/>
      <c r="AG126" s="79"/>
      <c r="AH126" s="79"/>
      <c r="AI126" s="79"/>
      <c r="AJ126" s="79"/>
      <c r="AK126" s="79"/>
      <c r="AL126" s="79"/>
      <c r="AM126" s="79"/>
      <c r="AN126" s="79"/>
      <c r="AO126" s="79"/>
      <c r="AP126" s="79"/>
      <c r="AQ126" s="79"/>
      <c r="AR126" s="78"/>
      <c r="AS126" s="81"/>
      <c r="AT126" s="80"/>
      <c r="AU126" s="78"/>
      <c r="AV126" s="81"/>
      <c r="AW126" s="80"/>
      <c r="AX126" s="79"/>
      <c r="AY126" s="79"/>
      <c r="AZ126" s="79"/>
      <c r="BA126" s="79"/>
      <c r="BB126" s="79"/>
      <c r="BC126" s="79"/>
      <c r="BD126" s="79"/>
      <c r="BE126" s="79"/>
      <c r="BF126" s="79"/>
      <c r="BG126" s="79"/>
      <c r="BH126" s="79"/>
      <c r="BI126" s="79"/>
      <c r="BJ126" s="79"/>
      <c r="BK126" s="78"/>
      <c r="BL126" s="80"/>
      <c r="BM126" s="78"/>
      <c r="BN126" s="80"/>
      <c r="BO126" s="79"/>
      <c r="BP126" s="79"/>
      <c r="BQ126" s="78"/>
      <c r="BR126" s="77"/>
      <c r="BS126" s="76"/>
      <c r="BT126" s="74"/>
      <c r="BU126" s="54"/>
      <c r="BV126" s="75"/>
      <c r="BW126" s="74"/>
      <c r="BX126" s="73"/>
      <c r="BY126" s="54"/>
      <c r="BZ126" s="72"/>
      <c r="CA126" s="71"/>
      <c r="CB126" s="70"/>
      <c r="CC126" s="69"/>
      <c r="CD126" s="68" t="str">
        <f>IF(ISBLANK(CC126),"",_xlfn.ISOWEEKNUM(CC126))</f>
        <v/>
      </c>
      <c r="CE126" s="67" t="str">
        <f>IFERROR(CD126-4,"")</f>
        <v/>
      </c>
      <c r="CF126" s="67" t="str">
        <f>IFERROR(CD126-2,"")</f>
        <v/>
      </c>
      <c r="CG126" s="67" t="str">
        <f>IFERROR(CD126-1,"")</f>
        <v/>
      </c>
      <c r="CH126" s="67" t="str">
        <f>IF(ISBLANK(CC126),"",_xlfn.ISOWEEKNUM(CC126))</f>
        <v/>
      </c>
      <c r="CI126" s="66"/>
      <c r="CJ126" s="65"/>
      <c r="CK126" s="54"/>
      <c r="CL126" s="54"/>
      <c r="CM126" s="64"/>
      <c r="CN126" s="63">
        <f>+R126</f>
        <v>0</v>
      </c>
      <c r="CO126" s="62">
        <f>+IF(B126&gt;0,1,0)</f>
        <v>0</v>
      </c>
      <c r="CP126" s="59"/>
      <c r="CQ126" s="59"/>
      <c r="CR126" s="61"/>
      <c r="CS126" s="59"/>
      <c r="CT126" s="60"/>
      <c r="CU126" s="59"/>
      <c r="CV126" s="59"/>
      <c r="CW126" s="59"/>
      <c r="CX126" s="58"/>
      <c r="CY126" s="56"/>
      <c r="CZ126" s="57" t="str">
        <f>IFERROR(VLOOKUP((LEFT(H126,2)*1),#REF!,3,FALSE),"")</f>
        <v/>
      </c>
      <c r="DA126" s="56"/>
      <c r="DB126" s="34" t="str">
        <f>IF(ISBLANK(G126),"",IF(AND(G125&lt;&gt;G126,COUNTIF($G$4:G126,G126)=1),1,COUNTIF($G$5:G126,G126)))</f>
        <v/>
      </c>
    </row>
    <row r="127" spans="1:106" s="33" customFormat="1" ht="39" customHeight="1" x14ac:dyDescent="0.3">
      <c r="A127" s="97"/>
      <c r="B127" s="96"/>
      <c r="C127" s="95"/>
      <c r="D127" s="54"/>
      <c r="E127" s="54"/>
      <c r="F127" s="94"/>
      <c r="G127" s="54"/>
      <c r="H127" s="90"/>
      <c r="I127" s="93"/>
      <c r="J127" s="93"/>
      <c r="K127" s="93"/>
      <c r="L127" s="92"/>
      <c r="M127" s="91"/>
      <c r="N127" s="90"/>
      <c r="O127" s="54"/>
      <c r="P127" s="54"/>
      <c r="Q127" s="54"/>
      <c r="R127" s="89"/>
      <c r="S127" s="88"/>
      <c r="T127" s="87"/>
      <c r="U127" s="86"/>
      <c r="V127" s="85"/>
      <c r="W127" s="85"/>
      <c r="X127" s="84"/>
      <c r="Y127" s="54"/>
      <c r="Z127" s="83"/>
      <c r="AA127" s="74"/>
      <c r="AB127" s="82"/>
      <c r="AC127" s="78"/>
      <c r="AD127" s="80"/>
      <c r="AE127" s="77"/>
      <c r="AF127" s="80"/>
      <c r="AG127" s="79"/>
      <c r="AH127" s="79"/>
      <c r="AI127" s="79"/>
      <c r="AJ127" s="79"/>
      <c r="AK127" s="79"/>
      <c r="AL127" s="79"/>
      <c r="AM127" s="79"/>
      <c r="AN127" s="79"/>
      <c r="AO127" s="79"/>
      <c r="AP127" s="79"/>
      <c r="AQ127" s="79"/>
      <c r="AR127" s="78"/>
      <c r="AS127" s="81"/>
      <c r="AT127" s="80"/>
      <c r="AU127" s="78"/>
      <c r="AV127" s="81"/>
      <c r="AW127" s="80"/>
      <c r="AX127" s="79"/>
      <c r="AY127" s="79"/>
      <c r="AZ127" s="79"/>
      <c r="BA127" s="79"/>
      <c r="BB127" s="79"/>
      <c r="BC127" s="79"/>
      <c r="BD127" s="79"/>
      <c r="BE127" s="79"/>
      <c r="BF127" s="79"/>
      <c r="BG127" s="79"/>
      <c r="BH127" s="79"/>
      <c r="BI127" s="79"/>
      <c r="BJ127" s="79"/>
      <c r="BK127" s="78"/>
      <c r="BL127" s="80"/>
      <c r="BM127" s="78"/>
      <c r="BN127" s="80"/>
      <c r="BO127" s="79"/>
      <c r="BP127" s="79"/>
      <c r="BQ127" s="78"/>
      <c r="BR127" s="77"/>
      <c r="BS127" s="76"/>
      <c r="BT127" s="74"/>
      <c r="BU127" s="54"/>
      <c r="BV127" s="75"/>
      <c r="BW127" s="74"/>
      <c r="BX127" s="73"/>
      <c r="BY127" s="54"/>
      <c r="BZ127" s="72"/>
      <c r="CA127" s="71"/>
      <c r="CB127" s="70"/>
      <c r="CC127" s="69"/>
      <c r="CD127" s="68" t="str">
        <f>IF(ISBLANK(CC127),"",_xlfn.ISOWEEKNUM(CC127))</f>
        <v/>
      </c>
      <c r="CE127" s="67" t="str">
        <f>IFERROR(CD127-4,"")</f>
        <v/>
      </c>
      <c r="CF127" s="67" t="str">
        <f>IFERROR(CD127-2,"")</f>
        <v/>
      </c>
      <c r="CG127" s="67" t="str">
        <f>IFERROR(CD127-1,"")</f>
        <v/>
      </c>
      <c r="CH127" s="67" t="str">
        <f>IF(ISBLANK(CC127),"",_xlfn.ISOWEEKNUM(CC127))</f>
        <v/>
      </c>
      <c r="CI127" s="66"/>
      <c r="CJ127" s="65"/>
      <c r="CK127" s="54"/>
      <c r="CL127" s="54"/>
      <c r="CM127" s="64"/>
      <c r="CN127" s="63">
        <f>+R127</f>
        <v>0</v>
      </c>
      <c r="CO127" s="62">
        <f>+IF(B127&gt;0,1,0)</f>
        <v>0</v>
      </c>
      <c r="CP127" s="59"/>
      <c r="CQ127" s="59"/>
      <c r="CR127" s="61"/>
      <c r="CS127" s="59"/>
      <c r="CT127" s="60"/>
      <c r="CU127" s="59"/>
      <c r="CV127" s="59"/>
      <c r="CW127" s="59"/>
      <c r="CX127" s="58"/>
      <c r="CY127" s="56"/>
      <c r="CZ127" s="57" t="str">
        <f>IFERROR(VLOOKUP((LEFT(H127,2)*1),#REF!,3,FALSE),"")</f>
        <v/>
      </c>
      <c r="DA127" s="56"/>
      <c r="DB127" s="34" t="str">
        <f>IF(ISBLANK(G127),"",IF(AND(G126&lt;&gt;G127,COUNTIF($G$4:G127,G127)=1),1,COUNTIF($G$5:G127,G127)))</f>
        <v/>
      </c>
    </row>
    <row r="128" spans="1:106" s="33" customFormat="1" ht="39" customHeight="1" x14ac:dyDescent="0.3">
      <c r="A128" s="97"/>
      <c r="B128" s="96"/>
      <c r="C128" s="95"/>
      <c r="D128" s="54"/>
      <c r="E128" s="54"/>
      <c r="F128" s="94"/>
      <c r="G128" s="54"/>
      <c r="H128" s="90"/>
      <c r="I128" s="93"/>
      <c r="J128" s="93"/>
      <c r="K128" s="93"/>
      <c r="L128" s="92"/>
      <c r="M128" s="91"/>
      <c r="N128" s="90"/>
      <c r="O128" s="54"/>
      <c r="P128" s="54"/>
      <c r="Q128" s="54"/>
      <c r="R128" s="89"/>
      <c r="S128" s="88"/>
      <c r="T128" s="87"/>
      <c r="U128" s="86"/>
      <c r="V128" s="85"/>
      <c r="W128" s="85"/>
      <c r="X128" s="84"/>
      <c r="Y128" s="54"/>
      <c r="Z128" s="83"/>
      <c r="AA128" s="74"/>
      <c r="AB128" s="82"/>
      <c r="AC128" s="78"/>
      <c r="AD128" s="80"/>
      <c r="AE128" s="77"/>
      <c r="AF128" s="80"/>
      <c r="AG128" s="79"/>
      <c r="AH128" s="79"/>
      <c r="AI128" s="79"/>
      <c r="AJ128" s="79"/>
      <c r="AK128" s="79"/>
      <c r="AL128" s="79"/>
      <c r="AM128" s="79"/>
      <c r="AN128" s="79"/>
      <c r="AO128" s="79"/>
      <c r="AP128" s="79"/>
      <c r="AQ128" s="79"/>
      <c r="AR128" s="78"/>
      <c r="AS128" s="81"/>
      <c r="AT128" s="80"/>
      <c r="AU128" s="78"/>
      <c r="AV128" s="81"/>
      <c r="AW128" s="80"/>
      <c r="AX128" s="79"/>
      <c r="AY128" s="79"/>
      <c r="AZ128" s="79"/>
      <c r="BA128" s="79"/>
      <c r="BB128" s="79"/>
      <c r="BC128" s="79"/>
      <c r="BD128" s="79"/>
      <c r="BE128" s="79"/>
      <c r="BF128" s="79"/>
      <c r="BG128" s="79"/>
      <c r="BH128" s="79"/>
      <c r="BI128" s="79"/>
      <c r="BJ128" s="79"/>
      <c r="BK128" s="78"/>
      <c r="BL128" s="80"/>
      <c r="BM128" s="78"/>
      <c r="BN128" s="80"/>
      <c r="BO128" s="79"/>
      <c r="BP128" s="79"/>
      <c r="BQ128" s="78"/>
      <c r="BR128" s="77"/>
      <c r="BS128" s="76"/>
      <c r="BT128" s="74"/>
      <c r="BU128" s="54"/>
      <c r="BV128" s="75"/>
      <c r="BW128" s="74"/>
      <c r="BX128" s="73"/>
      <c r="BY128" s="54"/>
      <c r="BZ128" s="72"/>
      <c r="CA128" s="71"/>
      <c r="CB128" s="70"/>
      <c r="CC128" s="69"/>
      <c r="CD128" s="68" t="str">
        <f>IF(ISBLANK(CC128),"",_xlfn.ISOWEEKNUM(CC128))</f>
        <v/>
      </c>
      <c r="CE128" s="67" t="str">
        <f>IFERROR(CD128-4,"")</f>
        <v/>
      </c>
      <c r="CF128" s="67" t="str">
        <f>IFERROR(CD128-2,"")</f>
        <v/>
      </c>
      <c r="CG128" s="67" t="str">
        <f>IFERROR(CD128-1,"")</f>
        <v/>
      </c>
      <c r="CH128" s="67" t="str">
        <f>IF(ISBLANK(CC128),"",_xlfn.ISOWEEKNUM(CC128))</f>
        <v/>
      </c>
      <c r="CI128" s="66"/>
      <c r="CJ128" s="65"/>
      <c r="CK128" s="54"/>
      <c r="CL128" s="54"/>
      <c r="CM128" s="64"/>
      <c r="CN128" s="63">
        <f>+R128</f>
        <v>0</v>
      </c>
      <c r="CO128" s="62">
        <f>+IF(B128&gt;0,1,0)</f>
        <v>0</v>
      </c>
      <c r="CP128" s="59"/>
      <c r="CQ128" s="59"/>
      <c r="CR128" s="61"/>
      <c r="CS128" s="59"/>
      <c r="CT128" s="60"/>
      <c r="CU128" s="59"/>
      <c r="CV128" s="59"/>
      <c r="CW128" s="59"/>
      <c r="CX128" s="58"/>
      <c r="CY128" s="56"/>
      <c r="CZ128" s="57" t="str">
        <f>IFERROR(VLOOKUP((LEFT(H128,2)*1),#REF!,3,FALSE),"")</f>
        <v/>
      </c>
      <c r="DA128" s="56"/>
      <c r="DB128" s="34" t="str">
        <f>IF(ISBLANK(G128),"",IF(AND(G127&lt;&gt;G128,COUNTIF($G$4:G128,G128)=1),1,COUNTIF($G$5:G128,G128)))</f>
        <v/>
      </c>
    </row>
    <row r="129" spans="1:106" s="33" customFormat="1" ht="39" customHeight="1" x14ac:dyDescent="0.3">
      <c r="A129" s="97"/>
      <c r="B129" s="96"/>
      <c r="C129" s="95"/>
      <c r="D129" s="54"/>
      <c r="E129" s="54"/>
      <c r="F129" s="94"/>
      <c r="G129" s="54"/>
      <c r="H129" s="90"/>
      <c r="I129" s="93"/>
      <c r="J129" s="93"/>
      <c r="K129" s="93"/>
      <c r="L129" s="92"/>
      <c r="M129" s="91"/>
      <c r="N129" s="90"/>
      <c r="O129" s="54"/>
      <c r="P129" s="54"/>
      <c r="Q129" s="54"/>
      <c r="R129" s="89"/>
      <c r="S129" s="88"/>
      <c r="T129" s="87"/>
      <c r="U129" s="86"/>
      <c r="V129" s="85"/>
      <c r="W129" s="85"/>
      <c r="X129" s="84"/>
      <c r="Y129" s="54"/>
      <c r="Z129" s="83"/>
      <c r="AA129" s="74"/>
      <c r="AB129" s="82"/>
      <c r="AC129" s="78"/>
      <c r="AD129" s="80"/>
      <c r="AE129" s="77"/>
      <c r="AF129" s="80"/>
      <c r="AG129" s="79"/>
      <c r="AH129" s="79"/>
      <c r="AI129" s="79"/>
      <c r="AJ129" s="79"/>
      <c r="AK129" s="79"/>
      <c r="AL129" s="79"/>
      <c r="AM129" s="79"/>
      <c r="AN129" s="79"/>
      <c r="AO129" s="79"/>
      <c r="AP129" s="79"/>
      <c r="AQ129" s="79"/>
      <c r="AR129" s="78"/>
      <c r="AS129" s="81"/>
      <c r="AT129" s="80"/>
      <c r="AU129" s="78"/>
      <c r="AV129" s="81"/>
      <c r="AW129" s="80"/>
      <c r="AX129" s="79"/>
      <c r="AY129" s="79"/>
      <c r="AZ129" s="79"/>
      <c r="BA129" s="79"/>
      <c r="BB129" s="79"/>
      <c r="BC129" s="79"/>
      <c r="BD129" s="79"/>
      <c r="BE129" s="79"/>
      <c r="BF129" s="79"/>
      <c r="BG129" s="79"/>
      <c r="BH129" s="79"/>
      <c r="BI129" s="79"/>
      <c r="BJ129" s="79"/>
      <c r="BK129" s="78"/>
      <c r="BL129" s="80"/>
      <c r="BM129" s="78"/>
      <c r="BN129" s="80"/>
      <c r="BO129" s="79"/>
      <c r="BP129" s="79"/>
      <c r="BQ129" s="78"/>
      <c r="BR129" s="77"/>
      <c r="BS129" s="76"/>
      <c r="BT129" s="74"/>
      <c r="BU129" s="54"/>
      <c r="BV129" s="75"/>
      <c r="BW129" s="74"/>
      <c r="BX129" s="73"/>
      <c r="BY129" s="54"/>
      <c r="BZ129" s="72"/>
      <c r="CA129" s="71"/>
      <c r="CB129" s="70"/>
      <c r="CC129" s="69"/>
      <c r="CD129" s="68" t="str">
        <f>IF(ISBLANK(CC129),"",_xlfn.ISOWEEKNUM(CC129))</f>
        <v/>
      </c>
      <c r="CE129" s="67" t="str">
        <f>IFERROR(CD129-4,"")</f>
        <v/>
      </c>
      <c r="CF129" s="67" t="str">
        <f>IFERROR(CD129-2,"")</f>
        <v/>
      </c>
      <c r="CG129" s="67" t="str">
        <f>IFERROR(CD129-1,"")</f>
        <v/>
      </c>
      <c r="CH129" s="67" t="str">
        <f>IF(ISBLANK(CC129),"",_xlfn.ISOWEEKNUM(CC129))</f>
        <v/>
      </c>
      <c r="CI129" s="66"/>
      <c r="CJ129" s="65"/>
      <c r="CK129" s="54"/>
      <c r="CL129" s="54"/>
      <c r="CM129" s="64"/>
      <c r="CN129" s="63">
        <f>+R129</f>
        <v>0</v>
      </c>
      <c r="CO129" s="62">
        <f>+IF(B129&gt;0,1,0)</f>
        <v>0</v>
      </c>
      <c r="CP129" s="59"/>
      <c r="CQ129" s="59"/>
      <c r="CR129" s="61"/>
      <c r="CS129" s="59"/>
      <c r="CT129" s="60"/>
      <c r="CU129" s="59"/>
      <c r="CV129" s="59"/>
      <c r="CW129" s="59"/>
      <c r="CX129" s="58"/>
      <c r="CY129" s="56"/>
      <c r="CZ129" s="57" t="str">
        <f>IFERROR(VLOOKUP((LEFT(H129,2)*1),#REF!,3,FALSE),"")</f>
        <v/>
      </c>
      <c r="DA129" s="56"/>
      <c r="DB129" s="34" t="str">
        <f>IF(ISBLANK(G129),"",IF(AND(G128&lt;&gt;G129,COUNTIF($G$4:G129,G129)=1),1,COUNTIF($G$5:G129,G129)))</f>
        <v/>
      </c>
    </row>
    <row r="130" spans="1:106" s="33" customFormat="1" ht="39" customHeight="1" x14ac:dyDescent="0.3">
      <c r="A130" s="97"/>
      <c r="B130" s="96"/>
      <c r="C130" s="95"/>
      <c r="D130" s="54"/>
      <c r="E130" s="54"/>
      <c r="F130" s="94"/>
      <c r="G130" s="54"/>
      <c r="H130" s="90"/>
      <c r="I130" s="93"/>
      <c r="J130" s="93"/>
      <c r="K130" s="93"/>
      <c r="L130" s="92"/>
      <c r="M130" s="91"/>
      <c r="N130" s="90"/>
      <c r="O130" s="54"/>
      <c r="P130" s="54"/>
      <c r="Q130" s="54"/>
      <c r="R130" s="89"/>
      <c r="S130" s="88"/>
      <c r="T130" s="87"/>
      <c r="U130" s="86"/>
      <c r="V130" s="85"/>
      <c r="W130" s="85"/>
      <c r="X130" s="84"/>
      <c r="Y130" s="54"/>
      <c r="Z130" s="83"/>
      <c r="AA130" s="74"/>
      <c r="AB130" s="82"/>
      <c r="AC130" s="78"/>
      <c r="AD130" s="80"/>
      <c r="AE130" s="77"/>
      <c r="AF130" s="80"/>
      <c r="AG130" s="79"/>
      <c r="AH130" s="79"/>
      <c r="AI130" s="79"/>
      <c r="AJ130" s="79"/>
      <c r="AK130" s="79"/>
      <c r="AL130" s="79"/>
      <c r="AM130" s="79"/>
      <c r="AN130" s="79"/>
      <c r="AO130" s="79"/>
      <c r="AP130" s="79"/>
      <c r="AQ130" s="79"/>
      <c r="AR130" s="78"/>
      <c r="AS130" s="81"/>
      <c r="AT130" s="80"/>
      <c r="AU130" s="78"/>
      <c r="AV130" s="81"/>
      <c r="AW130" s="80"/>
      <c r="AX130" s="79"/>
      <c r="AY130" s="79"/>
      <c r="AZ130" s="79"/>
      <c r="BA130" s="79"/>
      <c r="BB130" s="79"/>
      <c r="BC130" s="79"/>
      <c r="BD130" s="79"/>
      <c r="BE130" s="79"/>
      <c r="BF130" s="79"/>
      <c r="BG130" s="79"/>
      <c r="BH130" s="79"/>
      <c r="BI130" s="79"/>
      <c r="BJ130" s="79"/>
      <c r="BK130" s="78"/>
      <c r="BL130" s="80"/>
      <c r="BM130" s="78"/>
      <c r="BN130" s="80"/>
      <c r="BO130" s="79"/>
      <c r="BP130" s="79"/>
      <c r="BQ130" s="78"/>
      <c r="BR130" s="77"/>
      <c r="BS130" s="76"/>
      <c r="BT130" s="74"/>
      <c r="BU130" s="54"/>
      <c r="BV130" s="75"/>
      <c r="BW130" s="74"/>
      <c r="BX130" s="73"/>
      <c r="BY130" s="54"/>
      <c r="BZ130" s="72"/>
      <c r="CA130" s="71"/>
      <c r="CB130" s="70"/>
      <c r="CC130" s="69"/>
      <c r="CD130" s="68" t="str">
        <f>IF(ISBLANK(CC130),"",_xlfn.ISOWEEKNUM(CC130))</f>
        <v/>
      </c>
      <c r="CE130" s="67" t="str">
        <f>IFERROR(CD130-4,"")</f>
        <v/>
      </c>
      <c r="CF130" s="67" t="str">
        <f>IFERROR(CD130-2,"")</f>
        <v/>
      </c>
      <c r="CG130" s="67" t="str">
        <f>IFERROR(CD130-1,"")</f>
        <v/>
      </c>
      <c r="CH130" s="67" t="str">
        <f>IF(ISBLANK(CC130),"",_xlfn.ISOWEEKNUM(CC130))</f>
        <v/>
      </c>
      <c r="CI130" s="66"/>
      <c r="CJ130" s="65"/>
      <c r="CK130" s="54"/>
      <c r="CL130" s="54"/>
      <c r="CM130" s="64"/>
      <c r="CN130" s="63">
        <f>+R130</f>
        <v>0</v>
      </c>
      <c r="CO130" s="62">
        <f>+IF(B130&gt;0,1,0)</f>
        <v>0</v>
      </c>
      <c r="CP130" s="59"/>
      <c r="CQ130" s="59"/>
      <c r="CR130" s="61"/>
      <c r="CS130" s="59"/>
      <c r="CT130" s="60"/>
      <c r="CU130" s="59"/>
      <c r="CV130" s="59"/>
      <c r="CW130" s="59"/>
      <c r="CX130" s="58"/>
      <c r="CY130" s="56"/>
      <c r="CZ130" s="57" t="str">
        <f>IFERROR(VLOOKUP((LEFT(H130,2)*1),#REF!,3,FALSE),"")</f>
        <v/>
      </c>
      <c r="DA130" s="56"/>
      <c r="DB130" s="34" t="str">
        <f>IF(ISBLANK(G130),"",IF(AND(G129&lt;&gt;G130,COUNTIF($G$4:G130,G130)=1),1,COUNTIF($G$5:G130,G130)))</f>
        <v/>
      </c>
    </row>
    <row r="131" spans="1:106" s="33" customFormat="1" ht="39" customHeight="1" x14ac:dyDescent="0.3">
      <c r="A131" s="97"/>
      <c r="B131" s="96"/>
      <c r="C131" s="95"/>
      <c r="D131" s="54"/>
      <c r="E131" s="54"/>
      <c r="F131" s="94"/>
      <c r="G131" s="54"/>
      <c r="H131" s="90"/>
      <c r="I131" s="93"/>
      <c r="J131" s="93"/>
      <c r="K131" s="93"/>
      <c r="L131" s="92"/>
      <c r="M131" s="91"/>
      <c r="N131" s="90"/>
      <c r="O131" s="54"/>
      <c r="P131" s="54"/>
      <c r="Q131" s="54"/>
      <c r="R131" s="89"/>
      <c r="S131" s="88"/>
      <c r="T131" s="87"/>
      <c r="U131" s="86"/>
      <c r="V131" s="85"/>
      <c r="W131" s="85"/>
      <c r="X131" s="84"/>
      <c r="Y131" s="54"/>
      <c r="Z131" s="83"/>
      <c r="AA131" s="74"/>
      <c r="AB131" s="82"/>
      <c r="AC131" s="78"/>
      <c r="AD131" s="80"/>
      <c r="AE131" s="77"/>
      <c r="AF131" s="80"/>
      <c r="AG131" s="79"/>
      <c r="AH131" s="79"/>
      <c r="AI131" s="79"/>
      <c r="AJ131" s="79"/>
      <c r="AK131" s="79"/>
      <c r="AL131" s="79"/>
      <c r="AM131" s="79"/>
      <c r="AN131" s="79"/>
      <c r="AO131" s="79"/>
      <c r="AP131" s="79"/>
      <c r="AQ131" s="79"/>
      <c r="AR131" s="78"/>
      <c r="AS131" s="81"/>
      <c r="AT131" s="80"/>
      <c r="AU131" s="78"/>
      <c r="AV131" s="81"/>
      <c r="AW131" s="80"/>
      <c r="AX131" s="79"/>
      <c r="AY131" s="79"/>
      <c r="AZ131" s="79"/>
      <c r="BA131" s="79"/>
      <c r="BB131" s="79"/>
      <c r="BC131" s="79"/>
      <c r="BD131" s="79"/>
      <c r="BE131" s="79"/>
      <c r="BF131" s="79"/>
      <c r="BG131" s="79"/>
      <c r="BH131" s="79"/>
      <c r="BI131" s="79"/>
      <c r="BJ131" s="79"/>
      <c r="BK131" s="78"/>
      <c r="BL131" s="80"/>
      <c r="BM131" s="78"/>
      <c r="BN131" s="80"/>
      <c r="BO131" s="79"/>
      <c r="BP131" s="79"/>
      <c r="BQ131" s="78"/>
      <c r="BR131" s="77"/>
      <c r="BS131" s="76"/>
      <c r="BT131" s="74"/>
      <c r="BU131" s="54"/>
      <c r="BV131" s="75"/>
      <c r="BW131" s="74"/>
      <c r="BX131" s="73"/>
      <c r="BY131" s="54"/>
      <c r="BZ131" s="72"/>
      <c r="CA131" s="71"/>
      <c r="CB131" s="70"/>
      <c r="CC131" s="69"/>
      <c r="CD131" s="68" t="str">
        <f>IF(ISBLANK(CC131),"",_xlfn.ISOWEEKNUM(CC131))</f>
        <v/>
      </c>
      <c r="CE131" s="67" t="str">
        <f>IFERROR(CD131-4,"")</f>
        <v/>
      </c>
      <c r="CF131" s="67" t="str">
        <f>IFERROR(CD131-2,"")</f>
        <v/>
      </c>
      <c r="CG131" s="67" t="str">
        <f>IFERROR(CD131-1,"")</f>
        <v/>
      </c>
      <c r="CH131" s="67" t="str">
        <f>IF(ISBLANK(CC131),"",_xlfn.ISOWEEKNUM(CC131))</f>
        <v/>
      </c>
      <c r="CI131" s="66"/>
      <c r="CJ131" s="65"/>
      <c r="CK131" s="54"/>
      <c r="CL131" s="54"/>
      <c r="CM131" s="64"/>
      <c r="CN131" s="63">
        <f>+R131</f>
        <v>0</v>
      </c>
      <c r="CO131" s="62">
        <f>+IF(B131&gt;0,1,0)</f>
        <v>0</v>
      </c>
      <c r="CP131" s="59"/>
      <c r="CQ131" s="59"/>
      <c r="CR131" s="61"/>
      <c r="CS131" s="59"/>
      <c r="CT131" s="60"/>
      <c r="CU131" s="59"/>
      <c r="CV131" s="59"/>
      <c r="CW131" s="59"/>
      <c r="CX131" s="58"/>
      <c r="CY131" s="56"/>
      <c r="CZ131" s="57" t="str">
        <f>IFERROR(VLOOKUP((LEFT(H131,2)*1),#REF!,3,FALSE),"")</f>
        <v/>
      </c>
      <c r="DA131" s="56"/>
      <c r="DB131" s="34" t="str">
        <f>IF(ISBLANK(G131),"",IF(AND(G130&lt;&gt;G131,COUNTIF($G$4:G131,G131)=1),1,COUNTIF($G$5:G131,G131)))</f>
        <v/>
      </c>
    </row>
    <row r="132" spans="1:106" s="33" customFormat="1" ht="39" customHeight="1" x14ac:dyDescent="0.3">
      <c r="A132" s="97"/>
      <c r="B132" s="96"/>
      <c r="C132" s="95"/>
      <c r="D132" s="54"/>
      <c r="E132" s="54"/>
      <c r="F132" s="94"/>
      <c r="G132" s="54"/>
      <c r="H132" s="90"/>
      <c r="I132" s="93"/>
      <c r="J132" s="93"/>
      <c r="K132" s="93"/>
      <c r="L132" s="92"/>
      <c r="M132" s="91"/>
      <c r="N132" s="90"/>
      <c r="O132" s="54"/>
      <c r="P132" s="54"/>
      <c r="Q132" s="54"/>
      <c r="R132" s="89"/>
      <c r="S132" s="88"/>
      <c r="T132" s="87"/>
      <c r="U132" s="86"/>
      <c r="V132" s="85"/>
      <c r="W132" s="85"/>
      <c r="X132" s="84"/>
      <c r="Y132" s="54"/>
      <c r="Z132" s="83"/>
      <c r="AA132" s="74"/>
      <c r="AB132" s="82"/>
      <c r="AC132" s="78"/>
      <c r="AD132" s="80"/>
      <c r="AE132" s="77"/>
      <c r="AF132" s="80"/>
      <c r="AG132" s="79"/>
      <c r="AH132" s="79"/>
      <c r="AI132" s="79"/>
      <c r="AJ132" s="79"/>
      <c r="AK132" s="79"/>
      <c r="AL132" s="79"/>
      <c r="AM132" s="79"/>
      <c r="AN132" s="79"/>
      <c r="AO132" s="79"/>
      <c r="AP132" s="79"/>
      <c r="AQ132" s="79"/>
      <c r="AR132" s="78"/>
      <c r="AS132" s="81"/>
      <c r="AT132" s="80"/>
      <c r="AU132" s="78"/>
      <c r="AV132" s="81"/>
      <c r="AW132" s="80"/>
      <c r="AX132" s="79"/>
      <c r="AY132" s="79"/>
      <c r="AZ132" s="79"/>
      <c r="BA132" s="79"/>
      <c r="BB132" s="79"/>
      <c r="BC132" s="79"/>
      <c r="BD132" s="79"/>
      <c r="BE132" s="79"/>
      <c r="BF132" s="79"/>
      <c r="BG132" s="79"/>
      <c r="BH132" s="79"/>
      <c r="BI132" s="79"/>
      <c r="BJ132" s="79"/>
      <c r="BK132" s="78"/>
      <c r="BL132" s="80"/>
      <c r="BM132" s="78"/>
      <c r="BN132" s="80"/>
      <c r="BO132" s="79"/>
      <c r="BP132" s="79"/>
      <c r="BQ132" s="78"/>
      <c r="BR132" s="77"/>
      <c r="BS132" s="76"/>
      <c r="BT132" s="74"/>
      <c r="BU132" s="54"/>
      <c r="BV132" s="75"/>
      <c r="BW132" s="74"/>
      <c r="BX132" s="73"/>
      <c r="BY132" s="54"/>
      <c r="BZ132" s="72"/>
      <c r="CA132" s="71"/>
      <c r="CB132" s="70"/>
      <c r="CC132" s="69"/>
      <c r="CD132" s="68" t="str">
        <f>IF(ISBLANK(CC132),"",_xlfn.ISOWEEKNUM(CC132))</f>
        <v/>
      </c>
      <c r="CE132" s="67" t="str">
        <f>IFERROR(CD132-4,"")</f>
        <v/>
      </c>
      <c r="CF132" s="67" t="str">
        <f>IFERROR(CD132-2,"")</f>
        <v/>
      </c>
      <c r="CG132" s="67" t="str">
        <f>IFERROR(CD132-1,"")</f>
        <v/>
      </c>
      <c r="CH132" s="67" t="str">
        <f>IF(ISBLANK(CC132),"",_xlfn.ISOWEEKNUM(CC132))</f>
        <v/>
      </c>
      <c r="CI132" s="66"/>
      <c r="CJ132" s="65"/>
      <c r="CK132" s="54"/>
      <c r="CL132" s="54"/>
      <c r="CM132" s="64"/>
      <c r="CN132" s="63">
        <f>+R132</f>
        <v>0</v>
      </c>
      <c r="CO132" s="62">
        <f>+IF(B132&gt;0,1,0)</f>
        <v>0</v>
      </c>
      <c r="CP132" s="59"/>
      <c r="CQ132" s="59"/>
      <c r="CR132" s="61"/>
      <c r="CS132" s="59"/>
      <c r="CT132" s="60"/>
      <c r="CU132" s="59"/>
      <c r="CV132" s="59"/>
      <c r="CW132" s="59"/>
      <c r="CX132" s="58"/>
      <c r="CY132" s="56"/>
      <c r="CZ132" s="57" t="str">
        <f>IFERROR(VLOOKUP((LEFT(H132,2)*1),#REF!,3,FALSE),"")</f>
        <v/>
      </c>
      <c r="DA132" s="56"/>
      <c r="DB132" s="34" t="str">
        <f>IF(ISBLANK(G132),"",IF(AND(G131&lt;&gt;G132,COUNTIF($G$4:G132,G132)=1),1,COUNTIF($G$5:G132,G132)))</f>
        <v/>
      </c>
    </row>
    <row r="133" spans="1:106" s="33" customFormat="1" ht="39" customHeight="1" x14ac:dyDescent="0.3">
      <c r="A133" s="97"/>
      <c r="B133" s="96"/>
      <c r="C133" s="95"/>
      <c r="D133" s="54"/>
      <c r="E133" s="54"/>
      <c r="F133" s="94"/>
      <c r="G133" s="54"/>
      <c r="H133" s="90"/>
      <c r="I133" s="93"/>
      <c r="J133" s="93"/>
      <c r="K133" s="93"/>
      <c r="L133" s="92"/>
      <c r="M133" s="91"/>
      <c r="N133" s="90"/>
      <c r="O133" s="54"/>
      <c r="P133" s="54"/>
      <c r="Q133" s="54"/>
      <c r="R133" s="89"/>
      <c r="S133" s="88"/>
      <c r="T133" s="87"/>
      <c r="U133" s="86"/>
      <c r="V133" s="85"/>
      <c r="W133" s="85"/>
      <c r="X133" s="84"/>
      <c r="Y133" s="54"/>
      <c r="Z133" s="83"/>
      <c r="AA133" s="74"/>
      <c r="AB133" s="82"/>
      <c r="AC133" s="78"/>
      <c r="AD133" s="80"/>
      <c r="AE133" s="77"/>
      <c r="AF133" s="80"/>
      <c r="AG133" s="79"/>
      <c r="AH133" s="79"/>
      <c r="AI133" s="79"/>
      <c r="AJ133" s="79"/>
      <c r="AK133" s="79"/>
      <c r="AL133" s="79"/>
      <c r="AM133" s="79"/>
      <c r="AN133" s="79"/>
      <c r="AO133" s="79"/>
      <c r="AP133" s="79"/>
      <c r="AQ133" s="79"/>
      <c r="AR133" s="78"/>
      <c r="AS133" s="81"/>
      <c r="AT133" s="80"/>
      <c r="AU133" s="78"/>
      <c r="AV133" s="81"/>
      <c r="AW133" s="80"/>
      <c r="AX133" s="79"/>
      <c r="AY133" s="79"/>
      <c r="AZ133" s="79"/>
      <c r="BA133" s="79"/>
      <c r="BB133" s="79"/>
      <c r="BC133" s="79"/>
      <c r="BD133" s="79"/>
      <c r="BE133" s="79"/>
      <c r="BF133" s="79"/>
      <c r="BG133" s="79"/>
      <c r="BH133" s="79"/>
      <c r="BI133" s="79"/>
      <c r="BJ133" s="79"/>
      <c r="BK133" s="78"/>
      <c r="BL133" s="80"/>
      <c r="BM133" s="78"/>
      <c r="BN133" s="80"/>
      <c r="BO133" s="79"/>
      <c r="BP133" s="79"/>
      <c r="BQ133" s="78"/>
      <c r="BR133" s="77"/>
      <c r="BS133" s="76"/>
      <c r="BT133" s="74"/>
      <c r="BU133" s="54"/>
      <c r="BV133" s="75"/>
      <c r="BW133" s="74"/>
      <c r="BX133" s="73"/>
      <c r="BY133" s="54"/>
      <c r="BZ133" s="72"/>
      <c r="CA133" s="71"/>
      <c r="CB133" s="70"/>
      <c r="CC133" s="69"/>
      <c r="CD133" s="68" t="str">
        <f>IF(ISBLANK(CC133),"",_xlfn.ISOWEEKNUM(CC133))</f>
        <v/>
      </c>
      <c r="CE133" s="67" t="str">
        <f>IFERROR(CD133-4,"")</f>
        <v/>
      </c>
      <c r="CF133" s="67" t="str">
        <f>IFERROR(CD133-2,"")</f>
        <v/>
      </c>
      <c r="CG133" s="67" t="str">
        <f>IFERROR(CD133-1,"")</f>
        <v/>
      </c>
      <c r="CH133" s="67" t="str">
        <f>IF(ISBLANK(CC133),"",_xlfn.ISOWEEKNUM(CC133))</f>
        <v/>
      </c>
      <c r="CI133" s="66"/>
      <c r="CJ133" s="65"/>
      <c r="CK133" s="54"/>
      <c r="CL133" s="54"/>
      <c r="CM133" s="64"/>
      <c r="CN133" s="63">
        <f>+R133</f>
        <v>0</v>
      </c>
      <c r="CO133" s="62">
        <f>+IF(B133&gt;0,1,0)</f>
        <v>0</v>
      </c>
      <c r="CP133" s="59"/>
      <c r="CQ133" s="59"/>
      <c r="CR133" s="61"/>
      <c r="CS133" s="59"/>
      <c r="CT133" s="60"/>
      <c r="CU133" s="59"/>
      <c r="CV133" s="59"/>
      <c r="CW133" s="59"/>
      <c r="CX133" s="58"/>
      <c r="CY133" s="56"/>
      <c r="CZ133" s="57" t="str">
        <f>IFERROR(VLOOKUP((LEFT(H133,2)*1),#REF!,3,FALSE),"")</f>
        <v/>
      </c>
      <c r="DA133" s="56"/>
      <c r="DB133" s="34" t="str">
        <f>IF(ISBLANK(G133),"",IF(AND(G132&lt;&gt;G133,COUNTIF($G$4:G133,G133)=1),1,COUNTIF($G$5:G133,G133)))</f>
        <v/>
      </c>
    </row>
    <row r="134" spans="1:106" s="33" customFormat="1" ht="39" customHeight="1" x14ac:dyDescent="0.3">
      <c r="A134" s="97"/>
      <c r="B134" s="96"/>
      <c r="C134" s="95"/>
      <c r="D134" s="54"/>
      <c r="E134" s="54"/>
      <c r="F134" s="94"/>
      <c r="G134" s="54"/>
      <c r="H134" s="90"/>
      <c r="I134" s="93"/>
      <c r="J134" s="93"/>
      <c r="K134" s="93"/>
      <c r="L134" s="92"/>
      <c r="M134" s="91"/>
      <c r="N134" s="90"/>
      <c r="O134" s="54"/>
      <c r="P134" s="54"/>
      <c r="Q134" s="54"/>
      <c r="R134" s="89"/>
      <c r="S134" s="88"/>
      <c r="T134" s="87"/>
      <c r="U134" s="86"/>
      <c r="V134" s="85"/>
      <c r="W134" s="85"/>
      <c r="X134" s="84"/>
      <c r="Y134" s="54"/>
      <c r="Z134" s="83"/>
      <c r="AA134" s="74"/>
      <c r="AB134" s="82"/>
      <c r="AC134" s="78"/>
      <c r="AD134" s="80"/>
      <c r="AE134" s="77"/>
      <c r="AF134" s="80"/>
      <c r="AG134" s="79"/>
      <c r="AH134" s="79"/>
      <c r="AI134" s="79"/>
      <c r="AJ134" s="79"/>
      <c r="AK134" s="79"/>
      <c r="AL134" s="79"/>
      <c r="AM134" s="79"/>
      <c r="AN134" s="79"/>
      <c r="AO134" s="79"/>
      <c r="AP134" s="79"/>
      <c r="AQ134" s="79"/>
      <c r="AR134" s="78"/>
      <c r="AS134" s="81"/>
      <c r="AT134" s="80"/>
      <c r="AU134" s="78"/>
      <c r="AV134" s="81"/>
      <c r="AW134" s="80"/>
      <c r="AX134" s="79"/>
      <c r="AY134" s="79"/>
      <c r="AZ134" s="79"/>
      <c r="BA134" s="79"/>
      <c r="BB134" s="79"/>
      <c r="BC134" s="79"/>
      <c r="BD134" s="79"/>
      <c r="BE134" s="79"/>
      <c r="BF134" s="79"/>
      <c r="BG134" s="79"/>
      <c r="BH134" s="79"/>
      <c r="BI134" s="79"/>
      <c r="BJ134" s="79"/>
      <c r="BK134" s="78"/>
      <c r="BL134" s="80"/>
      <c r="BM134" s="78"/>
      <c r="BN134" s="80"/>
      <c r="BO134" s="79"/>
      <c r="BP134" s="79"/>
      <c r="BQ134" s="78"/>
      <c r="BR134" s="77"/>
      <c r="BS134" s="76"/>
      <c r="BT134" s="74"/>
      <c r="BU134" s="54"/>
      <c r="BV134" s="75"/>
      <c r="BW134" s="74"/>
      <c r="BX134" s="73"/>
      <c r="BY134" s="54"/>
      <c r="BZ134" s="72"/>
      <c r="CA134" s="71"/>
      <c r="CB134" s="70"/>
      <c r="CC134" s="69"/>
      <c r="CD134" s="68" t="str">
        <f>IF(ISBLANK(CC134),"",_xlfn.ISOWEEKNUM(CC134))</f>
        <v/>
      </c>
      <c r="CE134" s="67" t="str">
        <f>IFERROR(CD134-4,"")</f>
        <v/>
      </c>
      <c r="CF134" s="67" t="str">
        <f>IFERROR(CD134-2,"")</f>
        <v/>
      </c>
      <c r="CG134" s="67" t="str">
        <f>IFERROR(CD134-1,"")</f>
        <v/>
      </c>
      <c r="CH134" s="67" t="str">
        <f>IF(ISBLANK(CC134),"",_xlfn.ISOWEEKNUM(CC134))</f>
        <v/>
      </c>
      <c r="CI134" s="66"/>
      <c r="CJ134" s="65"/>
      <c r="CK134" s="54"/>
      <c r="CL134" s="54"/>
      <c r="CM134" s="64"/>
      <c r="CN134" s="63">
        <f>+R134</f>
        <v>0</v>
      </c>
      <c r="CO134" s="62">
        <f>+IF(B134&gt;0,1,0)</f>
        <v>0</v>
      </c>
      <c r="CP134" s="59"/>
      <c r="CQ134" s="59"/>
      <c r="CR134" s="61"/>
      <c r="CS134" s="59"/>
      <c r="CT134" s="60"/>
      <c r="CU134" s="59"/>
      <c r="CV134" s="59"/>
      <c r="CW134" s="59"/>
      <c r="CX134" s="58"/>
      <c r="CY134" s="56"/>
      <c r="CZ134" s="57" t="str">
        <f>IFERROR(VLOOKUP((LEFT(H134,2)*1),#REF!,3,FALSE),"")</f>
        <v/>
      </c>
      <c r="DA134" s="56"/>
      <c r="DB134" s="34" t="str">
        <f>IF(ISBLANK(G134),"",IF(AND(G133&lt;&gt;G134,COUNTIF($G$4:G134,G134)=1),1,COUNTIF($G$5:G134,G134)))</f>
        <v/>
      </c>
    </row>
    <row r="135" spans="1:106" s="33" customFormat="1" ht="39" customHeight="1" x14ac:dyDescent="0.3">
      <c r="A135" s="97"/>
      <c r="B135" s="96"/>
      <c r="C135" s="95"/>
      <c r="D135" s="54"/>
      <c r="E135" s="54"/>
      <c r="F135" s="94"/>
      <c r="G135" s="54"/>
      <c r="H135" s="90"/>
      <c r="I135" s="93"/>
      <c r="J135" s="93"/>
      <c r="K135" s="93"/>
      <c r="L135" s="92"/>
      <c r="M135" s="91"/>
      <c r="N135" s="90"/>
      <c r="O135" s="54"/>
      <c r="P135" s="54"/>
      <c r="Q135" s="54"/>
      <c r="R135" s="89"/>
      <c r="S135" s="88"/>
      <c r="T135" s="87"/>
      <c r="U135" s="86"/>
      <c r="V135" s="85"/>
      <c r="W135" s="85"/>
      <c r="X135" s="84"/>
      <c r="Y135" s="54"/>
      <c r="Z135" s="83"/>
      <c r="AA135" s="74"/>
      <c r="AB135" s="82"/>
      <c r="AC135" s="78"/>
      <c r="AD135" s="80"/>
      <c r="AE135" s="77"/>
      <c r="AF135" s="80"/>
      <c r="AG135" s="79"/>
      <c r="AH135" s="79"/>
      <c r="AI135" s="79"/>
      <c r="AJ135" s="79"/>
      <c r="AK135" s="79"/>
      <c r="AL135" s="79"/>
      <c r="AM135" s="79"/>
      <c r="AN135" s="79"/>
      <c r="AO135" s="79"/>
      <c r="AP135" s="79"/>
      <c r="AQ135" s="79"/>
      <c r="AR135" s="78"/>
      <c r="AS135" s="81"/>
      <c r="AT135" s="80"/>
      <c r="AU135" s="78"/>
      <c r="AV135" s="81"/>
      <c r="AW135" s="80"/>
      <c r="AX135" s="79"/>
      <c r="AY135" s="79"/>
      <c r="AZ135" s="79"/>
      <c r="BA135" s="79"/>
      <c r="BB135" s="79"/>
      <c r="BC135" s="79"/>
      <c r="BD135" s="79"/>
      <c r="BE135" s="79"/>
      <c r="BF135" s="79"/>
      <c r="BG135" s="79"/>
      <c r="BH135" s="79"/>
      <c r="BI135" s="79"/>
      <c r="BJ135" s="79"/>
      <c r="BK135" s="78"/>
      <c r="BL135" s="80"/>
      <c r="BM135" s="78"/>
      <c r="BN135" s="80"/>
      <c r="BO135" s="79"/>
      <c r="BP135" s="79"/>
      <c r="BQ135" s="78"/>
      <c r="BR135" s="77"/>
      <c r="BS135" s="76"/>
      <c r="BT135" s="74"/>
      <c r="BU135" s="54"/>
      <c r="BV135" s="75"/>
      <c r="BW135" s="74"/>
      <c r="BX135" s="73"/>
      <c r="BY135" s="54"/>
      <c r="BZ135" s="72"/>
      <c r="CA135" s="71"/>
      <c r="CB135" s="70"/>
      <c r="CC135" s="69"/>
      <c r="CD135" s="68" t="str">
        <f>IF(ISBLANK(CC135),"",_xlfn.ISOWEEKNUM(CC135))</f>
        <v/>
      </c>
      <c r="CE135" s="67" t="str">
        <f>IFERROR(CD135-4,"")</f>
        <v/>
      </c>
      <c r="CF135" s="67" t="str">
        <f>IFERROR(CD135-2,"")</f>
        <v/>
      </c>
      <c r="CG135" s="67" t="str">
        <f>IFERROR(CD135-1,"")</f>
        <v/>
      </c>
      <c r="CH135" s="67" t="str">
        <f>IF(ISBLANK(CC135),"",_xlfn.ISOWEEKNUM(CC135))</f>
        <v/>
      </c>
      <c r="CI135" s="66"/>
      <c r="CJ135" s="65"/>
      <c r="CK135" s="54"/>
      <c r="CL135" s="54"/>
      <c r="CM135" s="64"/>
      <c r="CN135" s="63">
        <f>+R135</f>
        <v>0</v>
      </c>
      <c r="CO135" s="62">
        <f>+IF(B135&gt;0,1,0)</f>
        <v>0</v>
      </c>
      <c r="CP135" s="59"/>
      <c r="CQ135" s="59"/>
      <c r="CR135" s="61"/>
      <c r="CS135" s="59"/>
      <c r="CT135" s="60"/>
      <c r="CU135" s="59"/>
      <c r="CV135" s="59"/>
      <c r="CW135" s="59"/>
      <c r="CX135" s="58"/>
      <c r="CY135" s="56"/>
      <c r="CZ135" s="57" t="str">
        <f>IFERROR(VLOOKUP((LEFT(H135,2)*1),#REF!,3,FALSE),"")</f>
        <v/>
      </c>
      <c r="DA135" s="56"/>
      <c r="DB135" s="34" t="str">
        <f>IF(ISBLANK(G135),"",IF(AND(G134&lt;&gt;G135,COUNTIF($G$4:G135,G135)=1),1,COUNTIF($G$5:G135,G135)))</f>
        <v/>
      </c>
    </row>
    <row r="136" spans="1:106" s="33" customFormat="1" ht="39" customHeight="1" x14ac:dyDescent="0.3">
      <c r="A136" s="97"/>
      <c r="B136" s="96"/>
      <c r="C136" s="95"/>
      <c r="D136" s="54"/>
      <c r="E136" s="54"/>
      <c r="F136" s="94"/>
      <c r="G136" s="54"/>
      <c r="H136" s="90"/>
      <c r="I136" s="93"/>
      <c r="J136" s="93"/>
      <c r="K136" s="93"/>
      <c r="L136" s="92"/>
      <c r="M136" s="91"/>
      <c r="N136" s="90"/>
      <c r="O136" s="54"/>
      <c r="P136" s="54"/>
      <c r="Q136" s="54"/>
      <c r="R136" s="89"/>
      <c r="S136" s="88"/>
      <c r="T136" s="87"/>
      <c r="U136" s="86"/>
      <c r="V136" s="85"/>
      <c r="W136" s="85"/>
      <c r="X136" s="84"/>
      <c r="Y136" s="54"/>
      <c r="Z136" s="83"/>
      <c r="AA136" s="74"/>
      <c r="AB136" s="82"/>
      <c r="AC136" s="78"/>
      <c r="AD136" s="80"/>
      <c r="AE136" s="77"/>
      <c r="AF136" s="80"/>
      <c r="AG136" s="79"/>
      <c r="AH136" s="79"/>
      <c r="AI136" s="79"/>
      <c r="AJ136" s="79"/>
      <c r="AK136" s="79"/>
      <c r="AL136" s="79"/>
      <c r="AM136" s="79"/>
      <c r="AN136" s="79"/>
      <c r="AO136" s="79"/>
      <c r="AP136" s="79"/>
      <c r="AQ136" s="79"/>
      <c r="AR136" s="78"/>
      <c r="AS136" s="81"/>
      <c r="AT136" s="80"/>
      <c r="AU136" s="78"/>
      <c r="AV136" s="81"/>
      <c r="AW136" s="80"/>
      <c r="AX136" s="79"/>
      <c r="AY136" s="79"/>
      <c r="AZ136" s="79"/>
      <c r="BA136" s="79"/>
      <c r="BB136" s="79"/>
      <c r="BC136" s="79"/>
      <c r="BD136" s="79"/>
      <c r="BE136" s="79"/>
      <c r="BF136" s="79"/>
      <c r="BG136" s="79"/>
      <c r="BH136" s="79"/>
      <c r="BI136" s="79"/>
      <c r="BJ136" s="79"/>
      <c r="BK136" s="78"/>
      <c r="BL136" s="80"/>
      <c r="BM136" s="78"/>
      <c r="BN136" s="80"/>
      <c r="BO136" s="79"/>
      <c r="BP136" s="79"/>
      <c r="BQ136" s="78"/>
      <c r="BR136" s="77"/>
      <c r="BS136" s="76"/>
      <c r="BT136" s="74"/>
      <c r="BU136" s="54"/>
      <c r="BV136" s="75"/>
      <c r="BW136" s="74"/>
      <c r="BX136" s="73"/>
      <c r="BY136" s="54"/>
      <c r="BZ136" s="72"/>
      <c r="CA136" s="71"/>
      <c r="CB136" s="70"/>
      <c r="CC136" s="69"/>
      <c r="CD136" s="68" t="str">
        <f>IF(ISBLANK(CC136),"",_xlfn.ISOWEEKNUM(CC136))</f>
        <v/>
      </c>
      <c r="CE136" s="67" t="str">
        <f>IFERROR(CD136-4,"")</f>
        <v/>
      </c>
      <c r="CF136" s="67" t="str">
        <f>IFERROR(CD136-2,"")</f>
        <v/>
      </c>
      <c r="CG136" s="67" t="str">
        <f>IFERROR(CD136-1,"")</f>
        <v/>
      </c>
      <c r="CH136" s="67" t="str">
        <f>IF(ISBLANK(CC136),"",_xlfn.ISOWEEKNUM(CC136))</f>
        <v/>
      </c>
      <c r="CI136" s="66"/>
      <c r="CJ136" s="65"/>
      <c r="CK136" s="54"/>
      <c r="CL136" s="54"/>
      <c r="CM136" s="64"/>
      <c r="CN136" s="63">
        <f>+R136</f>
        <v>0</v>
      </c>
      <c r="CO136" s="62">
        <f>+IF(B136&gt;0,1,0)</f>
        <v>0</v>
      </c>
      <c r="CP136" s="59"/>
      <c r="CQ136" s="59"/>
      <c r="CR136" s="61"/>
      <c r="CS136" s="59"/>
      <c r="CT136" s="60"/>
      <c r="CU136" s="59"/>
      <c r="CV136" s="59"/>
      <c r="CW136" s="59"/>
      <c r="CX136" s="58"/>
      <c r="CY136" s="56"/>
      <c r="CZ136" s="57" t="str">
        <f>IFERROR(VLOOKUP((LEFT(H136,2)*1),#REF!,3,FALSE),"")</f>
        <v/>
      </c>
      <c r="DA136" s="56"/>
      <c r="DB136" s="34" t="str">
        <f>IF(ISBLANK(G136),"",IF(AND(G135&lt;&gt;G136,COUNTIF($G$4:G136,G136)=1),1,COUNTIF($G$5:G136,G136)))</f>
        <v/>
      </c>
    </row>
    <row r="137" spans="1:106" s="33" customFormat="1" ht="39" customHeight="1" x14ac:dyDescent="0.3">
      <c r="A137" s="97"/>
      <c r="B137" s="96"/>
      <c r="C137" s="95"/>
      <c r="D137" s="54"/>
      <c r="E137" s="54"/>
      <c r="F137" s="94"/>
      <c r="G137" s="54"/>
      <c r="H137" s="90"/>
      <c r="I137" s="93"/>
      <c r="J137" s="93"/>
      <c r="K137" s="93"/>
      <c r="L137" s="92"/>
      <c r="M137" s="91"/>
      <c r="N137" s="90"/>
      <c r="O137" s="54"/>
      <c r="P137" s="54"/>
      <c r="Q137" s="54"/>
      <c r="R137" s="89"/>
      <c r="S137" s="88"/>
      <c r="T137" s="87"/>
      <c r="U137" s="86"/>
      <c r="V137" s="85"/>
      <c r="W137" s="85"/>
      <c r="X137" s="84"/>
      <c r="Y137" s="54"/>
      <c r="Z137" s="83"/>
      <c r="AA137" s="74"/>
      <c r="AB137" s="82"/>
      <c r="AC137" s="78"/>
      <c r="AD137" s="80"/>
      <c r="AE137" s="77"/>
      <c r="AF137" s="80"/>
      <c r="AG137" s="79"/>
      <c r="AH137" s="79"/>
      <c r="AI137" s="79"/>
      <c r="AJ137" s="79"/>
      <c r="AK137" s="79"/>
      <c r="AL137" s="79"/>
      <c r="AM137" s="79"/>
      <c r="AN137" s="79"/>
      <c r="AO137" s="79"/>
      <c r="AP137" s="79"/>
      <c r="AQ137" s="79"/>
      <c r="AR137" s="78"/>
      <c r="AS137" s="81"/>
      <c r="AT137" s="80"/>
      <c r="AU137" s="78"/>
      <c r="AV137" s="81"/>
      <c r="AW137" s="80"/>
      <c r="AX137" s="79"/>
      <c r="AY137" s="79"/>
      <c r="AZ137" s="79"/>
      <c r="BA137" s="79"/>
      <c r="BB137" s="79"/>
      <c r="BC137" s="79"/>
      <c r="BD137" s="79"/>
      <c r="BE137" s="79"/>
      <c r="BF137" s="79"/>
      <c r="BG137" s="79"/>
      <c r="BH137" s="79"/>
      <c r="BI137" s="79"/>
      <c r="BJ137" s="79"/>
      <c r="BK137" s="78"/>
      <c r="BL137" s="80"/>
      <c r="BM137" s="78"/>
      <c r="BN137" s="80"/>
      <c r="BO137" s="79"/>
      <c r="BP137" s="79"/>
      <c r="BQ137" s="78"/>
      <c r="BR137" s="77"/>
      <c r="BS137" s="76"/>
      <c r="BT137" s="74"/>
      <c r="BU137" s="54"/>
      <c r="BV137" s="75"/>
      <c r="BW137" s="74"/>
      <c r="BX137" s="73"/>
      <c r="BY137" s="54"/>
      <c r="BZ137" s="72"/>
      <c r="CA137" s="71"/>
      <c r="CB137" s="70"/>
      <c r="CC137" s="69"/>
      <c r="CD137" s="68" t="str">
        <f>IF(ISBLANK(CC137),"",_xlfn.ISOWEEKNUM(CC137))</f>
        <v/>
      </c>
      <c r="CE137" s="67" t="str">
        <f>IFERROR(CD137-4,"")</f>
        <v/>
      </c>
      <c r="CF137" s="67" t="str">
        <f>IFERROR(CD137-2,"")</f>
        <v/>
      </c>
      <c r="CG137" s="67" t="str">
        <f>IFERROR(CD137-1,"")</f>
        <v/>
      </c>
      <c r="CH137" s="67" t="str">
        <f>IF(ISBLANK(CC137),"",_xlfn.ISOWEEKNUM(CC137))</f>
        <v/>
      </c>
      <c r="CI137" s="66"/>
      <c r="CJ137" s="65"/>
      <c r="CK137" s="54"/>
      <c r="CL137" s="54"/>
      <c r="CM137" s="64"/>
      <c r="CN137" s="63">
        <f>+R137</f>
        <v>0</v>
      </c>
      <c r="CO137" s="62">
        <f>+IF(B137&gt;0,1,0)</f>
        <v>0</v>
      </c>
      <c r="CP137" s="59"/>
      <c r="CQ137" s="59"/>
      <c r="CR137" s="61"/>
      <c r="CS137" s="59"/>
      <c r="CT137" s="60"/>
      <c r="CU137" s="59"/>
      <c r="CV137" s="59"/>
      <c r="CW137" s="59"/>
      <c r="CX137" s="58"/>
      <c r="CY137" s="56"/>
      <c r="CZ137" s="57" t="str">
        <f>IFERROR(VLOOKUP((LEFT(H137,2)*1),#REF!,3,FALSE),"")</f>
        <v/>
      </c>
      <c r="DA137" s="56"/>
      <c r="DB137" s="34" t="str">
        <f>IF(ISBLANK(G137),"",IF(AND(G136&lt;&gt;G137,COUNTIF($G$4:G137,G137)=1),1,COUNTIF($G$5:G137,G137)))</f>
        <v/>
      </c>
    </row>
    <row r="138" spans="1:106" s="33" customFormat="1" ht="39" customHeight="1" x14ac:dyDescent="0.3">
      <c r="A138" s="97"/>
      <c r="B138" s="96"/>
      <c r="C138" s="95"/>
      <c r="D138" s="54"/>
      <c r="E138" s="54"/>
      <c r="F138" s="94"/>
      <c r="G138" s="54"/>
      <c r="H138" s="90"/>
      <c r="I138" s="93"/>
      <c r="J138" s="93"/>
      <c r="K138" s="93"/>
      <c r="L138" s="92"/>
      <c r="M138" s="91"/>
      <c r="N138" s="90"/>
      <c r="O138" s="54"/>
      <c r="P138" s="54"/>
      <c r="Q138" s="54"/>
      <c r="R138" s="89"/>
      <c r="S138" s="88"/>
      <c r="T138" s="87"/>
      <c r="U138" s="86"/>
      <c r="V138" s="85"/>
      <c r="W138" s="85"/>
      <c r="X138" s="84"/>
      <c r="Y138" s="54"/>
      <c r="Z138" s="83"/>
      <c r="AA138" s="74"/>
      <c r="AB138" s="82"/>
      <c r="AC138" s="78"/>
      <c r="AD138" s="80"/>
      <c r="AE138" s="77"/>
      <c r="AF138" s="80"/>
      <c r="AG138" s="79"/>
      <c r="AH138" s="79"/>
      <c r="AI138" s="79"/>
      <c r="AJ138" s="79"/>
      <c r="AK138" s="79"/>
      <c r="AL138" s="79"/>
      <c r="AM138" s="79"/>
      <c r="AN138" s="79"/>
      <c r="AO138" s="79"/>
      <c r="AP138" s="79"/>
      <c r="AQ138" s="79"/>
      <c r="AR138" s="78"/>
      <c r="AS138" s="81"/>
      <c r="AT138" s="80"/>
      <c r="AU138" s="78"/>
      <c r="AV138" s="81"/>
      <c r="AW138" s="80"/>
      <c r="AX138" s="79"/>
      <c r="AY138" s="79"/>
      <c r="AZ138" s="79"/>
      <c r="BA138" s="79"/>
      <c r="BB138" s="79"/>
      <c r="BC138" s="79"/>
      <c r="BD138" s="79"/>
      <c r="BE138" s="79"/>
      <c r="BF138" s="79"/>
      <c r="BG138" s="79"/>
      <c r="BH138" s="79"/>
      <c r="BI138" s="79"/>
      <c r="BJ138" s="79"/>
      <c r="BK138" s="78"/>
      <c r="BL138" s="80"/>
      <c r="BM138" s="78"/>
      <c r="BN138" s="80"/>
      <c r="BO138" s="79"/>
      <c r="BP138" s="79"/>
      <c r="BQ138" s="78"/>
      <c r="BR138" s="77"/>
      <c r="BS138" s="76"/>
      <c r="BT138" s="74"/>
      <c r="BU138" s="54"/>
      <c r="BV138" s="75"/>
      <c r="BW138" s="74"/>
      <c r="BX138" s="73"/>
      <c r="BY138" s="54"/>
      <c r="BZ138" s="72"/>
      <c r="CA138" s="71"/>
      <c r="CB138" s="70"/>
      <c r="CC138" s="69"/>
      <c r="CD138" s="68" t="str">
        <f>IF(ISBLANK(CC138),"",_xlfn.ISOWEEKNUM(CC138))</f>
        <v/>
      </c>
      <c r="CE138" s="67" t="str">
        <f>IFERROR(CD138-4,"")</f>
        <v/>
      </c>
      <c r="CF138" s="67" t="str">
        <f>IFERROR(CD138-2,"")</f>
        <v/>
      </c>
      <c r="CG138" s="67" t="str">
        <f>IFERROR(CD138-1,"")</f>
        <v/>
      </c>
      <c r="CH138" s="67" t="str">
        <f>IF(ISBLANK(CC138),"",_xlfn.ISOWEEKNUM(CC138))</f>
        <v/>
      </c>
      <c r="CI138" s="66"/>
      <c r="CJ138" s="65"/>
      <c r="CK138" s="54"/>
      <c r="CL138" s="54"/>
      <c r="CM138" s="64"/>
      <c r="CN138" s="63">
        <f>+R138</f>
        <v>0</v>
      </c>
      <c r="CO138" s="62">
        <f>+IF(B138&gt;0,1,0)</f>
        <v>0</v>
      </c>
      <c r="CP138" s="59"/>
      <c r="CQ138" s="59"/>
      <c r="CR138" s="61"/>
      <c r="CS138" s="59"/>
      <c r="CT138" s="60"/>
      <c r="CU138" s="59"/>
      <c r="CV138" s="59"/>
      <c r="CW138" s="59"/>
      <c r="CX138" s="58"/>
      <c r="CY138" s="56"/>
      <c r="CZ138" s="57" t="str">
        <f>IFERROR(VLOOKUP((LEFT(H138,2)*1),#REF!,3,FALSE),"")</f>
        <v/>
      </c>
      <c r="DA138" s="56"/>
      <c r="DB138" s="34" t="str">
        <f>IF(ISBLANK(G138),"",IF(AND(G137&lt;&gt;G138,COUNTIF($G$4:G138,G138)=1),1,COUNTIF($G$5:G138,G138)))</f>
        <v/>
      </c>
    </row>
    <row r="139" spans="1:106" s="33" customFormat="1" ht="39" customHeight="1" x14ac:dyDescent="0.3">
      <c r="A139" s="97"/>
      <c r="B139" s="96"/>
      <c r="C139" s="95"/>
      <c r="D139" s="54"/>
      <c r="E139" s="54"/>
      <c r="F139" s="94"/>
      <c r="G139" s="54"/>
      <c r="H139" s="90"/>
      <c r="I139" s="93"/>
      <c r="J139" s="93"/>
      <c r="K139" s="93"/>
      <c r="L139" s="92"/>
      <c r="M139" s="91"/>
      <c r="N139" s="90"/>
      <c r="O139" s="54"/>
      <c r="P139" s="54"/>
      <c r="Q139" s="54"/>
      <c r="R139" s="89"/>
      <c r="S139" s="88"/>
      <c r="T139" s="87"/>
      <c r="U139" s="86"/>
      <c r="V139" s="85"/>
      <c r="W139" s="85"/>
      <c r="X139" s="84"/>
      <c r="Y139" s="54"/>
      <c r="Z139" s="83"/>
      <c r="AA139" s="74"/>
      <c r="AB139" s="82"/>
      <c r="AC139" s="78"/>
      <c r="AD139" s="80"/>
      <c r="AE139" s="77"/>
      <c r="AF139" s="80"/>
      <c r="AG139" s="79"/>
      <c r="AH139" s="79"/>
      <c r="AI139" s="79"/>
      <c r="AJ139" s="79"/>
      <c r="AK139" s="79"/>
      <c r="AL139" s="79"/>
      <c r="AM139" s="79"/>
      <c r="AN139" s="79"/>
      <c r="AO139" s="79"/>
      <c r="AP139" s="79"/>
      <c r="AQ139" s="79"/>
      <c r="AR139" s="78"/>
      <c r="AS139" s="81"/>
      <c r="AT139" s="80"/>
      <c r="AU139" s="78"/>
      <c r="AV139" s="81"/>
      <c r="AW139" s="80"/>
      <c r="AX139" s="79"/>
      <c r="AY139" s="79"/>
      <c r="AZ139" s="79"/>
      <c r="BA139" s="79"/>
      <c r="BB139" s="79"/>
      <c r="BC139" s="79"/>
      <c r="BD139" s="79"/>
      <c r="BE139" s="79"/>
      <c r="BF139" s="79"/>
      <c r="BG139" s="79"/>
      <c r="BH139" s="79"/>
      <c r="BI139" s="79"/>
      <c r="BJ139" s="79"/>
      <c r="BK139" s="78"/>
      <c r="BL139" s="80"/>
      <c r="BM139" s="78"/>
      <c r="BN139" s="80"/>
      <c r="BO139" s="79"/>
      <c r="BP139" s="79"/>
      <c r="BQ139" s="78"/>
      <c r="BR139" s="77"/>
      <c r="BS139" s="76"/>
      <c r="BT139" s="74"/>
      <c r="BU139" s="54"/>
      <c r="BV139" s="75"/>
      <c r="BW139" s="74"/>
      <c r="BX139" s="73"/>
      <c r="BY139" s="54"/>
      <c r="BZ139" s="72"/>
      <c r="CA139" s="71"/>
      <c r="CB139" s="70"/>
      <c r="CC139" s="69"/>
      <c r="CD139" s="68" t="str">
        <f>IF(ISBLANK(CC139),"",_xlfn.ISOWEEKNUM(CC139))</f>
        <v/>
      </c>
      <c r="CE139" s="67" t="str">
        <f>IFERROR(CD139-4,"")</f>
        <v/>
      </c>
      <c r="CF139" s="67" t="str">
        <f>IFERROR(CD139-2,"")</f>
        <v/>
      </c>
      <c r="CG139" s="67" t="str">
        <f>IFERROR(CD139-1,"")</f>
        <v/>
      </c>
      <c r="CH139" s="67" t="str">
        <f>IF(ISBLANK(CC139),"",_xlfn.ISOWEEKNUM(CC139))</f>
        <v/>
      </c>
      <c r="CI139" s="66"/>
      <c r="CJ139" s="65"/>
      <c r="CK139" s="54"/>
      <c r="CL139" s="54"/>
      <c r="CM139" s="64"/>
      <c r="CN139" s="63">
        <f>+R139</f>
        <v>0</v>
      </c>
      <c r="CO139" s="62">
        <f>+IF(B139&gt;0,1,0)</f>
        <v>0</v>
      </c>
      <c r="CP139" s="59"/>
      <c r="CQ139" s="59"/>
      <c r="CR139" s="61"/>
      <c r="CS139" s="59"/>
      <c r="CT139" s="60"/>
      <c r="CU139" s="59"/>
      <c r="CV139" s="59"/>
      <c r="CW139" s="59"/>
      <c r="CX139" s="58"/>
      <c r="CY139" s="56"/>
      <c r="CZ139" s="57" t="str">
        <f>IFERROR(VLOOKUP((LEFT(H139,2)*1),#REF!,3,FALSE),"")</f>
        <v/>
      </c>
      <c r="DA139" s="56"/>
      <c r="DB139" s="34" t="str">
        <f>IF(ISBLANK(G139),"",IF(AND(G138&lt;&gt;G139,COUNTIF($G$4:G139,G139)=1),1,COUNTIF($G$5:G139,G139)))</f>
        <v/>
      </c>
    </row>
    <row r="140" spans="1:106" s="33" customFormat="1" ht="39" customHeight="1" x14ac:dyDescent="0.3">
      <c r="A140" s="97"/>
      <c r="B140" s="96"/>
      <c r="C140" s="95"/>
      <c r="D140" s="54"/>
      <c r="E140" s="54"/>
      <c r="F140" s="94"/>
      <c r="G140" s="54"/>
      <c r="H140" s="90"/>
      <c r="I140" s="93"/>
      <c r="J140" s="93"/>
      <c r="K140" s="93"/>
      <c r="L140" s="92"/>
      <c r="M140" s="91"/>
      <c r="N140" s="90"/>
      <c r="O140" s="54"/>
      <c r="P140" s="54"/>
      <c r="Q140" s="54"/>
      <c r="R140" s="89"/>
      <c r="S140" s="88"/>
      <c r="T140" s="87"/>
      <c r="U140" s="86"/>
      <c r="V140" s="85"/>
      <c r="W140" s="85"/>
      <c r="X140" s="84"/>
      <c r="Y140" s="54"/>
      <c r="Z140" s="83"/>
      <c r="AA140" s="74"/>
      <c r="AB140" s="82"/>
      <c r="AC140" s="78"/>
      <c r="AD140" s="80"/>
      <c r="AE140" s="77"/>
      <c r="AF140" s="80"/>
      <c r="AG140" s="79"/>
      <c r="AH140" s="79"/>
      <c r="AI140" s="79"/>
      <c r="AJ140" s="79"/>
      <c r="AK140" s="79"/>
      <c r="AL140" s="79"/>
      <c r="AM140" s="79"/>
      <c r="AN140" s="79"/>
      <c r="AO140" s="79"/>
      <c r="AP140" s="79"/>
      <c r="AQ140" s="79"/>
      <c r="AR140" s="78"/>
      <c r="AS140" s="81"/>
      <c r="AT140" s="80"/>
      <c r="AU140" s="78"/>
      <c r="AV140" s="81"/>
      <c r="AW140" s="80"/>
      <c r="AX140" s="79"/>
      <c r="AY140" s="79"/>
      <c r="AZ140" s="79"/>
      <c r="BA140" s="79"/>
      <c r="BB140" s="79"/>
      <c r="BC140" s="79"/>
      <c r="BD140" s="79"/>
      <c r="BE140" s="79"/>
      <c r="BF140" s="79"/>
      <c r="BG140" s="79"/>
      <c r="BH140" s="79"/>
      <c r="BI140" s="79"/>
      <c r="BJ140" s="79"/>
      <c r="BK140" s="78"/>
      <c r="BL140" s="80"/>
      <c r="BM140" s="78"/>
      <c r="BN140" s="80"/>
      <c r="BO140" s="79"/>
      <c r="BP140" s="79"/>
      <c r="BQ140" s="78"/>
      <c r="BR140" s="77"/>
      <c r="BS140" s="76"/>
      <c r="BT140" s="74"/>
      <c r="BU140" s="54"/>
      <c r="BV140" s="75"/>
      <c r="BW140" s="74"/>
      <c r="BX140" s="73"/>
      <c r="BY140" s="54"/>
      <c r="BZ140" s="72"/>
      <c r="CA140" s="71"/>
      <c r="CB140" s="70"/>
      <c r="CC140" s="69"/>
      <c r="CD140" s="68" t="str">
        <f>IF(ISBLANK(CC140),"",_xlfn.ISOWEEKNUM(CC140))</f>
        <v/>
      </c>
      <c r="CE140" s="67" t="str">
        <f>IFERROR(CD140-4,"")</f>
        <v/>
      </c>
      <c r="CF140" s="67" t="str">
        <f>IFERROR(CD140-2,"")</f>
        <v/>
      </c>
      <c r="CG140" s="67" t="str">
        <f>IFERROR(CD140-1,"")</f>
        <v/>
      </c>
      <c r="CH140" s="67" t="str">
        <f>IF(ISBLANK(CC140),"",_xlfn.ISOWEEKNUM(CC140))</f>
        <v/>
      </c>
      <c r="CI140" s="66"/>
      <c r="CJ140" s="65"/>
      <c r="CK140" s="54"/>
      <c r="CL140" s="54"/>
      <c r="CM140" s="64"/>
      <c r="CN140" s="63">
        <f>+R140</f>
        <v>0</v>
      </c>
      <c r="CO140" s="62">
        <f>+IF(B140&gt;0,1,0)</f>
        <v>0</v>
      </c>
      <c r="CP140" s="59"/>
      <c r="CQ140" s="59"/>
      <c r="CR140" s="61"/>
      <c r="CS140" s="59"/>
      <c r="CT140" s="60"/>
      <c r="CU140" s="59"/>
      <c r="CV140" s="59"/>
      <c r="CW140" s="59"/>
      <c r="CX140" s="58"/>
      <c r="CY140" s="56"/>
      <c r="CZ140" s="57" t="str">
        <f>IFERROR(VLOOKUP((LEFT(H140,2)*1),#REF!,3,FALSE),"")</f>
        <v/>
      </c>
      <c r="DA140" s="56"/>
      <c r="DB140" s="34" t="str">
        <f>IF(ISBLANK(G140),"",IF(AND(G139&lt;&gt;G140,COUNTIF($G$4:G140,G140)=1),1,COUNTIF($G$5:G140,G140)))</f>
        <v/>
      </c>
    </row>
    <row r="141" spans="1:106" s="33" customFormat="1" ht="39" customHeight="1" x14ac:dyDescent="0.3">
      <c r="A141" s="97"/>
      <c r="B141" s="96"/>
      <c r="C141" s="95"/>
      <c r="D141" s="54"/>
      <c r="E141" s="54"/>
      <c r="F141" s="94"/>
      <c r="G141" s="54"/>
      <c r="H141" s="90"/>
      <c r="I141" s="93"/>
      <c r="J141" s="93"/>
      <c r="K141" s="93"/>
      <c r="L141" s="92"/>
      <c r="M141" s="91"/>
      <c r="N141" s="90"/>
      <c r="O141" s="54"/>
      <c r="P141" s="54"/>
      <c r="Q141" s="54"/>
      <c r="R141" s="89"/>
      <c r="S141" s="88"/>
      <c r="T141" s="87"/>
      <c r="U141" s="86"/>
      <c r="V141" s="85"/>
      <c r="W141" s="85"/>
      <c r="X141" s="84"/>
      <c r="Y141" s="54"/>
      <c r="Z141" s="83"/>
      <c r="AA141" s="74"/>
      <c r="AB141" s="82"/>
      <c r="AC141" s="78"/>
      <c r="AD141" s="80"/>
      <c r="AE141" s="77"/>
      <c r="AF141" s="80"/>
      <c r="AG141" s="79"/>
      <c r="AH141" s="79"/>
      <c r="AI141" s="79"/>
      <c r="AJ141" s="79"/>
      <c r="AK141" s="79"/>
      <c r="AL141" s="79"/>
      <c r="AM141" s="79"/>
      <c r="AN141" s="79"/>
      <c r="AO141" s="79"/>
      <c r="AP141" s="79"/>
      <c r="AQ141" s="79"/>
      <c r="AR141" s="78"/>
      <c r="AS141" s="81"/>
      <c r="AT141" s="80"/>
      <c r="AU141" s="78"/>
      <c r="AV141" s="81"/>
      <c r="AW141" s="80"/>
      <c r="AX141" s="79"/>
      <c r="AY141" s="79"/>
      <c r="AZ141" s="79"/>
      <c r="BA141" s="79"/>
      <c r="BB141" s="79"/>
      <c r="BC141" s="79"/>
      <c r="BD141" s="79"/>
      <c r="BE141" s="79"/>
      <c r="BF141" s="79"/>
      <c r="BG141" s="79"/>
      <c r="BH141" s="79"/>
      <c r="BI141" s="79"/>
      <c r="BJ141" s="79"/>
      <c r="BK141" s="78"/>
      <c r="BL141" s="80"/>
      <c r="BM141" s="78"/>
      <c r="BN141" s="80"/>
      <c r="BO141" s="79"/>
      <c r="BP141" s="79"/>
      <c r="BQ141" s="78"/>
      <c r="BR141" s="77"/>
      <c r="BS141" s="76"/>
      <c r="BT141" s="74"/>
      <c r="BU141" s="54"/>
      <c r="BV141" s="75"/>
      <c r="BW141" s="74"/>
      <c r="BX141" s="73"/>
      <c r="BY141" s="54"/>
      <c r="BZ141" s="72"/>
      <c r="CA141" s="71"/>
      <c r="CB141" s="70"/>
      <c r="CC141" s="69"/>
      <c r="CD141" s="68" t="str">
        <f>IF(ISBLANK(CC141),"",_xlfn.ISOWEEKNUM(CC141))</f>
        <v/>
      </c>
      <c r="CE141" s="67" t="str">
        <f>IFERROR(CD141-4,"")</f>
        <v/>
      </c>
      <c r="CF141" s="67" t="str">
        <f>IFERROR(CD141-2,"")</f>
        <v/>
      </c>
      <c r="CG141" s="67" t="str">
        <f>IFERROR(CD141-1,"")</f>
        <v/>
      </c>
      <c r="CH141" s="67" t="str">
        <f>IF(ISBLANK(CC141),"",_xlfn.ISOWEEKNUM(CC141))</f>
        <v/>
      </c>
      <c r="CI141" s="66"/>
      <c r="CJ141" s="65"/>
      <c r="CK141" s="54"/>
      <c r="CL141" s="54"/>
      <c r="CM141" s="64"/>
      <c r="CN141" s="63">
        <f>+R141</f>
        <v>0</v>
      </c>
      <c r="CO141" s="62">
        <f>+IF(B141&gt;0,1,0)</f>
        <v>0</v>
      </c>
      <c r="CP141" s="59"/>
      <c r="CQ141" s="59"/>
      <c r="CR141" s="61"/>
      <c r="CS141" s="59"/>
      <c r="CT141" s="60"/>
      <c r="CU141" s="59"/>
      <c r="CV141" s="59"/>
      <c r="CW141" s="59"/>
      <c r="CX141" s="58"/>
      <c r="CY141" s="56"/>
      <c r="CZ141" s="57" t="str">
        <f>IFERROR(VLOOKUP((LEFT(H141,2)*1),#REF!,3,FALSE),"")</f>
        <v/>
      </c>
      <c r="DA141" s="56"/>
      <c r="DB141" s="34" t="str">
        <f>IF(ISBLANK(G141),"",IF(AND(G140&lt;&gt;G141,COUNTIF($G$4:G141,G141)=1),1,COUNTIF($G$5:G141,G141)))</f>
        <v/>
      </c>
    </row>
    <row r="142" spans="1:106" s="33" customFormat="1" ht="39" customHeight="1" x14ac:dyDescent="0.3">
      <c r="A142" s="97"/>
      <c r="B142" s="96"/>
      <c r="C142" s="95"/>
      <c r="D142" s="54"/>
      <c r="E142" s="54"/>
      <c r="F142" s="94"/>
      <c r="G142" s="54"/>
      <c r="H142" s="90"/>
      <c r="I142" s="93"/>
      <c r="J142" s="93"/>
      <c r="K142" s="93"/>
      <c r="L142" s="92"/>
      <c r="M142" s="91"/>
      <c r="N142" s="90"/>
      <c r="O142" s="54"/>
      <c r="P142" s="54"/>
      <c r="Q142" s="54"/>
      <c r="R142" s="89"/>
      <c r="S142" s="88"/>
      <c r="T142" s="87"/>
      <c r="U142" s="86"/>
      <c r="V142" s="85"/>
      <c r="W142" s="85"/>
      <c r="X142" s="84"/>
      <c r="Y142" s="54"/>
      <c r="Z142" s="83"/>
      <c r="AA142" s="74"/>
      <c r="AB142" s="82"/>
      <c r="AC142" s="78"/>
      <c r="AD142" s="80"/>
      <c r="AE142" s="77"/>
      <c r="AF142" s="80"/>
      <c r="AG142" s="79"/>
      <c r="AH142" s="79"/>
      <c r="AI142" s="79"/>
      <c r="AJ142" s="79"/>
      <c r="AK142" s="79"/>
      <c r="AL142" s="79"/>
      <c r="AM142" s="79"/>
      <c r="AN142" s="79"/>
      <c r="AO142" s="79"/>
      <c r="AP142" s="79"/>
      <c r="AQ142" s="79"/>
      <c r="AR142" s="78"/>
      <c r="AS142" s="81"/>
      <c r="AT142" s="80"/>
      <c r="AU142" s="78"/>
      <c r="AV142" s="81"/>
      <c r="AW142" s="80"/>
      <c r="AX142" s="79"/>
      <c r="AY142" s="79"/>
      <c r="AZ142" s="79"/>
      <c r="BA142" s="79"/>
      <c r="BB142" s="79"/>
      <c r="BC142" s="79"/>
      <c r="BD142" s="79"/>
      <c r="BE142" s="79"/>
      <c r="BF142" s="79"/>
      <c r="BG142" s="79"/>
      <c r="BH142" s="79"/>
      <c r="BI142" s="79"/>
      <c r="BJ142" s="79"/>
      <c r="BK142" s="78"/>
      <c r="BL142" s="80"/>
      <c r="BM142" s="78"/>
      <c r="BN142" s="80"/>
      <c r="BO142" s="79"/>
      <c r="BP142" s="79"/>
      <c r="BQ142" s="78"/>
      <c r="BR142" s="77"/>
      <c r="BS142" s="76"/>
      <c r="BT142" s="74"/>
      <c r="BU142" s="54"/>
      <c r="BV142" s="75"/>
      <c r="BW142" s="74"/>
      <c r="BX142" s="73"/>
      <c r="BY142" s="54"/>
      <c r="BZ142" s="72"/>
      <c r="CA142" s="71"/>
      <c r="CB142" s="70"/>
      <c r="CC142" s="69"/>
      <c r="CD142" s="68" t="str">
        <f>IF(ISBLANK(CC142),"",_xlfn.ISOWEEKNUM(CC142))</f>
        <v/>
      </c>
      <c r="CE142" s="67" t="str">
        <f>IFERROR(CD142-4,"")</f>
        <v/>
      </c>
      <c r="CF142" s="67" t="str">
        <f>IFERROR(CD142-2,"")</f>
        <v/>
      </c>
      <c r="CG142" s="67" t="str">
        <f>IFERROR(CD142-1,"")</f>
        <v/>
      </c>
      <c r="CH142" s="67" t="str">
        <f>IF(ISBLANK(CC142),"",_xlfn.ISOWEEKNUM(CC142))</f>
        <v/>
      </c>
      <c r="CI142" s="66"/>
      <c r="CJ142" s="65"/>
      <c r="CK142" s="54"/>
      <c r="CL142" s="54"/>
      <c r="CM142" s="64"/>
      <c r="CN142" s="63">
        <f>+R142</f>
        <v>0</v>
      </c>
      <c r="CO142" s="62">
        <f>+IF(B142&gt;0,1,0)</f>
        <v>0</v>
      </c>
      <c r="CP142" s="59"/>
      <c r="CQ142" s="59"/>
      <c r="CR142" s="61"/>
      <c r="CS142" s="59"/>
      <c r="CT142" s="60"/>
      <c r="CU142" s="59"/>
      <c r="CV142" s="59"/>
      <c r="CW142" s="59"/>
      <c r="CX142" s="58"/>
      <c r="CY142" s="56"/>
      <c r="CZ142" s="57" t="str">
        <f>IFERROR(VLOOKUP((LEFT(H142,2)*1),#REF!,3,FALSE),"")</f>
        <v/>
      </c>
      <c r="DA142" s="56"/>
      <c r="DB142" s="34">
        <v>3</v>
      </c>
    </row>
    <row r="143" spans="1:106" s="33" customFormat="1" ht="39" customHeight="1" x14ac:dyDescent="0.3">
      <c r="A143" s="97"/>
      <c r="B143" s="96"/>
      <c r="C143" s="95"/>
      <c r="D143" s="54"/>
      <c r="E143" s="54"/>
      <c r="F143" s="94"/>
      <c r="G143" s="54"/>
      <c r="H143" s="90"/>
      <c r="I143" s="93"/>
      <c r="J143" s="93"/>
      <c r="K143" s="93"/>
      <c r="L143" s="92"/>
      <c r="M143" s="91"/>
      <c r="N143" s="90"/>
      <c r="O143" s="54"/>
      <c r="P143" s="54"/>
      <c r="Q143" s="54"/>
      <c r="R143" s="89"/>
      <c r="S143" s="88"/>
      <c r="T143" s="87"/>
      <c r="U143" s="86"/>
      <c r="V143" s="85"/>
      <c r="W143" s="85"/>
      <c r="X143" s="84"/>
      <c r="Y143" s="54"/>
      <c r="Z143" s="83"/>
      <c r="AA143" s="74"/>
      <c r="AB143" s="82"/>
      <c r="AC143" s="78"/>
      <c r="AD143" s="80"/>
      <c r="AE143" s="77"/>
      <c r="AF143" s="80"/>
      <c r="AG143" s="79"/>
      <c r="AH143" s="79"/>
      <c r="AI143" s="79"/>
      <c r="AJ143" s="79"/>
      <c r="AK143" s="79"/>
      <c r="AL143" s="79"/>
      <c r="AM143" s="79"/>
      <c r="AN143" s="79"/>
      <c r="AO143" s="79"/>
      <c r="AP143" s="79"/>
      <c r="AQ143" s="79"/>
      <c r="AR143" s="78"/>
      <c r="AS143" s="81"/>
      <c r="AT143" s="80"/>
      <c r="AU143" s="78"/>
      <c r="AV143" s="81"/>
      <c r="AW143" s="80"/>
      <c r="AX143" s="79"/>
      <c r="AY143" s="79"/>
      <c r="AZ143" s="79"/>
      <c r="BA143" s="79"/>
      <c r="BB143" s="79"/>
      <c r="BC143" s="79"/>
      <c r="BD143" s="79"/>
      <c r="BE143" s="79"/>
      <c r="BF143" s="79"/>
      <c r="BG143" s="79"/>
      <c r="BH143" s="79"/>
      <c r="BI143" s="79"/>
      <c r="BJ143" s="79"/>
      <c r="BK143" s="78"/>
      <c r="BL143" s="80"/>
      <c r="BM143" s="78"/>
      <c r="BN143" s="80"/>
      <c r="BO143" s="79"/>
      <c r="BP143" s="79"/>
      <c r="BQ143" s="78"/>
      <c r="BR143" s="77"/>
      <c r="BS143" s="76"/>
      <c r="BT143" s="74"/>
      <c r="BU143" s="54"/>
      <c r="BV143" s="75"/>
      <c r="BW143" s="74"/>
      <c r="BX143" s="73"/>
      <c r="BY143" s="54"/>
      <c r="BZ143" s="72"/>
      <c r="CA143" s="71"/>
      <c r="CB143" s="70"/>
      <c r="CC143" s="69"/>
      <c r="CD143" s="68" t="str">
        <f>IF(ISBLANK(CC143),"",_xlfn.ISOWEEKNUM(CC143))</f>
        <v/>
      </c>
      <c r="CE143" s="67" t="str">
        <f>IFERROR(CD143-4,"")</f>
        <v/>
      </c>
      <c r="CF143" s="67" t="str">
        <f>IFERROR(CD143-2,"")</f>
        <v/>
      </c>
      <c r="CG143" s="67" t="str">
        <f>IFERROR(CD143-1,"")</f>
        <v/>
      </c>
      <c r="CH143" s="67" t="str">
        <f>IF(ISBLANK(CC143),"",_xlfn.ISOWEEKNUM(CC143))</f>
        <v/>
      </c>
      <c r="CI143" s="66"/>
      <c r="CJ143" s="65"/>
      <c r="CK143" s="54"/>
      <c r="CL143" s="54"/>
      <c r="CM143" s="64"/>
      <c r="CN143" s="63">
        <f>+R143</f>
        <v>0</v>
      </c>
      <c r="CO143" s="62">
        <f>+IF(B143&gt;0,1,0)</f>
        <v>0</v>
      </c>
      <c r="CP143" s="59"/>
      <c r="CQ143" s="59"/>
      <c r="CR143" s="61"/>
      <c r="CS143" s="59"/>
      <c r="CT143" s="60"/>
      <c r="CU143" s="59"/>
      <c r="CV143" s="59"/>
      <c r="CW143" s="59"/>
      <c r="CX143" s="58"/>
      <c r="CY143" s="56"/>
      <c r="CZ143" s="57" t="str">
        <f>IFERROR(VLOOKUP((LEFT(H143,2)*1),#REF!,3,FALSE),"")</f>
        <v/>
      </c>
      <c r="DA143" s="56"/>
      <c r="DB143" s="34" t="str">
        <f>IF(ISBLANK(G143),"",IF(AND(G142&lt;&gt;G143,COUNTIF($G$4:G143,G143)=1),1,COUNTIF($G$5:G143,G143)))</f>
        <v/>
      </c>
    </row>
    <row r="144" spans="1:106" s="33" customFormat="1" ht="39" customHeight="1" x14ac:dyDescent="0.3">
      <c r="A144" s="97"/>
      <c r="B144" s="96"/>
      <c r="C144" s="95"/>
      <c r="D144" s="54"/>
      <c r="E144" s="54"/>
      <c r="F144" s="94"/>
      <c r="G144" s="54"/>
      <c r="H144" s="90"/>
      <c r="I144" s="93"/>
      <c r="J144" s="93"/>
      <c r="K144" s="93"/>
      <c r="L144" s="92"/>
      <c r="M144" s="91"/>
      <c r="N144" s="90"/>
      <c r="O144" s="54"/>
      <c r="P144" s="54"/>
      <c r="Q144" s="54"/>
      <c r="R144" s="89"/>
      <c r="S144" s="88"/>
      <c r="T144" s="87"/>
      <c r="U144" s="86"/>
      <c r="V144" s="85"/>
      <c r="W144" s="85"/>
      <c r="X144" s="84"/>
      <c r="Y144" s="54"/>
      <c r="Z144" s="83"/>
      <c r="AA144" s="74"/>
      <c r="AB144" s="82"/>
      <c r="AC144" s="78"/>
      <c r="AD144" s="80"/>
      <c r="AE144" s="77"/>
      <c r="AF144" s="80"/>
      <c r="AG144" s="79"/>
      <c r="AH144" s="79"/>
      <c r="AI144" s="79"/>
      <c r="AJ144" s="79"/>
      <c r="AK144" s="79"/>
      <c r="AL144" s="79"/>
      <c r="AM144" s="79"/>
      <c r="AN144" s="79"/>
      <c r="AO144" s="79"/>
      <c r="AP144" s="79"/>
      <c r="AQ144" s="79"/>
      <c r="AR144" s="78"/>
      <c r="AS144" s="81"/>
      <c r="AT144" s="80"/>
      <c r="AU144" s="78"/>
      <c r="AV144" s="81"/>
      <c r="AW144" s="80"/>
      <c r="AX144" s="79"/>
      <c r="AY144" s="79"/>
      <c r="AZ144" s="79"/>
      <c r="BA144" s="79"/>
      <c r="BB144" s="79"/>
      <c r="BC144" s="79"/>
      <c r="BD144" s="79"/>
      <c r="BE144" s="79"/>
      <c r="BF144" s="79"/>
      <c r="BG144" s="79"/>
      <c r="BH144" s="79"/>
      <c r="BI144" s="79"/>
      <c r="BJ144" s="79"/>
      <c r="BK144" s="78"/>
      <c r="BL144" s="80"/>
      <c r="BM144" s="78"/>
      <c r="BN144" s="80"/>
      <c r="BO144" s="79"/>
      <c r="BP144" s="79"/>
      <c r="BQ144" s="78"/>
      <c r="BR144" s="77"/>
      <c r="BS144" s="76"/>
      <c r="BT144" s="74"/>
      <c r="BU144" s="54"/>
      <c r="BV144" s="75"/>
      <c r="BW144" s="74"/>
      <c r="BX144" s="73"/>
      <c r="BY144" s="54"/>
      <c r="BZ144" s="72"/>
      <c r="CA144" s="71"/>
      <c r="CB144" s="70"/>
      <c r="CC144" s="69"/>
      <c r="CD144" s="68" t="str">
        <f>IF(ISBLANK(CC144),"",_xlfn.ISOWEEKNUM(CC144))</f>
        <v/>
      </c>
      <c r="CE144" s="67" t="str">
        <f>IFERROR(CD144-4,"")</f>
        <v/>
      </c>
      <c r="CF144" s="67" t="str">
        <f>IFERROR(CD144-2,"")</f>
        <v/>
      </c>
      <c r="CG144" s="67" t="str">
        <f>IFERROR(CD144-1,"")</f>
        <v/>
      </c>
      <c r="CH144" s="67" t="str">
        <f>IF(ISBLANK(CC144),"",_xlfn.ISOWEEKNUM(CC144))</f>
        <v/>
      </c>
      <c r="CI144" s="66"/>
      <c r="CJ144" s="65"/>
      <c r="CK144" s="54"/>
      <c r="CL144" s="54"/>
      <c r="CM144" s="64"/>
      <c r="CN144" s="63">
        <f>+R144</f>
        <v>0</v>
      </c>
      <c r="CO144" s="62">
        <f>+IF(B144&gt;0,1,0)</f>
        <v>0</v>
      </c>
      <c r="CP144" s="59"/>
      <c r="CQ144" s="59"/>
      <c r="CR144" s="61"/>
      <c r="CS144" s="59"/>
      <c r="CT144" s="60"/>
      <c r="CU144" s="59"/>
      <c r="CV144" s="59"/>
      <c r="CW144" s="59"/>
      <c r="CX144" s="58"/>
      <c r="CY144" s="56"/>
      <c r="CZ144" s="57" t="str">
        <f>IFERROR(VLOOKUP((LEFT(H144,2)*1),#REF!,3,FALSE),"")</f>
        <v/>
      </c>
      <c r="DA144" s="56"/>
      <c r="DB144" s="34" t="str">
        <f>IF(ISBLANK(G144),"",IF(AND(G143&lt;&gt;G144,COUNTIF($G$4:G144,G144)=1),1,COUNTIF($G$5:G144,G144)))</f>
        <v/>
      </c>
    </row>
    <row r="145" spans="1:106" s="33" customFormat="1" ht="39" customHeight="1" x14ac:dyDescent="0.3">
      <c r="A145" s="97"/>
      <c r="B145" s="96"/>
      <c r="C145" s="95"/>
      <c r="D145" s="54"/>
      <c r="E145" s="54"/>
      <c r="F145" s="94"/>
      <c r="G145" s="54"/>
      <c r="H145" s="90"/>
      <c r="I145" s="93"/>
      <c r="J145" s="93"/>
      <c r="K145" s="93"/>
      <c r="L145" s="92"/>
      <c r="M145" s="91"/>
      <c r="N145" s="90"/>
      <c r="O145" s="54"/>
      <c r="P145" s="54"/>
      <c r="Q145" s="54"/>
      <c r="R145" s="89"/>
      <c r="S145" s="88"/>
      <c r="T145" s="87"/>
      <c r="U145" s="86"/>
      <c r="V145" s="85"/>
      <c r="W145" s="85"/>
      <c r="X145" s="84"/>
      <c r="Y145" s="54"/>
      <c r="Z145" s="83"/>
      <c r="AA145" s="74"/>
      <c r="AB145" s="82"/>
      <c r="AC145" s="78"/>
      <c r="AD145" s="80"/>
      <c r="AE145" s="77"/>
      <c r="AF145" s="80"/>
      <c r="AG145" s="79"/>
      <c r="AH145" s="79"/>
      <c r="AI145" s="79"/>
      <c r="AJ145" s="79"/>
      <c r="AK145" s="79"/>
      <c r="AL145" s="79"/>
      <c r="AM145" s="79"/>
      <c r="AN145" s="79"/>
      <c r="AO145" s="79"/>
      <c r="AP145" s="79"/>
      <c r="AQ145" s="79"/>
      <c r="AR145" s="78"/>
      <c r="AS145" s="81"/>
      <c r="AT145" s="80"/>
      <c r="AU145" s="78"/>
      <c r="AV145" s="81"/>
      <c r="AW145" s="80"/>
      <c r="AX145" s="79"/>
      <c r="AY145" s="79"/>
      <c r="AZ145" s="79"/>
      <c r="BA145" s="79"/>
      <c r="BB145" s="79"/>
      <c r="BC145" s="79"/>
      <c r="BD145" s="79"/>
      <c r="BE145" s="79"/>
      <c r="BF145" s="79"/>
      <c r="BG145" s="79"/>
      <c r="BH145" s="79"/>
      <c r="BI145" s="79"/>
      <c r="BJ145" s="79"/>
      <c r="BK145" s="78"/>
      <c r="BL145" s="80"/>
      <c r="BM145" s="78"/>
      <c r="BN145" s="80"/>
      <c r="BO145" s="79"/>
      <c r="BP145" s="79"/>
      <c r="BQ145" s="78"/>
      <c r="BR145" s="77"/>
      <c r="BS145" s="76"/>
      <c r="BT145" s="74"/>
      <c r="BU145" s="54"/>
      <c r="BV145" s="75"/>
      <c r="BW145" s="74"/>
      <c r="BX145" s="73"/>
      <c r="BY145" s="54"/>
      <c r="BZ145" s="72"/>
      <c r="CA145" s="71"/>
      <c r="CB145" s="70"/>
      <c r="CC145" s="69"/>
      <c r="CD145" s="68" t="str">
        <f>IF(ISBLANK(CC145),"",_xlfn.ISOWEEKNUM(CC145))</f>
        <v/>
      </c>
      <c r="CE145" s="67" t="str">
        <f>IFERROR(CD145-4,"")</f>
        <v/>
      </c>
      <c r="CF145" s="67" t="str">
        <f>IFERROR(CD145-2,"")</f>
        <v/>
      </c>
      <c r="CG145" s="67" t="str">
        <f>IFERROR(CD145-1,"")</f>
        <v/>
      </c>
      <c r="CH145" s="67" t="str">
        <f>IF(ISBLANK(CC145),"",_xlfn.ISOWEEKNUM(CC145))</f>
        <v/>
      </c>
      <c r="CI145" s="66"/>
      <c r="CJ145" s="65"/>
      <c r="CK145" s="54"/>
      <c r="CL145" s="54"/>
      <c r="CM145" s="64"/>
      <c r="CN145" s="63">
        <f>+R145</f>
        <v>0</v>
      </c>
      <c r="CO145" s="62">
        <f>+IF(B145&gt;0,1,0)</f>
        <v>0</v>
      </c>
      <c r="CP145" s="59"/>
      <c r="CQ145" s="59"/>
      <c r="CR145" s="61"/>
      <c r="CS145" s="59"/>
      <c r="CT145" s="60"/>
      <c r="CU145" s="59"/>
      <c r="CV145" s="59"/>
      <c r="CW145" s="59"/>
      <c r="CX145" s="58"/>
      <c r="CY145" s="56"/>
      <c r="CZ145" s="57" t="str">
        <f>IFERROR(VLOOKUP((LEFT(H145,2)*1),#REF!,3,FALSE),"")</f>
        <v/>
      </c>
      <c r="DA145" s="56"/>
      <c r="DB145" s="34" t="str">
        <f>IF(ISBLANK(G145),"",IF(AND(G144&lt;&gt;G145,COUNTIF($G$4:G145,G145)=1),1,COUNTIF($G$5:G145,G145)))</f>
        <v/>
      </c>
    </row>
    <row r="146" spans="1:106" s="33" customFormat="1" ht="39" customHeight="1" x14ac:dyDescent="0.3">
      <c r="A146" s="97"/>
      <c r="B146" s="96"/>
      <c r="C146" s="95"/>
      <c r="D146" s="54"/>
      <c r="E146" s="54"/>
      <c r="F146" s="94"/>
      <c r="G146" s="54"/>
      <c r="H146" s="90"/>
      <c r="I146" s="93"/>
      <c r="J146" s="93"/>
      <c r="K146" s="93"/>
      <c r="L146" s="92"/>
      <c r="M146" s="91"/>
      <c r="N146" s="90"/>
      <c r="O146" s="54"/>
      <c r="P146" s="54"/>
      <c r="Q146" s="54"/>
      <c r="R146" s="89"/>
      <c r="S146" s="88"/>
      <c r="T146" s="87"/>
      <c r="U146" s="86"/>
      <c r="V146" s="85"/>
      <c r="W146" s="85"/>
      <c r="X146" s="84"/>
      <c r="Y146" s="54"/>
      <c r="Z146" s="83"/>
      <c r="AA146" s="74"/>
      <c r="AB146" s="82"/>
      <c r="AC146" s="78"/>
      <c r="AD146" s="80"/>
      <c r="AE146" s="77"/>
      <c r="AF146" s="80"/>
      <c r="AG146" s="79"/>
      <c r="AH146" s="79"/>
      <c r="AI146" s="79"/>
      <c r="AJ146" s="79"/>
      <c r="AK146" s="79"/>
      <c r="AL146" s="79"/>
      <c r="AM146" s="79"/>
      <c r="AN146" s="79"/>
      <c r="AO146" s="79"/>
      <c r="AP146" s="79"/>
      <c r="AQ146" s="79"/>
      <c r="AR146" s="78"/>
      <c r="AS146" s="81"/>
      <c r="AT146" s="80"/>
      <c r="AU146" s="78"/>
      <c r="AV146" s="81"/>
      <c r="AW146" s="80"/>
      <c r="AX146" s="79"/>
      <c r="AY146" s="79"/>
      <c r="AZ146" s="79"/>
      <c r="BA146" s="79"/>
      <c r="BB146" s="79"/>
      <c r="BC146" s="79"/>
      <c r="BD146" s="79"/>
      <c r="BE146" s="79"/>
      <c r="BF146" s="79"/>
      <c r="BG146" s="79"/>
      <c r="BH146" s="79"/>
      <c r="BI146" s="79"/>
      <c r="BJ146" s="79"/>
      <c r="BK146" s="78"/>
      <c r="BL146" s="80"/>
      <c r="BM146" s="78"/>
      <c r="BN146" s="80"/>
      <c r="BO146" s="79"/>
      <c r="BP146" s="79"/>
      <c r="BQ146" s="78"/>
      <c r="BR146" s="77"/>
      <c r="BS146" s="76"/>
      <c r="BT146" s="74"/>
      <c r="BU146" s="54"/>
      <c r="BV146" s="75"/>
      <c r="BW146" s="74"/>
      <c r="BX146" s="73"/>
      <c r="BY146" s="54"/>
      <c r="BZ146" s="72"/>
      <c r="CA146" s="71"/>
      <c r="CB146" s="70"/>
      <c r="CC146" s="69"/>
      <c r="CD146" s="68" t="str">
        <f>IF(ISBLANK(CC146),"",_xlfn.ISOWEEKNUM(CC146))</f>
        <v/>
      </c>
      <c r="CE146" s="67" t="str">
        <f>IFERROR(CD146-4,"")</f>
        <v/>
      </c>
      <c r="CF146" s="67" t="str">
        <f>IFERROR(CD146-2,"")</f>
        <v/>
      </c>
      <c r="CG146" s="67" t="str">
        <f>IFERROR(CD146-1,"")</f>
        <v/>
      </c>
      <c r="CH146" s="67" t="str">
        <f>IF(ISBLANK(CC146),"",_xlfn.ISOWEEKNUM(CC146))</f>
        <v/>
      </c>
      <c r="CI146" s="66"/>
      <c r="CJ146" s="65"/>
      <c r="CK146" s="54"/>
      <c r="CL146" s="54"/>
      <c r="CM146" s="64"/>
      <c r="CN146" s="63">
        <f>+R146</f>
        <v>0</v>
      </c>
      <c r="CO146" s="62">
        <f>+IF(B146&gt;0,1,0)</f>
        <v>0</v>
      </c>
      <c r="CP146" s="59"/>
      <c r="CQ146" s="59"/>
      <c r="CR146" s="61"/>
      <c r="CS146" s="59"/>
      <c r="CT146" s="60"/>
      <c r="CU146" s="59"/>
      <c r="CV146" s="59"/>
      <c r="CW146" s="59"/>
      <c r="CX146" s="58"/>
      <c r="CY146" s="56"/>
      <c r="CZ146" s="57" t="str">
        <f>IFERROR(VLOOKUP((LEFT(H146,2)*1),#REF!,3,FALSE),"")</f>
        <v/>
      </c>
      <c r="DA146" s="56"/>
      <c r="DB146" s="34" t="str">
        <f>IF(ISBLANK(G146),"",IF(AND(G145&lt;&gt;G146,COUNTIF($G$4:G146,G146)=1),1,COUNTIF($G$5:G146,G146)))</f>
        <v/>
      </c>
    </row>
    <row r="147" spans="1:106" s="33" customFormat="1" ht="39" customHeight="1" x14ac:dyDescent="0.3">
      <c r="A147" s="97"/>
      <c r="B147" s="96"/>
      <c r="C147" s="95"/>
      <c r="D147" s="54"/>
      <c r="E147" s="54"/>
      <c r="F147" s="94"/>
      <c r="G147" s="54"/>
      <c r="H147" s="90"/>
      <c r="I147" s="93"/>
      <c r="J147" s="93"/>
      <c r="K147" s="93"/>
      <c r="L147" s="92"/>
      <c r="M147" s="91"/>
      <c r="N147" s="90"/>
      <c r="O147" s="54"/>
      <c r="P147" s="54"/>
      <c r="Q147" s="54"/>
      <c r="R147" s="89"/>
      <c r="S147" s="88"/>
      <c r="T147" s="87"/>
      <c r="U147" s="86"/>
      <c r="V147" s="85"/>
      <c r="W147" s="85"/>
      <c r="X147" s="84"/>
      <c r="Y147" s="54"/>
      <c r="Z147" s="83"/>
      <c r="AA147" s="74"/>
      <c r="AB147" s="82"/>
      <c r="AC147" s="78"/>
      <c r="AD147" s="80"/>
      <c r="AE147" s="77"/>
      <c r="AF147" s="80"/>
      <c r="AG147" s="79"/>
      <c r="AH147" s="79"/>
      <c r="AI147" s="79"/>
      <c r="AJ147" s="79"/>
      <c r="AK147" s="79"/>
      <c r="AL147" s="79"/>
      <c r="AM147" s="79"/>
      <c r="AN147" s="79"/>
      <c r="AO147" s="79"/>
      <c r="AP147" s="79"/>
      <c r="AQ147" s="79"/>
      <c r="AR147" s="78"/>
      <c r="AS147" s="81"/>
      <c r="AT147" s="80"/>
      <c r="AU147" s="78"/>
      <c r="AV147" s="81"/>
      <c r="AW147" s="80"/>
      <c r="AX147" s="79"/>
      <c r="AY147" s="79"/>
      <c r="AZ147" s="79"/>
      <c r="BA147" s="79"/>
      <c r="BB147" s="79"/>
      <c r="BC147" s="79"/>
      <c r="BD147" s="79"/>
      <c r="BE147" s="79"/>
      <c r="BF147" s="79"/>
      <c r="BG147" s="79"/>
      <c r="BH147" s="79"/>
      <c r="BI147" s="79"/>
      <c r="BJ147" s="79"/>
      <c r="BK147" s="78"/>
      <c r="BL147" s="80"/>
      <c r="BM147" s="78"/>
      <c r="BN147" s="80"/>
      <c r="BO147" s="79"/>
      <c r="BP147" s="79"/>
      <c r="BQ147" s="78"/>
      <c r="BR147" s="77"/>
      <c r="BS147" s="76"/>
      <c r="BT147" s="74"/>
      <c r="BU147" s="54"/>
      <c r="BV147" s="75"/>
      <c r="BW147" s="74"/>
      <c r="BX147" s="73"/>
      <c r="BY147" s="54"/>
      <c r="BZ147" s="72"/>
      <c r="CA147" s="71"/>
      <c r="CB147" s="70"/>
      <c r="CC147" s="69"/>
      <c r="CD147" s="68" t="str">
        <f>IF(ISBLANK(CC147),"",_xlfn.ISOWEEKNUM(CC147))</f>
        <v/>
      </c>
      <c r="CE147" s="67" t="str">
        <f>IFERROR(CD147-4,"")</f>
        <v/>
      </c>
      <c r="CF147" s="67" t="str">
        <f>IFERROR(CD147-2,"")</f>
        <v/>
      </c>
      <c r="CG147" s="67" t="str">
        <f>IFERROR(CD147-1,"")</f>
        <v/>
      </c>
      <c r="CH147" s="67" t="str">
        <f>IF(ISBLANK(CC147),"",_xlfn.ISOWEEKNUM(CC147))</f>
        <v/>
      </c>
      <c r="CI147" s="66"/>
      <c r="CJ147" s="65"/>
      <c r="CK147" s="54"/>
      <c r="CL147" s="54"/>
      <c r="CM147" s="64"/>
      <c r="CN147" s="63">
        <f>+R147</f>
        <v>0</v>
      </c>
      <c r="CO147" s="62">
        <f>+IF(B147&gt;0,1,0)</f>
        <v>0</v>
      </c>
      <c r="CP147" s="59"/>
      <c r="CQ147" s="59"/>
      <c r="CR147" s="61"/>
      <c r="CS147" s="59"/>
      <c r="CT147" s="60"/>
      <c r="CU147" s="59"/>
      <c r="CV147" s="59"/>
      <c r="CW147" s="59"/>
      <c r="CX147" s="58"/>
      <c r="CY147" s="56"/>
      <c r="CZ147" s="57" t="str">
        <f>IFERROR(VLOOKUP((LEFT(H147,2)*1),#REF!,3,FALSE),"")</f>
        <v/>
      </c>
      <c r="DA147" s="56"/>
      <c r="DB147" s="34" t="str">
        <f>IF(ISBLANK(G147),"",IF(AND(G146&lt;&gt;G147,COUNTIF($G$4:G147,G147)=1),1,COUNTIF($G$5:G147,G147)))</f>
        <v/>
      </c>
    </row>
    <row r="148" spans="1:106" s="33" customFormat="1" ht="39" customHeight="1" x14ac:dyDescent="0.3">
      <c r="A148" s="97"/>
      <c r="B148" s="96"/>
      <c r="C148" s="95"/>
      <c r="D148" s="54"/>
      <c r="E148" s="54"/>
      <c r="F148" s="94"/>
      <c r="G148" s="54"/>
      <c r="H148" s="90"/>
      <c r="I148" s="93"/>
      <c r="J148" s="93"/>
      <c r="K148" s="93"/>
      <c r="L148" s="92"/>
      <c r="M148" s="91"/>
      <c r="N148" s="90"/>
      <c r="O148" s="54"/>
      <c r="P148" s="54"/>
      <c r="Q148" s="54"/>
      <c r="R148" s="89"/>
      <c r="S148" s="88"/>
      <c r="T148" s="87"/>
      <c r="U148" s="86"/>
      <c r="V148" s="85"/>
      <c r="W148" s="85"/>
      <c r="X148" s="84"/>
      <c r="Y148" s="54"/>
      <c r="Z148" s="83"/>
      <c r="AA148" s="74"/>
      <c r="AB148" s="82"/>
      <c r="AC148" s="78"/>
      <c r="AD148" s="80"/>
      <c r="AE148" s="77"/>
      <c r="AF148" s="80"/>
      <c r="AG148" s="79"/>
      <c r="AH148" s="79"/>
      <c r="AI148" s="79"/>
      <c r="AJ148" s="79"/>
      <c r="AK148" s="79"/>
      <c r="AL148" s="79"/>
      <c r="AM148" s="79"/>
      <c r="AN148" s="79"/>
      <c r="AO148" s="79"/>
      <c r="AP148" s="79"/>
      <c r="AQ148" s="79"/>
      <c r="AR148" s="78"/>
      <c r="AS148" s="81"/>
      <c r="AT148" s="80"/>
      <c r="AU148" s="78"/>
      <c r="AV148" s="81"/>
      <c r="AW148" s="80"/>
      <c r="AX148" s="79"/>
      <c r="AY148" s="79"/>
      <c r="AZ148" s="79"/>
      <c r="BA148" s="79"/>
      <c r="BB148" s="79"/>
      <c r="BC148" s="79"/>
      <c r="BD148" s="79"/>
      <c r="BE148" s="79"/>
      <c r="BF148" s="79"/>
      <c r="BG148" s="79"/>
      <c r="BH148" s="79"/>
      <c r="BI148" s="79"/>
      <c r="BJ148" s="79"/>
      <c r="BK148" s="78"/>
      <c r="BL148" s="80"/>
      <c r="BM148" s="78"/>
      <c r="BN148" s="80"/>
      <c r="BO148" s="79"/>
      <c r="BP148" s="79"/>
      <c r="BQ148" s="78"/>
      <c r="BR148" s="77"/>
      <c r="BS148" s="76"/>
      <c r="BT148" s="74"/>
      <c r="BU148" s="54"/>
      <c r="BV148" s="75"/>
      <c r="BW148" s="74"/>
      <c r="BX148" s="73"/>
      <c r="BY148" s="54"/>
      <c r="BZ148" s="72"/>
      <c r="CA148" s="71"/>
      <c r="CB148" s="70"/>
      <c r="CC148" s="69"/>
      <c r="CD148" s="68" t="str">
        <f>IF(ISBLANK(CC148),"",_xlfn.ISOWEEKNUM(CC148))</f>
        <v/>
      </c>
      <c r="CE148" s="67" t="str">
        <f>IFERROR(CD148-4,"")</f>
        <v/>
      </c>
      <c r="CF148" s="67" t="str">
        <f>IFERROR(CD148-2,"")</f>
        <v/>
      </c>
      <c r="CG148" s="67" t="str">
        <f>IFERROR(CD148-1,"")</f>
        <v/>
      </c>
      <c r="CH148" s="67" t="str">
        <f>IF(ISBLANK(CC148),"",_xlfn.ISOWEEKNUM(CC148))</f>
        <v/>
      </c>
      <c r="CI148" s="66"/>
      <c r="CJ148" s="65"/>
      <c r="CK148" s="54"/>
      <c r="CL148" s="54"/>
      <c r="CM148" s="64"/>
      <c r="CN148" s="63">
        <f>+R148</f>
        <v>0</v>
      </c>
      <c r="CO148" s="62">
        <f>+IF(B148&gt;0,1,0)</f>
        <v>0</v>
      </c>
      <c r="CP148" s="59"/>
      <c r="CQ148" s="59"/>
      <c r="CR148" s="61"/>
      <c r="CS148" s="59"/>
      <c r="CT148" s="60"/>
      <c r="CU148" s="59"/>
      <c r="CV148" s="59"/>
      <c r="CW148" s="59"/>
      <c r="CX148" s="58"/>
      <c r="CY148" s="56"/>
      <c r="CZ148" s="57" t="str">
        <f>IFERROR(VLOOKUP((LEFT(H148,2)*1),#REF!,3,FALSE),"")</f>
        <v/>
      </c>
      <c r="DA148" s="56"/>
      <c r="DB148" s="34" t="str">
        <f>IF(ISBLANK(G148),"",IF(AND(G147&lt;&gt;G148,COUNTIF($G$4:G148,G148)=1),1,COUNTIF($G$5:G148,G148)))</f>
        <v/>
      </c>
    </row>
    <row r="149" spans="1:106" s="33" customFormat="1" ht="39" customHeight="1" x14ac:dyDescent="0.3">
      <c r="A149" s="97"/>
      <c r="B149" s="96"/>
      <c r="C149" s="95"/>
      <c r="D149" s="54"/>
      <c r="E149" s="54"/>
      <c r="F149" s="94"/>
      <c r="G149" s="54"/>
      <c r="H149" s="90"/>
      <c r="I149" s="93"/>
      <c r="J149" s="93"/>
      <c r="K149" s="93"/>
      <c r="L149" s="92"/>
      <c r="M149" s="91"/>
      <c r="N149" s="90"/>
      <c r="O149" s="54"/>
      <c r="P149" s="54"/>
      <c r="Q149" s="54"/>
      <c r="R149" s="89"/>
      <c r="S149" s="88"/>
      <c r="T149" s="87"/>
      <c r="U149" s="86"/>
      <c r="V149" s="85"/>
      <c r="W149" s="85"/>
      <c r="X149" s="84"/>
      <c r="Y149" s="54"/>
      <c r="Z149" s="83"/>
      <c r="AA149" s="74"/>
      <c r="AB149" s="82"/>
      <c r="AC149" s="78"/>
      <c r="AD149" s="80"/>
      <c r="AE149" s="77"/>
      <c r="AF149" s="80"/>
      <c r="AG149" s="79"/>
      <c r="AH149" s="79"/>
      <c r="AI149" s="79"/>
      <c r="AJ149" s="79"/>
      <c r="AK149" s="79"/>
      <c r="AL149" s="79"/>
      <c r="AM149" s="79"/>
      <c r="AN149" s="79"/>
      <c r="AO149" s="79"/>
      <c r="AP149" s="79"/>
      <c r="AQ149" s="79"/>
      <c r="AR149" s="78"/>
      <c r="AS149" s="81"/>
      <c r="AT149" s="80"/>
      <c r="AU149" s="78"/>
      <c r="AV149" s="81"/>
      <c r="AW149" s="80"/>
      <c r="AX149" s="79"/>
      <c r="AY149" s="79"/>
      <c r="AZ149" s="79"/>
      <c r="BA149" s="79"/>
      <c r="BB149" s="79"/>
      <c r="BC149" s="79"/>
      <c r="BD149" s="79"/>
      <c r="BE149" s="79"/>
      <c r="BF149" s="79"/>
      <c r="BG149" s="79"/>
      <c r="BH149" s="79"/>
      <c r="BI149" s="79"/>
      <c r="BJ149" s="79"/>
      <c r="BK149" s="78"/>
      <c r="BL149" s="80"/>
      <c r="BM149" s="78"/>
      <c r="BN149" s="80"/>
      <c r="BO149" s="79"/>
      <c r="BP149" s="79"/>
      <c r="BQ149" s="78"/>
      <c r="BR149" s="77"/>
      <c r="BS149" s="76"/>
      <c r="BT149" s="74"/>
      <c r="BU149" s="54"/>
      <c r="BV149" s="75"/>
      <c r="BW149" s="74"/>
      <c r="BX149" s="73"/>
      <c r="BY149" s="54"/>
      <c r="BZ149" s="72"/>
      <c r="CA149" s="71"/>
      <c r="CB149" s="70"/>
      <c r="CC149" s="69"/>
      <c r="CD149" s="68" t="str">
        <f>IF(ISBLANK(CC149),"",_xlfn.ISOWEEKNUM(CC149))</f>
        <v/>
      </c>
      <c r="CE149" s="67" t="str">
        <f>IFERROR(CD149-4,"")</f>
        <v/>
      </c>
      <c r="CF149" s="67" t="str">
        <f>IFERROR(CD149-2,"")</f>
        <v/>
      </c>
      <c r="CG149" s="67" t="str">
        <f>IFERROR(CD149-1,"")</f>
        <v/>
      </c>
      <c r="CH149" s="67" t="str">
        <f>IF(ISBLANK(CC149),"",_xlfn.ISOWEEKNUM(CC149))</f>
        <v/>
      </c>
      <c r="CI149" s="66"/>
      <c r="CJ149" s="65"/>
      <c r="CK149" s="54"/>
      <c r="CL149" s="54"/>
      <c r="CM149" s="64"/>
      <c r="CN149" s="63">
        <f>+R149</f>
        <v>0</v>
      </c>
      <c r="CO149" s="62">
        <f>+IF(B149&gt;0,1,0)</f>
        <v>0</v>
      </c>
      <c r="CP149" s="59"/>
      <c r="CQ149" s="59"/>
      <c r="CR149" s="61"/>
      <c r="CS149" s="59"/>
      <c r="CT149" s="60"/>
      <c r="CU149" s="59"/>
      <c r="CV149" s="59"/>
      <c r="CW149" s="59"/>
      <c r="CX149" s="58"/>
      <c r="CY149" s="56"/>
      <c r="CZ149" s="57" t="str">
        <f>IFERROR(VLOOKUP((LEFT(H149,2)*1),#REF!,3,FALSE),"")</f>
        <v/>
      </c>
      <c r="DA149" s="56"/>
      <c r="DB149" s="34" t="str">
        <f>IF(ISBLANK(G149),"",IF(AND(G148&lt;&gt;G149,COUNTIF($G$4:G149,G149)=1),1,COUNTIF($G$5:G149,G149)))</f>
        <v/>
      </c>
    </row>
    <row r="150" spans="1:106" s="33" customFormat="1" ht="39" customHeight="1" x14ac:dyDescent="0.3">
      <c r="A150" s="97"/>
      <c r="B150" s="96"/>
      <c r="C150" s="95"/>
      <c r="D150" s="54"/>
      <c r="E150" s="54"/>
      <c r="F150" s="94"/>
      <c r="G150" s="54"/>
      <c r="H150" s="90"/>
      <c r="I150" s="93"/>
      <c r="J150" s="93"/>
      <c r="K150" s="93"/>
      <c r="L150" s="92"/>
      <c r="M150" s="91"/>
      <c r="N150" s="90"/>
      <c r="O150" s="54"/>
      <c r="P150" s="54"/>
      <c r="Q150" s="54"/>
      <c r="R150" s="89"/>
      <c r="S150" s="88"/>
      <c r="T150" s="87"/>
      <c r="U150" s="86"/>
      <c r="V150" s="85"/>
      <c r="W150" s="85"/>
      <c r="X150" s="84"/>
      <c r="Y150" s="54"/>
      <c r="Z150" s="83"/>
      <c r="AA150" s="74"/>
      <c r="AB150" s="82"/>
      <c r="AC150" s="78"/>
      <c r="AD150" s="80"/>
      <c r="AE150" s="77"/>
      <c r="AF150" s="80"/>
      <c r="AG150" s="79"/>
      <c r="AH150" s="79"/>
      <c r="AI150" s="79"/>
      <c r="AJ150" s="79"/>
      <c r="AK150" s="79"/>
      <c r="AL150" s="79"/>
      <c r="AM150" s="79"/>
      <c r="AN150" s="79"/>
      <c r="AO150" s="79"/>
      <c r="AP150" s="79"/>
      <c r="AQ150" s="79"/>
      <c r="AR150" s="78"/>
      <c r="AS150" s="81"/>
      <c r="AT150" s="80"/>
      <c r="AU150" s="78"/>
      <c r="AV150" s="81"/>
      <c r="AW150" s="80"/>
      <c r="AX150" s="79"/>
      <c r="AY150" s="79"/>
      <c r="AZ150" s="79"/>
      <c r="BA150" s="79"/>
      <c r="BB150" s="79"/>
      <c r="BC150" s="79"/>
      <c r="BD150" s="79"/>
      <c r="BE150" s="79"/>
      <c r="BF150" s="79"/>
      <c r="BG150" s="79"/>
      <c r="BH150" s="79"/>
      <c r="BI150" s="79"/>
      <c r="BJ150" s="79"/>
      <c r="BK150" s="78"/>
      <c r="BL150" s="80"/>
      <c r="BM150" s="78"/>
      <c r="BN150" s="80"/>
      <c r="BO150" s="79"/>
      <c r="BP150" s="79"/>
      <c r="BQ150" s="78"/>
      <c r="BR150" s="77"/>
      <c r="BS150" s="76"/>
      <c r="BT150" s="74"/>
      <c r="BU150" s="54"/>
      <c r="BV150" s="75"/>
      <c r="BW150" s="74"/>
      <c r="BX150" s="73"/>
      <c r="BY150" s="54"/>
      <c r="BZ150" s="72"/>
      <c r="CA150" s="71"/>
      <c r="CB150" s="70"/>
      <c r="CC150" s="69"/>
      <c r="CD150" s="68" t="str">
        <f>IF(ISBLANK(CC150),"",_xlfn.ISOWEEKNUM(CC150))</f>
        <v/>
      </c>
      <c r="CE150" s="67" t="str">
        <f>IFERROR(CD150-4,"")</f>
        <v/>
      </c>
      <c r="CF150" s="67" t="str">
        <f>IFERROR(CD150-2,"")</f>
        <v/>
      </c>
      <c r="CG150" s="67" t="str">
        <f>IFERROR(CD150-1,"")</f>
        <v/>
      </c>
      <c r="CH150" s="67" t="str">
        <f>IF(ISBLANK(CC150),"",_xlfn.ISOWEEKNUM(CC150))</f>
        <v/>
      </c>
      <c r="CI150" s="66"/>
      <c r="CJ150" s="65"/>
      <c r="CK150" s="54"/>
      <c r="CL150" s="54"/>
      <c r="CM150" s="64"/>
      <c r="CN150" s="63">
        <f>+R150</f>
        <v>0</v>
      </c>
      <c r="CO150" s="62">
        <f>+IF(B150&gt;0,1,0)</f>
        <v>0</v>
      </c>
      <c r="CP150" s="59"/>
      <c r="CQ150" s="59"/>
      <c r="CR150" s="61"/>
      <c r="CS150" s="59"/>
      <c r="CT150" s="60"/>
      <c r="CU150" s="59"/>
      <c r="CV150" s="59"/>
      <c r="CW150" s="59"/>
      <c r="CX150" s="58"/>
      <c r="CY150" s="56"/>
      <c r="CZ150" s="57" t="str">
        <f>IFERROR(VLOOKUP((LEFT(H150,2)*1),#REF!,3,FALSE),"")</f>
        <v/>
      </c>
      <c r="DA150" s="56"/>
      <c r="DB150" s="34" t="str">
        <f>IF(ISBLANK(G150),"",IF(AND(G149&lt;&gt;G150,COUNTIF($G$4:G150,G150)=1),1,COUNTIF($G$5:G150,G150)))</f>
        <v/>
      </c>
    </row>
    <row r="151" spans="1:106" s="33" customFormat="1" ht="39" customHeight="1" x14ac:dyDescent="0.3">
      <c r="A151" s="97"/>
      <c r="B151" s="96"/>
      <c r="C151" s="95"/>
      <c r="D151" s="54"/>
      <c r="E151" s="54"/>
      <c r="F151" s="94"/>
      <c r="G151" s="54"/>
      <c r="H151" s="90"/>
      <c r="I151" s="93"/>
      <c r="J151" s="93"/>
      <c r="K151" s="93"/>
      <c r="L151" s="92"/>
      <c r="M151" s="91"/>
      <c r="N151" s="90"/>
      <c r="O151" s="54"/>
      <c r="P151" s="54"/>
      <c r="Q151" s="54"/>
      <c r="R151" s="89"/>
      <c r="S151" s="88"/>
      <c r="T151" s="87"/>
      <c r="U151" s="86"/>
      <c r="V151" s="85"/>
      <c r="W151" s="85"/>
      <c r="X151" s="84"/>
      <c r="Y151" s="54"/>
      <c r="Z151" s="83"/>
      <c r="AA151" s="74"/>
      <c r="AB151" s="82"/>
      <c r="AC151" s="78"/>
      <c r="AD151" s="80"/>
      <c r="AE151" s="77"/>
      <c r="AF151" s="80"/>
      <c r="AG151" s="79"/>
      <c r="AH151" s="79"/>
      <c r="AI151" s="79"/>
      <c r="AJ151" s="79"/>
      <c r="AK151" s="79"/>
      <c r="AL151" s="79"/>
      <c r="AM151" s="79"/>
      <c r="AN151" s="79"/>
      <c r="AO151" s="79"/>
      <c r="AP151" s="79"/>
      <c r="AQ151" s="79"/>
      <c r="AR151" s="78"/>
      <c r="AS151" s="81"/>
      <c r="AT151" s="80"/>
      <c r="AU151" s="78"/>
      <c r="AV151" s="81"/>
      <c r="AW151" s="80"/>
      <c r="AX151" s="79"/>
      <c r="AY151" s="79"/>
      <c r="AZ151" s="79"/>
      <c r="BA151" s="79"/>
      <c r="BB151" s="79"/>
      <c r="BC151" s="79"/>
      <c r="BD151" s="79"/>
      <c r="BE151" s="79"/>
      <c r="BF151" s="79"/>
      <c r="BG151" s="79"/>
      <c r="BH151" s="79"/>
      <c r="BI151" s="79"/>
      <c r="BJ151" s="79"/>
      <c r="BK151" s="78"/>
      <c r="BL151" s="80"/>
      <c r="BM151" s="78"/>
      <c r="BN151" s="80"/>
      <c r="BO151" s="79"/>
      <c r="BP151" s="79"/>
      <c r="BQ151" s="78"/>
      <c r="BR151" s="77"/>
      <c r="BS151" s="76"/>
      <c r="BT151" s="74"/>
      <c r="BU151" s="54"/>
      <c r="BV151" s="75"/>
      <c r="BW151" s="74"/>
      <c r="BX151" s="73"/>
      <c r="BY151" s="54"/>
      <c r="BZ151" s="72"/>
      <c r="CA151" s="71"/>
      <c r="CB151" s="70"/>
      <c r="CC151" s="69"/>
      <c r="CD151" s="68" t="str">
        <f>IF(ISBLANK(CC151),"",_xlfn.ISOWEEKNUM(CC151))</f>
        <v/>
      </c>
      <c r="CE151" s="67" t="str">
        <f>IFERROR(CD151-4,"")</f>
        <v/>
      </c>
      <c r="CF151" s="67" t="str">
        <f>IFERROR(CD151-2,"")</f>
        <v/>
      </c>
      <c r="CG151" s="67" t="str">
        <f>IFERROR(CD151-1,"")</f>
        <v/>
      </c>
      <c r="CH151" s="67" t="str">
        <f>IF(ISBLANK(CC151),"",_xlfn.ISOWEEKNUM(CC151))</f>
        <v/>
      </c>
      <c r="CI151" s="66"/>
      <c r="CJ151" s="65"/>
      <c r="CK151" s="54"/>
      <c r="CL151" s="54"/>
      <c r="CM151" s="64"/>
      <c r="CN151" s="63">
        <f>+R151</f>
        <v>0</v>
      </c>
      <c r="CO151" s="62">
        <f>+IF(B151&gt;0,1,0)</f>
        <v>0</v>
      </c>
      <c r="CP151" s="59"/>
      <c r="CQ151" s="59"/>
      <c r="CR151" s="61"/>
      <c r="CS151" s="59"/>
      <c r="CT151" s="60"/>
      <c r="CU151" s="59"/>
      <c r="CV151" s="59"/>
      <c r="CW151" s="59"/>
      <c r="CX151" s="58"/>
      <c r="CY151" s="56"/>
      <c r="CZ151" s="57" t="str">
        <f>IFERROR(VLOOKUP((LEFT(H151,2)*1),#REF!,3,FALSE),"")</f>
        <v/>
      </c>
      <c r="DA151" s="56"/>
      <c r="DB151" s="34" t="str">
        <f>IF(ISBLANK(G151),"",IF(AND(G150&lt;&gt;G151,COUNTIF($G$4:G151,G151)=1),1,COUNTIF($G$5:G151,G151)))</f>
        <v/>
      </c>
    </row>
    <row r="152" spans="1:106" s="33" customFormat="1" ht="39" customHeight="1" x14ac:dyDescent="0.3">
      <c r="A152" s="97"/>
      <c r="B152" s="96"/>
      <c r="C152" s="95"/>
      <c r="D152" s="54"/>
      <c r="E152" s="54"/>
      <c r="F152" s="94"/>
      <c r="G152" s="54"/>
      <c r="H152" s="90"/>
      <c r="I152" s="93"/>
      <c r="J152" s="93"/>
      <c r="K152" s="93"/>
      <c r="L152" s="92"/>
      <c r="M152" s="91"/>
      <c r="N152" s="90"/>
      <c r="O152" s="54"/>
      <c r="P152" s="54"/>
      <c r="Q152" s="54"/>
      <c r="R152" s="89"/>
      <c r="S152" s="88"/>
      <c r="T152" s="87"/>
      <c r="U152" s="86"/>
      <c r="V152" s="85"/>
      <c r="W152" s="85"/>
      <c r="X152" s="84"/>
      <c r="Y152" s="54"/>
      <c r="Z152" s="83"/>
      <c r="AA152" s="74"/>
      <c r="AB152" s="82"/>
      <c r="AC152" s="78"/>
      <c r="AD152" s="80"/>
      <c r="AE152" s="77"/>
      <c r="AF152" s="80"/>
      <c r="AG152" s="79"/>
      <c r="AH152" s="79"/>
      <c r="AI152" s="79"/>
      <c r="AJ152" s="79"/>
      <c r="AK152" s="79"/>
      <c r="AL152" s="79"/>
      <c r="AM152" s="79"/>
      <c r="AN152" s="79"/>
      <c r="AO152" s="79"/>
      <c r="AP152" s="79"/>
      <c r="AQ152" s="79"/>
      <c r="AR152" s="78"/>
      <c r="AS152" s="81"/>
      <c r="AT152" s="80"/>
      <c r="AU152" s="78"/>
      <c r="AV152" s="81"/>
      <c r="AW152" s="80"/>
      <c r="AX152" s="79"/>
      <c r="AY152" s="79"/>
      <c r="AZ152" s="79"/>
      <c r="BA152" s="79"/>
      <c r="BB152" s="79"/>
      <c r="BC152" s="79"/>
      <c r="BD152" s="79"/>
      <c r="BE152" s="79"/>
      <c r="BF152" s="79"/>
      <c r="BG152" s="79"/>
      <c r="BH152" s="79"/>
      <c r="BI152" s="79"/>
      <c r="BJ152" s="79"/>
      <c r="BK152" s="78"/>
      <c r="BL152" s="80"/>
      <c r="BM152" s="78"/>
      <c r="BN152" s="80"/>
      <c r="BO152" s="79"/>
      <c r="BP152" s="79"/>
      <c r="BQ152" s="78"/>
      <c r="BR152" s="77"/>
      <c r="BS152" s="76"/>
      <c r="BT152" s="74"/>
      <c r="BU152" s="54"/>
      <c r="BV152" s="75"/>
      <c r="BW152" s="74"/>
      <c r="BX152" s="73"/>
      <c r="BY152" s="54"/>
      <c r="BZ152" s="72"/>
      <c r="CA152" s="71"/>
      <c r="CB152" s="70"/>
      <c r="CC152" s="69"/>
      <c r="CD152" s="68" t="str">
        <f>IF(ISBLANK(CC152),"",_xlfn.ISOWEEKNUM(CC152))</f>
        <v/>
      </c>
      <c r="CE152" s="67" t="str">
        <f>IFERROR(CD152-4,"")</f>
        <v/>
      </c>
      <c r="CF152" s="67" t="str">
        <f>IFERROR(CD152-2,"")</f>
        <v/>
      </c>
      <c r="CG152" s="67" t="str">
        <f>IFERROR(CD152-1,"")</f>
        <v/>
      </c>
      <c r="CH152" s="67" t="str">
        <f>IF(ISBLANK(CC152),"",_xlfn.ISOWEEKNUM(CC152))</f>
        <v/>
      </c>
      <c r="CI152" s="66"/>
      <c r="CJ152" s="65"/>
      <c r="CK152" s="54"/>
      <c r="CL152" s="54"/>
      <c r="CM152" s="64"/>
      <c r="CN152" s="63">
        <f>+R152</f>
        <v>0</v>
      </c>
      <c r="CO152" s="62">
        <f>+IF(B152&gt;0,1,0)</f>
        <v>0</v>
      </c>
      <c r="CP152" s="59"/>
      <c r="CQ152" s="59"/>
      <c r="CR152" s="61"/>
      <c r="CS152" s="59"/>
      <c r="CT152" s="60"/>
      <c r="CU152" s="59"/>
      <c r="CV152" s="59"/>
      <c r="CW152" s="59"/>
      <c r="CX152" s="58"/>
      <c r="CY152" s="56"/>
      <c r="CZ152" s="57" t="str">
        <f>IFERROR(VLOOKUP((LEFT(H152,2)*1),#REF!,3,FALSE),"")</f>
        <v/>
      </c>
      <c r="DA152" s="56"/>
      <c r="DB152" s="34" t="str">
        <f>IF(ISBLANK(G152),"",IF(AND(G151&lt;&gt;G152,COUNTIF($G$4:G152,G152)=1),1,COUNTIF($G$5:G152,G152)))</f>
        <v/>
      </c>
    </row>
    <row r="153" spans="1:106" s="33" customFormat="1" ht="39" customHeight="1" x14ac:dyDescent="0.3">
      <c r="A153" s="97"/>
      <c r="B153" s="96"/>
      <c r="C153" s="95"/>
      <c r="D153" s="54"/>
      <c r="E153" s="54"/>
      <c r="F153" s="94"/>
      <c r="G153" s="54"/>
      <c r="H153" s="90"/>
      <c r="I153" s="93"/>
      <c r="J153" s="93"/>
      <c r="K153" s="93"/>
      <c r="L153" s="92"/>
      <c r="M153" s="91"/>
      <c r="N153" s="90"/>
      <c r="O153" s="54"/>
      <c r="P153" s="54"/>
      <c r="Q153" s="54"/>
      <c r="R153" s="89"/>
      <c r="S153" s="88"/>
      <c r="T153" s="87"/>
      <c r="U153" s="86"/>
      <c r="V153" s="85"/>
      <c r="W153" s="85"/>
      <c r="X153" s="84"/>
      <c r="Y153" s="54"/>
      <c r="Z153" s="83"/>
      <c r="AA153" s="74"/>
      <c r="AB153" s="82"/>
      <c r="AC153" s="78"/>
      <c r="AD153" s="80"/>
      <c r="AE153" s="77"/>
      <c r="AF153" s="80"/>
      <c r="AG153" s="79"/>
      <c r="AH153" s="79"/>
      <c r="AI153" s="79"/>
      <c r="AJ153" s="79"/>
      <c r="AK153" s="79"/>
      <c r="AL153" s="79"/>
      <c r="AM153" s="79"/>
      <c r="AN153" s="79"/>
      <c r="AO153" s="79"/>
      <c r="AP153" s="79"/>
      <c r="AQ153" s="79"/>
      <c r="AR153" s="78"/>
      <c r="AS153" s="81"/>
      <c r="AT153" s="80"/>
      <c r="AU153" s="78"/>
      <c r="AV153" s="81"/>
      <c r="AW153" s="80"/>
      <c r="AX153" s="79"/>
      <c r="AY153" s="79"/>
      <c r="AZ153" s="79"/>
      <c r="BA153" s="79"/>
      <c r="BB153" s="79"/>
      <c r="BC153" s="79"/>
      <c r="BD153" s="79"/>
      <c r="BE153" s="79"/>
      <c r="BF153" s="79"/>
      <c r="BG153" s="79"/>
      <c r="BH153" s="79"/>
      <c r="BI153" s="79"/>
      <c r="BJ153" s="79"/>
      <c r="BK153" s="78"/>
      <c r="BL153" s="80"/>
      <c r="BM153" s="78"/>
      <c r="BN153" s="80"/>
      <c r="BO153" s="79"/>
      <c r="BP153" s="79"/>
      <c r="BQ153" s="78"/>
      <c r="BR153" s="77"/>
      <c r="BS153" s="76"/>
      <c r="BT153" s="74"/>
      <c r="BU153" s="54"/>
      <c r="BV153" s="75"/>
      <c r="BW153" s="74"/>
      <c r="BX153" s="73"/>
      <c r="BY153" s="54"/>
      <c r="BZ153" s="72"/>
      <c r="CA153" s="71"/>
      <c r="CB153" s="70"/>
      <c r="CC153" s="69"/>
      <c r="CD153" s="68" t="str">
        <f>IF(ISBLANK(CC153),"",_xlfn.ISOWEEKNUM(CC153))</f>
        <v/>
      </c>
      <c r="CE153" s="67" t="str">
        <f>IFERROR(CD153-4,"")</f>
        <v/>
      </c>
      <c r="CF153" s="67" t="str">
        <f>IFERROR(CD153-2,"")</f>
        <v/>
      </c>
      <c r="CG153" s="67" t="str">
        <f>IFERROR(CD153-1,"")</f>
        <v/>
      </c>
      <c r="CH153" s="67" t="str">
        <f>IF(ISBLANK(CC153),"",_xlfn.ISOWEEKNUM(CC153))</f>
        <v/>
      </c>
      <c r="CI153" s="66"/>
      <c r="CJ153" s="65"/>
      <c r="CK153" s="54"/>
      <c r="CL153" s="54"/>
      <c r="CM153" s="64"/>
      <c r="CN153" s="63">
        <f>+R153</f>
        <v>0</v>
      </c>
      <c r="CO153" s="62">
        <f>+IF(B153&gt;0,1,0)</f>
        <v>0</v>
      </c>
      <c r="CP153" s="59"/>
      <c r="CQ153" s="59"/>
      <c r="CR153" s="61"/>
      <c r="CS153" s="59"/>
      <c r="CT153" s="60"/>
      <c r="CU153" s="59"/>
      <c r="CV153" s="59"/>
      <c r="CW153" s="59"/>
      <c r="CX153" s="58"/>
      <c r="CY153" s="56"/>
      <c r="CZ153" s="57" t="str">
        <f>IFERROR(VLOOKUP((LEFT(H153,2)*1),#REF!,3,FALSE),"")</f>
        <v/>
      </c>
      <c r="DA153" s="56"/>
      <c r="DB153" s="34" t="str">
        <f>IF(ISBLANK(G153),"",IF(AND(G152&lt;&gt;G153,COUNTIF($G$4:G153,G153)=1),1,COUNTIF($G$5:G153,G153)))</f>
        <v/>
      </c>
    </row>
    <row r="154" spans="1:106" s="33" customFormat="1" ht="39" customHeight="1" x14ac:dyDescent="0.3">
      <c r="A154" s="97"/>
      <c r="B154" s="96"/>
      <c r="C154" s="95"/>
      <c r="D154" s="54"/>
      <c r="E154" s="54"/>
      <c r="F154" s="94"/>
      <c r="G154" s="54"/>
      <c r="H154" s="90"/>
      <c r="I154" s="93"/>
      <c r="J154" s="93"/>
      <c r="K154" s="93"/>
      <c r="L154" s="92"/>
      <c r="M154" s="91"/>
      <c r="N154" s="90"/>
      <c r="O154" s="54"/>
      <c r="P154" s="54"/>
      <c r="Q154" s="54"/>
      <c r="R154" s="89"/>
      <c r="S154" s="88"/>
      <c r="T154" s="87"/>
      <c r="U154" s="86"/>
      <c r="V154" s="85"/>
      <c r="W154" s="85"/>
      <c r="X154" s="84"/>
      <c r="Y154" s="54"/>
      <c r="Z154" s="83"/>
      <c r="AA154" s="74"/>
      <c r="AB154" s="82"/>
      <c r="AC154" s="78"/>
      <c r="AD154" s="80"/>
      <c r="AE154" s="77"/>
      <c r="AF154" s="80"/>
      <c r="AG154" s="79"/>
      <c r="AH154" s="79"/>
      <c r="AI154" s="79"/>
      <c r="AJ154" s="79"/>
      <c r="AK154" s="79"/>
      <c r="AL154" s="79"/>
      <c r="AM154" s="79"/>
      <c r="AN154" s="79"/>
      <c r="AO154" s="79"/>
      <c r="AP154" s="79"/>
      <c r="AQ154" s="79"/>
      <c r="AR154" s="78"/>
      <c r="AS154" s="81"/>
      <c r="AT154" s="80"/>
      <c r="AU154" s="78"/>
      <c r="AV154" s="81"/>
      <c r="AW154" s="80"/>
      <c r="AX154" s="79"/>
      <c r="AY154" s="79"/>
      <c r="AZ154" s="79"/>
      <c r="BA154" s="79"/>
      <c r="BB154" s="79"/>
      <c r="BC154" s="79"/>
      <c r="BD154" s="79"/>
      <c r="BE154" s="79"/>
      <c r="BF154" s="79"/>
      <c r="BG154" s="79"/>
      <c r="BH154" s="79"/>
      <c r="BI154" s="79"/>
      <c r="BJ154" s="79"/>
      <c r="BK154" s="78"/>
      <c r="BL154" s="80"/>
      <c r="BM154" s="78"/>
      <c r="BN154" s="80"/>
      <c r="BO154" s="79"/>
      <c r="BP154" s="79"/>
      <c r="BQ154" s="78"/>
      <c r="BR154" s="77"/>
      <c r="BS154" s="76"/>
      <c r="BT154" s="74"/>
      <c r="BU154" s="54"/>
      <c r="BV154" s="75"/>
      <c r="BW154" s="74"/>
      <c r="BX154" s="73"/>
      <c r="BY154" s="54"/>
      <c r="BZ154" s="72"/>
      <c r="CA154" s="71"/>
      <c r="CB154" s="70"/>
      <c r="CC154" s="69"/>
      <c r="CD154" s="68" t="str">
        <f>IF(ISBLANK(CC154),"",_xlfn.ISOWEEKNUM(CC154))</f>
        <v/>
      </c>
      <c r="CE154" s="67" t="str">
        <f>IFERROR(CD154-4,"")</f>
        <v/>
      </c>
      <c r="CF154" s="67" t="str">
        <f>IFERROR(CD154-2,"")</f>
        <v/>
      </c>
      <c r="CG154" s="67" t="str">
        <f>IFERROR(CD154-1,"")</f>
        <v/>
      </c>
      <c r="CH154" s="67" t="str">
        <f>IF(ISBLANK(CC154),"",_xlfn.ISOWEEKNUM(CC154))</f>
        <v/>
      </c>
      <c r="CI154" s="66"/>
      <c r="CJ154" s="65"/>
      <c r="CK154" s="54"/>
      <c r="CL154" s="54"/>
      <c r="CM154" s="64"/>
      <c r="CN154" s="63">
        <f>+R154</f>
        <v>0</v>
      </c>
      <c r="CO154" s="62">
        <f>+IF(B154&gt;0,1,0)</f>
        <v>0</v>
      </c>
      <c r="CP154" s="59"/>
      <c r="CQ154" s="59"/>
      <c r="CR154" s="61"/>
      <c r="CS154" s="59"/>
      <c r="CT154" s="60"/>
      <c r="CU154" s="59"/>
      <c r="CV154" s="59"/>
      <c r="CW154" s="59"/>
      <c r="CX154" s="58"/>
      <c r="CY154" s="56"/>
      <c r="CZ154" s="57" t="str">
        <f>IFERROR(VLOOKUP((LEFT(H154,2)*1),#REF!,3,FALSE),"")</f>
        <v/>
      </c>
      <c r="DA154" s="56"/>
      <c r="DB154" s="34" t="str">
        <f>IF(ISBLANK(G154),"",IF(AND(G153&lt;&gt;G154,COUNTIF($G$4:G154,G154)=1),1,COUNTIF($G$5:G154,G154)))</f>
        <v/>
      </c>
    </row>
    <row r="155" spans="1:106" s="33" customFormat="1" ht="39" customHeight="1" x14ac:dyDescent="0.3">
      <c r="A155" s="97"/>
      <c r="B155" s="96"/>
      <c r="C155" s="95"/>
      <c r="D155" s="54"/>
      <c r="E155" s="54"/>
      <c r="F155" s="94"/>
      <c r="G155" s="54"/>
      <c r="H155" s="90"/>
      <c r="I155" s="93"/>
      <c r="J155" s="93"/>
      <c r="K155" s="93"/>
      <c r="L155" s="92"/>
      <c r="M155" s="91"/>
      <c r="N155" s="90"/>
      <c r="O155" s="54"/>
      <c r="P155" s="54"/>
      <c r="Q155" s="54"/>
      <c r="R155" s="89"/>
      <c r="S155" s="88"/>
      <c r="T155" s="87"/>
      <c r="U155" s="86"/>
      <c r="V155" s="85"/>
      <c r="W155" s="85"/>
      <c r="X155" s="84"/>
      <c r="Y155" s="54"/>
      <c r="Z155" s="83"/>
      <c r="AA155" s="74"/>
      <c r="AB155" s="82"/>
      <c r="AC155" s="78"/>
      <c r="AD155" s="80"/>
      <c r="AE155" s="77"/>
      <c r="AF155" s="80"/>
      <c r="AG155" s="79"/>
      <c r="AH155" s="79"/>
      <c r="AI155" s="79"/>
      <c r="AJ155" s="79"/>
      <c r="AK155" s="79"/>
      <c r="AL155" s="79"/>
      <c r="AM155" s="79"/>
      <c r="AN155" s="79"/>
      <c r="AO155" s="79"/>
      <c r="AP155" s="79"/>
      <c r="AQ155" s="79"/>
      <c r="AR155" s="78"/>
      <c r="AS155" s="81"/>
      <c r="AT155" s="80"/>
      <c r="AU155" s="78"/>
      <c r="AV155" s="81"/>
      <c r="AW155" s="80"/>
      <c r="AX155" s="79"/>
      <c r="AY155" s="79"/>
      <c r="AZ155" s="79"/>
      <c r="BA155" s="79"/>
      <c r="BB155" s="79"/>
      <c r="BC155" s="79"/>
      <c r="BD155" s="79"/>
      <c r="BE155" s="79"/>
      <c r="BF155" s="79"/>
      <c r="BG155" s="79"/>
      <c r="BH155" s="79"/>
      <c r="BI155" s="79"/>
      <c r="BJ155" s="79"/>
      <c r="BK155" s="78"/>
      <c r="BL155" s="80"/>
      <c r="BM155" s="78"/>
      <c r="BN155" s="80"/>
      <c r="BO155" s="79"/>
      <c r="BP155" s="79"/>
      <c r="BQ155" s="78"/>
      <c r="BR155" s="77"/>
      <c r="BS155" s="76"/>
      <c r="BT155" s="74"/>
      <c r="BU155" s="54"/>
      <c r="BV155" s="75"/>
      <c r="BW155" s="74"/>
      <c r="BX155" s="73"/>
      <c r="BY155" s="54"/>
      <c r="BZ155" s="72"/>
      <c r="CA155" s="71"/>
      <c r="CB155" s="70"/>
      <c r="CC155" s="69"/>
      <c r="CD155" s="68" t="str">
        <f>IF(ISBLANK(CC155),"",_xlfn.ISOWEEKNUM(CC155))</f>
        <v/>
      </c>
      <c r="CE155" s="67" t="str">
        <f>IFERROR(CD155-4,"")</f>
        <v/>
      </c>
      <c r="CF155" s="67" t="str">
        <f>IFERROR(CD155-2,"")</f>
        <v/>
      </c>
      <c r="CG155" s="67" t="str">
        <f>IFERROR(CD155-1,"")</f>
        <v/>
      </c>
      <c r="CH155" s="67" t="str">
        <f>IF(ISBLANK(CC155),"",_xlfn.ISOWEEKNUM(CC155))</f>
        <v/>
      </c>
      <c r="CI155" s="66"/>
      <c r="CJ155" s="65"/>
      <c r="CK155" s="54"/>
      <c r="CL155" s="54"/>
      <c r="CM155" s="64"/>
      <c r="CN155" s="63">
        <f>+R155</f>
        <v>0</v>
      </c>
      <c r="CO155" s="62">
        <f>+IF(B155&gt;0,1,0)</f>
        <v>0</v>
      </c>
      <c r="CP155" s="59"/>
      <c r="CQ155" s="59"/>
      <c r="CR155" s="61"/>
      <c r="CS155" s="59"/>
      <c r="CT155" s="60"/>
      <c r="CU155" s="59"/>
      <c r="CV155" s="59"/>
      <c r="CW155" s="59"/>
      <c r="CX155" s="58"/>
      <c r="CY155" s="56"/>
      <c r="CZ155" s="57" t="str">
        <f>IFERROR(VLOOKUP((LEFT(H155,2)*1),#REF!,3,FALSE),"")</f>
        <v/>
      </c>
      <c r="DA155" s="56"/>
      <c r="DB155" s="34" t="str">
        <f>IF(ISBLANK(G155),"",IF(AND(G154&lt;&gt;G155,COUNTIF($G$4:G155,G155)=1),1,COUNTIF($G$5:G155,G155)))</f>
        <v/>
      </c>
    </row>
    <row r="156" spans="1:106" s="33" customFormat="1" ht="39" customHeight="1" x14ac:dyDescent="0.3">
      <c r="A156" s="97"/>
      <c r="B156" s="96"/>
      <c r="C156" s="95"/>
      <c r="D156" s="54"/>
      <c r="E156" s="54"/>
      <c r="F156" s="94"/>
      <c r="G156" s="54"/>
      <c r="H156" s="90"/>
      <c r="I156" s="93"/>
      <c r="J156" s="93"/>
      <c r="K156" s="93"/>
      <c r="L156" s="92"/>
      <c r="M156" s="91"/>
      <c r="N156" s="90"/>
      <c r="O156" s="54"/>
      <c r="P156" s="54"/>
      <c r="Q156" s="54"/>
      <c r="R156" s="89"/>
      <c r="S156" s="88"/>
      <c r="T156" s="87"/>
      <c r="U156" s="86"/>
      <c r="V156" s="85"/>
      <c r="W156" s="85"/>
      <c r="X156" s="84"/>
      <c r="Y156" s="54"/>
      <c r="Z156" s="83"/>
      <c r="AA156" s="74"/>
      <c r="AB156" s="82"/>
      <c r="AC156" s="78"/>
      <c r="AD156" s="80"/>
      <c r="AE156" s="77"/>
      <c r="AF156" s="80"/>
      <c r="AG156" s="79"/>
      <c r="AH156" s="79"/>
      <c r="AI156" s="79"/>
      <c r="AJ156" s="79"/>
      <c r="AK156" s="79"/>
      <c r="AL156" s="79"/>
      <c r="AM156" s="79"/>
      <c r="AN156" s="79"/>
      <c r="AO156" s="79"/>
      <c r="AP156" s="79"/>
      <c r="AQ156" s="79"/>
      <c r="AR156" s="78"/>
      <c r="AS156" s="81"/>
      <c r="AT156" s="80"/>
      <c r="AU156" s="78"/>
      <c r="AV156" s="81"/>
      <c r="AW156" s="80"/>
      <c r="AX156" s="79"/>
      <c r="AY156" s="79"/>
      <c r="AZ156" s="79"/>
      <c r="BA156" s="79"/>
      <c r="BB156" s="79"/>
      <c r="BC156" s="79"/>
      <c r="BD156" s="79"/>
      <c r="BE156" s="79"/>
      <c r="BF156" s="79"/>
      <c r="BG156" s="79"/>
      <c r="BH156" s="79"/>
      <c r="BI156" s="79"/>
      <c r="BJ156" s="79"/>
      <c r="BK156" s="78"/>
      <c r="BL156" s="80"/>
      <c r="BM156" s="78"/>
      <c r="BN156" s="80"/>
      <c r="BO156" s="79"/>
      <c r="BP156" s="79"/>
      <c r="BQ156" s="78"/>
      <c r="BR156" s="77"/>
      <c r="BS156" s="76"/>
      <c r="BT156" s="74"/>
      <c r="BU156" s="54"/>
      <c r="BV156" s="75"/>
      <c r="BW156" s="74"/>
      <c r="BX156" s="73"/>
      <c r="BY156" s="54"/>
      <c r="BZ156" s="72"/>
      <c r="CA156" s="71"/>
      <c r="CB156" s="70"/>
      <c r="CC156" s="69"/>
      <c r="CD156" s="68" t="str">
        <f>IF(ISBLANK(CC156),"",_xlfn.ISOWEEKNUM(CC156))</f>
        <v/>
      </c>
      <c r="CE156" s="67" t="str">
        <f>IFERROR(CD156-4,"")</f>
        <v/>
      </c>
      <c r="CF156" s="67" t="str">
        <f>IFERROR(CD156-2,"")</f>
        <v/>
      </c>
      <c r="CG156" s="67" t="str">
        <f>IFERROR(CD156-1,"")</f>
        <v/>
      </c>
      <c r="CH156" s="67" t="str">
        <f>IF(ISBLANK(CC156),"",_xlfn.ISOWEEKNUM(CC156))</f>
        <v/>
      </c>
      <c r="CI156" s="66"/>
      <c r="CJ156" s="65"/>
      <c r="CK156" s="54"/>
      <c r="CL156" s="54"/>
      <c r="CM156" s="64"/>
      <c r="CN156" s="63">
        <f>+R156</f>
        <v>0</v>
      </c>
      <c r="CO156" s="62">
        <f>+IF(B156&gt;0,1,0)</f>
        <v>0</v>
      </c>
      <c r="CP156" s="59"/>
      <c r="CQ156" s="59"/>
      <c r="CR156" s="61"/>
      <c r="CS156" s="59"/>
      <c r="CT156" s="60"/>
      <c r="CU156" s="59"/>
      <c r="CV156" s="59"/>
      <c r="CW156" s="59"/>
      <c r="CX156" s="58"/>
      <c r="CY156" s="56"/>
      <c r="CZ156" s="57" t="str">
        <f>IFERROR(VLOOKUP((LEFT(H156,2)*1),#REF!,3,FALSE),"")</f>
        <v/>
      </c>
      <c r="DA156" s="56"/>
      <c r="DB156" s="34" t="str">
        <f>IF(ISBLANK(G156),"",IF(AND(G155&lt;&gt;G156,COUNTIF($G$4:G156,G156)=1),1,COUNTIF($G$5:G156,G156)))</f>
        <v/>
      </c>
    </row>
    <row r="157" spans="1:106" s="33" customFormat="1" ht="39" customHeight="1" x14ac:dyDescent="0.3">
      <c r="A157" s="97"/>
      <c r="B157" s="96"/>
      <c r="C157" s="95"/>
      <c r="D157" s="54"/>
      <c r="E157" s="54"/>
      <c r="F157" s="94"/>
      <c r="G157" s="54"/>
      <c r="H157" s="90"/>
      <c r="I157" s="93"/>
      <c r="J157" s="93"/>
      <c r="K157" s="93"/>
      <c r="L157" s="92"/>
      <c r="M157" s="91"/>
      <c r="N157" s="90"/>
      <c r="O157" s="54"/>
      <c r="P157" s="54"/>
      <c r="Q157" s="54"/>
      <c r="R157" s="89"/>
      <c r="S157" s="88"/>
      <c r="T157" s="87"/>
      <c r="U157" s="86"/>
      <c r="V157" s="85"/>
      <c r="W157" s="85"/>
      <c r="X157" s="84"/>
      <c r="Y157" s="54"/>
      <c r="Z157" s="83"/>
      <c r="AA157" s="74"/>
      <c r="AB157" s="82"/>
      <c r="AC157" s="78"/>
      <c r="AD157" s="80"/>
      <c r="AE157" s="77"/>
      <c r="AF157" s="80"/>
      <c r="AG157" s="79"/>
      <c r="AH157" s="79"/>
      <c r="AI157" s="79"/>
      <c r="AJ157" s="79"/>
      <c r="AK157" s="79"/>
      <c r="AL157" s="79"/>
      <c r="AM157" s="79"/>
      <c r="AN157" s="79"/>
      <c r="AO157" s="79"/>
      <c r="AP157" s="79"/>
      <c r="AQ157" s="79"/>
      <c r="AR157" s="78"/>
      <c r="AS157" s="81"/>
      <c r="AT157" s="80"/>
      <c r="AU157" s="78"/>
      <c r="AV157" s="81"/>
      <c r="AW157" s="80"/>
      <c r="AX157" s="79"/>
      <c r="AY157" s="79"/>
      <c r="AZ157" s="79"/>
      <c r="BA157" s="79"/>
      <c r="BB157" s="79"/>
      <c r="BC157" s="79"/>
      <c r="BD157" s="79"/>
      <c r="BE157" s="79"/>
      <c r="BF157" s="79"/>
      <c r="BG157" s="79"/>
      <c r="BH157" s="79"/>
      <c r="BI157" s="79"/>
      <c r="BJ157" s="79"/>
      <c r="BK157" s="78"/>
      <c r="BL157" s="80"/>
      <c r="BM157" s="78"/>
      <c r="BN157" s="80"/>
      <c r="BO157" s="79"/>
      <c r="BP157" s="79"/>
      <c r="BQ157" s="78"/>
      <c r="BR157" s="77"/>
      <c r="BS157" s="76"/>
      <c r="BT157" s="74"/>
      <c r="BU157" s="54"/>
      <c r="BV157" s="75"/>
      <c r="BW157" s="74"/>
      <c r="BX157" s="73"/>
      <c r="BY157" s="54"/>
      <c r="BZ157" s="72"/>
      <c r="CA157" s="71"/>
      <c r="CB157" s="70"/>
      <c r="CC157" s="69"/>
      <c r="CD157" s="68" t="str">
        <f>IF(ISBLANK(CC157),"",_xlfn.ISOWEEKNUM(CC157))</f>
        <v/>
      </c>
      <c r="CE157" s="67" t="str">
        <f>IFERROR(CD157-4,"")</f>
        <v/>
      </c>
      <c r="CF157" s="67" t="str">
        <f>IFERROR(CD157-2,"")</f>
        <v/>
      </c>
      <c r="CG157" s="67" t="str">
        <f>IFERROR(CD157-1,"")</f>
        <v/>
      </c>
      <c r="CH157" s="67" t="str">
        <f>IF(ISBLANK(CC157),"",_xlfn.ISOWEEKNUM(CC157))</f>
        <v/>
      </c>
      <c r="CI157" s="66"/>
      <c r="CJ157" s="65"/>
      <c r="CK157" s="54"/>
      <c r="CL157" s="54"/>
      <c r="CM157" s="64"/>
      <c r="CN157" s="63">
        <f>+R157</f>
        <v>0</v>
      </c>
      <c r="CO157" s="62">
        <f>+IF(B157&gt;0,1,0)</f>
        <v>0</v>
      </c>
      <c r="CP157" s="59"/>
      <c r="CQ157" s="59"/>
      <c r="CR157" s="61"/>
      <c r="CS157" s="59"/>
      <c r="CT157" s="60"/>
      <c r="CU157" s="59"/>
      <c r="CV157" s="59"/>
      <c r="CW157" s="59"/>
      <c r="CX157" s="58"/>
      <c r="CY157" s="56"/>
      <c r="CZ157" s="57" t="str">
        <f>IFERROR(VLOOKUP((LEFT(H157,2)*1),#REF!,3,FALSE),"")</f>
        <v/>
      </c>
      <c r="DA157" s="56"/>
      <c r="DB157" s="34" t="str">
        <f>IF(ISBLANK(G157),"",IF(AND(G156&lt;&gt;G157,COUNTIF($G$4:G157,G157)=1),1,COUNTIF($G$5:G157,G157)))</f>
        <v/>
      </c>
    </row>
    <row r="158" spans="1:106" s="33" customFormat="1" ht="39" customHeight="1" x14ac:dyDescent="0.3">
      <c r="A158" s="97"/>
      <c r="B158" s="96"/>
      <c r="C158" s="95"/>
      <c r="D158" s="54"/>
      <c r="E158" s="54"/>
      <c r="F158" s="94"/>
      <c r="G158" s="54"/>
      <c r="H158" s="90"/>
      <c r="I158" s="93"/>
      <c r="J158" s="93"/>
      <c r="K158" s="93"/>
      <c r="L158" s="92"/>
      <c r="M158" s="91"/>
      <c r="N158" s="90"/>
      <c r="O158" s="54"/>
      <c r="P158" s="54"/>
      <c r="Q158" s="54"/>
      <c r="R158" s="89"/>
      <c r="S158" s="88"/>
      <c r="T158" s="87"/>
      <c r="U158" s="86"/>
      <c r="V158" s="85"/>
      <c r="W158" s="85"/>
      <c r="X158" s="84"/>
      <c r="Y158" s="54"/>
      <c r="Z158" s="83"/>
      <c r="AA158" s="74"/>
      <c r="AB158" s="82"/>
      <c r="AC158" s="78"/>
      <c r="AD158" s="80"/>
      <c r="AE158" s="77"/>
      <c r="AF158" s="80"/>
      <c r="AG158" s="79"/>
      <c r="AH158" s="79"/>
      <c r="AI158" s="79"/>
      <c r="AJ158" s="79"/>
      <c r="AK158" s="79"/>
      <c r="AL158" s="79"/>
      <c r="AM158" s="79"/>
      <c r="AN158" s="79"/>
      <c r="AO158" s="79"/>
      <c r="AP158" s="79"/>
      <c r="AQ158" s="79"/>
      <c r="AR158" s="78"/>
      <c r="AS158" s="81"/>
      <c r="AT158" s="80"/>
      <c r="AU158" s="78"/>
      <c r="AV158" s="81"/>
      <c r="AW158" s="80"/>
      <c r="AX158" s="79"/>
      <c r="AY158" s="79"/>
      <c r="AZ158" s="79"/>
      <c r="BA158" s="79"/>
      <c r="BB158" s="79"/>
      <c r="BC158" s="79"/>
      <c r="BD158" s="79"/>
      <c r="BE158" s="79"/>
      <c r="BF158" s="79"/>
      <c r="BG158" s="79"/>
      <c r="BH158" s="79"/>
      <c r="BI158" s="79"/>
      <c r="BJ158" s="79"/>
      <c r="BK158" s="78"/>
      <c r="BL158" s="80"/>
      <c r="BM158" s="78"/>
      <c r="BN158" s="80"/>
      <c r="BO158" s="79"/>
      <c r="BP158" s="79"/>
      <c r="BQ158" s="78"/>
      <c r="BR158" s="77"/>
      <c r="BS158" s="76"/>
      <c r="BT158" s="74"/>
      <c r="BU158" s="54"/>
      <c r="BV158" s="75"/>
      <c r="BW158" s="74"/>
      <c r="BX158" s="73"/>
      <c r="BY158" s="54"/>
      <c r="BZ158" s="72"/>
      <c r="CA158" s="71"/>
      <c r="CB158" s="70"/>
      <c r="CC158" s="69"/>
      <c r="CD158" s="68" t="str">
        <f>IF(ISBLANK(CC158),"",_xlfn.ISOWEEKNUM(CC158))</f>
        <v/>
      </c>
      <c r="CE158" s="67" t="str">
        <f>IFERROR(CD158-4,"")</f>
        <v/>
      </c>
      <c r="CF158" s="67" t="str">
        <f>IFERROR(CD158-2,"")</f>
        <v/>
      </c>
      <c r="CG158" s="67" t="str">
        <f>IFERROR(CD158-1,"")</f>
        <v/>
      </c>
      <c r="CH158" s="67" t="str">
        <f>IF(ISBLANK(CC158),"",_xlfn.ISOWEEKNUM(CC158))</f>
        <v/>
      </c>
      <c r="CI158" s="66"/>
      <c r="CJ158" s="65"/>
      <c r="CK158" s="54"/>
      <c r="CL158" s="54"/>
      <c r="CM158" s="64"/>
      <c r="CN158" s="63">
        <f>+R158</f>
        <v>0</v>
      </c>
      <c r="CO158" s="62">
        <f>+IF(B158&gt;0,1,0)</f>
        <v>0</v>
      </c>
      <c r="CP158" s="59"/>
      <c r="CQ158" s="59"/>
      <c r="CR158" s="61"/>
      <c r="CS158" s="59"/>
      <c r="CT158" s="60"/>
      <c r="CU158" s="59"/>
      <c r="CV158" s="59"/>
      <c r="CW158" s="59"/>
      <c r="CX158" s="58"/>
      <c r="CY158" s="56"/>
      <c r="CZ158" s="57" t="str">
        <f>IFERROR(VLOOKUP((LEFT(H158,2)*1),#REF!,3,FALSE),"")</f>
        <v/>
      </c>
      <c r="DA158" s="56"/>
      <c r="DB158" s="34" t="str">
        <f>IF(ISBLANK(G158),"",IF(AND(G157&lt;&gt;G158,COUNTIF($G$4:G158,G158)=1),1,COUNTIF($G$5:G158,G158)))</f>
        <v/>
      </c>
    </row>
    <row r="159" spans="1:106" s="33" customFormat="1" ht="39" customHeight="1" x14ac:dyDescent="0.3">
      <c r="A159" s="97"/>
      <c r="B159" s="96"/>
      <c r="C159" s="95"/>
      <c r="D159" s="54"/>
      <c r="E159" s="54"/>
      <c r="F159" s="94"/>
      <c r="G159" s="54"/>
      <c r="H159" s="90"/>
      <c r="I159" s="93"/>
      <c r="J159" s="93"/>
      <c r="K159" s="93"/>
      <c r="L159" s="92"/>
      <c r="M159" s="91"/>
      <c r="N159" s="90"/>
      <c r="O159" s="54"/>
      <c r="P159" s="54"/>
      <c r="Q159" s="54"/>
      <c r="R159" s="89"/>
      <c r="S159" s="88"/>
      <c r="T159" s="87"/>
      <c r="U159" s="86"/>
      <c r="V159" s="85"/>
      <c r="W159" s="85"/>
      <c r="X159" s="84"/>
      <c r="Y159" s="54"/>
      <c r="Z159" s="83"/>
      <c r="AA159" s="74"/>
      <c r="AB159" s="82"/>
      <c r="AC159" s="78"/>
      <c r="AD159" s="80"/>
      <c r="AE159" s="77"/>
      <c r="AF159" s="80"/>
      <c r="AG159" s="79"/>
      <c r="AH159" s="79"/>
      <c r="AI159" s="79"/>
      <c r="AJ159" s="79"/>
      <c r="AK159" s="79"/>
      <c r="AL159" s="79"/>
      <c r="AM159" s="79"/>
      <c r="AN159" s="79"/>
      <c r="AO159" s="79"/>
      <c r="AP159" s="79"/>
      <c r="AQ159" s="79"/>
      <c r="AR159" s="78"/>
      <c r="AS159" s="81"/>
      <c r="AT159" s="80"/>
      <c r="AU159" s="78"/>
      <c r="AV159" s="81"/>
      <c r="AW159" s="80"/>
      <c r="AX159" s="79"/>
      <c r="AY159" s="79"/>
      <c r="AZ159" s="79"/>
      <c r="BA159" s="79"/>
      <c r="BB159" s="79"/>
      <c r="BC159" s="79"/>
      <c r="BD159" s="79"/>
      <c r="BE159" s="79"/>
      <c r="BF159" s="79"/>
      <c r="BG159" s="79"/>
      <c r="BH159" s="79"/>
      <c r="BI159" s="79"/>
      <c r="BJ159" s="79"/>
      <c r="BK159" s="78"/>
      <c r="BL159" s="80"/>
      <c r="BM159" s="78"/>
      <c r="BN159" s="80"/>
      <c r="BO159" s="79"/>
      <c r="BP159" s="79"/>
      <c r="BQ159" s="78"/>
      <c r="BR159" s="77"/>
      <c r="BS159" s="76"/>
      <c r="BT159" s="74"/>
      <c r="BU159" s="54"/>
      <c r="BV159" s="75"/>
      <c r="BW159" s="74"/>
      <c r="BX159" s="73"/>
      <c r="BY159" s="54"/>
      <c r="BZ159" s="72"/>
      <c r="CA159" s="71"/>
      <c r="CB159" s="70"/>
      <c r="CC159" s="69"/>
      <c r="CD159" s="68" t="str">
        <f>IF(ISBLANK(CC159),"",_xlfn.ISOWEEKNUM(CC159))</f>
        <v/>
      </c>
      <c r="CE159" s="67" t="str">
        <f>IFERROR(CD159-4,"")</f>
        <v/>
      </c>
      <c r="CF159" s="67" t="str">
        <f>IFERROR(CD159-2,"")</f>
        <v/>
      </c>
      <c r="CG159" s="67" t="str">
        <f>IFERROR(CD159-1,"")</f>
        <v/>
      </c>
      <c r="CH159" s="67" t="str">
        <f>IF(ISBLANK(CC159),"",_xlfn.ISOWEEKNUM(CC159))</f>
        <v/>
      </c>
      <c r="CI159" s="66"/>
      <c r="CJ159" s="65"/>
      <c r="CK159" s="54"/>
      <c r="CL159" s="54"/>
      <c r="CM159" s="64"/>
      <c r="CN159" s="63">
        <f>+R159</f>
        <v>0</v>
      </c>
      <c r="CO159" s="62">
        <f>+IF(B159&gt;0,1,0)</f>
        <v>0</v>
      </c>
      <c r="CP159" s="59"/>
      <c r="CQ159" s="59"/>
      <c r="CR159" s="61"/>
      <c r="CS159" s="59"/>
      <c r="CT159" s="60"/>
      <c r="CU159" s="59"/>
      <c r="CV159" s="59"/>
      <c r="CW159" s="59"/>
      <c r="CX159" s="58"/>
      <c r="CY159" s="56"/>
      <c r="CZ159" s="57" t="str">
        <f>IFERROR(VLOOKUP((LEFT(H159,2)*1),#REF!,3,FALSE),"")</f>
        <v/>
      </c>
      <c r="DA159" s="56"/>
      <c r="DB159" s="34" t="str">
        <f>IF(ISBLANK(G159),"",IF(AND(G158&lt;&gt;G159,COUNTIF($G$4:G159,G159)=1),1,COUNTIF($G$5:G159,G159)))</f>
        <v/>
      </c>
    </row>
    <row r="160" spans="1:106" s="33" customFormat="1" ht="39" customHeight="1" x14ac:dyDescent="0.3">
      <c r="A160" s="97"/>
      <c r="B160" s="96"/>
      <c r="C160" s="95"/>
      <c r="D160" s="54"/>
      <c r="E160" s="54"/>
      <c r="F160" s="94"/>
      <c r="G160" s="54"/>
      <c r="H160" s="90"/>
      <c r="I160" s="93"/>
      <c r="J160" s="93"/>
      <c r="K160" s="93"/>
      <c r="L160" s="92"/>
      <c r="M160" s="91"/>
      <c r="N160" s="90"/>
      <c r="O160" s="54"/>
      <c r="P160" s="54"/>
      <c r="Q160" s="54"/>
      <c r="R160" s="89"/>
      <c r="S160" s="88"/>
      <c r="T160" s="87"/>
      <c r="U160" s="86"/>
      <c r="V160" s="85"/>
      <c r="W160" s="85"/>
      <c r="X160" s="84"/>
      <c r="Y160" s="54"/>
      <c r="Z160" s="83"/>
      <c r="AA160" s="74"/>
      <c r="AB160" s="82"/>
      <c r="AC160" s="78"/>
      <c r="AD160" s="80"/>
      <c r="AE160" s="77"/>
      <c r="AF160" s="80"/>
      <c r="AG160" s="79"/>
      <c r="AH160" s="79"/>
      <c r="AI160" s="79"/>
      <c r="AJ160" s="79"/>
      <c r="AK160" s="79"/>
      <c r="AL160" s="79"/>
      <c r="AM160" s="79"/>
      <c r="AN160" s="79"/>
      <c r="AO160" s="79"/>
      <c r="AP160" s="79"/>
      <c r="AQ160" s="79"/>
      <c r="AR160" s="78"/>
      <c r="AS160" s="81"/>
      <c r="AT160" s="80"/>
      <c r="AU160" s="78"/>
      <c r="AV160" s="81"/>
      <c r="AW160" s="80"/>
      <c r="AX160" s="79"/>
      <c r="AY160" s="79"/>
      <c r="AZ160" s="79"/>
      <c r="BA160" s="79"/>
      <c r="BB160" s="79"/>
      <c r="BC160" s="79"/>
      <c r="BD160" s="79"/>
      <c r="BE160" s="79"/>
      <c r="BF160" s="79"/>
      <c r="BG160" s="79"/>
      <c r="BH160" s="79"/>
      <c r="BI160" s="79"/>
      <c r="BJ160" s="79"/>
      <c r="BK160" s="78"/>
      <c r="BL160" s="80"/>
      <c r="BM160" s="78"/>
      <c r="BN160" s="80"/>
      <c r="BO160" s="79"/>
      <c r="BP160" s="79"/>
      <c r="BQ160" s="78"/>
      <c r="BR160" s="77"/>
      <c r="BS160" s="76"/>
      <c r="BT160" s="74"/>
      <c r="BU160" s="54"/>
      <c r="BV160" s="75"/>
      <c r="BW160" s="74"/>
      <c r="BX160" s="73"/>
      <c r="BY160" s="54"/>
      <c r="BZ160" s="72"/>
      <c r="CA160" s="71"/>
      <c r="CB160" s="70"/>
      <c r="CC160" s="69"/>
      <c r="CD160" s="68" t="str">
        <f>IF(ISBLANK(CC160),"",_xlfn.ISOWEEKNUM(CC160))</f>
        <v/>
      </c>
      <c r="CE160" s="67" t="str">
        <f>IFERROR(CD160-4,"")</f>
        <v/>
      </c>
      <c r="CF160" s="67" t="str">
        <f>IFERROR(CD160-2,"")</f>
        <v/>
      </c>
      <c r="CG160" s="67" t="str">
        <f>IFERROR(CD160-1,"")</f>
        <v/>
      </c>
      <c r="CH160" s="67" t="str">
        <f>IF(ISBLANK(CC160),"",_xlfn.ISOWEEKNUM(CC160))</f>
        <v/>
      </c>
      <c r="CI160" s="66"/>
      <c r="CJ160" s="65"/>
      <c r="CK160" s="54"/>
      <c r="CL160" s="54"/>
      <c r="CM160" s="64"/>
      <c r="CN160" s="63">
        <f>+R160</f>
        <v>0</v>
      </c>
      <c r="CO160" s="62">
        <f>+IF(B160&gt;0,1,0)</f>
        <v>0</v>
      </c>
      <c r="CP160" s="59"/>
      <c r="CQ160" s="59"/>
      <c r="CR160" s="61"/>
      <c r="CS160" s="59"/>
      <c r="CT160" s="60"/>
      <c r="CU160" s="59"/>
      <c r="CV160" s="59"/>
      <c r="CW160" s="59"/>
      <c r="CX160" s="58"/>
      <c r="CY160" s="56"/>
      <c r="CZ160" s="57" t="str">
        <f>IFERROR(VLOOKUP((LEFT(H160,2)*1),#REF!,3,FALSE),"")</f>
        <v/>
      </c>
      <c r="DA160" s="56"/>
      <c r="DB160" s="34" t="str">
        <f>IF(ISBLANK(G160),"",IF(AND(G159&lt;&gt;G160,COUNTIF($G$4:G160,G160)=1),1,COUNTIF($G$5:G160,G160)))</f>
        <v/>
      </c>
    </row>
    <row r="161" spans="1:106" s="33" customFormat="1" ht="39" customHeight="1" x14ac:dyDescent="0.3">
      <c r="A161" s="97"/>
      <c r="B161" s="96"/>
      <c r="C161" s="95"/>
      <c r="D161" s="54"/>
      <c r="E161" s="54"/>
      <c r="F161" s="94"/>
      <c r="G161" s="54"/>
      <c r="H161" s="90"/>
      <c r="I161" s="93"/>
      <c r="J161" s="93"/>
      <c r="K161" s="93"/>
      <c r="L161" s="92"/>
      <c r="M161" s="91"/>
      <c r="N161" s="90"/>
      <c r="O161" s="54"/>
      <c r="P161" s="54"/>
      <c r="Q161" s="54"/>
      <c r="R161" s="89"/>
      <c r="S161" s="88"/>
      <c r="T161" s="87"/>
      <c r="U161" s="86"/>
      <c r="V161" s="85"/>
      <c r="W161" s="85"/>
      <c r="X161" s="84"/>
      <c r="Y161" s="54"/>
      <c r="Z161" s="83"/>
      <c r="AA161" s="74"/>
      <c r="AB161" s="82"/>
      <c r="AC161" s="78"/>
      <c r="AD161" s="80"/>
      <c r="AE161" s="77"/>
      <c r="AF161" s="80"/>
      <c r="AG161" s="79"/>
      <c r="AH161" s="79"/>
      <c r="AI161" s="79"/>
      <c r="AJ161" s="79"/>
      <c r="AK161" s="79"/>
      <c r="AL161" s="79"/>
      <c r="AM161" s="79"/>
      <c r="AN161" s="79"/>
      <c r="AO161" s="79"/>
      <c r="AP161" s="79"/>
      <c r="AQ161" s="79"/>
      <c r="AR161" s="78"/>
      <c r="AS161" s="81"/>
      <c r="AT161" s="80"/>
      <c r="AU161" s="78"/>
      <c r="AV161" s="81"/>
      <c r="AW161" s="80"/>
      <c r="AX161" s="79"/>
      <c r="AY161" s="79"/>
      <c r="AZ161" s="79"/>
      <c r="BA161" s="79"/>
      <c r="BB161" s="79"/>
      <c r="BC161" s="79"/>
      <c r="BD161" s="79"/>
      <c r="BE161" s="79"/>
      <c r="BF161" s="79"/>
      <c r="BG161" s="79"/>
      <c r="BH161" s="79"/>
      <c r="BI161" s="79"/>
      <c r="BJ161" s="79"/>
      <c r="BK161" s="78"/>
      <c r="BL161" s="80"/>
      <c r="BM161" s="78"/>
      <c r="BN161" s="80"/>
      <c r="BO161" s="79"/>
      <c r="BP161" s="79"/>
      <c r="BQ161" s="78"/>
      <c r="BR161" s="77"/>
      <c r="BS161" s="76"/>
      <c r="BT161" s="74"/>
      <c r="BU161" s="54"/>
      <c r="BV161" s="75"/>
      <c r="BW161" s="74"/>
      <c r="BX161" s="73"/>
      <c r="BY161" s="54"/>
      <c r="BZ161" s="72"/>
      <c r="CA161" s="71"/>
      <c r="CB161" s="70"/>
      <c r="CC161" s="69"/>
      <c r="CD161" s="68" t="str">
        <f>IF(ISBLANK(CC161),"",_xlfn.ISOWEEKNUM(CC161))</f>
        <v/>
      </c>
      <c r="CE161" s="67" t="str">
        <f>IFERROR(CD161-4,"")</f>
        <v/>
      </c>
      <c r="CF161" s="67" t="str">
        <f>IFERROR(CD161-2,"")</f>
        <v/>
      </c>
      <c r="CG161" s="67" t="str">
        <f>IFERROR(CD161-1,"")</f>
        <v/>
      </c>
      <c r="CH161" s="67" t="str">
        <f>IF(ISBLANK(CC161),"",_xlfn.ISOWEEKNUM(CC161))</f>
        <v/>
      </c>
      <c r="CI161" s="66"/>
      <c r="CJ161" s="65"/>
      <c r="CK161" s="54"/>
      <c r="CL161" s="54"/>
      <c r="CM161" s="64"/>
      <c r="CN161" s="63">
        <f>+R161</f>
        <v>0</v>
      </c>
      <c r="CO161" s="62">
        <f>+IF(B161&gt;0,1,0)</f>
        <v>0</v>
      </c>
      <c r="CP161" s="59"/>
      <c r="CQ161" s="59"/>
      <c r="CR161" s="61"/>
      <c r="CS161" s="59"/>
      <c r="CT161" s="60"/>
      <c r="CU161" s="59"/>
      <c r="CV161" s="59"/>
      <c r="CW161" s="59"/>
      <c r="CX161" s="58"/>
      <c r="CY161" s="56"/>
      <c r="CZ161" s="57" t="str">
        <f>IFERROR(VLOOKUP((LEFT(H161,2)*1),#REF!,3,FALSE),"")</f>
        <v/>
      </c>
      <c r="DA161" s="56"/>
      <c r="DB161" s="34" t="str">
        <f>IF(ISBLANK(G161),"",IF(AND(G160&lt;&gt;G161,COUNTIF($G$4:G161,G161)=1),1,COUNTIF($G$5:G161,G161)))</f>
        <v/>
      </c>
    </row>
    <row r="162" spans="1:106" s="33" customFormat="1" ht="39" customHeight="1" x14ac:dyDescent="0.3">
      <c r="A162" s="97"/>
      <c r="B162" s="96"/>
      <c r="C162" s="95"/>
      <c r="D162" s="54"/>
      <c r="E162" s="54"/>
      <c r="F162" s="94"/>
      <c r="G162" s="54"/>
      <c r="H162" s="90"/>
      <c r="I162" s="93"/>
      <c r="J162" s="93"/>
      <c r="K162" s="93"/>
      <c r="L162" s="92"/>
      <c r="M162" s="91"/>
      <c r="N162" s="90"/>
      <c r="O162" s="54"/>
      <c r="P162" s="54"/>
      <c r="Q162" s="54"/>
      <c r="R162" s="89"/>
      <c r="S162" s="88"/>
      <c r="T162" s="87"/>
      <c r="U162" s="86"/>
      <c r="V162" s="85"/>
      <c r="W162" s="85"/>
      <c r="X162" s="84"/>
      <c r="Y162" s="54"/>
      <c r="Z162" s="83"/>
      <c r="AA162" s="74"/>
      <c r="AB162" s="82"/>
      <c r="AC162" s="78"/>
      <c r="AD162" s="80"/>
      <c r="AE162" s="77"/>
      <c r="AF162" s="80"/>
      <c r="AG162" s="79"/>
      <c r="AH162" s="79"/>
      <c r="AI162" s="79"/>
      <c r="AJ162" s="79"/>
      <c r="AK162" s="79"/>
      <c r="AL162" s="79"/>
      <c r="AM162" s="79"/>
      <c r="AN162" s="79"/>
      <c r="AO162" s="79"/>
      <c r="AP162" s="79"/>
      <c r="AQ162" s="79"/>
      <c r="AR162" s="78"/>
      <c r="AS162" s="81"/>
      <c r="AT162" s="80"/>
      <c r="AU162" s="78"/>
      <c r="AV162" s="81"/>
      <c r="AW162" s="80"/>
      <c r="AX162" s="79"/>
      <c r="AY162" s="79"/>
      <c r="AZ162" s="79"/>
      <c r="BA162" s="79"/>
      <c r="BB162" s="79"/>
      <c r="BC162" s="79"/>
      <c r="BD162" s="79"/>
      <c r="BE162" s="79"/>
      <c r="BF162" s="79"/>
      <c r="BG162" s="79"/>
      <c r="BH162" s="79"/>
      <c r="BI162" s="79"/>
      <c r="BJ162" s="79"/>
      <c r="BK162" s="78"/>
      <c r="BL162" s="80"/>
      <c r="BM162" s="78"/>
      <c r="BN162" s="80"/>
      <c r="BO162" s="79"/>
      <c r="BP162" s="79"/>
      <c r="BQ162" s="78"/>
      <c r="BR162" s="77"/>
      <c r="BS162" s="76"/>
      <c r="BT162" s="74"/>
      <c r="BU162" s="54"/>
      <c r="BV162" s="75"/>
      <c r="BW162" s="74"/>
      <c r="BX162" s="73"/>
      <c r="BY162" s="54"/>
      <c r="BZ162" s="72"/>
      <c r="CA162" s="71"/>
      <c r="CB162" s="70"/>
      <c r="CC162" s="69"/>
      <c r="CD162" s="68" t="str">
        <f>IF(ISBLANK(CC162),"",_xlfn.ISOWEEKNUM(CC162))</f>
        <v/>
      </c>
      <c r="CE162" s="67" t="str">
        <f>IFERROR(CD162-4,"")</f>
        <v/>
      </c>
      <c r="CF162" s="67" t="str">
        <f>IFERROR(CD162-2,"")</f>
        <v/>
      </c>
      <c r="CG162" s="67" t="str">
        <f>IFERROR(CD162-1,"")</f>
        <v/>
      </c>
      <c r="CH162" s="67" t="str">
        <f>IF(ISBLANK(CC162),"",_xlfn.ISOWEEKNUM(CC162))</f>
        <v/>
      </c>
      <c r="CI162" s="66"/>
      <c r="CJ162" s="65"/>
      <c r="CK162" s="54"/>
      <c r="CL162" s="54"/>
      <c r="CM162" s="64"/>
      <c r="CN162" s="63">
        <f>+R162</f>
        <v>0</v>
      </c>
      <c r="CO162" s="62">
        <f>+IF(B162&gt;0,1,0)</f>
        <v>0</v>
      </c>
      <c r="CP162" s="59"/>
      <c r="CQ162" s="59"/>
      <c r="CR162" s="61"/>
      <c r="CS162" s="59"/>
      <c r="CT162" s="60"/>
      <c r="CU162" s="59"/>
      <c r="CV162" s="59"/>
      <c r="CW162" s="59"/>
      <c r="CX162" s="58"/>
      <c r="CY162" s="56"/>
      <c r="CZ162" s="57" t="str">
        <f>IFERROR(VLOOKUP((LEFT(H162,2)*1),#REF!,3,FALSE),"")</f>
        <v/>
      </c>
      <c r="DA162" s="56"/>
      <c r="DB162" s="34" t="str">
        <f>IF(ISBLANK(G162),"",IF(AND(G161&lt;&gt;G162,COUNTIF($G$4:G162,G162)=1),1,COUNTIF($G$5:G162,G162)))</f>
        <v/>
      </c>
    </row>
    <row r="163" spans="1:106" s="33" customFormat="1" ht="39" customHeight="1" x14ac:dyDescent="0.3">
      <c r="A163" s="97"/>
      <c r="B163" s="96"/>
      <c r="C163" s="95"/>
      <c r="D163" s="54"/>
      <c r="E163" s="54"/>
      <c r="F163" s="94"/>
      <c r="G163" s="54"/>
      <c r="H163" s="90"/>
      <c r="I163" s="93"/>
      <c r="J163" s="93"/>
      <c r="K163" s="93"/>
      <c r="L163" s="92"/>
      <c r="M163" s="91"/>
      <c r="N163" s="90"/>
      <c r="O163" s="54"/>
      <c r="P163" s="54"/>
      <c r="Q163" s="54"/>
      <c r="R163" s="89"/>
      <c r="S163" s="88"/>
      <c r="T163" s="87"/>
      <c r="U163" s="86"/>
      <c r="V163" s="85"/>
      <c r="W163" s="85"/>
      <c r="X163" s="84"/>
      <c r="Y163" s="54"/>
      <c r="Z163" s="83"/>
      <c r="AA163" s="74"/>
      <c r="AB163" s="82"/>
      <c r="AC163" s="78"/>
      <c r="AD163" s="80"/>
      <c r="AE163" s="77"/>
      <c r="AF163" s="80"/>
      <c r="AG163" s="79"/>
      <c r="AH163" s="79"/>
      <c r="AI163" s="79"/>
      <c r="AJ163" s="79"/>
      <c r="AK163" s="79"/>
      <c r="AL163" s="79"/>
      <c r="AM163" s="79"/>
      <c r="AN163" s="79"/>
      <c r="AO163" s="79"/>
      <c r="AP163" s="79"/>
      <c r="AQ163" s="79"/>
      <c r="AR163" s="78"/>
      <c r="AS163" s="81"/>
      <c r="AT163" s="80"/>
      <c r="AU163" s="78"/>
      <c r="AV163" s="81"/>
      <c r="AW163" s="80"/>
      <c r="AX163" s="79"/>
      <c r="AY163" s="79"/>
      <c r="AZ163" s="79"/>
      <c r="BA163" s="79"/>
      <c r="BB163" s="79"/>
      <c r="BC163" s="79"/>
      <c r="BD163" s="79"/>
      <c r="BE163" s="79"/>
      <c r="BF163" s="79"/>
      <c r="BG163" s="79"/>
      <c r="BH163" s="79"/>
      <c r="BI163" s="79"/>
      <c r="BJ163" s="79"/>
      <c r="BK163" s="78"/>
      <c r="BL163" s="80"/>
      <c r="BM163" s="78"/>
      <c r="BN163" s="80"/>
      <c r="BO163" s="79"/>
      <c r="BP163" s="79"/>
      <c r="BQ163" s="78"/>
      <c r="BR163" s="77"/>
      <c r="BS163" s="76"/>
      <c r="BT163" s="74"/>
      <c r="BU163" s="54"/>
      <c r="BV163" s="75"/>
      <c r="BW163" s="74"/>
      <c r="BX163" s="73"/>
      <c r="BY163" s="54"/>
      <c r="BZ163" s="72"/>
      <c r="CA163" s="71"/>
      <c r="CB163" s="70"/>
      <c r="CC163" s="69"/>
      <c r="CD163" s="68" t="str">
        <f>IF(ISBLANK(CC163),"",_xlfn.ISOWEEKNUM(CC163))</f>
        <v/>
      </c>
      <c r="CE163" s="67" t="str">
        <f>IFERROR(CD163-4,"")</f>
        <v/>
      </c>
      <c r="CF163" s="67" t="str">
        <f>IFERROR(CD163-2,"")</f>
        <v/>
      </c>
      <c r="CG163" s="67" t="str">
        <f>IFERROR(CD163-1,"")</f>
        <v/>
      </c>
      <c r="CH163" s="67" t="str">
        <f>IF(ISBLANK(CC163),"",_xlfn.ISOWEEKNUM(CC163))</f>
        <v/>
      </c>
      <c r="CI163" s="66"/>
      <c r="CJ163" s="65"/>
      <c r="CK163" s="54"/>
      <c r="CL163" s="54"/>
      <c r="CM163" s="64"/>
      <c r="CN163" s="63">
        <f>+R163</f>
        <v>0</v>
      </c>
      <c r="CO163" s="62">
        <f>+IF(B163&gt;0,1,0)</f>
        <v>0</v>
      </c>
      <c r="CP163" s="59"/>
      <c r="CQ163" s="59"/>
      <c r="CR163" s="61"/>
      <c r="CS163" s="59"/>
      <c r="CT163" s="60"/>
      <c r="CU163" s="59"/>
      <c r="CV163" s="59"/>
      <c r="CW163" s="59"/>
      <c r="CX163" s="58"/>
      <c r="CY163" s="56"/>
      <c r="CZ163" s="57" t="str">
        <f>IFERROR(VLOOKUP((LEFT(H163,2)*1),#REF!,3,FALSE),"")</f>
        <v/>
      </c>
      <c r="DA163" s="56"/>
      <c r="DB163" s="34" t="str">
        <f>IF(ISBLANK(G163),"",IF(AND(G162&lt;&gt;G163,COUNTIF($G$4:G163,G163)=1),1,COUNTIF($G$5:G163,G163)))</f>
        <v/>
      </c>
    </row>
    <row r="164" spans="1:106" s="33" customFormat="1" ht="39" customHeight="1" x14ac:dyDescent="0.3">
      <c r="A164" s="97"/>
      <c r="B164" s="96"/>
      <c r="C164" s="95"/>
      <c r="D164" s="54"/>
      <c r="E164" s="54"/>
      <c r="F164" s="94"/>
      <c r="G164" s="54"/>
      <c r="H164" s="90"/>
      <c r="I164" s="93"/>
      <c r="J164" s="93"/>
      <c r="K164" s="93"/>
      <c r="L164" s="92"/>
      <c r="M164" s="91"/>
      <c r="N164" s="90"/>
      <c r="O164" s="54"/>
      <c r="P164" s="54"/>
      <c r="Q164" s="54"/>
      <c r="R164" s="89"/>
      <c r="S164" s="88"/>
      <c r="T164" s="87"/>
      <c r="U164" s="86"/>
      <c r="V164" s="85"/>
      <c r="W164" s="85"/>
      <c r="X164" s="84"/>
      <c r="Y164" s="54"/>
      <c r="Z164" s="83"/>
      <c r="AA164" s="74"/>
      <c r="AB164" s="82"/>
      <c r="AC164" s="78"/>
      <c r="AD164" s="80"/>
      <c r="AE164" s="77"/>
      <c r="AF164" s="80"/>
      <c r="AG164" s="79"/>
      <c r="AH164" s="79"/>
      <c r="AI164" s="79"/>
      <c r="AJ164" s="79"/>
      <c r="AK164" s="79"/>
      <c r="AL164" s="79"/>
      <c r="AM164" s="79"/>
      <c r="AN164" s="79"/>
      <c r="AO164" s="79"/>
      <c r="AP164" s="79"/>
      <c r="AQ164" s="79"/>
      <c r="AR164" s="78"/>
      <c r="AS164" s="81"/>
      <c r="AT164" s="80"/>
      <c r="AU164" s="78"/>
      <c r="AV164" s="81"/>
      <c r="AW164" s="80"/>
      <c r="AX164" s="79"/>
      <c r="AY164" s="79"/>
      <c r="AZ164" s="79"/>
      <c r="BA164" s="79"/>
      <c r="BB164" s="79"/>
      <c r="BC164" s="79"/>
      <c r="BD164" s="79"/>
      <c r="BE164" s="79"/>
      <c r="BF164" s="79"/>
      <c r="BG164" s="79"/>
      <c r="BH164" s="79"/>
      <c r="BI164" s="79"/>
      <c r="BJ164" s="79"/>
      <c r="BK164" s="78"/>
      <c r="BL164" s="80"/>
      <c r="BM164" s="78"/>
      <c r="BN164" s="80"/>
      <c r="BO164" s="79"/>
      <c r="BP164" s="79"/>
      <c r="BQ164" s="78"/>
      <c r="BR164" s="77"/>
      <c r="BS164" s="76"/>
      <c r="BT164" s="74"/>
      <c r="BU164" s="54"/>
      <c r="BV164" s="75"/>
      <c r="BW164" s="74"/>
      <c r="BX164" s="73"/>
      <c r="BY164" s="54"/>
      <c r="BZ164" s="72"/>
      <c r="CA164" s="71"/>
      <c r="CB164" s="70"/>
      <c r="CC164" s="69"/>
      <c r="CD164" s="68" t="str">
        <f>IF(ISBLANK(CC164),"",_xlfn.ISOWEEKNUM(CC164))</f>
        <v/>
      </c>
      <c r="CE164" s="67" t="str">
        <f>IFERROR(CD164-4,"")</f>
        <v/>
      </c>
      <c r="CF164" s="67" t="str">
        <f>IFERROR(CD164-2,"")</f>
        <v/>
      </c>
      <c r="CG164" s="67" t="str">
        <f>IFERROR(CD164-1,"")</f>
        <v/>
      </c>
      <c r="CH164" s="67" t="str">
        <f>IF(ISBLANK(CC164),"",_xlfn.ISOWEEKNUM(CC164))</f>
        <v/>
      </c>
      <c r="CI164" s="66"/>
      <c r="CJ164" s="65"/>
      <c r="CK164" s="54"/>
      <c r="CL164" s="54"/>
      <c r="CM164" s="64"/>
      <c r="CN164" s="63">
        <f>+R164</f>
        <v>0</v>
      </c>
      <c r="CO164" s="62">
        <f>+IF(B164&gt;0,1,0)</f>
        <v>0</v>
      </c>
      <c r="CP164" s="59"/>
      <c r="CQ164" s="59"/>
      <c r="CR164" s="61"/>
      <c r="CS164" s="59"/>
      <c r="CT164" s="60"/>
      <c r="CU164" s="59"/>
      <c r="CV164" s="59"/>
      <c r="CW164" s="59"/>
      <c r="CX164" s="58"/>
      <c r="CY164" s="56"/>
      <c r="CZ164" s="57" t="str">
        <f>IFERROR(VLOOKUP((LEFT(H164,2)*1),#REF!,3,FALSE),"")</f>
        <v/>
      </c>
      <c r="DA164" s="56"/>
      <c r="DB164" s="34" t="str">
        <f>IF(ISBLANK(G164),"",IF(AND(G163&lt;&gt;G164,COUNTIF($G$4:G164,G164)=1),1,COUNTIF($G$5:G164,G164)))</f>
        <v/>
      </c>
    </row>
    <row r="165" spans="1:106" s="33" customFormat="1" ht="39" customHeight="1" x14ac:dyDescent="0.3">
      <c r="A165" s="97"/>
      <c r="B165" s="96"/>
      <c r="C165" s="95"/>
      <c r="D165" s="54"/>
      <c r="E165" s="54"/>
      <c r="F165" s="94"/>
      <c r="G165" s="54"/>
      <c r="H165" s="90"/>
      <c r="I165" s="93"/>
      <c r="J165" s="93"/>
      <c r="K165" s="93"/>
      <c r="L165" s="92"/>
      <c r="M165" s="91"/>
      <c r="N165" s="90"/>
      <c r="O165" s="54"/>
      <c r="P165" s="54"/>
      <c r="Q165" s="54"/>
      <c r="R165" s="89"/>
      <c r="S165" s="88"/>
      <c r="T165" s="87"/>
      <c r="U165" s="86"/>
      <c r="V165" s="85"/>
      <c r="W165" s="85"/>
      <c r="X165" s="84"/>
      <c r="Y165" s="54"/>
      <c r="Z165" s="83"/>
      <c r="AA165" s="74"/>
      <c r="AB165" s="82"/>
      <c r="AC165" s="78"/>
      <c r="AD165" s="80"/>
      <c r="AE165" s="77"/>
      <c r="AF165" s="80"/>
      <c r="AG165" s="79"/>
      <c r="AH165" s="79"/>
      <c r="AI165" s="79"/>
      <c r="AJ165" s="79"/>
      <c r="AK165" s="79"/>
      <c r="AL165" s="79"/>
      <c r="AM165" s="79"/>
      <c r="AN165" s="79"/>
      <c r="AO165" s="79"/>
      <c r="AP165" s="79"/>
      <c r="AQ165" s="79"/>
      <c r="AR165" s="78"/>
      <c r="AS165" s="81"/>
      <c r="AT165" s="80"/>
      <c r="AU165" s="78"/>
      <c r="AV165" s="81"/>
      <c r="AW165" s="80"/>
      <c r="AX165" s="79"/>
      <c r="AY165" s="79"/>
      <c r="AZ165" s="79"/>
      <c r="BA165" s="79"/>
      <c r="BB165" s="79"/>
      <c r="BC165" s="79"/>
      <c r="BD165" s="79"/>
      <c r="BE165" s="79"/>
      <c r="BF165" s="79"/>
      <c r="BG165" s="79"/>
      <c r="BH165" s="79"/>
      <c r="BI165" s="79"/>
      <c r="BJ165" s="79"/>
      <c r="BK165" s="78"/>
      <c r="BL165" s="80"/>
      <c r="BM165" s="78"/>
      <c r="BN165" s="80"/>
      <c r="BO165" s="79"/>
      <c r="BP165" s="79"/>
      <c r="BQ165" s="78"/>
      <c r="BR165" s="77"/>
      <c r="BS165" s="76"/>
      <c r="BT165" s="74"/>
      <c r="BU165" s="54"/>
      <c r="BV165" s="75"/>
      <c r="BW165" s="74"/>
      <c r="BX165" s="73"/>
      <c r="BY165" s="54"/>
      <c r="BZ165" s="72"/>
      <c r="CA165" s="71"/>
      <c r="CB165" s="70"/>
      <c r="CC165" s="69"/>
      <c r="CD165" s="68" t="str">
        <f>IF(ISBLANK(CC165),"",_xlfn.ISOWEEKNUM(CC165))</f>
        <v/>
      </c>
      <c r="CE165" s="67" t="str">
        <f>IFERROR(CD165-4,"")</f>
        <v/>
      </c>
      <c r="CF165" s="67" t="str">
        <f>IFERROR(CD165-2,"")</f>
        <v/>
      </c>
      <c r="CG165" s="67" t="str">
        <f>IFERROR(CD165-1,"")</f>
        <v/>
      </c>
      <c r="CH165" s="67" t="str">
        <f>IF(ISBLANK(CC165),"",_xlfn.ISOWEEKNUM(CC165))</f>
        <v/>
      </c>
      <c r="CI165" s="66"/>
      <c r="CJ165" s="65"/>
      <c r="CK165" s="54"/>
      <c r="CL165" s="54"/>
      <c r="CM165" s="64"/>
      <c r="CN165" s="63">
        <f>+R165</f>
        <v>0</v>
      </c>
      <c r="CO165" s="62">
        <f>+IF(B165&gt;0,1,0)</f>
        <v>0</v>
      </c>
      <c r="CP165" s="59"/>
      <c r="CQ165" s="59"/>
      <c r="CR165" s="61"/>
      <c r="CS165" s="59"/>
      <c r="CT165" s="60"/>
      <c r="CU165" s="59"/>
      <c r="CV165" s="59"/>
      <c r="CW165" s="59"/>
      <c r="CX165" s="58"/>
      <c r="CY165" s="56"/>
      <c r="CZ165" s="57" t="str">
        <f>IFERROR(VLOOKUP((LEFT(H165,2)*1),#REF!,3,FALSE),"")</f>
        <v/>
      </c>
      <c r="DA165" s="56"/>
      <c r="DB165" s="34" t="str">
        <f>IF(ISBLANK(G165),"",IF(AND(G164&lt;&gt;G165,COUNTIF($G$4:G165,G165)=1),1,COUNTIF($G$5:G165,G165)))</f>
        <v/>
      </c>
    </row>
    <row r="166" spans="1:106" s="33" customFormat="1" ht="39" customHeight="1" x14ac:dyDescent="0.3">
      <c r="A166" s="97"/>
      <c r="B166" s="96"/>
      <c r="C166" s="95"/>
      <c r="D166" s="54"/>
      <c r="E166" s="54"/>
      <c r="F166" s="94"/>
      <c r="G166" s="54"/>
      <c r="H166" s="90"/>
      <c r="I166" s="93"/>
      <c r="J166" s="93"/>
      <c r="K166" s="93"/>
      <c r="L166" s="92"/>
      <c r="M166" s="91"/>
      <c r="N166" s="90"/>
      <c r="O166" s="54"/>
      <c r="P166" s="54"/>
      <c r="Q166" s="54"/>
      <c r="R166" s="89"/>
      <c r="S166" s="88"/>
      <c r="T166" s="87"/>
      <c r="U166" s="86"/>
      <c r="V166" s="85"/>
      <c r="W166" s="85"/>
      <c r="X166" s="84"/>
      <c r="Y166" s="54"/>
      <c r="Z166" s="83"/>
      <c r="AA166" s="74"/>
      <c r="AB166" s="82"/>
      <c r="AC166" s="78"/>
      <c r="AD166" s="80"/>
      <c r="AE166" s="77"/>
      <c r="AF166" s="80"/>
      <c r="AG166" s="79"/>
      <c r="AH166" s="79"/>
      <c r="AI166" s="79"/>
      <c r="AJ166" s="79"/>
      <c r="AK166" s="79"/>
      <c r="AL166" s="79"/>
      <c r="AM166" s="79"/>
      <c r="AN166" s="79"/>
      <c r="AO166" s="79"/>
      <c r="AP166" s="79"/>
      <c r="AQ166" s="79"/>
      <c r="AR166" s="78"/>
      <c r="AS166" s="81"/>
      <c r="AT166" s="80"/>
      <c r="AU166" s="78"/>
      <c r="AV166" s="81"/>
      <c r="AW166" s="80"/>
      <c r="AX166" s="79"/>
      <c r="AY166" s="79"/>
      <c r="AZ166" s="79"/>
      <c r="BA166" s="79"/>
      <c r="BB166" s="79"/>
      <c r="BC166" s="79"/>
      <c r="BD166" s="79"/>
      <c r="BE166" s="79"/>
      <c r="BF166" s="79"/>
      <c r="BG166" s="79"/>
      <c r="BH166" s="79"/>
      <c r="BI166" s="79"/>
      <c r="BJ166" s="79"/>
      <c r="BK166" s="78"/>
      <c r="BL166" s="80"/>
      <c r="BM166" s="78"/>
      <c r="BN166" s="80"/>
      <c r="BO166" s="79"/>
      <c r="BP166" s="79"/>
      <c r="BQ166" s="78"/>
      <c r="BR166" s="77"/>
      <c r="BS166" s="76"/>
      <c r="BT166" s="74"/>
      <c r="BU166" s="54"/>
      <c r="BV166" s="75"/>
      <c r="BW166" s="74"/>
      <c r="BX166" s="73"/>
      <c r="BY166" s="54"/>
      <c r="BZ166" s="72"/>
      <c r="CA166" s="71"/>
      <c r="CB166" s="70"/>
      <c r="CC166" s="69"/>
      <c r="CD166" s="68" t="str">
        <f>IF(ISBLANK(CC166),"",_xlfn.ISOWEEKNUM(CC166))</f>
        <v/>
      </c>
      <c r="CE166" s="67" t="str">
        <f>IFERROR(CD166-4,"")</f>
        <v/>
      </c>
      <c r="CF166" s="67" t="str">
        <f>IFERROR(CD166-2,"")</f>
        <v/>
      </c>
      <c r="CG166" s="67" t="str">
        <f>IFERROR(CD166-1,"")</f>
        <v/>
      </c>
      <c r="CH166" s="67" t="str">
        <f>IF(ISBLANK(CC166),"",_xlfn.ISOWEEKNUM(CC166))</f>
        <v/>
      </c>
      <c r="CI166" s="66"/>
      <c r="CJ166" s="65"/>
      <c r="CK166" s="54"/>
      <c r="CL166" s="54"/>
      <c r="CM166" s="64"/>
      <c r="CN166" s="63">
        <f>+R166</f>
        <v>0</v>
      </c>
      <c r="CO166" s="62">
        <f>+IF(B166&gt;0,1,0)</f>
        <v>0</v>
      </c>
      <c r="CP166" s="59"/>
      <c r="CQ166" s="59"/>
      <c r="CR166" s="61"/>
      <c r="CS166" s="59"/>
      <c r="CT166" s="60"/>
      <c r="CU166" s="59"/>
      <c r="CV166" s="59"/>
      <c r="CW166" s="59"/>
      <c r="CX166" s="58"/>
      <c r="CY166" s="56"/>
      <c r="CZ166" s="57" t="str">
        <f>IFERROR(VLOOKUP((LEFT(H166,2)*1),#REF!,3,FALSE),"")</f>
        <v/>
      </c>
      <c r="DA166" s="56"/>
      <c r="DB166" s="34" t="str">
        <f>IF(ISBLANK(G166),"",IF(AND(G165&lt;&gt;G166,COUNTIF($G$4:G166,G166)=1),1,COUNTIF($G$5:G166,G166)))</f>
        <v/>
      </c>
    </row>
    <row r="167" spans="1:106" s="33" customFormat="1" ht="39" customHeight="1" x14ac:dyDescent="0.3">
      <c r="A167" s="97"/>
      <c r="B167" s="96"/>
      <c r="C167" s="95"/>
      <c r="D167" s="54"/>
      <c r="E167" s="54"/>
      <c r="F167" s="94"/>
      <c r="G167" s="54"/>
      <c r="H167" s="90"/>
      <c r="I167" s="93"/>
      <c r="J167" s="93"/>
      <c r="K167" s="93"/>
      <c r="L167" s="92"/>
      <c r="M167" s="91"/>
      <c r="N167" s="90"/>
      <c r="O167" s="54"/>
      <c r="P167" s="54"/>
      <c r="Q167" s="54"/>
      <c r="R167" s="89"/>
      <c r="S167" s="88"/>
      <c r="T167" s="87"/>
      <c r="U167" s="86"/>
      <c r="V167" s="85"/>
      <c r="W167" s="85"/>
      <c r="X167" s="84"/>
      <c r="Y167" s="54"/>
      <c r="Z167" s="83"/>
      <c r="AA167" s="74"/>
      <c r="AB167" s="82"/>
      <c r="AC167" s="78"/>
      <c r="AD167" s="80"/>
      <c r="AE167" s="77"/>
      <c r="AF167" s="80"/>
      <c r="AG167" s="79"/>
      <c r="AH167" s="79"/>
      <c r="AI167" s="79"/>
      <c r="AJ167" s="79"/>
      <c r="AK167" s="79"/>
      <c r="AL167" s="79"/>
      <c r="AM167" s="79"/>
      <c r="AN167" s="79"/>
      <c r="AO167" s="79"/>
      <c r="AP167" s="79"/>
      <c r="AQ167" s="79"/>
      <c r="AR167" s="78"/>
      <c r="AS167" s="81"/>
      <c r="AT167" s="80"/>
      <c r="AU167" s="78"/>
      <c r="AV167" s="81"/>
      <c r="AW167" s="80"/>
      <c r="AX167" s="79"/>
      <c r="AY167" s="79"/>
      <c r="AZ167" s="79"/>
      <c r="BA167" s="79"/>
      <c r="BB167" s="79"/>
      <c r="BC167" s="79"/>
      <c r="BD167" s="79"/>
      <c r="BE167" s="79"/>
      <c r="BF167" s="79"/>
      <c r="BG167" s="79"/>
      <c r="BH167" s="79"/>
      <c r="BI167" s="79"/>
      <c r="BJ167" s="79"/>
      <c r="BK167" s="78"/>
      <c r="BL167" s="80"/>
      <c r="BM167" s="78"/>
      <c r="BN167" s="80"/>
      <c r="BO167" s="79"/>
      <c r="BP167" s="79"/>
      <c r="BQ167" s="78"/>
      <c r="BR167" s="77"/>
      <c r="BS167" s="76"/>
      <c r="BT167" s="74"/>
      <c r="BU167" s="54"/>
      <c r="BV167" s="75"/>
      <c r="BW167" s="74"/>
      <c r="BX167" s="73"/>
      <c r="BY167" s="54"/>
      <c r="BZ167" s="72"/>
      <c r="CA167" s="71"/>
      <c r="CB167" s="70"/>
      <c r="CC167" s="69"/>
      <c r="CD167" s="68" t="str">
        <f>IF(ISBLANK(CC167),"",_xlfn.ISOWEEKNUM(CC167))</f>
        <v/>
      </c>
      <c r="CE167" s="67" t="str">
        <f>IFERROR(CD167-4,"")</f>
        <v/>
      </c>
      <c r="CF167" s="67" t="str">
        <f>IFERROR(CD167-2,"")</f>
        <v/>
      </c>
      <c r="CG167" s="67" t="str">
        <f>IFERROR(CD167-1,"")</f>
        <v/>
      </c>
      <c r="CH167" s="67" t="str">
        <f>IF(ISBLANK(CC167),"",_xlfn.ISOWEEKNUM(CC167))</f>
        <v/>
      </c>
      <c r="CI167" s="66"/>
      <c r="CJ167" s="65"/>
      <c r="CK167" s="54"/>
      <c r="CL167" s="54"/>
      <c r="CM167" s="64"/>
      <c r="CN167" s="63">
        <f>+R167</f>
        <v>0</v>
      </c>
      <c r="CO167" s="62">
        <f>+IF(B167&gt;0,1,0)</f>
        <v>0</v>
      </c>
      <c r="CP167" s="59"/>
      <c r="CQ167" s="59"/>
      <c r="CR167" s="61"/>
      <c r="CS167" s="59"/>
      <c r="CT167" s="60"/>
      <c r="CU167" s="59"/>
      <c r="CV167" s="59"/>
      <c r="CW167" s="59"/>
      <c r="CX167" s="58"/>
      <c r="CY167" s="56"/>
      <c r="CZ167" s="57" t="str">
        <f>IFERROR(VLOOKUP((LEFT(H167,2)*1),#REF!,3,FALSE),"")</f>
        <v/>
      </c>
      <c r="DA167" s="56"/>
      <c r="DB167" s="34" t="str">
        <f>IF(ISBLANK(G167),"",IF(AND(G166&lt;&gt;G167,COUNTIF($G$4:G167,G167)=1),1,COUNTIF($G$5:G167,G167)))</f>
        <v/>
      </c>
    </row>
    <row r="168" spans="1:106" s="33" customFormat="1" ht="39" customHeight="1" x14ac:dyDescent="0.3">
      <c r="A168" s="97"/>
      <c r="B168" s="96"/>
      <c r="C168" s="95"/>
      <c r="D168" s="54"/>
      <c r="E168" s="54"/>
      <c r="F168" s="94"/>
      <c r="G168" s="54"/>
      <c r="H168" s="90"/>
      <c r="I168" s="93"/>
      <c r="J168" s="93"/>
      <c r="K168" s="93"/>
      <c r="L168" s="92"/>
      <c r="M168" s="91"/>
      <c r="N168" s="90"/>
      <c r="O168" s="54"/>
      <c r="P168" s="54"/>
      <c r="Q168" s="54"/>
      <c r="R168" s="89"/>
      <c r="S168" s="88"/>
      <c r="T168" s="87"/>
      <c r="U168" s="86"/>
      <c r="V168" s="85"/>
      <c r="W168" s="85"/>
      <c r="X168" s="84"/>
      <c r="Y168" s="54"/>
      <c r="Z168" s="83"/>
      <c r="AA168" s="74"/>
      <c r="AB168" s="82"/>
      <c r="AC168" s="78"/>
      <c r="AD168" s="80"/>
      <c r="AE168" s="77"/>
      <c r="AF168" s="80"/>
      <c r="AG168" s="79"/>
      <c r="AH168" s="79"/>
      <c r="AI168" s="79"/>
      <c r="AJ168" s="79"/>
      <c r="AK168" s="79"/>
      <c r="AL168" s="79"/>
      <c r="AM168" s="79"/>
      <c r="AN168" s="79"/>
      <c r="AO168" s="79"/>
      <c r="AP168" s="79"/>
      <c r="AQ168" s="79"/>
      <c r="AR168" s="78"/>
      <c r="AS168" s="81"/>
      <c r="AT168" s="80"/>
      <c r="AU168" s="78"/>
      <c r="AV168" s="81"/>
      <c r="AW168" s="80"/>
      <c r="AX168" s="79"/>
      <c r="AY168" s="79"/>
      <c r="AZ168" s="79"/>
      <c r="BA168" s="79"/>
      <c r="BB168" s="79"/>
      <c r="BC168" s="79"/>
      <c r="BD168" s="79"/>
      <c r="BE168" s="79"/>
      <c r="BF168" s="79"/>
      <c r="BG168" s="79"/>
      <c r="BH168" s="79"/>
      <c r="BI168" s="79"/>
      <c r="BJ168" s="79"/>
      <c r="BK168" s="78"/>
      <c r="BL168" s="80"/>
      <c r="BM168" s="78"/>
      <c r="BN168" s="80"/>
      <c r="BO168" s="79"/>
      <c r="BP168" s="79"/>
      <c r="BQ168" s="78"/>
      <c r="BR168" s="77"/>
      <c r="BS168" s="76"/>
      <c r="BT168" s="74"/>
      <c r="BU168" s="54"/>
      <c r="BV168" s="75"/>
      <c r="BW168" s="74"/>
      <c r="BX168" s="73"/>
      <c r="BY168" s="54"/>
      <c r="BZ168" s="72"/>
      <c r="CA168" s="71"/>
      <c r="CB168" s="70"/>
      <c r="CC168" s="69"/>
      <c r="CD168" s="68" t="str">
        <f>IF(ISBLANK(CC168),"",_xlfn.ISOWEEKNUM(CC168))</f>
        <v/>
      </c>
      <c r="CE168" s="67" t="str">
        <f>IFERROR(CD168-4,"")</f>
        <v/>
      </c>
      <c r="CF168" s="67" t="str">
        <f>IFERROR(CD168-2,"")</f>
        <v/>
      </c>
      <c r="CG168" s="67" t="str">
        <f>IFERROR(CD168-1,"")</f>
        <v/>
      </c>
      <c r="CH168" s="67" t="str">
        <f>IF(ISBLANK(CC168),"",_xlfn.ISOWEEKNUM(CC168))</f>
        <v/>
      </c>
      <c r="CI168" s="66"/>
      <c r="CJ168" s="65"/>
      <c r="CK168" s="54"/>
      <c r="CL168" s="54"/>
      <c r="CM168" s="64"/>
      <c r="CN168" s="63">
        <f>+R168</f>
        <v>0</v>
      </c>
      <c r="CO168" s="62">
        <f>+IF(B168&gt;0,1,0)</f>
        <v>0</v>
      </c>
      <c r="CP168" s="59"/>
      <c r="CQ168" s="59"/>
      <c r="CR168" s="61"/>
      <c r="CS168" s="59"/>
      <c r="CT168" s="60"/>
      <c r="CU168" s="59"/>
      <c r="CV168" s="59"/>
      <c r="CW168" s="59"/>
      <c r="CX168" s="58"/>
      <c r="CY168" s="56"/>
      <c r="CZ168" s="57" t="str">
        <f>IFERROR(VLOOKUP((LEFT(H168,2)*1),#REF!,3,FALSE),"")</f>
        <v/>
      </c>
      <c r="DA168" s="56"/>
      <c r="DB168" s="34" t="str">
        <f>IF(ISBLANK(G168),"",IF(AND(G167&lt;&gt;G168,COUNTIF($G$4:G168,G168)=1),1,COUNTIF($G$5:G168,G168)))</f>
        <v/>
      </c>
    </row>
    <row r="169" spans="1:106" s="33" customFormat="1" ht="39" customHeight="1" x14ac:dyDescent="0.3">
      <c r="A169" s="97"/>
      <c r="B169" s="96"/>
      <c r="C169" s="95"/>
      <c r="D169" s="54"/>
      <c r="E169" s="54"/>
      <c r="F169" s="94"/>
      <c r="G169" s="54"/>
      <c r="H169" s="90"/>
      <c r="I169" s="93"/>
      <c r="J169" s="93"/>
      <c r="K169" s="93"/>
      <c r="L169" s="92"/>
      <c r="M169" s="91"/>
      <c r="N169" s="90"/>
      <c r="O169" s="54"/>
      <c r="P169" s="54"/>
      <c r="Q169" s="54"/>
      <c r="R169" s="89"/>
      <c r="S169" s="88"/>
      <c r="T169" s="87"/>
      <c r="U169" s="86"/>
      <c r="V169" s="85"/>
      <c r="W169" s="85"/>
      <c r="X169" s="84"/>
      <c r="Y169" s="54"/>
      <c r="Z169" s="83"/>
      <c r="AA169" s="74"/>
      <c r="AB169" s="82"/>
      <c r="AC169" s="78"/>
      <c r="AD169" s="80"/>
      <c r="AE169" s="77"/>
      <c r="AF169" s="80"/>
      <c r="AG169" s="79"/>
      <c r="AH169" s="79"/>
      <c r="AI169" s="79"/>
      <c r="AJ169" s="79"/>
      <c r="AK169" s="79"/>
      <c r="AL169" s="79"/>
      <c r="AM169" s="79"/>
      <c r="AN169" s="79"/>
      <c r="AO169" s="79"/>
      <c r="AP169" s="79"/>
      <c r="AQ169" s="79"/>
      <c r="AR169" s="78"/>
      <c r="AS169" s="81"/>
      <c r="AT169" s="80"/>
      <c r="AU169" s="78"/>
      <c r="AV169" s="81"/>
      <c r="AW169" s="80"/>
      <c r="AX169" s="79"/>
      <c r="AY169" s="79"/>
      <c r="AZ169" s="79"/>
      <c r="BA169" s="79"/>
      <c r="BB169" s="79"/>
      <c r="BC169" s="79"/>
      <c r="BD169" s="79"/>
      <c r="BE169" s="79"/>
      <c r="BF169" s="79"/>
      <c r="BG169" s="79"/>
      <c r="BH169" s="79"/>
      <c r="BI169" s="79"/>
      <c r="BJ169" s="79"/>
      <c r="BK169" s="78"/>
      <c r="BL169" s="80"/>
      <c r="BM169" s="78"/>
      <c r="BN169" s="80"/>
      <c r="BO169" s="79"/>
      <c r="BP169" s="79"/>
      <c r="BQ169" s="78"/>
      <c r="BR169" s="77"/>
      <c r="BS169" s="76"/>
      <c r="BT169" s="74"/>
      <c r="BU169" s="54"/>
      <c r="BV169" s="75"/>
      <c r="BW169" s="74"/>
      <c r="BX169" s="73"/>
      <c r="BY169" s="54"/>
      <c r="BZ169" s="72"/>
      <c r="CA169" s="71"/>
      <c r="CB169" s="70"/>
      <c r="CC169" s="69"/>
      <c r="CD169" s="68" t="str">
        <f>IF(ISBLANK(CC169),"",_xlfn.ISOWEEKNUM(CC169))</f>
        <v/>
      </c>
      <c r="CE169" s="67" t="str">
        <f>IFERROR(CD169-4,"")</f>
        <v/>
      </c>
      <c r="CF169" s="67" t="str">
        <f>IFERROR(CD169-2,"")</f>
        <v/>
      </c>
      <c r="CG169" s="67" t="str">
        <f>IFERROR(CD169-1,"")</f>
        <v/>
      </c>
      <c r="CH169" s="67" t="str">
        <f>IF(ISBLANK(CC169),"",_xlfn.ISOWEEKNUM(CC169))</f>
        <v/>
      </c>
      <c r="CI169" s="66"/>
      <c r="CJ169" s="65"/>
      <c r="CK169" s="54"/>
      <c r="CL169" s="54"/>
      <c r="CM169" s="64"/>
      <c r="CN169" s="63">
        <f>+R169</f>
        <v>0</v>
      </c>
      <c r="CO169" s="62">
        <f>+IF(B169&gt;0,1,0)</f>
        <v>0</v>
      </c>
      <c r="CP169" s="59"/>
      <c r="CQ169" s="59"/>
      <c r="CR169" s="61"/>
      <c r="CS169" s="59"/>
      <c r="CT169" s="60"/>
      <c r="CU169" s="59"/>
      <c r="CV169" s="59"/>
      <c r="CW169" s="59"/>
      <c r="CX169" s="58"/>
      <c r="CY169" s="56"/>
      <c r="CZ169" s="57" t="str">
        <f>IFERROR(VLOOKUP((LEFT(H169,2)*1),#REF!,3,FALSE),"")</f>
        <v/>
      </c>
      <c r="DA169" s="56"/>
      <c r="DB169" s="34" t="str">
        <f>IF(ISBLANK(G169),"",IF(AND(G168&lt;&gt;G169,COUNTIF($G$4:G169,G169)=1),1,COUNTIF($G$5:G169,G169)))</f>
        <v/>
      </c>
    </row>
    <row r="170" spans="1:106" s="33" customFormat="1" ht="39" customHeight="1" x14ac:dyDescent="0.3">
      <c r="A170" s="97"/>
      <c r="B170" s="96"/>
      <c r="C170" s="95"/>
      <c r="D170" s="54"/>
      <c r="E170" s="54"/>
      <c r="F170" s="94"/>
      <c r="G170" s="54"/>
      <c r="H170" s="90"/>
      <c r="I170" s="93"/>
      <c r="J170" s="93"/>
      <c r="K170" s="93"/>
      <c r="L170" s="92"/>
      <c r="M170" s="91"/>
      <c r="N170" s="90"/>
      <c r="O170" s="54"/>
      <c r="P170" s="54"/>
      <c r="Q170" s="54"/>
      <c r="R170" s="89"/>
      <c r="S170" s="88"/>
      <c r="T170" s="87"/>
      <c r="U170" s="86"/>
      <c r="V170" s="85"/>
      <c r="W170" s="85"/>
      <c r="X170" s="84"/>
      <c r="Y170" s="54"/>
      <c r="Z170" s="83"/>
      <c r="AA170" s="74"/>
      <c r="AB170" s="82"/>
      <c r="AC170" s="78"/>
      <c r="AD170" s="80"/>
      <c r="AE170" s="77"/>
      <c r="AF170" s="80"/>
      <c r="AG170" s="79"/>
      <c r="AH170" s="79"/>
      <c r="AI170" s="79"/>
      <c r="AJ170" s="79"/>
      <c r="AK170" s="79"/>
      <c r="AL170" s="79"/>
      <c r="AM170" s="79"/>
      <c r="AN170" s="79"/>
      <c r="AO170" s="79"/>
      <c r="AP170" s="79"/>
      <c r="AQ170" s="79"/>
      <c r="AR170" s="78"/>
      <c r="AS170" s="81"/>
      <c r="AT170" s="80"/>
      <c r="AU170" s="78"/>
      <c r="AV170" s="81"/>
      <c r="AW170" s="80"/>
      <c r="AX170" s="79"/>
      <c r="AY170" s="79"/>
      <c r="AZ170" s="79"/>
      <c r="BA170" s="79"/>
      <c r="BB170" s="79"/>
      <c r="BC170" s="79"/>
      <c r="BD170" s="79"/>
      <c r="BE170" s="79"/>
      <c r="BF170" s="79"/>
      <c r="BG170" s="79"/>
      <c r="BH170" s="79"/>
      <c r="BI170" s="79"/>
      <c r="BJ170" s="79"/>
      <c r="BK170" s="78"/>
      <c r="BL170" s="80"/>
      <c r="BM170" s="78"/>
      <c r="BN170" s="80"/>
      <c r="BO170" s="79"/>
      <c r="BP170" s="79"/>
      <c r="BQ170" s="78"/>
      <c r="BR170" s="77"/>
      <c r="BS170" s="76"/>
      <c r="BT170" s="74"/>
      <c r="BU170" s="54"/>
      <c r="BV170" s="75"/>
      <c r="BW170" s="74"/>
      <c r="BX170" s="73"/>
      <c r="BY170" s="54"/>
      <c r="BZ170" s="72"/>
      <c r="CA170" s="71"/>
      <c r="CB170" s="70"/>
      <c r="CC170" s="69"/>
      <c r="CD170" s="68" t="str">
        <f>IF(ISBLANK(CC170),"",_xlfn.ISOWEEKNUM(CC170))</f>
        <v/>
      </c>
      <c r="CE170" s="67" t="str">
        <f>IFERROR(CD170-4,"")</f>
        <v/>
      </c>
      <c r="CF170" s="67" t="str">
        <f>IFERROR(CD170-2,"")</f>
        <v/>
      </c>
      <c r="CG170" s="67" t="str">
        <f>IFERROR(CD170-1,"")</f>
        <v/>
      </c>
      <c r="CH170" s="67" t="str">
        <f>IF(ISBLANK(CC170),"",_xlfn.ISOWEEKNUM(CC170))</f>
        <v/>
      </c>
      <c r="CI170" s="66"/>
      <c r="CJ170" s="65"/>
      <c r="CK170" s="54"/>
      <c r="CL170" s="54"/>
      <c r="CM170" s="64"/>
      <c r="CN170" s="63">
        <f>+R170</f>
        <v>0</v>
      </c>
      <c r="CO170" s="62">
        <f>+IF(B170&gt;0,1,0)</f>
        <v>0</v>
      </c>
      <c r="CP170" s="59"/>
      <c r="CQ170" s="59"/>
      <c r="CR170" s="61"/>
      <c r="CS170" s="59"/>
      <c r="CT170" s="60"/>
      <c r="CU170" s="59"/>
      <c r="CV170" s="59"/>
      <c r="CW170" s="59"/>
      <c r="CX170" s="58"/>
      <c r="CY170" s="56"/>
      <c r="CZ170" s="57" t="str">
        <f>IFERROR(VLOOKUP((LEFT(H170,2)*1),#REF!,3,FALSE),"")</f>
        <v/>
      </c>
      <c r="DA170" s="56"/>
      <c r="DB170" s="34" t="str">
        <f>IF(ISBLANK(G170),"",IF(AND(G169&lt;&gt;G170,COUNTIF($G$4:G170,G170)=1),1,COUNTIF($G$5:G170,G170)))</f>
        <v/>
      </c>
    </row>
    <row r="171" spans="1:106" s="33" customFormat="1" ht="39" customHeight="1" x14ac:dyDescent="0.3">
      <c r="A171" s="97"/>
      <c r="B171" s="96"/>
      <c r="C171" s="95"/>
      <c r="D171" s="54"/>
      <c r="E171" s="54"/>
      <c r="F171" s="94"/>
      <c r="G171" s="54"/>
      <c r="H171" s="90"/>
      <c r="I171" s="93"/>
      <c r="J171" s="93"/>
      <c r="K171" s="93"/>
      <c r="L171" s="92"/>
      <c r="M171" s="91"/>
      <c r="N171" s="90"/>
      <c r="O171" s="54"/>
      <c r="P171" s="54"/>
      <c r="Q171" s="54"/>
      <c r="R171" s="89"/>
      <c r="S171" s="88"/>
      <c r="T171" s="87">
        <f>R171-U171</f>
        <v>0</v>
      </c>
      <c r="U171" s="86"/>
      <c r="V171" s="85"/>
      <c r="W171" s="85">
        <f>+((R171-(T171+V171)))</f>
        <v>0</v>
      </c>
      <c r="X171" s="84" t="e">
        <f>+W171/R171</f>
        <v>#DIV/0!</v>
      </c>
      <c r="Y171" s="54"/>
      <c r="Z171" s="83"/>
      <c r="AA171" s="74"/>
      <c r="AB171" s="82"/>
      <c r="AC171" s="78"/>
      <c r="AD171" s="80"/>
      <c r="AE171" s="77"/>
      <c r="AF171" s="80"/>
      <c r="AG171" s="79"/>
      <c r="AH171" s="79"/>
      <c r="AI171" s="79"/>
      <c r="AJ171" s="79"/>
      <c r="AK171" s="79"/>
      <c r="AL171" s="79"/>
      <c r="AM171" s="79"/>
      <c r="AN171" s="79"/>
      <c r="AO171" s="79"/>
      <c r="AP171" s="79"/>
      <c r="AQ171" s="79"/>
      <c r="AR171" s="78"/>
      <c r="AS171" s="81"/>
      <c r="AT171" s="80"/>
      <c r="AU171" s="78"/>
      <c r="AV171" s="81"/>
      <c r="AW171" s="80"/>
      <c r="AX171" s="79"/>
      <c r="AY171" s="79"/>
      <c r="AZ171" s="79"/>
      <c r="BA171" s="79"/>
      <c r="BB171" s="79"/>
      <c r="BC171" s="79"/>
      <c r="BD171" s="79"/>
      <c r="BE171" s="79"/>
      <c r="BF171" s="79"/>
      <c r="BG171" s="79"/>
      <c r="BH171" s="79"/>
      <c r="BI171" s="79"/>
      <c r="BJ171" s="79"/>
      <c r="BK171" s="78"/>
      <c r="BL171" s="80"/>
      <c r="BM171" s="78"/>
      <c r="BN171" s="80"/>
      <c r="BO171" s="79"/>
      <c r="BP171" s="79"/>
      <c r="BQ171" s="78"/>
      <c r="BR171" s="77"/>
      <c r="BS171" s="76"/>
      <c r="BT171" s="74"/>
      <c r="BU171" s="54"/>
      <c r="BV171" s="75"/>
      <c r="BW171" s="74"/>
      <c r="BX171" s="73"/>
      <c r="BY171" s="54"/>
      <c r="BZ171" s="72"/>
      <c r="CA171" s="71"/>
      <c r="CB171" s="70"/>
      <c r="CC171" s="69"/>
      <c r="CD171" s="68" t="str">
        <f>IF(ISBLANK(CC171),"",_xlfn.ISOWEEKNUM(CC171))</f>
        <v/>
      </c>
      <c r="CE171" s="67" t="str">
        <f>IFERROR(CD171-4,"")</f>
        <v/>
      </c>
      <c r="CF171" s="67" t="str">
        <f>IFERROR(CD171-2,"")</f>
        <v/>
      </c>
      <c r="CG171" s="67" t="str">
        <f>IFERROR(CD171-1,"")</f>
        <v/>
      </c>
      <c r="CH171" s="67" t="str">
        <f>IF(ISBLANK(CC171),"",_xlfn.ISOWEEKNUM(CC171))</f>
        <v/>
      </c>
      <c r="CI171" s="66"/>
      <c r="CJ171" s="65"/>
      <c r="CK171" s="54"/>
      <c r="CL171" s="54"/>
      <c r="CM171" s="64"/>
      <c r="CN171" s="63">
        <f>+R171</f>
        <v>0</v>
      </c>
      <c r="CO171" s="62">
        <f>+IF(B171&gt;0,1,0)</f>
        <v>0</v>
      </c>
      <c r="CP171" s="59"/>
      <c r="CQ171" s="59"/>
      <c r="CR171" s="61"/>
      <c r="CS171" s="59"/>
      <c r="CT171" s="60"/>
      <c r="CU171" s="59"/>
      <c r="CV171" s="59"/>
      <c r="CW171" s="59"/>
      <c r="CX171" s="58"/>
      <c r="CY171" s="56"/>
      <c r="CZ171" s="57" t="str">
        <f>IFERROR(VLOOKUP((LEFT(H171,2)*1),#REF!,3,FALSE),"")</f>
        <v/>
      </c>
      <c r="DA171" s="56"/>
      <c r="DB171" s="34" t="str">
        <f>IF(ISBLANK(G171),"",IF(AND(G170&lt;&gt;G171,COUNTIF($G$4:G171,G171)=1),1,COUNTIF($G$5:G171,G171)))</f>
        <v/>
      </c>
    </row>
    <row r="172" spans="1:106" s="33" customFormat="1" ht="39" customHeight="1" x14ac:dyDescent="0.3">
      <c r="A172" s="97"/>
      <c r="B172" s="96"/>
      <c r="C172" s="95"/>
      <c r="D172" s="54"/>
      <c r="E172" s="54"/>
      <c r="F172" s="94"/>
      <c r="G172" s="54"/>
      <c r="H172" s="90"/>
      <c r="I172" s="93"/>
      <c r="J172" s="93"/>
      <c r="K172" s="93"/>
      <c r="L172" s="92"/>
      <c r="M172" s="91"/>
      <c r="N172" s="90"/>
      <c r="O172" s="54"/>
      <c r="P172" s="54"/>
      <c r="Q172" s="54"/>
      <c r="R172" s="89"/>
      <c r="S172" s="88"/>
      <c r="T172" s="87">
        <f>R172-U172</f>
        <v>0</v>
      </c>
      <c r="U172" s="86"/>
      <c r="V172" s="85"/>
      <c r="W172" s="85">
        <f>+((R172-(T172+V172)))</f>
        <v>0</v>
      </c>
      <c r="X172" s="84" t="e">
        <f>+W172/R172</f>
        <v>#DIV/0!</v>
      </c>
      <c r="Y172" s="54"/>
      <c r="Z172" s="83"/>
      <c r="AA172" s="74"/>
      <c r="AB172" s="82"/>
      <c r="AC172" s="78"/>
      <c r="AD172" s="80"/>
      <c r="AE172" s="77"/>
      <c r="AF172" s="80"/>
      <c r="AG172" s="79"/>
      <c r="AH172" s="79"/>
      <c r="AI172" s="79"/>
      <c r="AJ172" s="79"/>
      <c r="AK172" s="79"/>
      <c r="AL172" s="79"/>
      <c r="AM172" s="79"/>
      <c r="AN172" s="79"/>
      <c r="AO172" s="79"/>
      <c r="AP172" s="79"/>
      <c r="AQ172" s="79"/>
      <c r="AR172" s="78"/>
      <c r="AS172" s="81"/>
      <c r="AT172" s="80"/>
      <c r="AU172" s="78"/>
      <c r="AV172" s="81"/>
      <c r="AW172" s="80"/>
      <c r="AX172" s="79"/>
      <c r="AY172" s="79"/>
      <c r="AZ172" s="79"/>
      <c r="BA172" s="79"/>
      <c r="BB172" s="79"/>
      <c r="BC172" s="79"/>
      <c r="BD172" s="79"/>
      <c r="BE172" s="79"/>
      <c r="BF172" s="79"/>
      <c r="BG172" s="79"/>
      <c r="BH172" s="79"/>
      <c r="BI172" s="79"/>
      <c r="BJ172" s="79"/>
      <c r="BK172" s="78"/>
      <c r="BL172" s="80"/>
      <c r="BM172" s="78"/>
      <c r="BN172" s="80"/>
      <c r="BO172" s="79"/>
      <c r="BP172" s="79"/>
      <c r="BQ172" s="78"/>
      <c r="BR172" s="77"/>
      <c r="BS172" s="76"/>
      <c r="BT172" s="74"/>
      <c r="BU172" s="54"/>
      <c r="BV172" s="75"/>
      <c r="BW172" s="74"/>
      <c r="BX172" s="73"/>
      <c r="BY172" s="54"/>
      <c r="BZ172" s="72"/>
      <c r="CA172" s="71"/>
      <c r="CB172" s="70"/>
      <c r="CC172" s="69"/>
      <c r="CD172" s="68" t="str">
        <f>IF(ISBLANK(CC172),"",_xlfn.ISOWEEKNUM(CC172))</f>
        <v/>
      </c>
      <c r="CE172" s="67" t="str">
        <f>IFERROR(CD172-4,"")</f>
        <v/>
      </c>
      <c r="CF172" s="67" t="str">
        <f>IFERROR(CD172-2,"")</f>
        <v/>
      </c>
      <c r="CG172" s="67" t="str">
        <f>IFERROR(CD172-1,"")</f>
        <v/>
      </c>
      <c r="CH172" s="67" t="str">
        <f>IF(ISBLANK(CC172),"",_xlfn.ISOWEEKNUM(CC172))</f>
        <v/>
      </c>
      <c r="CI172" s="66"/>
      <c r="CJ172" s="65"/>
      <c r="CK172" s="54"/>
      <c r="CL172" s="54"/>
      <c r="CM172" s="64"/>
      <c r="CN172" s="63">
        <f>+R172</f>
        <v>0</v>
      </c>
      <c r="CO172" s="62">
        <f>+IF(B172&gt;0,1,0)</f>
        <v>0</v>
      </c>
      <c r="CP172" s="59"/>
      <c r="CQ172" s="59"/>
      <c r="CR172" s="61"/>
      <c r="CS172" s="59"/>
      <c r="CT172" s="60"/>
      <c r="CU172" s="59"/>
      <c r="CV172" s="59"/>
      <c r="CW172" s="59"/>
      <c r="CX172" s="58"/>
      <c r="CY172" s="56"/>
      <c r="CZ172" s="57" t="str">
        <f>IFERROR(VLOOKUP((LEFT(H172,2)*1),#REF!,3,FALSE),"")</f>
        <v/>
      </c>
      <c r="DA172" s="56"/>
      <c r="DB172" s="34" t="str">
        <f>IF(ISBLANK(G172),"",IF(AND(G171&lt;&gt;G172,COUNTIF($G$4:G172,G172)=1),1,COUNTIF($G$5:G172,G172)))</f>
        <v/>
      </c>
    </row>
    <row r="173" spans="1:106" s="33" customFormat="1" ht="39" customHeight="1" x14ac:dyDescent="0.3">
      <c r="A173" s="97"/>
      <c r="B173" s="96"/>
      <c r="C173" s="95"/>
      <c r="D173" s="54"/>
      <c r="E173" s="54"/>
      <c r="F173" s="94"/>
      <c r="G173" s="54"/>
      <c r="H173" s="90"/>
      <c r="I173" s="93"/>
      <c r="J173" s="93"/>
      <c r="K173" s="93"/>
      <c r="L173" s="92"/>
      <c r="M173" s="91"/>
      <c r="N173" s="90"/>
      <c r="O173" s="54"/>
      <c r="P173" s="54"/>
      <c r="Q173" s="54"/>
      <c r="R173" s="89"/>
      <c r="S173" s="88"/>
      <c r="T173" s="87">
        <f>R173-U173</f>
        <v>0</v>
      </c>
      <c r="U173" s="86"/>
      <c r="V173" s="85"/>
      <c r="W173" s="85">
        <f>+((R173-(T173+V173)))</f>
        <v>0</v>
      </c>
      <c r="X173" s="84" t="e">
        <f>+W173/R173</f>
        <v>#DIV/0!</v>
      </c>
      <c r="Y173" s="54"/>
      <c r="Z173" s="83"/>
      <c r="AA173" s="74"/>
      <c r="AB173" s="82"/>
      <c r="AC173" s="78"/>
      <c r="AD173" s="80"/>
      <c r="AE173" s="77"/>
      <c r="AF173" s="80"/>
      <c r="AG173" s="79"/>
      <c r="AH173" s="79"/>
      <c r="AI173" s="79"/>
      <c r="AJ173" s="79"/>
      <c r="AK173" s="79"/>
      <c r="AL173" s="79"/>
      <c r="AM173" s="79"/>
      <c r="AN173" s="79"/>
      <c r="AO173" s="79"/>
      <c r="AP173" s="79"/>
      <c r="AQ173" s="79"/>
      <c r="AR173" s="78"/>
      <c r="AS173" s="81"/>
      <c r="AT173" s="80"/>
      <c r="AU173" s="78"/>
      <c r="AV173" s="81"/>
      <c r="AW173" s="80"/>
      <c r="AX173" s="79"/>
      <c r="AY173" s="79"/>
      <c r="AZ173" s="79"/>
      <c r="BA173" s="79"/>
      <c r="BB173" s="79"/>
      <c r="BC173" s="79"/>
      <c r="BD173" s="79"/>
      <c r="BE173" s="79"/>
      <c r="BF173" s="79"/>
      <c r="BG173" s="79"/>
      <c r="BH173" s="79"/>
      <c r="BI173" s="79"/>
      <c r="BJ173" s="79"/>
      <c r="BK173" s="78"/>
      <c r="BL173" s="80"/>
      <c r="BM173" s="78"/>
      <c r="BN173" s="80"/>
      <c r="BO173" s="79"/>
      <c r="BP173" s="79"/>
      <c r="BQ173" s="78"/>
      <c r="BR173" s="77"/>
      <c r="BS173" s="76"/>
      <c r="BT173" s="74"/>
      <c r="BU173" s="54"/>
      <c r="BV173" s="75"/>
      <c r="BW173" s="74"/>
      <c r="BX173" s="73"/>
      <c r="BY173" s="54"/>
      <c r="BZ173" s="72"/>
      <c r="CA173" s="71"/>
      <c r="CB173" s="70"/>
      <c r="CC173" s="69"/>
      <c r="CD173" s="68" t="str">
        <f>IF(ISBLANK(CC173),"",_xlfn.ISOWEEKNUM(CC173))</f>
        <v/>
      </c>
      <c r="CE173" s="67" t="str">
        <f>IFERROR(CD173-4,"")</f>
        <v/>
      </c>
      <c r="CF173" s="67" t="str">
        <f>IFERROR(CD173-2,"")</f>
        <v/>
      </c>
      <c r="CG173" s="67" t="str">
        <f>IFERROR(CD173-1,"")</f>
        <v/>
      </c>
      <c r="CH173" s="67" t="str">
        <f>IF(ISBLANK(CC173),"",_xlfn.ISOWEEKNUM(CC173))</f>
        <v/>
      </c>
      <c r="CI173" s="66"/>
      <c r="CJ173" s="65"/>
      <c r="CK173" s="54"/>
      <c r="CL173" s="54"/>
      <c r="CM173" s="64"/>
      <c r="CN173" s="63">
        <f>+R173</f>
        <v>0</v>
      </c>
      <c r="CO173" s="62">
        <f>+IF(B173&gt;0,1,0)</f>
        <v>0</v>
      </c>
      <c r="CP173" s="59"/>
      <c r="CQ173" s="59"/>
      <c r="CR173" s="61"/>
      <c r="CS173" s="59"/>
      <c r="CT173" s="60"/>
      <c r="CU173" s="59"/>
      <c r="CV173" s="59"/>
      <c r="CW173" s="59"/>
      <c r="CX173" s="58"/>
      <c r="CY173" s="56"/>
      <c r="CZ173" s="57" t="str">
        <f>IFERROR(VLOOKUP((LEFT(H173,2)*1),#REF!,3,FALSE),"")</f>
        <v/>
      </c>
      <c r="DA173" s="56"/>
      <c r="DB173" s="34" t="str">
        <f>IF(ISBLANK(G173),"",IF(AND(G172&lt;&gt;G173,COUNTIF($G$4:G173,G173)=1),1,COUNTIF($G$5:G173,G173)))</f>
        <v/>
      </c>
    </row>
    <row r="174" spans="1:106" s="33" customFormat="1" ht="39" customHeight="1" x14ac:dyDescent="0.3">
      <c r="A174" s="97"/>
      <c r="B174" s="96"/>
      <c r="C174" s="95"/>
      <c r="D174" s="54"/>
      <c r="E174" s="54"/>
      <c r="F174" s="94"/>
      <c r="G174" s="54"/>
      <c r="H174" s="90"/>
      <c r="I174" s="93"/>
      <c r="J174" s="93"/>
      <c r="K174" s="93"/>
      <c r="L174" s="92"/>
      <c r="M174" s="91"/>
      <c r="N174" s="90"/>
      <c r="O174" s="54"/>
      <c r="P174" s="54"/>
      <c r="Q174" s="54"/>
      <c r="R174" s="89"/>
      <c r="S174" s="88"/>
      <c r="T174" s="87">
        <f>R174-U174</f>
        <v>0</v>
      </c>
      <c r="U174" s="86"/>
      <c r="V174" s="85"/>
      <c r="W174" s="85">
        <f>+((R174-(T174+V174)))</f>
        <v>0</v>
      </c>
      <c r="X174" s="84" t="e">
        <f>+W174/R174</f>
        <v>#DIV/0!</v>
      </c>
      <c r="Y174" s="54"/>
      <c r="Z174" s="83"/>
      <c r="AA174" s="74"/>
      <c r="AB174" s="82"/>
      <c r="AC174" s="78"/>
      <c r="AD174" s="80"/>
      <c r="AE174" s="77"/>
      <c r="AF174" s="80"/>
      <c r="AG174" s="79"/>
      <c r="AH174" s="79"/>
      <c r="AI174" s="79"/>
      <c r="AJ174" s="79"/>
      <c r="AK174" s="79"/>
      <c r="AL174" s="79"/>
      <c r="AM174" s="79"/>
      <c r="AN174" s="79"/>
      <c r="AO174" s="79"/>
      <c r="AP174" s="79"/>
      <c r="AQ174" s="79"/>
      <c r="AR174" s="78"/>
      <c r="AS174" s="81"/>
      <c r="AT174" s="80"/>
      <c r="AU174" s="78"/>
      <c r="AV174" s="81"/>
      <c r="AW174" s="80"/>
      <c r="AX174" s="79"/>
      <c r="AY174" s="79"/>
      <c r="AZ174" s="79"/>
      <c r="BA174" s="79"/>
      <c r="BB174" s="79"/>
      <c r="BC174" s="79"/>
      <c r="BD174" s="79"/>
      <c r="BE174" s="79"/>
      <c r="BF174" s="79"/>
      <c r="BG174" s="79"/>
      <c r="BH174" s="79"/>
      <c r="BI174" s="79"/>
      <c r="BJ174" s="79"/>
      <c r="BK174" s="78"/>
      <c r="BL174" s="80"/>
      <c r="BM174" s="78"/>
      <c r="BN174" s="80"/>
      <c r="BO174" s="79"/>
      <c r="BP174" s="79"/>
      <c r="BQ174" s="78"/>
      <c r="BR174" s="77"/>
      <c r="BS174" s="76"/>
      <c r="BT174" s="74"/>
      <c r="BU174" s="54"/>
      <c r="BV174" s="75"/>
      <c r="BW174" s="74"/>
      <c r="BX174" s="73"/>
      <c r="BY174" s="54"/>
      <c r="BZ174" s="72"/>
      <c r="CA174" s="71"/>
      <c r="CB174" s="70"/>
      <c r="CC174" s="69"/>
      <c r="CD174" s="68" t="str">
        <f>IF(ISBLANK(CC174),"",_xlfn.ISOWEEKNUM(CC174))</f>
        <v/>
      </c>
      <c r="CE174" s="67" t="str">
        <f>IFERROR(CD174-4,"")</f>
        <v/>
      </c>
      <c r="CF174" s="67" t="str">
        <f>IFERROR(CD174-2,"")</f>
        <v/>
      </c>
      <c r="CG174" s="67" t="str">
        <f>IFERROR(CD174-1,"")</f>
        <v/>
      </c>
      <c r="CH174" s="67" t="str">
        <f>IF(ISBLANK(CC174),"",_xlfn.ISOWEEKNUM(CC174))</f>
        <v/>
      </c>
      <c r="CI174" s="66"/>
      <c r="CJ174" s="65"/>
      <c r="CK174" s="54"/>
      <c r="CL174" s="54"/>
      <c r="CM174" s="64"/>
      <c r="CN174" s="63">
        <f>+R174</f>
        <v>0</v>
      </c>
      <c r="CO174" s="62">
        <f>+IF(B174&gt;0,1,0)</f>
        <v>0</v>
      </c>
      <c r="CP174" s="59"/>
      <c r="CQ174" s="59"/>
      <c r="CR174" s="61"/>
      <c r="CS174" s="59"/>
      <c r="CT174" s="60"/>
      <c r="CU174" s="59"/>
      <c r="CV174" s="59"/>
      <c r="CW174" s="59"/>
      <c r="CX174" s="58"/>
      <c r="CY174" s="56"/>
      <c r="CZ174" s="57" t="str">
        <f>IFERROR(VLOOKUP((LEFT(H174,2)*1),#REF!,3,FALSE),"")</f>
        <v/>
      </c>
      <c r="DA174" s="56"/>
      <c r="DB174" s="34" t="str">
        <f>IF(ISBLANK(G174),"",IF(AND(G173&lt;&gt;G174,COUNTIF($G$4:G174,G174)=1),1,COUNTIF($G$5:G174,G174)))</f>
        <v/>
      </c>
    </row>
    <row r="175" spans="1:106" s="33" customFormat="1" ht="39" customHeight="1" x14ac:dyDescent="0.3">
      <c r="A175" s="97"/>
      <c r="B175" s="96"/>
      <c r="C175" s="95"/>
      <c r="D175" s="54"/>
      <c r="E175" s="54"/>
      <c r="F175" s="94"/>
      <c r="G175" s="54"/>
      <c r="H175" s="90"/>
      <c r="I175" s="93"/>
      <c r="J175" s="93"/>
      <c r="K175" s="93"/>
      <c r="L175" s="92"/>
      <c r="M175" s="91"/>
      <c r="N175" s="90"/>
      <c r="O175" s="54"/>
      <c r="P175" s="54"/>
      <c r="Q175" s="54"/>
      <c r="R175" s="89"/>
      <c r="S175" s="88"/>
      <c r="T175" s="87">
        <f>R175-U175</f>
        <v>0</v>
      </c>
      <c r="U175" s="86"/>
      <c r="V175" s="85"/>
      <c r="W175" s="85">
        <f>+((R175-(T175+V175)))</f>
        <v>0</v>
      </c>
      <c r="X175" s="84" t="e">
        <f>+W175/R175</f>
        <v>#DIV/0!</v>
      </c>
      <c r="Y175" s="54"/>
      <c r="Z175" s="83"/>
      <c r="AA175" s="74"/>
      <c r="AB175" s="82"/>
      <c r="AC175" s="78"/>
      <c r="AD175" s="80"/>
      <c r="AE175" s="77"/>
      <c r="AF175" s="80"/>
      <c r="AG175" s="79"/>
      <c r="AH175" s="79"/>
      <c r="AI175" s="79"/>
      <c r="AJ175" s="79"/>
      <c r="AK175" s="79"/>
      <c r="AL175" s="79"/>
      <c r="AM175" s="79"/>
      <c r="AN175" s="79"/>
      <c r="AO175" s="79"/>
      <c r="AP175" s="79"/>
      <c r="AQ175" s="79"/>
      <c r="AR175" s="78"/>
      <c r="AS175" s="81"/>
      <c r="AT175" s="80"/>
      <c r="AU175" s="78"/>
      <c r="AV175" s="81"/>
      <c r="AW175" s="80"/>
      <c r="AX175" s="79"/>
      <c r="AY175" s="79"/>
      <c r="AZ175" s="79"/>
      <c r="BA175" s="79"/>
      <c r="BB175" s="79"/>
      <c r="BC175" s="79"/>
      <c r="BD175" s="79"/>
      <c r="BE175" s="79"/>
      <c r="BF175" s="79"/>
      <c r="BG175" s="79"/>
      <c r="BH175" s="79"/>
      <c r="BI175" s="79"/>
      <c r="BJ175" s="79"/>
      <c r="BK175" s="78"/>
      <c r="BL175" s="80"/>
      <c r="BM175" s="78"/>
      <c r="BN175" s="80"/>
      <c r="BO175" s="79"/>
      <c r="BP175" s="79"/>
      <c r="BQ175" s="78"/>
      <c r="BR175" s="77"/>
      <c r="BS175" s="76"/>
      <c r="BT175" s="74"/>
      <c r="BU175" s="54"/>
      <c r="BV175" s="75"/>
      <c r="BW175" s="74"/>
      <c r="BX175" s="73"/>
      <c r="BY175" s="54"/>
      <c r="BZ175" s="72"/>
      <c r="CA175" s="71"/>
      <c r="CB175" s="70"/>
      <c r="CC175" s="69"/>
      <c r="CD175" s="68" t="str">
        <f>IF(ISBLANK(CC175),"",_xlfn.ISOWEEKNUM(CC175))</f>
        <v/>
      </c>
      <c r="CE175" s="67" t="str">
        <f>IFERROR(CD175-4,"")</f>
        <v/>
      </c>
      <c r="CF175" s="67" t="str">
        <f>IFERROR(CD175-2,"")</f>
        <v/>
      </c>
      <c r="CG175" s="67" t="str">
        <f>IFERROR(CD175-1,"")</f>
        <v/>
      </c>
      <c r="CH175" s="67" t="str">
        <f>IF(ISBLANK(CC175),"",_xlfn.ISOWEEKNUM(CC175))</f>
        <v/>
      </c>
      <c r="CI175" s="66"/>
      <c r="CJ175" s="65"/>
      <c r="CK175" s="54"/>
      <c r="CL175" s="54"/>
      <c r="CM175" s="64"/>
      <c r="CN175" s="63">
        <f>+R175</f>
        <v>0</v>
      </c>
      <c r="CO175" s="62">
        <f>+IF(B175&gt;0,1,0)</f>
        <v>0</v>
      </c>
      <c r="CP175" s="59"/>
      <c r="CQ175" s="59"/>
      <c r="CR175" s="61"/>
      <c r="CS175" s="59"/>
      <c r="CT175" s="60"/>
      <c r="CU175" s="59"/>
      <c r="CV175" s="59"/>
      <c r="CW175" s="59"/>
      <c r="CX175" s="58"/>
      <c r="CY175" s="56"/>
      <c r="CZ175" s="57" t="str">
        <f>IFERROR(VLOOKUP((LEFT(H175,2)*1),#REF!,3,FALSE),"")</f>
        <v/>
      </c>
      <c r="DA175" s="56"/>
      <c r="DB175" s="34" t="str">
        <f>IF(ISBLANK(G175),"",IF(AND(G174&lt;&gt;G175,COUNTIF($G$4:G175,G175)=1),1,COUNTIF($G$5:G175,G175)))</f>
        <v/>
      </c>
    </row>
    <row r="176" spans="1:106" s="33" customFormat="1" ht="39" customHeight="1" x14ac:dyDescent="0.3">
      <c r="A176" s="97"/>
      <c r="B176" s="96"/>
      <c r="C176" s="95"/>
      <c r="D176" s="54"/>
      <c r="E176" s="54"/>
      <c r="F176" s="94"/>
      <c r="G176" s="54"/>
      <c r="H176" s="90"/>
      <c r="I176" s="93"/>
      <c r="J176" s="93"/>
      <c r="K176" s="93"/>
      <c r="L176" s="92"/>
      <c r="M176" s="91"/>
      <c r="N176" s="90"/>
      <c r="O176" s="54"/>
      <c r="P176" s="54"/>
      <c r="Q176" s="54"/>
      <c r="R176" s="89"/>
      <c r="S176" s="88"/>
      <c r="T176" s="87">
        <f>R176-U176</f>
        <v>0</v>
      </c>
      <c r="U176" s="86"/>
      <c r="V176" s="85"/>
      <c r="W176" s="85">
        <f>+((R176-(T176+V176)))</f>
        <v>0</v>
      </c>
      <c r="X176" s="84" t="e">
        <f>+W176/R176</f>
        <v>#DIV/0!</v>
      </c>
      <c r="Y176" s="54"/>
      <c r="Z176" s="83"/>
      <c r="AA176" s="74"/>
      <c r="AB176" s="82"/>
      <c r="AC176" s="78"/>
      <c r="AD176" s="80"/>
      <c r="AE176" s="77"/>
      <c r="AF176" s="80"/>
      <c r="AG176" s="79"/>
      <c r="AH176" s="79"/>
      <c r="AI176" s="79"/>
      <c r="AJ176" s="79"/>
      <c r="AK176" s="79"/>
      <c r="AL176" s="79"/>
      <c r="AM176" s="79"/>
      <c r="AN176" s="79"/>
      <c r="AO176" s="79"/>
      <c r="AP176" s="79"/>
      <c r="AQ176" s="79"/>
      <c r="AR176" s="78"/>
      <c r="AS176" s="81"/>
      <c r="AT176" s="80"/>
      <c r="AU176" s="78"/>
      <c r="AV176" s="81"/>
      <c r="AW176" s="80"/>
      <c r="AX176" s="79"/>
      <c r="AY176" s="79"/>
      <c r="AZ176" s="79"/>
      <c r="BA176" s="79"/>
      <c r="BB176" s="79"/>
      <c r="BC176" s="79"/>
      <c r="BD176" s="79"/>
      <c r="BE176" s="79"/>
      <c r="BF176" s="79"/>
      <c r="BG176" s="79"/>
      <c r="BH176" s="79"/>
      <c r="BI176" s="79"/>
      <c r="BJ176" s="79"/>
      <c r="BK176" s="78"/>
      <c r="BL176" s="80"/>
      <c r="BM176" s="78"/>
      <c r="BN176" s="80"/>
      <c r="BO176" s="79"/>
      <c r="BP176" s="79"/>
      <c r="BQ176" s="78"/>
      <c r="BR176" s="77"/>
      <c r="BS176" s="76"/>
      <c r="BT176" s="74"/>
      <c r="BU176" s="54"/>
      <c r="BV176" s="75"/>
      <c r="BW176" s="74"/>
      <c r="BX176" s="73"/>
      <c r="BY176" s="54"/>
      <c r="BZ176" s="72"/>
      <c r="CA176" s="71"/>
      <c r="CB176" s="70"/>
      <c r="CC176" s="69"/>
      <c r="CD176" s="68" t="str">
        <f>IF(ISBLANK(CC176),"",_xlfn.ISOWEEKNUM(CC176))</f>
        <v/>
      </c>
      <c r="CE176" s="67" t="str">
        <f>IFERROR(CD176-4,"")</f>
        <v/>
      </c>
      <c r="CF176" s="67" t="str">
        <f>IFERROR(CD176-2,"")</f>
        <v/>
      </c>
      <c r="CG176" s="67" t="str">
        <f>IFERROR(CD176-1,"")</f>
        <v/>
      </c>
      <c r="CH176" s="67" t="str">
        <f>IF(ISBLANK(CC176),"",_xlfn.ISOWEEKNUM(CC176))</f>
        <v/>
      </c>
      <c r="CI176" s="66"/>
      <c r="CJ176" s="65"/>
      <c r="CK176" s="54"/>
      <c r="CL176" s="54"/>
      <c r="CM176" s="64"/>
      <c r="CN176" s="63">
        <f>+R176</f>
        <v>0</v>
      </c>
      <c r="CO176" s="62">
        <f>+IF(B176&gt;0,1,0)</f>
        <v>0</v>
      </c>
      <c r="CP176" s="59"/>
      <c r="CQ176" s="59"/>
      <c r="CR176" s="61"/>
      <c r="CS176" s="59"/>
      <c r="CT176" s="60"/>
      <c r="CU176" s="59"/>
      <c r="CV176" s="59"/>
      <c r="CW176" s="59"/>
      <c r="CX176" s="58"/>
      <c r="CY176" s="56"/>
      <c r="CZ176" s="57" t="str">
        <f>IFERROR(VLOOKUP((LEFT(H176,2)*1),#REF!,3,FALSE),"")</f>
        <v/>
      </c>
      <c r="DA176" s="56"/>
      <c r="DB176" s="34" t="str">
        <f>IF(ISBLANK(G176),"",IF(AND(G175&lt;&gt;G176,COUNTIF($G$4:G176,G176)=1),1,COUNTIF($G$5:G176,G176)))</f>
        <v/>
      </c>
    </row>
    <row r="177" spans="1:106" s="33" customFormat="1" ht="39" customHeight="1" x14ac:dyDescent="0.3">
      <c r="A177" s="97"/>
      <c r="B177" s="96"/>
      <c r="C177" s="95"/>
      <c r="D177" s="54"/>
      <c r="E177" s="54"/>
      <c r="F177" s="94"/>
      <c r="G177" s="54"/>
      <c r="H177" s="90"/>
      <c r="I177" s="93"/>
      <c r="J177" s="93"/>
      <c r="K177" s="93"/>
      <c r="L177" s="92"/>
      <c r="M177" s="91"/>
      <c r="N177" s="90"/>
      <c r="O177" s="54"/>
      <c r="P177" s="54"/>
      <c r="Q177" s="54"/>
      <c r="R177" s="89"/>
      <c r="S177" s="88"/>
      <c r="T177" s="87">
        <f>R177-U177</f>
        <v>0</v>
      </c>
      <c r="U177" s="86"/>
      <c r="V177" s="85"/>
      <c r="W177" s="85">
        <f>+((R177-(T177+V177)))</f>
        <v>0</v>
      </c>
      <c r="X177" s="84" t="e">
        <f>+W177/R177</f>
        <v>#DIV/0!</v>
      </c>
      <c r="Y177" s="54"/>
      <c r="Z177" s="83"/>
      <c r="AA177" s="74"/>
      <c r="AB177" s="82"/>
      <c r="AC177" s="78"/>
      <c r="AD177" s="80"/>
      <c r="AE177" s="77"/>
      <c r="AF177" s="80"/>
      <c r="AG177" s="79"/>
      <c r="AH177" s="79"/>
      <c r="AI177" s="79"/>
      <c r="AJ177" s="79"/>
      <c r="AK177" s="79"/>
      <c r="AL177" s="79"/>
      <c r="AM177" s="79"/>
      <c r="AN177" s="79"/>
      <c r="AO177" s="79"/>
      <c r="AP177" s="79"/>
      <c r="AQ177" s="79"/>
      <c r="AR177" s="78"/>
      <c r="AS177" s="81"/>
      <c r="AT177" s="80"/>
      <c r="AU177" s="78"/>
      <c r="AV177" s="81"/>
      <c r="AW177" s="80"/>
      <c r="AX177" s="79"/>
      <c r="AY177" s="79"/>
      <c r="AZ177" s="79"/>
      <c r="BA177" s="79"/>
      <c r="BB177" s="79"/>
      <c r="BC177" s="79"/>
      <c r="BD177" s="79"/>
      <c r="BE177" s="79"/>
      <c r="BF177" s="79"/>
      <c r="BG177" s="79"/>
      <c r="BH177" s="79"/>
      <c r="BI177" s="79"/>
      <c r="BJ177" s="79"/>
      <c r="BK177" s="78"/>
      <c r="BL177" s="80"/>
      <c r="BM177" s="78"/>
      <c r="BN177" s="80"/>
      <c r="BO177" s="79"/>
      <c r="BP177" s="79"/>
      <c r="BQ177" s="78"/>
      <c r="BR177" s="77"/>
      <c r="BS177" s="76"/>
      <c r="BT177" s="74"/>
      <c r="BU177" s="54"/>
      <c r="BV177" s="75"/>
      <c r="BW177" s="74"/>
      <c r="BX177" s="73"/>
      <c r="BY177" s="54"/>
      <c r="BZ177" s="72"/>
      <c r="CA177" s="71"/>
      <c r="CB177" s="70"/>
      <c r="CC177" s="69"/>
      <c r="CD177" s="68" t="str">
        <f>IF(ISBLANK(CC177),"",_xlfn.ISOWEEKNUM(CC177))</f>
        <v/>
      </c>
      <c r="CE177" s="67" t="str">
        <f>IFERROR(CD177-4,"")</f>
        <v/>
      </c>
      <c r="CF177" s="67" t="str">
        <f>IFERROR(CD177-2,"")</f>
        <v/>
      </c>
      <c r="CG177" s="67" t="str">
        <f>IFERROR(CD177-1,"")</f>
        <v/>
      </c>
      <c r="CH177" s="67" t="str">
        <f>IF(ISBLANK(CC177),"",_xlfn.ISOWEEKNUM(CC177))</f>
        <v/>
      </c>
      <c r="CI177" s="66"/>
      <c r="CJ177" s="65"/>
      <c r="CK177" s="54"/>
      <c r="CL177" s="54"/>
      <c r="CM177" s="64"/>
      <c r="CN177" s="63">
        <f>+R177</f>
        <v>0</v>
      </c>
      <c r="CO177" s="62">
        <f>+IF(B177&gt;0,1,0)</f>
        <v>0</v>
      </c>
      <c r="CP177" s="59"/>
      <c r="CQ177" s="59"/>
      <c r="CR177" s="61"/>
      <c r="CS177" s="59"/>
      <c r="CT177" s="60"/>
      <c r="CU177" s="59"/>
      <c r="CV177" s="59"/>
      <c r="CW177" s="59"/>
      <c r="CX177" s="58"/>
      <c r="CY177" s="56"/>
      <c r="CZ177" s="57" t="str">
        <f>IFERROR(VLOOKUP((LEFT(H177,2)*1),#REF!,3,FALSE),"")</f>
        <v/>
      </c>
      <c r="DA177" s="56"/>
      <c r="DB177" s="34" t="str">
        <f>IF(ISBLANK(G177),"",IF(AND(G176&lt;&gt;G177,COUNTIF($G$4:G177,G177)=1),1,COUNTIF($G$5:G177,G177)))</f>
        <v/>
      </c>
    </row>
    <row r="178" spans="1:106" s="33" customFormat="1" ht="39" customHeight="1" x14ac:dyDescent="0.3">
      <c r="A178" s="97"/>
      <c r="B178" s="96"/>
      <c r="C178" s="95"/>
      <c r="D178" s="54"/>
      <c r="E178" s="54"/>
      <c r="F178" s="94"/>
      <c r="G178" s="54"/>
      <c r="H178" s="90"/>
      <c r="I178" s="93"/>
      <c r="J178" s="93"/>
      <c r="K178" s="93"/>
      <c r="L178" s="92"/>
      <c r="M178" s="91"/>
      <c r="N178" s="90"/>
      <c r="O178" s="54"/>
      <c r="P178" s="54"/>
      <c r="Q178" s="54"/>
      <c r="R178" s="89"/>
      <c r="S178" s="88"/>
      <c r="T178" s="87">
        <f>R178-U178</f>
        <v>0</v>
      </c>
      <c r="U178" s="86"/>
      <c r="V178" s="85"/>
      <c r="W178" s="85">
        <f>+((R178-(T178+V178)))</f>
        <v>0</v>
      </c>
      <c r="X178" s="84" t="e">
        <f>+W178/R178</f>
        <v>#DIV/0!</v>
      </c>
      <c r="Y178" s="54"/>
      <c r="Z178" s="83"/>
      <c r="AA178" s="74"/>
      <c r="AB178" s="82"/>
      <c r="AC178" s="78"/>
      <c r="AD178" s="80"/>
      <c r="AE178" s="77"/>
      <c r="AF178" s="80"/>
      <c r="AG178" s="79"/>
      <c r="AH178" s="79"/>
      <c r="AI178" s="79"/>
      <c r="AJ178" s="79"/>
      <c r="AK178" s="79"/>
      <c r="AL178" s="79"/>
      <c r="AM178" s="79"/>
      <c r="AN178" s="79"/>
      <c r="AO178" s="79"/>
      <c r="AP178" s="79"/>
      <c r="AQ178" s="79"/>
      <c r="AR178" s="78"/>
      <c r="AS178" s="81"/>
      <c r="AT178" s="80"/>
      <c r="AU178" s="78"/>
      <c r="AV178" s="81"/>
      <c r="AW178" s="80"/>
      <c r="AX178" s="79"/>
      <c r="AY178" s="79"/>
      <c r="AZ178" s="79"/>
      <c r="BA178" s="79"/>
      <c r="BB178" s="79"/>
      <c r="BC178" s="79"/>
      <c r="BD178" s="79"/>
      <c r="BE178" s="79"/>
      <c r="BF178" s="79"/>
      <c r="BG178" s="79"/>
      <c r="BH178" s="79"/>
      <c r="BI178" s="79"/>
      <c r="BJ178" s="79"/>
      <c r="BK178" s="78"/>
      <c r="BL178" s="80"/>
      <c r="BM178" s="78"/>
      <c r="BN178" s="80"/>
      <c r="BO178" s="79"/>
      <c r="BP178" s="79"/>
      <c r="BQ178" s="78"/>
      <c r="BR178" s="77"/>
      <c r="BS178" s="76"/>
      <c r="BT178" s="74"/>
      <c r="BU178" s="54"/>
      <c r="BV178" s="75"/>
      <c r="BW178" s="74"/>
      <c r="BX178" s="73"/>
      <c r="BY178" s="54"/>
      <c r="BZ178" s="72"/>
      <c r="CA178" s="71"/>
      <c r="CB178" s="70"/>
      <c r="CC178" s="69"/>
      <c r="CD178" s="68" t="str">
        <f>IF(ISBLANK(CC178),"",_xlfn.ISOWEEKNUM(CC178))</f>
        <v/>
      </c>
      <c r="CE178" s="67" t="str">
        <f>IFERROR(CD178-4,"")</f>
        <v/>
      </c>
      <c r="CF178" s="67" t="str">
        <f>IFERROR(CD178-2,"")</f>
        <v/>
      </c>
      <c r="CG178" s="67" t="str">
        <f>IFERROR(CD178-1,"")</f>
        <v/>
      </c>
      <c r="CH178" s="67" t="str">
        <f>IF(ISBLANK(CC178),"",_xlfn.ISOWEEKNUM(CC178))</f>
        <v/>
      </c>
      <c r="CI178" s="66"/>
      <c r="CJ178" s="65"/>
      <c r="CK178" s="54"/>
      <c r="CL178" s="54"/>
      <c r="CM178" s="64"/>
      <c r="CN178" s="63">
        <f>+R178</f>
        <v>0</v>
      </c>
      <c r="CO178" s="62">
        <f>+IF(B178&gt;0,1,0)</f>
        <v>0</v>
      </c>
      <c r="CP178" s="59"/>
      <c r="CQ178" s="59"/>
      <c r="CR178" s="61"/>
      <c r="CS178" s="59"/>
      <c r="CT178" s="60"/>
      <c r="CU178" s="59"/>
      <c r="CV178" s="59"/>
      <c r="CW178" s="59"/>
      <c r="CX178" s="58"/>
      <c r="CY178" s="56"/>
      <c r="CZ178" s="57" t="str">
        <f>IFERROR(VLOOKUP((LEFT(H178,2)*1),#REF!,3,FALSE),"")</f>
        <v/>
      </c>
      <c r="DA178" s="56"/>
      <c r="DB178" s="34" t="str">
        <f>IF(ISBLANK(G178),"",IF(AND(G177&lt;&gt;G178,COUNTIF($G$4:G178,G178)=1),1,COUNTIF($G$5:G178,G178)))</f>
        <v/>
      </c>
    </row>
    <row r="179" spans="1:106" s="33" customFormat="1" ht="39" customHeight="1" x14ac:dyDescent="0.3">
      <c r="A179" s="97"/>
      <c r="B179" s="96"/>
      <c r="C179" s="95"/>
      <c r="D179" s="54"/>
      <c r="E179" s="54"/>
      <c r="F179" s="94"/>
      <c r="G179" s="54"/>
      <c r="H179" s="90"/>
      <c r="I179" s="93"/>
      <c r="J179" s="93"/>
      <c r="K179" s="93"/>
      <c r="L179" s="92"/>
      <c r="M179" s="91"/>
      <c r="N179" s="90"/>
      <c r="O179" s="54"/>
      <c r="P179" s="54"/>
      <c r="Q179" s="54"/>
      <c r="R179" s="89"/>
      <c r="S179" s="88"/>
      <c r="T179" s="87">
        <f>R179-U179</f>
        <v>0</v>
      </c>
      <c r="U179" s="86"/>
      <c r="V179" s="85"/>
      <c r="W179" s="85">
        <f>+((R179-(T179+V179)))</f>
        <v>0</v>
      </c>
      <c r="X179" s="84" t="e">
        <f>+W179/R179</f>
        <v>#DIV/0!</v>
      </c>
      <c r="Y179" s="54"/>
      <c r="Z179" s="83"/>
      <c r="AA179" s="74"/>
      <c r="AB179" s="82"/>
      <c r="AC179" s="78"/>
      <c r="AD179" s="80"/>
      <c r="AE179" s="77"/>
      <c r="AF179" s="80"/>
      <c r="AG179" s="79"/>
      <c r="AH179" s="79"/>
      <c r="AI179" s="79"/>
      <c r="AJ179" s="79"/>
      <c r="AK179" s="79"/>
      <c r="AL179" s="79"/>
      <c r="AM179" s="79"/>
      <c r="AN179" s="79"/>
      <c r="AO179" s="79"/>
      <c r="AP179" s="79"/>
      <c r="AQ179" s="79"/>
      <c r="AR179" s="78"/>
      <c r="AS179" s="81"/>
      <c r="AT179" s="80"/>
      <c r="AU179" s="78"/>
      <c r="AV179" s="81"/>
      <c r="AW179" s="80"/>
      <c r="AX179" s="79"/>
      <c r="AY179" s="79"/>
      <c r="AZ179" s="79"/>
      <c r="BA179" s="79"/>
      <c r="BB179" s="79"/>
      <c r="BC179" s="79"/>
      <c r="BD179" s="79"/>
      <c r="BE179" s="79"/>
      <c r="BF179" s="79"/>
      <c r="BG179" s="79"/>
      <c r="BH179" s="79"/>
      <c r="BI179" s="79"/>
      <c r="BJ179" s="79"/>
      <c r="BK179" s="78"/>
      <c r="BL179" s="80"/>
      <c r="BM179" s="78"/>
      <c r="BN179" s="80"/>
      <c r="BO179" s="79"/>
      <c r="BP179" s="79"/>
      <c r="BQ179" s="78"/>
      <c r="BR179" s="77"/>
      <c r="BS179" s="76"/>
      <c r="BT179" s="74"/>
      <c r="BU179" s="54"/>
      <c r="BV179" s="75"/>
      <c r="BW179" s="74"/>
      <c r="BX179" s="73"/>
      <c r="BY179" s="54"/>
      <c r="BZ179" s="72"/>
      <c r="CA179" s="71"/>
      <c r="CB179" s="70"/>
      <c r="CC179" s="69"/>
      <c r="CD179" s="68" t="str">
        <f>IF(ISBLANK(CC179),"",_xlfn.ISOWEEKNUM(CC179))</f>
        <v/>
      </c>
      <c r="CE179" s="67" t="str">
        <f>IFERROR(CD179-4,"")</f>
        <v/>
      </c>
      <c r="CF179" s="67" t="str">
        <f>IFERROR(CD179-2,"")</f>
        <v/>
      </c>
      <c r="CG179" s="67" t="str">
        <f>IFERROR(CD179-1,"")</f>
        <v/>
      </c>
      <c r="CH179" s="67" t="str">
        <f>IF(ISBLANK(CC179),"",_xlfn.ISOWEEKNUM(CC179))</f>
        <v/>
      </c>
      <c r="CI179" s="66"/>
      <c r="CJ179" s="65"/>
      <c r="CK179" s="54"/>
      <c r="CL179" s="54"/>
      <c r="CM179" s="64"/>
      <c r="CN179" s="63">
        <f>+R179</f>
        <v>0</v>
      </c>
      <c r="CO179" s="62">
        <f>+IF(B179&gt;0,1,0)</f>
        <v>0</v>
      </c>
      <c r="CP179" s="59"/>
      <c r="CQ179" s="59"/>
      <c r="CR179" s="61"/>
      <c r="CS179" s="59"/>
      <c r="CT179" s="60"/>
      <c r="CU179" s="59"/>
      <c r="CV179" s="59"/>
      <c r="CW179" s="59"/>
      <c r="CX179" s="58"/>
      <c r="CY179" s="56"/>
      <c r="CZ179" s="57" t="str">
        <f>IFERROR(VLOOKUP((LEFT(H179,2)*1),#REF!,3,FALSE),"")</f>
        <v/>
      </c>
      <c r="DA179" s="56"/>
      <c r="DB179" s="34" t="str">
        <f>IF(ISBLANK(G179),"",IF(AND(G178&lt;&gt;G179,COUNTIF($G$4:G179,G179)=1),1,COUNTIF($G$5:G179,G179)))</f>
        <v/>
      </c>
    </row>
    <row r="180" spans="1:106" s="33" customFormat="1" ht="39" customHeight="1" x14ac:dyDescent="0.3">
      <c r="A180" s="97"/>
      <c r="B180" s="96"/>
      <c r="C180" s="95"/>
      <c r="D180" s="54"/>
      <c r="E180" s="54"/>
      <c r="F180" s="94"/>
      <c r="G180" s="54"/>
      <c r="H180" s="90"/>
      <c r="I180" s="93"/>
      <c r="J180" s="93"/>
      <c r="K180" s="93"/>
      <c r="L180" s="92"/>
      <c r="M180" s="91"/>
      <c r="N180" s="90"/>
      <c r="O180" s="54"/>
      <c r="P180" s="54"/>
      <c r="Q180" s="54"/>
      <c r="R180" s="89"/>
      <c r="S180" s="88"/>
      <c r="T180" s="87">
        <f>R180-U180</f>
        <v>0</v>
      </c>
      <c r="U180" s="86"/>
      <c r="V180" s="85"/>
      <c r="W180" s="85">
        <f>+((R180-(T180+V180)))</f>
        <v>0</v>
      </c>
      <c r="X180" s="84" t="e">
        <f>+W180/R180</f>
        <v>#DIV/0!</v>
      </c>
      <c r="Y180" s="54"/>
      <c r="Z180" s="83"/>
      <c r="AA180" s="74"/>
      <c r="AB180" s="82"/>
      <c r="AC180" s="78"/>
      <c r="AD180" s="80"/>
      <c r="AE180" s="77"/>
      <c r="AF180" s="80"/>
      <c r="AG180" s="79"/>
      <c r="AH180" s="79"/>
      <c r="AI180" s="79"/>
      <c r="AJ180" s="79"/>
      <c r="AK180" s="79"/>
      <c r="AL180" s="79"/>
      <c r="AM180" s="79"/>
      <c r="AN180" s="79"/>
      <c r="AO180" s="79"/>
      <c r="AP180" s="79"/>
      <c r="AQ180" s="79"/>
      <c r="AR180" s="78"/>
      <c r="AS180" s="81"/>
      <c r="AT180" s="80"/>
      <c r="AU180" s="78"/>
      <c r="AV180" s="81"/>
      <c r="AW180" s="80"/>
      <c r="AX180" s="79"/>
      <c r="AY180" s="79"/>
      <c r="AZ180" s="79"/>
      <c r="BA180" s="79"/>
      <c r="BB180" s="79"/>
      <c r="BC180" s="79"/>
      <c r="BD180" s="79"/>
      <c r="BE180" s="79"/>
      <c r="BF180" s="79"/>
      <c r="BG180" s="79"/>
      <c r="BH180" s="79"/>
      <c r="BI180" s="79"/>
      <c r="BJ180" s="79"/>
      <c r="BK180" s="78"/>
      <c r="BL180" s="80"/>
      <c r="BM180" s="78"/>
      <c r="BN180" s="80"/>
      <c r="BO180" s="79"/>
      <c r="BP180" s="79"/>
      <c r="BQ180" s="78"/>
      <c r="BR180" s="77"/>
      <c r="BS180" s="76"/>
      <c r="BT180" s="74"/>
      <c r="BU180" s="54"/>
      <c r="BV180" s="75"/>
      <c r="BW180" s="74"/>
      <c r="BX180" s="73"/>
      <c r="BY180" s="54"/>
      <c r="BZ180" s="72"/>
      <c r="CA180" s="71"/>
      <c r="CB180" s="70"/>
      <c r="CC180" s="69"/>
      <c r="CD180" s="68" t="str">
        <f>IF(ISBLANK(CC180),"",_xlfn.ISOWEEKNUM(CC180))</f>
        <v/>
      </c>
      <c r="CE180" s="67" t="str">
        <f>IFERROR(CD180-4,"")</f>
        <v/>
      </c>
      <c r="CF180" s="67" t="str">
        <f>IFERROR(CD180-2,"")</f>
        <v/>
      </c>
      <c r="CG180" s="67" t="str">
        <f>IFERROR(CD180-1,"")</f>
        <v/>
      </c>
      <c r="CH180" s="67" t="str">
        <f>IF(ISBLANK(CC180),"",_xlfn.ISOWEEKNUM(CC180))</f>
        <v/>
      </c>
      <c r="CI180" s="66"/>
      <c r="CJ180" s="65"/>
      <c r="CK180" s="54"/>
      <c r="CL180" s="54"/>
      <c r="CM180" s="64"/>
      <c r="CN180" s="63">
        <f>+R180</f>
        <v>0</v>
      </c>
      <c r="CO180" s="62">
        <f>+IF(B180&gt;0,1,0)</f>
        <v>0</v>
      </c>
      <c r="CP180" s="59"/>
      <c r="CQ180" s="59"/>
      <c r="CR180" s="61"/>
      <c r="CS180" s="59"/>
      <c r="CT180" s="60"/>
      <c r="CU180" s="59"/>
      <c r="CV180" s="59"/>
      <c r="CW180" s="59"/>
      <c r="CX180" s="58"/>
      <c r="CY180" s="56"/>
      <c r="CZ180" s="57" t="str">
        <f>IFERROR(VLOOKUP((LEFT(H180,2)*1),#REF!,3,FALSE),"")</f>
        <v/>
      </c>
      <c r="DA180" s="56"/>
      <c r="DB180" s="34" t="str">
        <f>IF(ISBLANK(G180),"",IF(AND(G179&lt;&gt;G180,COUNTIF($G$4:G180,G180)=1),1,COUNTIF($G$5:G180,G180)))</f>
        <v/>
      </c>
    </row>
    <row r="181" spans="1:106" s="33" customFormat="1" ht="39" customHeight="1" x14ac:dyDescent="0.3">
      <c r="A181" s="97"/>
      <c r="B181" s="96"/>
      <c r="C181" s="95"/>
      <c r="D181" s="54"/>
      <c r="E181" s="54"/>
      <c r="F181" s="94"/>
      <c r="G181" s="54"/>
      <c r="H181" s="90"/>
      <c r="I181" s="93"/>
      <c r="J181" s="93"/>
      <c r="K181" s="93"/>
      <c r="L181" s="92"/>
      <c r="M181" s="91"/>
      <c r="N181" s="90"/>
      <c r="O181" s="54"/>
      <c r="P181" s="54"/>
      <c r="Q181" s="54"/>
      <c r="R181" s="89"/>
      <c r="S181" s="88"/>
      <c r="T181" s="87">
        <f>R181-U181</f>
        <v>0</v>
      </c>
      <c r="U181" s="86"/>
      <c r="V181" s="85"/>
      <c r="W181" s="85">
        <f>+((R181-(T181+V181)))</f>
        <v>0</v>
      </c>
      <c r="X181" s="84" t="e">
        <f>+W181/R181</f>
        <v>#DIV/0!</v>
      </c>
      <c r="Y181" s="54"/>
      <c r="Z181" s="83"/>
      <c r="AA181" s="74"/>
      <c r="AB181" s="82"/>
      <c r="AC181" s="78"/>
      <c r="AD181" s="80"/>
      <c r="AE181" s="77"/>
      <c r="AF181" s="80"/>
      <c r="AG181" s="79"/>
      <c r="AH181" s="79"/>
      <c r="AI181" s="79"/>
      <c r="AJ181" s="79"/>
      <c r="AK181" s="79"/>
      <c r="AL181" s="79"/>
      <c r="AM181" s="79"/>
      <c r="AN181" s="79"/>
      <c r="AO181" s="79"/>
      <c r="AP181" s="79"/>
      <c r="AQ181" s="79"/>
      <c r="AR181" s="78"/>
      <c r="AS181" s="81"/>
      <c r="AT181" s="80"/>
      <c r="AU181" s="78"/>
      <c r="AV181" s="81"/>
      <c r="AW181" s="80"/>
      <c r="AX181" s="79"/>
      <c r="AY181" s="79"/>
      <c r="AZ181" s="79"/>
      <c r="BA181" s="79"/>
      <c r="BB181" s="79"/>
      <c r="BC181" s="79"/>
      <c r="BD181" s="79"/>
      <c r="BE181" s="79"/>
      <c r="BF181" s="79"/>
      <c r="BG181" s="79"/>
      <c r="BH181" s="79"/>
      <c r="BI181" s="79"/>
      <c r="BJ181" s="79"/>
      <c r="BK181" s="78"/>
      <c r="BL181" s="80"/>
      <c r="BM181" s="78"/>
      <c r="BN181" s="80"/>
      <c r="BO181" s="79"/>
      <c r="BP181" s="79"/>
      <c r="BQ181" s="78"/>
      <c r="BR181" s="77"/>
      <c r="BS181" s="76"/>
      <c r="BT181" s="74"/>
      <c r="BU181" s="54"/>
      <c r="BV181" s="75"/>
      <c r="BW181" s="74"/>
      <c r="BX181" s="73"/>
      <c r="BY181" s="54"/>
      <c r="BZ181" s="72"/>
      <c r="CA181" s="71"/>
      <c r="CB181" s="70"/>
      <c r="CC181" s="69"/>
      <c r="CD181" s="68" t="str">
        <f>IF(ISBLANK(CC181),"",_xlfn.ISOWEEKNUM(CC181))</f>
        <v/>
      </c>
      <c r="CE181" s="67" t="str">
        <f>IFERROR(CD181-4,"")</f>
        <v/>
      </c>
      <c r="CF181" s="67" t="str">
        <f>IFERROR(CD181-2,"")</f>
        <v/>
      </c>
      <c r="CG181" s="67" t="str">
        <f>IFERROR(CD181-1,"")</f>
        <v/>
      </c>
      <c r="CH181" s="67" t="str">
        <f>IF(ISBLANK(CC181),"",_xlfn.ISOWEEKNUM(CC181))</f>
        <v/>
      </c>
      <c r="CI181" s="66"/>
      <c r="CJ181" s="65"/>
      <c r="CK181" s="54"/>
      <c r="CL181" s="54"/>
      <c r="CM181" s="64"/>
      <c r="CN181" s="63">
        <f>+R181</f>
        <v>0</v>
      </c>
      <c r="CO181" s="62">
        <f>+IF(B181&gt;0,1,0)</f>
        <v>0</v>
      </c>
      <c r="CP181" s="59"/>
      <c r="CQ181" s="59"/>
      <c r="CR181" s="61"/>
      <c r="CS181" s="59"/>
      <c r="CT181" s="60"/>
      <c r="CU181" s="59"/>
      <c r="CV181" s="59"/>
      <c r="CW181" s="59"/>
      <c r="CX181" s="58"/>
      <c r="CY181" s="56"/>
      <c r="CZ181" s="57" t="str">
        <f>IFERROR(VLOOKUP((LEFT(H181,2)*1),#REF!,3,FALSE),"")</f>
        <v/>
      </c>
      <c r="DA181" s="56"/>
      <c r="DB181" s="34" t="str">
        <f>IF(ISBLANK(G181),"",IF(AND(G180&lt;&gt;G181,COUNTIF($G$4:G181,G181)=1),1,COUNTIF($G$5:G181,G181)))</f>
        <v/>
      </c>
    </row>
    <row r="182" spans="1:106" s="33" customFormat="1" ht="39" customHeight="1" x14ac:dyDescent="0.3">
      <c r="A182" s="97"/>
      <c r="B182" s="96"/>
      <c r="C182" s="95"/>
      <c r="D182" s="54"/>
      <c r="E182" s="54"/>
      <c r="F182" s="94"/>
      <c r="G182" s="54"/>
      <c r="H182" s="90"/>
      <c r="I182" s="93"/>
      <c r="J182" s="93"/>
      <c r="K182" s="93"/>
      <c r="L182" s="92"/>
      <c r="M182" s="91"/>
      <c r="N182" s="90"/>
      <c r="O182" s="54"/>
      <c r="P182" s="54"/>
      <c r="Q182" s="54"/>
      <c r="R182" s="89"/>
      <c r="S182" s="88"/>
      <c r="T182" s="87">
        <f>R182-U182</f>
        <v>0</v>
      </c>
      <c r="U182" s="86"/>
      <c r="V182" s="85"/>
      <c r="W182" s="85">
        <f>+((R182-(T182+V182)))</f>
        <v>0</v>
      </c>
      <c r="X182" s="84" t="e">
        <f>+W182/R182</f>
        <v>#DIV/0!</v>
      </c>
      <c r="Y182" s="54"/>
      <c r="Z182" s="83"/>
      <c r="AA182" s="74"/>
      <c r="AB182" s="82"/>
      <c r="AC182" s="78"/>
      <c r="AD182" s="80"/>
      <c r="AE182" s="77"/>
      <c r="AF182" s="80"/>
      <c r="AG182" s="79"/>
      <c r="AH182" s="79"/>
      <c r="AI182" s="79"/>
      <c r="AJ182" s="79"/>
      <c r="AK182" s="79"/>
      <c r="AL182" s="79"/>
      <c r="AM182" s="79"/>
      <c r="AN182" s="79"/>
      <c r="AO182" s="79"/>
      <c r="AP182" s="79"/>
      <c r="AQ182" s="79"/>
      <c r="AR182" s="78"/>
      <c r="AS182" s="81"/>
      <c r="AT182" s="80"/>
      <c r="AU182" s="78"/>
      <c r="AV182" s="81"/>
      <c r="AW182" s="80"/>
      <c r="AX182" s="79"/>
      <c r="AY182" s="79"/>
      <c r="AZ182" s="79"/>
      <c r="BA182" s="79"/>
      <c r="BB182" s="79"/>
      <c r="BC182" s="79"/>
      <c r="BD182" s="79"/>
      <c r="BE182" s="79"/>
      <c r="BF182" s="79"/>
      <c r="BG182" s="79"/>
      <c r="BH182" s="79"/>
      <c r="BI182" s="79"/>
      <c r="BJ182" s="79"/>
      <c r="BK182" s="78"/>
      <c r="BL182" s="80"/>
      <c r="BM182" s="78"/>
      <c r="BN182" s="80"/>
      <c r="BO182" s="79"/>
      <c r="BP182" s="79"/>
      <c r="BQ182" s="78"/>
      <c r="BR182" s="77"/>
      <c r="BS182" s="76"/>
      <c r="BT182" s="74"/>
      <c r="BU182" s="54"/>
      <c r="BV182" s="75"/>
      <c r="BW182" s="74"/>
      <c r="BX182" s="73"/>
      <c r="BY182" s="54"/>
      <c r="BZ182" s="72"/>
      <c r="CA182" s="71"/>
      <c r="CB182" s="70"/>
      <c r="CC182" s="69"/>
      <c r="CD182" s="68" t="str">
        <f>IF(ISBLANK(CC182),"",_xlfn.ISOWEEKNUM(CC182))</f>
        <v/>
      </c>
      <c r="CE182" s="67" t="str">
        <f>IFERROR(CD182-4,"")</f>
        <v/>
      </c>
      <c r="CF182" s="67" t="str">
        <f>IFERROR(CD182-2,"")</f>
        <v/>
      </c>
      <c r="CG182" s="67" t="str">
        <f>IFERROR(CD182-1,"")</f>
        <v/>
      </c>
      <c r="CH182" s="67" t="str">
        <f>IF(ISBLANK(CC182),"",_xlfn.ISOWEEKNUM(CC182))</f>
        <v/>
      </c>
      <c r="CI182" s="66"/>
      <c r="CJ182" s="65"/>
      <c r="CK182" s="54"/>
      <c r="CL182" s="54"/>
      <c r="CM182" s="64"/>
      <c r="CN182" s="63">
        <f>+R182</f>
        <v>0</v>
      </c>
      <c r="CO182" s="62">
        <f>+IF(B182&gt;0,1,0)</f>
        <v>0</v>
      </c>
      <c r="CP182" s="59"/>
      <c r="CQ182" s="59"/>
      <c r="CR182" s="61"/>
      <c r="CS182" s="59"/>
      <c r="CT182" s="60"/>
      <c r="CU182" s="59"/>
      <c r="CV182" s="59"/>
      <c r="CW182" s="59"/>
      <c r="CX182" s="58"/>
      <c r="CY182" s="56"/>
      <c r="CZ182" s="57" t="str">
        <f>IFERROR(VLOOKUP((LEFT(H182,2)*1),#REF!,3,FALSE),"")</f>
        <v/>
      </c>
      <c r="DA182" s="56"/>
      <c r="DB182" s="34" t="str">
        <f>IF(ISBLANK(G182),"",IF(AND(G181&lt;&gt;G182,COUNTIF($G$4:G182,G182)=1),1,COUNTIF($G$5:G182,G182)))</f>
        <v/>
      </c>
    </row>
    <row r="183" spans="1:106" s="33" customFormat="1" ht="39" customHeight="1" x14ac:dyDescent="0.3">
      <c r="A183" s="97"/>
      <c r="B183" s="96"/>
      <c r="C183" s="95"/>
      <c r="D183" s="54"/>
      <c r="E183" s="54"/>
      <c r="F183" s="94"/>
      <c r="G183" s="54"/>
      <c r="H183" s="90"/>
      <c r="I183" s="93"/>
      <c r="J183" s="93"/>
      <c r="K183" s="93"/>
      <c r="L183" s="92"/>
      <c r="M183" s="91"/>
      <c r="N183" s="90"/>
      <c r="O183" s="54"/>
      <c r="P183" s="54"/>
      <c r="Q183" s="54"/>
      <c r="R183" s="89"/>
      <c r="S183" s="88"/>
      <c r="T183" s="87">
        <f>R183-U183</f>
        <v>0</v>
      </c>
      <c r="U183" s="86"/>
      <c r="V183" s="85"/>
      <c r="W183" s="85">
        <f>+((R183-(T183+V183)))</f>
        <v>0</v>
      </c>
      <c r="X183" s="84" t="e">
        <f>+W183/R183</f>
        <v>#DIV/0!</v>
      </c>
      <c r="Y183" s="54"/>
      <c r="Z183" s="83"/>
      <c r="AA183" s="74"/>
      <c r="AB183" s="82"/>
      <c r="AC183" s="78"/>
      <c r="AD183" s="80"/>
      <c r="AE183" s="77"/>
      <c r="AF183" s="80"/>
      <c r="AG183" s="79"/>
      <c r="AH183" s="79"/>
      <c r="AI183" s="79"/>
      <c r="AJ183" s="79"/>
      <c r="AK183" s="79"/>
      <c r="AL183" s="79"/>
      <c r="AM183" s="79"/>
      <c r="AN183" s="79"/>
      <c r="AO183" s="79"/>
      <c r="AP183" s="79"/>
      <c r="AQ183" s="79"/>
      <c r="AR183" s="78"/>
      <c r="AS183" s="81"/>
      <c r="AT183" s="80"/>
      <c r="AU183" s="78"/>
      <c r="AV183" s="81"/>
      <c r="AW183" s="80"/>
      <c r="AX183" s="79"/>
      <c r="AY183" s="79"/>
      <c r="AZ183" s="79"/>
      <c r="BA183" s="79"/>
      <c r="BB183" s="79"/>
      <c r="BC183" s="79"/>
      <c r="BD183" s="79"/>
      <c r="BE183" s="79"/>
      <c r="BF183" s="79"/>
      <c r="BG183" s="79"/>
      <c r="BH183" s="79"/>
      <c r="BI183" s="79"/>
      <c r="BJ183" s="79"/>
      <c r="BK183" s="78"/>
      <c r="BL183" s="80"/>
      <c r="BM183" s="78"/>
      <c r="BN183" s="80"/>
      <c r="BO183" s="79"/>
      <c r="BP183" s="79"/>
      <c r="BQ183" s="78"/>
      <c r="BR183" s="77"/>
      <c r="BS183" s="76"/>
      <c r="BT183" s="74"/>
      <c r="BU183" s="54"/>
      <c r="BV183" s="75"/>
      <c r="BW183" s="74"/>
      <c r="BX183" s="73"/>
      <c r="BY183" s="54"/>
      <c r="BZ183" s="72"/>
      <c r="CA183" s="71"/>
      <c r="CB183" s="70"/>
      <c r="CC183" s="69"/>
      <c r="CD183" s="68" t="str">
        <f>IF(ISBLANK(CC183),"",_xlfn.ISOWEEKNUM(CC183))</f>
        <v/>
      </c>
      <c r="CE183" s="67" t="str">
        <f>IFERROR(CD183-4,"")</f>
        <v/>
      </c>
      <c r="CF183" s="67" t="str">
        <f>IFERROR(CD183-2,"")</f>
        <v/>
      </c>
      <c r="CG183" s="67" t="str">
        <f>IFERROR(CD183-1,"")</f>
        <v/>
      </c>
      <c r="CH183" s="67" t="str">
        <f>IF(ISBLANK(CC183),"",_xlfn.ISOWEEKNUM(CC183))</f>
        <v/>
      </c>
      <c r="CI183" s="66"/>
      <c r="CJ183" s="65"/>
      <c r="CK183" s="54"/>
      <c r="CL183" s="54"/>
      <c r="CM183" s="64"/>
      <c r="CN183" s="63">
        <f>+R183</f>
        <v>0</v>
      </c>
      <c r="CO183" s="62">
        <f>+IF(B183&gt;0,1,0)</f>
        <v>0</v>
      </c>
      <c r="CP183" s="59"/>
      <c r="CQ183" s="59"/>
      <c r="CR183" s="61"/>
      <c r="CS183" s="59"/>
      <c r="CT183" s="60"/>
      <c r="CU183" s="59"/>
      <c r="CV183" s="59"/>
      <c r="CW183" s="59"/>
      <c r="CX183" s="58"/>
      <c r="CY183" s="56"/>
      <c r="CZ183" s="57" t="str">
        <f>IFERROR(VLOOKUP((LEFT(H183,2)*1),#REF!,3,FALSE),"")</f>
        <v/>
      </c>
      <c r="DA183" s="56"/>
      <c r="DB183" s="34" t="str">
        <f>IF(ISBLANK(G183),"",IF(AND(G182&lt;&gt;G183,COUNTIF($G$4:G183,G183)=1),1,COUNTIF($G$5:G183,G183)))</f>
        <v/>
      </c>
    </row>
    <row r="184" spans="1:106" s="33" customFormat="1" ht="39" customHeight="1" x14ac:dyDescent="0.3">
      <c r="A184" s="97"/>
      <c r="B184" s="96"/>
      <c r="C184" s="95"/>
      <c r="D184" s="54"/>
      <c r="E184" s="54"/>
      <c r="F184" s="94"/>
      <c r="G184" s="54"/>
      <c r="H184" s="90"/>
      <c r="I184" s="93"/>
      <c r="J184" s="93"/>
      <c r="K184" s="93"/>
      <c r="L184" s="92"/>
      <c r="M184" s="91"/>
      <c r="N184" s="90"/>
      <c r="O184" s="54"/>
      <c r="P184" s="54"/>
      <c r="Q184" s="54"/>
      <c r="R184" s="89"/>
      <c r="S184" s="88"/>
      <c r="T184" s="87">
        <f>R184-U184</f>
        <v>0</v>
      </c>
      <c r="U184" s="86"/>
      <c r="V184" s="85"/>
      <c r="W184" s="85">
        <f>+((R184-(T184+V184)))</f>
        <v>0</v>
      </c>
      <c r="X184" s="84" t="e">
        <f>+W184/R184</f>
        <v>#DIV/0!</v>
      </c>
      <c r="Y184" s="54"/>
      <c r="Z184" s="83"/>
      <c r="AA184" s="74"/>
      <c r="AB184" s="82"/>
      <c r="AC184" s="78"/>
      <c r="AD184" s="80"/>
      <c r="AE184" s="77"/>
      <c r="AF184" s="80"/>
      <c r="AG184" s="79"/>
      <c r="AH184" s="79"/>
      <c r="AI184" s="79"/>
      <c r="AJ184" s="79"/>
      <c r="AK184" s="79"/>
      <c r="AL184" s="79"/>
      <c r="AM184" s="79"/>
      <c r="AN184" s="79"/>
      <c r="AO184" s="79"/>
      <c r="AP184" s="79"/>
      <c r="AQ184" s="79"/>
      <c r="AR184" s="78"/>
      <c r="AS184" s="81"/>
      <c r="AT184" s="80"/>
      <c r="AU184" s="78"/>
      <c r="AV184" s="81"/>
      <c r="AW184" s="80"/>
      <c r="AX184" s="79"/>
      <c r="AY184" s="79"/>
      <c r="AZ184" s="79"/>
      <c r="BA184" s="79"/>
      <c r="BB184" s="79"/>
      <c r="BC184" s="79"/>
      <c r="BD184" s="79"/>
      <c r="BE184" s="79"/>
      <c r="BF184" s="79"/>
      <c r="BG184" s="79"/>
      <c r="BH184" s="79"/>
      <c r="BI184" s="79"/>
      <c r="BJ184" s="79"/>
      <c r="BK184" s="78"/>
      <c r="BL184" s="80"/>
      <c r="BM184" s="78"/>
      <c r="BN184" s="80"/>
      <c r="BO184" s="79"/>
      <c r="BP184" s="79"/>
      <c r="BQ184" s="78"/>
      <c r="BR184" s="77"/>
      <c r="BS184" s="76"/>
      <c r="BT184" s="74"/>
      <c r="BU184" s="54"/>
      <c r="BV184" s="75"/>
      <c r="BW184" s="74"/>
      <c r="BX184" s="73"/>
      <c r="BY184" s="54"/>
      <c r="BZ184" s="72"/>
      <c r="CA184" s="71"/>
      <c r="CB184" s="70"/>
      <c r="CC184" s="69"/>
      <c r="CD184" s="68" t="str">
        <f>IF(ISBLANK(CC184),"",_xlfn.ISOWEEKNUM(CC184))</f>
        <v/>
      </c>
      <c r="CE184" s="67" t="str">
        <f>IFERROR(CD184-4,"")</f>
        <v/>
      </c>
      <c r="CF184" s="67" t="str">
        <f>IFERROR(CD184-2,"")</f>
        <v/>
      </c>
      <c r="CG184" s="67" t="str">
        <f>IFERROR(CD184-1,"")</f>
        <v/>
      </c>
      <c r="CH184" s="67" t="str">
        <f>IF(ISBLANK(CC184),"",_xlfn.ISOWEEKNUM(CC184))</f>
        <v/>
      </c>
      <c r="CI184" s="66"/>
      <c r="CJ184" s="65"/>
      <c r="CK184" s="54"/>
      <c r="CL184" s="54"/>
      <c r="CM184" s="64"/>
      <c r="CN184" s="63">
        <f>+R184</f>
        <v>0</v>
      </c>
      <c r="CO184" s="62">
        <f>+IF(B184&gt;0,1,0)</f>
        <v>0</v>
      </c>
      <c r="CP184" s="59"/>
      <c r="CQ184" s="59"/>
      <c r="CR184" s="61"/>
      <c r="CS184" s="59"/>
      <c r="CT184" s="60"/>
      <c r="CU184" s="59"/>
      <c r="CV184" s="59"/>
      <c r="CW184" s="59"/>
      <c r="CX184" s="58"/>
      <c r="CY184" s="56"/>
      <c r="CZ184" s="57" t="str">
        <f>IFERROR(VLOOKUP((LEFT(H184,2)*1),#REF!,3,FALSE),"")</f>
        <v/>
      </c>
      <c r="DA184" s="56"/>
      <c r="DB184" s="34" t="str">
        <f>IF(ISBLANK(G184),"",IF(AND(G183&lt;&gt;G184,COUNTIF($G$4:G184,G184)=1),1,COUNTIF($G$5:G184,G184)))</f>
        <v/>
      </c>
    </row>
    <row r="185" spans="1:106" s="33" customFormat="1" ht="39" customHeight="1" x14ac:dyDescent="0.3">
      <c r="A185" s="97"/>
      <c r="B185" s="96"/>
      <c r="C185" s="95"/>
      <c r="D185" s="54"/>
      <c r="E185" s="54"/>
      <c r="F185" s="94"/>
      <c r="G185" s="54"/>
      <c r="H185" s="90"/>
      <c r="I185" s="93"/>
      <c r="J185" s="93"/>
      <c r="K185" s="93"/>
      <c r="L185" s="92"/>
      <c r="M185" s="91"/>
      <c r="N185" s="90"/>
      <c r="O185" s="54"/>
      <c r="P185" s="54"/>
      <c r="Q185" s="54"/>
      <c r="R185" s="89"/>
      <c r="S185" s="88"/>
      <c r="T185" s="87">
        <f>R185-U185</f>
        <v>0</v>
      </c>
      <c r="U185" s="86"/>
      <c r="V185" s="85"/>
      <c r="W185" s="85">
        <f>+((R185-(T185+V185)))</f>
        <v>0</v>
      </c>
      <c r="X185" s="84" t="e">
        <f>+W185/R185</f>
        <v>#DIV/0!</v>
      </c>
      <c r="Y185" s="54"/>
      <c r="Z185" s="83"/>
      <c r="AA185" s="74"/>
      <c r="AB185" s="82"/>
      <c r="AC185" s="78"/>
      <c r="AD185" s="80"/>
      <c r="AE185" s="77"/>
      <c r="AF185" s="80"/>
      <c r="AG185" s="79"/>
      <c r="AH185" s="79"/>
      <c r="AI185" s="79"/>
      <c r="AJ185" s="79"/>
      <c r="AK185" s="79"/>
      <c r="AL185" s="79"/>
      <c r="AM185" s="79"/>
      <c r="AN185" s="79"/>
      <c r="AO185" s="79"/>
      <c r="AP185" s="79"/>
      <c r="AQ185" s="79"/>
      <c r="AR185" s="78"/>
      <c r="AS185" s="81"/>
      <c r="AT185" s="80"/>
      <c r="AU185" s="78"/>
      <c r="AV185" s="81"/>
      <c r="AW185" s="80"/>
      <c r="AX185" s="79"/>
      <c r="AY185" s="79"/>
      <c r="AZ185" s="79"/>
      <c r="BA185" s="79"/>
      <c r="BB185" s="79"/>
      <c r="BC185" s="79"/>
      <c r="BD185" s="79"/>
      <c r="BE185" s="79"/>
      <c r="BF185" s="79"/>
      <c r="BG185" s="79"/>
      <c r="BH185" s="79"/>
      <c r="BI185" s="79"/>
      <c r="BJ185" s="79"/>
      <c r="BK185" s="78"/>
      <c r="BL185" s="80"/>
      <c r="BM185" s="78"/>
      <c r="BN185" s="80"/>
      <c r="BO185" s="79"/>
      <c r="BP185" s="79"/>
      <c r="BQ185" s="78"/>
      <c r="BR185" s="77"/>
      <c r="BS185" s="76"/>
      <c r="BT185" s="74"/>
      <c r="BU185" s="54"/>
      <c r="BV185" s="75"/>
      <c r="BW185" s="74"/>
      <c r="BX185" s="73"/>
      <c r="BY185" s="54"/>
      <c r="BZ185" s="72"/>
      <c r="CA185" s="71"/>
      <c r="CB185" s="70"/>
      <c r="CC185" s="69"/>
      <c r="CD185" s="68" t="str">
        <f>IF(ISBLANK(CC185),"",_xlfn.ISOWEEKNUM(CC185))</f>
        <v/>
      </c>
      <c r="CE185" s="67" t="str">
        <f>IFERROR(CD185-4,"")</f>
        <v/>
      </c>
      <c r="CF185" s="67" t="str">
        <f>IFERROR(CD185-2,"")</f>
        <v/>
      </c>
      <c r="CG185" s="67" t="str">
        <f>IFERROR(CD185-1,"")</f>
        <v/>
      </c>
      <c r="CH185" s="67" t="str">
        <f>IF(ISBLANK(CC185),"",_xlfn.ISOWEEKNUM(CC185))</f>
        <v/>
      </c>
      <c r="CI185" s="66"/>
      <c r="CJ185" s="65"/>
      <c r="CK185" s="54"/>
      <c r="CL185" s="54"/>
      <c r="CM185" s="64"/>
      <c r="CN185" s="63">
        <f>+R185</f>
        <v>0</v>
      </c>
      <c r="CO185" s="62">
        <f>+IF(B185&gt;0,1,0)</f>
        <v>0</v>
      </c>
      <c r="CP185" s="59"/>
      <c r="CQ185" s="59"/>
      <c r="CR185" s="61"/>
      <c r="CS185" s="59"/>
      <c r="CT185" s="60"/>
      <c r="CU185" s="59"/>
      <c r="CV185" s="59"/>
      <c r="CW185" s="59"/>
      <c r="CX185" s="58"/>
      <c r="CY185" s="56"/>
      <c r="CZ185" s="57" t="str">
        <f>IFERROR(VLOOKUP((LEFT(H185,2)*1),#REF!,3,FALSE),"")</f>
        <v/>
      </c>
      <c r="DA185" s="56"/>
      <c r="DB185" s="34" t="str">
        <f>IF(ISBLANK(G185),"",IF(AND(G184&lt;&gt;G185,COUNTIF($G$4:G185,G185)=1),1,COUNTIF($G$5:G185,G185)))</f>
        <v/>
      </c>
    </row>
    <row r="186" spans="1:106" s="33" customFormat="1" ht="39" customHeight="1" x14ac:dyDescent="0.3">
      <c r="A186" s="97"/>
      <c r="B186" s="96"/>
      <c r="C186" s="95"/>
      <c r="D186" s="54"/>
      <c r="E186" s="54"/>
      <c r="F186" s="94"/>
      <c r="G186" s="54"/>
      <c r="H186" s="90"/>
      <c r="I186" s="93"/>
      <c r="J186" s="93"/>
      <c r="K186" s="93"/>
      <c r="L186" s="92"/>
      <c r="M186" s="91"/>
      <c r="N186" s="90"/>
      <c r="O186" s="54"/>
      <c r="P186" s="54"/>
      <c r="Q186" s="54"/>
      <c r="R186" s="89"/>
      <c r="S186" s="88"/>
      <c r="T186" s="87">
        <f>R186-U186</f>
        <v>0</v>
      </c>
      <c r="U186" s="86"/>
      <c r="V186" s="85"/>
      <c r="W186" s="85">
        <f>+((R186-(T186+V186)))</f>
        <v>0</v>
      </c>
      <c r="X186" s="84" t="e">
        <f>+W186/R186</f>
        <v>#DIV/0!</v>
      </c>
      <c r="Y186" s="54"/>
      <c r="Z186" s="83"/>
      <c r="AA186" s="74"/>
      <c r="AB186" s="82"/>
      <c r="AC186" s="78"/>
      <c r="AD186" s="80"/>
      <c r="AE186" s="77"/>
      <c r="AF186" s="80"/>
      <c r="AG186" s="79"/>
      <c r="AH186" s="79"/>
      <c r="AI186" s="79"/>
      <c r="AJ186" s="79"/>
      <c r="AK186" s="79"/>
      <c r="AL186" s="79"/>
      <c r="AM186" s="79"/>
      <c r="AN186" s="79"/>
      <c r="AO186" s="79"/>
      <c r="AP186" s="79"/>
      <c r="AQ186" s="79"/>
      <c r="AR186" s="78"/>
      <c r="AS186" s="81"/>
      <c r="AT186" s="80"/>
      <c r="AU186" s="78"/>
      <c r="AV186" s="81"/>
      <c r="AW186" s="80"/>
      <c r="AX186" s="79"/>
      <c r="AY186" s="79"/>
      <c r="AZ186" s="79"/>
      <c r="BA186" s="79"/>
      <c r="BB186" s="79"/>
      <c r="BC186" s="79"/>
      <c r="BD186" s="79"/>
      <c r="BE186" s="79"/>
      <c r="BF186" s="79"/>
      <c r="BG186" s="79"/>
      <c r="BH186" s="79"/>
      <c r="BI186" s="79"/>
      <c r="BJ186" s="79"/>
      <c r="BK186" s="78"/>
      <c r="BL186" s="80"/>
      <c r="BM186" s="78"/>
      <c r="BN186" s="80"/>
      <c r="BO186" s="79"/>
      <c r="BP186" s="79"/>
      <c r="BQ186" s="78"/>
      <c r="BR186" s="77"/>
      <c r="BS186" s="76"/>
      <c r="BT186" s="74"/>
      <c r="BU186" s="54"/>
      <c r="BV186" s="75"/>
      <c r="BW186" s="74"/>
      <c r="BX186" s="73"/>
      <c r="BY186" s="54"/>
      <c r="BZ186" s="72"/>
      <c r="CA186" s="71"/>
      <c r="CB186" s="70"/>
      <c r="CC186" s="69"/>
      <c r="CD186" s="68" t="str">
        <f>IF(ISBLANK(CC186),"",_xlfn.ISOWEEKNUM(CC186))</f>
        <v/>
      </c>
      <c r="CE186" s="67" t="str">
        <f>IFERROR(CD186-4,"")</f>
        <v/>
      </c>
      <c r="CF186" s="67" t="str">
        <f>IFERROR(CD186-2,"")</f>
        <v/>
      </c>
      <c r="CG186" s="67" t="str">
        <f>IFERROR(CD186-1,"")</f>
        <v/>
      </c>
      <c r="CH186" s="67" t="str">
        <f>IF(ISBLANK(CC186),"",_xlfn.ISOWEEKNUM(CC186))</f>
        <v/>
      </c>
      <c r="CI186" s="66"/>
      <c r="CJ186" s="65"/>
      <c r="CK186" s="54"/>
      <c r="CL186" s="54"/>
      <c r="CM186" s="64"/>
      <c r="CN186" s="63">
        <f>+R186</f>
        <v>0</v>
      </c>
      <c r="CO186" s="62">
        <f>+IF(B186&gt;0,1,0)</f>
        <v>0</v>
      </c>
      <c r="CP186" s="59"/>
      <c r="CQ186" s="59"/>
      <c r="CR186" s="61"/>
      <c r="CS186" s="59"/>
      <c r="CT186" s="60"/>
      <c r="CU186" s="59"/>
      <c r="CV186" s="59"/>
      <c r="CW186" s="59"/>
      <c r="CX186" s="58"/>
      <c r="CY186" s="56"/>
      <c r="CZ186" s="57" t="str">
        <f>IFERROR(VLOOKUP((LEFT(H186,2)*1),#REF!,3,FALSE),"")</f>
        <v/>
      </c>
      <c r="DA186" s="56"/>
      <c r="DB186" s="34" t="str">
        <f>IF(ISBLANK(G186),"",IF(AND(G185&lt;&gt;G186,COUNTIF($G$4:G186,G186)=1),1,COUNTIF($G$5:G186,G186)))</f>
        <v/>
      </c>
    </row>
    <row r="187" spans="1:106" s="33" customFormat="1" ht="39" customHeight="1" x14ac:dyDescent="0.3">
      <c r="A187" s="97"/>
      <c r="B187" s="96"/>
      <c r="C187" s="95"/>
      <c r="D187" s="54"/>
      <c r="E187" s="54"/>
      <c r="F187" s="94"/>
      <c r="G187" s="54"/>
      <c r="H187" s="90"/>
      <c r="I187" s="93"/>
      <c r="J187" s="93"/>
      <c r="K187" s="93"/>
      <c r="L187" s="92"/>
      <c r="M187" s="91"/>
      <c r="N187" s="90"/>
      <c r="O187" s="54"/>
      <c r="P187" s="54"/>
      <c r="Q187" s="54"/>
      <c r="R187" s="89"/>
      <c r="S187" s="88"/>
      <c r="T187" s="87">
        <f>R187-U187</f>
        <v>0</v>
      </c>
      <c r="U187" s="86"/>
      <c r="V187" s="85"/>
      <c r="W187" s="85">
        <f>+((R187-(T187+V187)))</f>
        <v>0</v>
      </c>
      <c r="X187" s="84" t="e">
        <f>+W187/R187</f>
        <v>#DIV/0!</v>
      </c>
      <c r="Y187" s="54"/>
      <c r="Z187" s="83"/>
      <c r="AA187" s="74"/>
      <c r="AB187" s="82"/>
      <c r="AC187" s="78"/>
      <c r="AD187" s="80"/>
      <c r="AE187" s="77"/>
      <c r="AF187" s="80"/>
      <c r="AG187" s="79"/>
      <c r="AH187" s="79"/>
      <c r="AI187" s="79"/>
      <c r="AJ187" s="79"/>
      <c r="AK187" s="79"/>
      <c r="AL187" s="79"/>
      <c r="AM187" s="79"/>
      <c r="AN187" s="79"/>
      <c r="AO187" s="79"/>
      <c r="AP187" s="79"/>
      <c r="AQ187" s="79"/>
      <c r="AR187" s="78"/>
      <c r="AS187" s="81"/>
      <c r="AT187" s="80"/>
      <c r="AU187" s="78"/>
      <c r="AV187" s="81"/>
      <c r="AW187" s="80"/>
      <c r="AX187" s="79"/>
      <c r="AY187" s="79"/>
      <c r="AZ187" s="79"/>
      <c r="BA187" s="79"/>
      <c r="BB187" s="79"/>
      <c r="BC187" s="79"/>
      <c r="BD187" s="79"/>
      <c r="BE187" s="79"/>
      <c r="BF187" s="79"/>
      <c r="BG187" s="79"/>
      <c r="BH187" s="79"/>
      <c r="BI187" s="79"/>
      <c r="BJ187" s="79"/>
      <c r="BK187" s="78"/>
      <c r="BL187" s="80"/>
      <c r="BM187" s="78"/>
      <c r="BN187" s="80"/>
      <c r="BO187" s="79"/>
      <c r="BP187" s="79"/>
      <c r="BQ187" s="78"/>
      <c r="BR187" s="77"/>
      <c r="BS187" s="76"/>
      <c r="BT187" s="74"/>
      <c r="BU187" s="54"/>
      <c r="BV187" s="75"/>
      <c r="BW187" s="74"/>
      <c r="BX187" s="73"/>
      <c r="BY187" s="54"/>
      <c r="BZ187" s="72"/>
      <c r="CA187" s="71"/>
      <c r="CB187" s="70"/>
      <c r="CC187" s="69"/>
      <c r="CD187" s="68" t="str">
        <f>IF(ISBLANK(CC187),"",_xlfn.ISOWEEKNUM(CC187))</f>
        <v/>
      </c>
      <c r="CE187" s="67" t="str">
        <f>IFERROR(CD187-4,"")</f>
        <v/>
      </c>
      <c r="CF187" s="67" t="str">
        <f>IFERROR(CD187-2,"")</f>
        <v/>
      </c>
      <c r="CG187" s="67" t="str">
        <f>IFERROR(CD187-1,"")</f>
        <v/>
      </c>
      <c r="CH187" s="67" t="str">
        <f>IF(ISBLANK(CC187),"",_xlfn.ISOWEEKNUM(CC187))</f>
        <v/>
      </c>
      <c r="CI187" s="66"/>
      <c r="CJ187" s="65"/>
      <c r="CK187" s="54"/>
      <c r="CL187" s="54"/>
      <c r="CM187" s="64"/>
      <c r="CN187" s="63">
        <f>+R187</f>
        <v>0</v>
      </c>
      <c r="CO187" s="62">
        <f>+IF(B187&gt;0,1,0)</f>
        <v>0</v>
      </c>
      <c r="CP187" s="59"/>
      <c r="CQ187" s="59"/>
      <c r="CR187" s="61"/>
      <c r="CS187" s="59"/>
      <c r="CT187" s="60"/>
      <c r="CU187" s="59"/>
      <c r="CV187" s="59"/>
      <c r="CW187" s="59"/>
      <c r="CX187" s="58"/>
      <c r="CY187" s="56"/>
      <c r="CZ187" s="57" t="str">
        <f>IFERROR(VLOOKUP((LEFT(H187,2)*1),#REF!,3,FALSE),"")</f>
        <v/>
      </c>
      <c r="DA187" s="56"/>
      <c r="DB187" s="34" t="str">
        <f>IF(ISBLANK(G187),"",IF(AND(G186&lt;&gt;G187,COUNTIF($G$4:G187,G187)=1),1,COUNTIF($G$5:G187,G187)))</f>
        <v/>
      </c>
    </row>
    <row r="188" spans="1:106" s="33" customFormat="1" ht="39" customHeight="1" x14ac:dyDescent="0.3">
      <c r="A188" s="97"/>
      <c r="B188" s="96"/>
      <c r="C188" s="95"/>
      <c r="D188" s="54"/>
      <c r="E188" s="54"/>
      <c r="F188" s="94"/>
      <c r="G188" s="54"/>
      <c r="H188" s="90"/>
      <c r="I188" s="93"/>
      <c r="J188" s="93"/>
      <c r="K188" s="93"/>
      <c r="L188" s="92"/>
      <c r="M188" s="91"/>
      <c r="N188" s="90"/>
      <c r="O188" s="54"/>
      <c r="P188" s="54"/>
      <c r="Q188" s="54"/>
      <c r="R188" s="89"/>
      <c r="S188" s="88"/>
      <c r="T188" s="87">
        <f>R188-U188</f>
        <v>0</v>
      </c>
      <c r="U188" s="86"/>
      <c r="V188" s="85"/>
      <c r="W188" s="85">
        <f>+((R188-(T188+V188)))</f>
        <v>0</v>
      </c>
      <c r="X188" s="84" t="e">
        <f>+W188/R188</f>
        <v>#DIV/0!</v>
      </c>
      <c r="Y188" s="54"/>
      <c r="Z188" s="83"/>
      <c r="AA188" s="74"/>
      <c r="AB188" s="82"/>
      <c r="AC188" s="78"/>
      <c r="AD188" s="80"/>
      <c r="AE188" s="77"/>
      <c r="AF188" s="80"/>
      <c r="AG188" s="79"/>
      <c r="AH188" s="79"/>
      <c r="AI188" s="79"/>
      <c r="AJ188" s="79"/>
      <c r="AK188" s="79"/>
      <c r="AL188" s="79"/>
      <c r="AM188" s="79"/>
      <c r="AN188" s="79"/>
      <c r="AO188" s="79"/>
      <c r="AP188" s="79"/>
      <c r="AQ188" s="79"/>
      <c r="AR188" s="78"/>
      <c r="AS188" s="81"/>
      <c r="AT188" s="80"/>
      <c r="AU188" s="78"/>
      <c r="AV188" s="81"/>
      <c r="AW188" s="80"/>
      <c r="AX188" s="79"/>
      <c r="AY188" s="79"/>
      <c r="AZ188" s="79"/>
      <c r="BA188" s="79"/>
      <c r="BB188" s="79"/>
      <c r="BC188" s="79"/>
      <c r="BD188" s="79"/>
      <c r="BE188" s="79"/>
      <c r="BF188" s="79"/>
      <c r="BG188" s="79"/>
      <c r="BH188" s="79"/>
      <c r="BI188" s="79"/>
      <c r="BJ188" s="79"/>
      <c r="BK188" s="78"/>
      <c r="BL188" s="80"/>
      <c r="BM188" s="78"/>
      <c r="BN188" s="80"/>
      <c r="BO188" s="79"/>
      <c r="BP188" s="79"/>
      <c r="BQ188" s="78"/>
      <c r="BR188" s="77"/>
      <c r="BS188" s="76"/>
      <c r="BT188" s="74"/>
      <c r="BU188" s="54"/>
      <c r="BV188" s="75"/>
      <c r="BW188" s="74"/>
      <c r="BX188" s="73"/>
      <c r="BY188" s="54"/>
      <c r="BZ188" s="72"/>
      <c r="CA188" s="71"/>
      <c r="CB188" s="70"/>
      <c r="CC188" s="69"/>
      <c r="CD188" s="68" t="str">
        <f>IF(ISBLANK(CC188),"",_xlfn.ISOWEEKNUM(CC188))</f>
        <v/>
      </c>
      <c r="CE188" s="67" t="str">
        <f>IFERROR(CD188-4,"")</f>
        <v/>
      </c>
      <c r="CF188" s="67" t="str">
        <f>IFERROR(CD188-2,"")</f>
        <v/>
      </c>
      <c r="CG188" s="67" t="str">
        <f>IFERROR(CD188-1,"")</f>
        <v/>
      </c>
      <c r="CH188" s="67" t="str">
        <f>IF(ISBLANK(CC188),"",_xlfn.ISOWEEKNUM(CC188))</f>
        <v/>
      </c>
      <c r="CI188" s="66"/>
      <c r="CJ188" s="65"/>
      <c r="CK188" s="54"/>
      <c r="CL188" s="54"/>
      <c r="CM188" s="64"/>
      <c r="CN188" s="63">
        <f>+R188</f>
        <v>0</v>
      </c>
      <c r="CO188" s="62">
        <f>+IF(B188&gt;0,1,0)</f>
        <v>0</v>
      </c>
      <c r="CP188" s="59"/>
      <c r="CQ188" s="59"/>
      <c r="CR188" s="61"/>
      <c r="CS188" s="59"/>
      <c r="CT188" s="60"/>
      <c r="CU188" s="59"/>
      <c r="CV188" s="59"/>
      <c r="CW188" s="59"/>
      <c r="CX188" s="58"/>
      <c r="CY188" s="56"/>
      <c r="CZ188" s="57" t="str">
        <f>IFERROR(VLOOKUP((LEFT(H188,2)*1),#REF!,3,FALSE),"")</f>
        <v/>
      </c>
      <c r="DA188" s="56"/>
      <c r="DB188" s="34" t="str">
        <f>IF(ISBLANK(G188),"",IF(AND(G187&lt;&gt;G188,COUNTIF($G$4:G188,G188)=1),1,COUNTIF($G$5:G188,G188)))</f>
        <v/>
      </c>
    </row>
    <row r="189" spans="1:106" s="33" customFormat="1" ht="39" customHeight="1" x14ac:dyDescent="0.3">
      <c r="A189" s="97"/>
      <c r="B189" s="96"/>
      <c r="C189" s="95"/>
      <c r="D189" s="54"/>
      <c r="E189" s="54"/>
      <c r="F189" s="94"/>
      <c r="G189" s="54"/>
      <c r="H189" s="90"/>
      <c r="I189" s="93"/>
      <c r="J189" s="93"/>
      <c r="K189" s="93"/>
      <c r="L189" s="92"/>
      <c r="M189" s="91"/>
      <c r="N189" s="90"/>
      <c r="O189" s="54"/>
      <c r="P189" s="54"/>
      <c r="Q189" s="54"/>
      <c r="R189" s="89"/>
      <c r="S189" s="88"/>
      <c r="T189" s="87">
        <f>R189-U189</f>
        <v>0</v>
      </c>
      <c r="U189" s="86"/>
      <c r="V189" s="85"/>
      <c r="W189" s="85">
        <f>+((R189-(T189+V189)))</f>
        <v>0</v>
      </c>
      <c r="X189" s="84" t="e">
        <f>+W189/R189</f>
        <v>#DIV/0!</v>
      </c>
      <c r="Y189" s="54"/>
      <c r="Z189" s="83"/>
      <c r="AA189" s="74"/>
      <c r="AB189" s="82"/>
      <c r="AC189" s="78"/>
      <c r="AD189" s="80"/>
      <c r="AE189" s="77"/>
      <c r="AF189" s="80"/>
      <c r="AG189" s="79"/>
      <c r="AH189" s="79"/>
      <c r="AI189" s="79"/>
      <c r="AJ189" s="79"/>
      <c r="AK189" s="79"/>
      <c r="AL189" s="79"/>
      <c r="AM189" s="79"/>
      <c r="AN189" s="79"/>
      <c r="AO189" s="79"/>
      <c r="AP189" s="79"/>
      <c r="AQ189" s="79"/>
      <c r="AR189" s="78"/>
      <c r="AS189" s="81"/>
      <c r="AT189" s="80"/>
      <c r="AU189" s="78"/>
      <c r="AV189" s="81"/>
      <c r="AW189" s="80"/>
      <c r="AX189" s="79"/>
      <c r="AY189" s="79"/>
      <c r="AZ189" s="79"/>
      <c r="BA189" s="79"/>
      <c r="BB189" s="79"/>
      <c r="BC189" s="79"/>
      <c r="BD189" s="79"/>
      <c r="BE189" s="79"/>
      <c r="BF189" s="79"/>
      <c r="BG189" s="79"/>
      <c r="BH189" s="79"/>
      <c r="BI189" s="79"/>
      <c r="BJ189" s="79"/>
      <c r="BK189" s="78"/>
      <c r="BL189" s="80"/>
      <c r="BM189" s="78"/>
      <c r="BN189" s="80"/>
      <c r="BO189" s="79"/>
      <c r="BP189" s="79"/>
      <c r="BQ189" s="78"/>
      <c r="BR189" s="77"/>
      <c r="BS189" s="76"/>
      <c r="BT189" s="74"/>
      <c r="BU189" s="54"/>
      <c r="BV189" s="75"/>
      <c r="BW189" s="74"/>
      <c r="BX189" s="73"/>
      <c r="BY189" s="54"/>
      <c r="BZ189" s="72"/>
      <c r="CA189" s="71"/>
      <c r="CB189" s="70"/>
      <c r="CC189" s="69"/>
      <c r="CD189" s="68" t="str">
        <f>IF(ISBLANK(CC189),"",_xlfn.ISOWEEKNUM(CC189))</f>
        <v/>
      </c>
      <c r="CE189" s="67" t="str">
        <f>IFERROR(CD189-4,"")</f>
        <v/>
      </c>
      <c r="CF189" s="67" t="str">
        <f>IFERROR(CD189-2,"")</f>
        <v/>
      </c>
      <c r="CG189" s="67" t="str">
        <f>IFERROR(CD189-1,"")</f>
        <v/>
      </c>
      <c r="CH189" s="67" t="str">
        <f>IF(ISBLANK(CC189),"",_xlfn.ISOWEEKNUM(CC189))</f>
        <v/>
      </c>
      <c r="CI189" s="66"/>
      <c r="CJ189" s="65"/>
      <c r="CK189" s="54"/>
      <c r="CL189" s="54"/>
      <c r="CM189" s="64"/>
      <c r="CN189" s="63">
        <f>+R189</f>
        <v>0</v>
      </c>
      <c r="CO189" s="62">
        <f>+IF(B189&gt;0,1,0)</f>
        <v>0</v>
      </c>
      <c r="CP189" s="59"/>
      <c r="CQ189" s="59"/>
      <c r="CR189" s="61"/>
      <c r="CS189" s="59"/>
      <c r="CT189" s="60"/>
      <c r="CU189" s="59"/>
      <c r="CV189" s="59"/>
      <c r="CW189" s="59"/>
      <c r="CX189" s="58"/>
      <c r="CY189" s="56"/>
      <c r="CZ189" s="57" t="str">
        <f>IFERROR(VLOOKUP((LEFT(H189,2)*1),#REF!,3,FALSE),"")</f>
        <v/>
      </c>
      <c r="DA189" s="56"/>
      <c r="DB189" s="34" t="str">
        <f>IF(ISBLANK(G189),"",IF(AND(G188&lt;&gt;G189,COUNTIF($G$4:G189,G189)=1),1,COUNTIF($G$5:G189,G189)))</f>
        <v/>
      </c>
    </row>
    <row r="190" spans="1:106" s="33" customFormat="1" ht="39" customHeight="1" x14ac:dyDescent="0.3">
      <c r="A190" s="97"/>
      <c r="B190" s="96"/>
      <c r="C190" s="95"/>
      <c r="D190" s="54"/>
      <c r="E190" s="54"/>
      <c r="F190" s="94"/>
      <c r="G190" s="54"/>
      <c r="H190" s="90"/>
      <c r="I190" s="93"/>
      <c r="J190" s="93"/>
      <c r="K190" s="93"/>
      <c r="L190" s="92"/>
      <c r="M190" s="91"/>
      <c r="N190" s="90"/>
      <c r="O190" s="54"/>
      <c r="P190" s="54"/>
      <c r="Q190" s="54"/>
      <c r="R190" s="89"/>
      <c r="S190" s="88"/>
      <c r="T190" s="87">
        <f>R190-U190</f>
        <v>0</v>
      </c>
      <c r="U190" s="86"/>
      <c r="V190" s="85"/>
      <c r="W190" s="85">
        <f>+((R190-(T190+V190)))</f>
        <v>0</v>
      </c>
      <c r="X190" s="84" t="e">
        <f>+W190/R190</f>
        <v>#DIV/0!</v>
      </c>
      <c r="Y190" s="54"/>
      <c r="Z190" s="83"/>
      <c r="AA190" s="74"/>
      <c r="AB190" s="82"/>
      <c r="AC190" s="78"/>
      <c r="AD190" s="80"/>
      <c r="AE190" s="77"/>
      <c r="AF190" s="80"/>
      <c r="AG190" s="79"/>
      <c r="AH190" s="79"/>
      <c r="AI190" s="79"/>
      <c r="AJ190" s="79"/>
      <c r="AK190" s="79"/>
      <c r="AL190" s="79"/>
      <c r="AM190" s="79"/>
      <c r="AN190" s="79"/>
      <c r="AO190" s="79"/>
      <c r="AP190" s="79"/>
      <c r="AQ190" s="79"/>
      <c r="AR190" s="78"/>
      <c r="AS190" s="81"/>
      <c r="AT190" s="80"/>
      <c r="AU190" s="78"/>
      <c r="AV190" s="81"/>
      <c r="AW190" s="80"/>
      <c r="AX190" s="79"/>
      <c r="AY190" s="79"/>
      <c r="AZ190" s="79"/>
      <c r="BA190" s="79"/>
      <c r="BB190" s="79"/>
      <c r="BC190" s="79"/>
      <c r="BD190" s="79"/>
      <c r="BE190" s="79"/>
      <c r="BF190" s="79"/>
      <c r="BG190" s="79"/>
      <c r="BH190" s="79"/>
      <c r="BI190" s="79"/>
      <c r="BJ190" s="79"/>
      <c r="BK190" s="78"/>
      <c r="BL190" s="80"/>
      <c r="BM190" s="78"/>
      <c r="BN190" s="80"/>
      <c r="BO190" s="79"/>
      <c r="BP190" s="79"/>
      <c r="BQ190" s="78"/>
      <c r="BR190" s="77"/>
      <c r="BS190" s="76"/>
      <c r="BT190" s="74"/>
      <c r="BU190" s="54"/>
      <c r="BV190" s="75"/>
      <c r="BW190" s="74"/>
      <c r="BX190" s="73"/>
      <c r="BY190" s="54"/>
      <c r="BZ190" s="72"/>
      <c r="CA190" s="71"/>
      <c r="CB190" s="70"/>
      <c r="CC190" s="69"/>
      <c r="CD190" s="68" t="str">
        <f>IF(ISBLANK(CC190),"",_xlfn.ISOWEEKNUM(CC190))</f>
        <v/>
      </c>
      <c r="CE190" s="67" t="str">
        <f>IFERROR(CD190-4,"")</f>
        <v/>
      </c>
      <c r="CF190" s="67" t="str">
        <f>IFERROR(CD190-2,"")</f>
        <v/>
      </c>
      <c r="CG190" s="67" t="str">
        <f>IFERROR(CD190-1,"")</f>
        <v/>
      </c>
      <c r="CH190" s="67" t="str">
        <f>IF(ISBLANK(CC190),"",_xlfn.ISOWEEKNUM(CC190))</f>
        <v/>
      </c>
      <c r="CI190" s="66"/>
      <c r="CJ190" s="65"/>
      <c r="CK190" s="54"/>
      <c r="CL190" s="54"/>
      <c r="CM190" s="64"/>
      <c r="CN190" s="63">
        <f>+R190</f>
        <v>0</v>
      </c>
      <c r="CO190" s="62">
        <f>+IF(B190&gt;0,1,0)</f>
        <v>0</v>
      </c>
      <c r="CP190" s="59"/>
      <c r="CQ190" s="59"/>
      <c r="CR190" s="61"/>
      <c r="CS190" s="59"/>
      <c r="CT190" s="60"/>
      <c r="CU190" s="59"/>
      <c r="CV190" s="59"/>
      <c r="CW190" s="59"/>
      <c r="CX190" s="58"/>
      <c r="CY190" s="56"/>
      <c r="CZ190" s="57" t="str">
        <f>IFERROR(VLOOKUP((LEFT(H190,2)*1),#REF!,3,FALSE),"")</f>
        <v/>
      </c>
      <c r="DA190" s="56"/>
      <c r="DB190" s="34" t="str">
        <f>IF(ISBLANK(G190),"",IF(AND(G189&lt;&gt;G190,COUNTIF($G$4:G190,G190)=1),1,COUNTIF($G$5:G190,G190)))</f>
        <v/>
      </c>
    </row>
    <row r="191" spans="1:106" s="33" customFormat="1" ht="39" customHeight="1" x14ac:dyDescent="0.3">
      <c r="A191" s="97"/>
      <c r="B191" s="96"/>
      <c r="C191" s="95"/>
      <c r="D191" s="54"/>
      <c r="E191" s="54"/>
      <c r="F191" s="94"/>
      <c r="G191" s="54"/>
      <c r="H191" s="90"/>
      <c r="I191" s="93"/>
      <c r="J191" s="93"/>
      <c r="K191" s="93"/>
      <c r="L191" s="92"/>
      <c r="M191" s="91"/>
      <c r="N191" s="90"/>
      <c r="O191" s="54"/>
      <c r="P191" s="54"/>
      <c r="Q191" s="54"/>
      <c r="R191" s="89"/>
      <c r="S191" s="88"/>
      <c r="T191" s="87">
        <f>R191-U191</f>
        <v>0</v>
      </c>
      <c r="U191" s="86"/>
      <c r="V191" s="85"/>
      <c r="W191" s="85">
        <f>+((R191-(T191+V191)))</f>
        <v>0</v>
      </c>
      <c r="X191" s="84" t="e">
        <f>+W191/R191</f>
        <v>#DIV/0!</v>
      </c>
      <c r="Y191" s="54"/>
      <c r="Z191" s="83"/>
      <c r="AA191" s="74"/>
      <c r="AB191" s="82"/>
      <c r="AC191" s="78"/>
      <c r="AD191" s="80"/>
      <c r="AE191" s="77"/>
      <c r="AF191" s="80"/>
      <c r="AG191" s="79"/>
      <c r="AH191" s="79"/>
      <c r="AI191" s="79"/>
      <c r="AJ191" s="79"/>
      <c r="AK191" s="79"/>
      <c r="AL191" s="79"/>
      <c r="AM191" s="79"/>
      <c r="AN191" s="79"/>
      <c r="AO191" s="79"/>
      <c r="AP191" s="79"/>
      <c r="AQ191" s="79"/>
      <c r="AR191" s="78"/>
      <c r="AS191" s="81"/>
      <c r="AT191" s="80"/>
      <c r="AU191" s="78"/>
      <c r="AV191" s="81"/>
      <c r="AW191" s="80"/>
      <c r="AX191" s="79"/>
      <c r="AY191" s="79"/>
      <c r="AZ191" s="79"/>
      <c r="BA191" s="79"/>
      <c r="BB191" s="79"/>
      <c r="BC191" s="79"/>
      <c r="BD191" s="79"/>
      <c r="BE191" s="79"/>
      <c r="BF191" s="79"/>
      <c r="BG191" s="79"/>
      <c r="BH191" s="79"/>
      <c r="BI191" s="79"/>
      <c r="BJ191" s="79"/>
      <c r="BK191" s="78"/>
      <c r="BL191" s="80"/>
      <c r="BM191" s="78"/>
      <c r="BN191" s="80"/>
      <c r="BO191" s="79"/>
      <c r="BP191" s="79"/>
      <c r="BQ191" s="78"/>
      <c r="BR191" s="77"/>
      <c r="BS191" s="76"/>
      <c r="BT191" s="74"/>
      <c r="BU191" s="54"/>
      <c r="BV191" s="75"/>
      <c r="BW191" s="74"/>
      <c r="BX191" s="73"/>
      <c r="BY191" s="54"/>
      <c r="BZ191" s="72"/>
      <c r="CA191" s="71"/>
      <c r="CB191" s="70"/>
      <c r="CC191" s="69"/>
      <c r="CD191" s="68" t="str">
        <f>IF(ISBLANK(CC191),"",_xlfn.ISOWEEKNUM(CC191))</f>
        <v/>
      </c>
      <c r="CE191" s="67" t="str">
        <f>IFERROR(CD191-4,"")</f>
        <v/>
      </c>
      <c r="CF191" s="67" t="str">
        <f>IFERROR(CD191-2,"")</f>
        <v/>
      </c>
      <c r="CG191" s="67" t="str">
        <f>IFERROR(CD191-1,"")</f>
        <v/>
      </c>
      <c r="CH191" s="67" t="str">
        <f>IF(ISBLANK(CC191),"",_xlfn.ISOWEEKNUM(CC191))</f>
        <v/>
      </c>
      <c r="CI191" s="66"/>
      <c r="CJ191" s="65"/>
      <c r="CK191" s="54"/>
      <c r="CL191" s="54"/>
      <c r="CM191" s="64"/>
      <c r="CN191" s="63">
        <f>+R191</f>
        <v>0</v>
      </c>
      <c r="CO191" s="62">
        <f>+IF(B191&gt;0,1,0)</f>
        <v>0</v>
      </c>
      <c r="CP191" s="59"/>
      <c r="CQ191" s="59"/>
      <c r="CR191" s="61"/>
      <c r="CS191" s="59"/>
      <c r="CT191" s="60"/>
      <c r="CU191" s="59"/>
      <c r="CV191" s="59"/>
      <c r="CW191" s="59"/>
      <c r="CX191" s="58"/>
      <c r="CY191" s="56"/>
      <c r="CZ191" s="57" t="str">
        <f>IFERROR(VLOOKUP((LEFT(H191,2)*1),#REF!,3,FALSE),"")</f>
        <v/>
      </c>
      <c r="DA191" s="56"/>
      <c r="DB191" s="34" t="str">
        <f>IF(ISBLANK(G191),"",IF(AND(G190&lt;&gt;G191,COUNTIF($G$4:G191,G191)=1),1,COUNTIF($G$5:G191,G191)))</f>
        <v/>
      </c>
    </row>
    <row r="192" spans="1:106" s="33" customFormat="1" ht="39" customHeight="1" x14ac:dyDescent="0.3">
      <c r="A192" s="97"/>
      <c r="B192" s="96"/>
      <c r="C192" s="95"/>
      <c r="D192" s="54"/>
      <c r="E192" s="54"/>
      <c r="F192" s="94"/>
      <c r="G192" s="54"/>
      <c r="H192" s="90"/>
      <c r="I192" s="93"/>
      <c r="J192" s="93"/>
      <c r="K192" s="93"/>
      <c r="L192" s="92"/>
      <c r="M192" s="91"/>
      <c r="N192" s="90"/>
      <c r="O192" s="54"/>
      <c r="P192" s="54"/>
      <c r="Q192" s="54"/>
      <c r="R192" s="89"/>
      <c r="S192" s="88"/>
      <c r="T192" s="87">
        <f>R192-U192</f>
        <v>0</v>
      </c>
      <c r="U192" s="86"/>
      <c r="V192" s="85"/>
      <c r="W192" s="85">
        <f>+((R192-(T192+V192)))</f>
        <v>0</v>
      </c>
      <c r="X192" s="84" t="e">
        <f>+W192/R192</f>
        <v>#DIV/0!</v>
      </c>
      <c r="Y192" s="54"/>
      <c r="Z192" s="83"/>
      <c r="AA192" s="74"/>
      <c r="AB192" s="82"/>
      <c r="AC192" s="78"/>
      <c r="AD192" s="80"/>
      <c r="AE192" s="77"/>
      <c r="AF192" s="80"/>
      <c r="AG192" s="79"/>
      <c r="AH192" s="79"/>
      <c r="AI192" s="79"/>
      <c r="AJ192" s="79"/>
      <c r="AK192" s="79"/>
      <c r="AL192" s="79"/>
      <c r="AM192" s="79"/>
      <c r="AN192" s="79"/>
      <c r="AO192" s="79"/>
      <c r="AP192" s="79"/>
      <c r="AQ192" s="79"/>
      <c r="AR192" s="78"/>
      <c r="AS192" s="81"/>
      <c r="AT192" s="80"/>
      <c r="AU192" s="78"/>
      <c r="AV192" s="81"/>
      <c r="AW192" s="80"/>
      <c r="AX192" s="79"/>
      <c r="AY192" s="79"/>
      <c r="AZ192" s="79"/>
      <c r="BA192" s="79"/>
      <c r="BB192" s="79"/>
      <c r="BC192" s="79"/>
      <c r="BD192" s="79"/>
      <c r="BE192" s="79"/>
      <c r="BF192" s="79"/>
      <c r="BG192" s="79"/>
      <c r="BH192" s="79"/>
      <c r="BI192" s="79"/>
      <c r="BJ192" s="79"/>
      <c r="BK192" s="78"/>
      <c r="BL192" s="80"/>
      <c r="BM192" s="78"/>
      <c r="BN192" s="80"/>
      <c r="BO192" s="79"/>
      <c r="BP192" s="79"/>
      <c r="BQ192" s="78"/>
      <c r="BR192" s="77"/>
      <c r="BS192" s="76"/>
      <c r="BT192" s="74"/>
      <c r="BU192" s="54"/>
      <c r="BV192" s="75"/>
      <c r="BW192" s="74"/>
      <c r="BX192" s="73"/>
      <c r="BY192" s="54"/>
      <c r="BZ192" s="72"/>
      <c r="CA192" s="71"/>
      <c r="CB192" s="70"/>
      <c r="CC192" s="69"/>
      <c r="CD192" s="68" t="str">
        <f>IF(ISBLANK(CC192),"",_xlfn.ISOWEEKNUM(CC192))</f>
        <v/>
      </c>
      <c r="CE192" s="67" t="str">
        <f>IFERROR(CD192-4,"")</f>
        <v/>
      </c>
      <c r="CF192" s="67" t="str">
        <f>IFERROR(CD192-2,"")</f>
        <v/>
      </c>
      <c r="CG192" s="67" t="str">
        <f>IFERROR(CD192-1,"")</f>
        <v/>
      </c>
      <c r="CH192" s="67" t="str">
        <f>IF(ISBLANK(CC192),"",_xlfn.ISOWEEKNUM(CC192))</f>
        <v/>
      </c>
      <c r="CI192" s="66"/>
      <c r="CJ192" s="65"/>
      <c r="CK192" s="54"/>
      <c r="CL192" s="54"/>
      <c r="CM192" s="64"/>
      <c r="CN192" s="63">
        <f>+R192</f>
        <v>0</v>
      </c>
      <c r="CO192" s="62">
        <f>+IF(B192&gt;0,1,0)</f>
        <v>0</v>
      </c>
      <c r="CP192" s="59"/>
      <c r="CQ192" s="59"/>
      <c r="CR192" s="61"/>
      <c r="CS192" s="59"/>
      <c r="CT192" s="60"/>
      <c r="CU192" s="59"/>
      <c r="CV192" s="59"/>
      <c r="CW192" s="59"/>
      <c r="CX192" s="58"/>
      <c r="CY192" s="56"/>
      <c r="CZ192" s="57" t="str">
        <f>IFERROR(VLOOKUP((LEFT(H192,2)*1),#REF!,3,FALSE),"")</f>
        <v/>
      </c>
      <c r="DA192" s="56"/>
      <c r="DB192" s="34" t="str">
        <f>IF(ISBLANK(G192),"",IF(AND(G191&lt;&gt;G192,COUNTIF($G$4:G192,G192)=1),1,COUNTIF($G$5:G192,G192)))</f>
        <v/>
      </c>
    </row>
    <row r="193" spans="1:106" s="33" customFormat="1" ht="39" customHeight="1" x14ac:dyDescent="0.3">
      <c r="A193" s="97"/>
      <c r="B193" s="96"/>
      <c r="C193" s="95"/>
      <c r="D193" s="54"/>
      <c r="E193" s="54"/>
      <c r="F193" s="94"/>
      <c r="G193" s="54"/>
      <c r="H193" s="90"/>
      <c r="I193" s="93"/>
      <c r="J193" s="93"/>
      <c r="K193" s="93"/>
      <c r="L193" s="92"/>
      <c r="M193" s="91"/>
      <c r="N193" s="90"/>
      <c r="O193" s="54"/>
      <c r="P193" s="54"/>
      <c r="Q193" s="54"/>
      <c r="R193" s="89"/>
      <c r="S193" s="88"/>
      <c r="T193" s="87">
        <f>R193-U193</f>
        <v>0</v>
      </c>
      <c r="U193" s="86"/>
      <c r="V193" s="85"/>
      <c r="W193" s="85">
        <f>+((R193-(T193+V193)))</f>
        <v>0</v>
      </c>
      <c r="X193" s="84" t="e">
        <f>+W193/R193</f>
        <v>#DIV/0!</v>
      </c>
      <c r="Y193" s="54"/>
      <c r="Z193" s="83"/>
      <c r="AA193" s="74"/>
      <c r="AB193" s="82"/>
      <c r="AC193" s="78"/>
      <c r="AD193" s="80"/>
      <c r="AE193" s="77"/>
      <c r="AF193" s="80"/>
      <c r="AG193" s="79"/>
      <c r="AH193" s="79"/>
      <c r="AI193" s="79"/>
      <c r="AJ193" s="79"/>
      <c r="AK193" s="79"/>
      <c r="AL193" s="79"/>
      <c r="AM193" s="79"/>
      <c r="AN193" s="79"/>
      <c r="AO193" s="79"/>
      <c r="AP193" s="79"/>
      <c r="AQ193" s="79"/>
      <c r="AR193" s="78"/>
      <c r="AS193" s="81"/>
      <c r="AT193" s="80"/>
      <c r="AU193" s="78"/>
      <c r="AV193" s="81"/>
      <c r="AW193" s="80"/>
      <c r="AX193" s="79"/>
      <c r="AY193" s="79"/>
      <c r="AZ193" s="79"/>
      <c r="BA193" s="79"/>
      <c r="BB193" s="79"/>
      <c r="BC193" s="79"/>
      <c r="BD193" s="79"/>
      <c r="BE193" s="79"/>
      <c r="BF193" s="79"/>
      <c r="BG193" s="79"/>
      <c r="BH193" s="79"/>
      <c r="BI193" s="79"/>
      <c r="BJ193" s="79"/>
      <c r="BK193" s="78"/>
      <c r="BL193" s="80"/>
      <c r="BM193" s="78"/>
      <c r="BN193" s="80"/>
      <c r="BO193" s="79"/>
      <c r="BP193" s="79"/>
      <c r="BQ193" s="78"/>
      <c r="BR193" s="77"/>
      <c r="BS193" s="76"/>
      <c r="BT193" s="74"/>
      <c r="BU193" s="54"/>
      <c r="BV193" s="75"/>
      <c r="BW193" s="74"/>
      <c r="BX193" s="73"/>
      <c r="BY193" s="54"/>
      <c r="BZ193" s="72"/>
      <c r="CA193" s="71"/>
      <c r="CB193" s="70"/>
      <c r="CC193" s="69"/>
      <c r="CD193" s="68" t="str">
        <f>IF(ISBLANK(CC193),"",_xlfn.ISOWEEKNUM(CC193))</f>
        <v/>
      </c>
      <c r="CE193" s="67" t="str">
        <f>IFERROR(CD193-4,"")</f>
        <v/>
      </c>
      <c r="CF193" s="67" t="str">
        <f>IFERROR(CD193-2,"")</f>
        <v/>
      </c>
      <c r="CG193" s="67" t="str">
        <f>IFERROR(CD193-1,"")</f>
        <v/>
      </c>
      <c r="CH193" s="67" t="str">
        <f>IF(ISBLANK(CC193),"",_xlfn.ISOWEEKNUM(CC193))</f>
        <v/>
      </c>
      <c r="CI193" s="66"/>
      <c r="CJ193" s="65"/>
      <c r="CK193" s="54"/>
      <c r="CL193" s="54"/>
      <c r="CM193" s="64"/>
      <c r="CN193" s="63">
        <f>+R193</f>
        <v>0</v>
      </c>
      <c r="CO193" s="62">
        <f>+IF(B193&gt;0,1,0)</f>
        <v>0</v>
      </c>
      <c r="CP193" s="59"/>
      <c r="CQ193" s="59"/>
      <c r="CR193" s="61"/>
      <c r="CS193" s="59"/>
      <c r="CT193" s="60"/>
      <c r="CU193" s="59"/>
      <c r="CV193" s="59"/>
      <c r="CW193" s="59"/>
      <c r="CX193" s="58"/>
      <c r="CY193" s="56"/>
      <c r="CZ193" s="57" t="str">
        <f>IFERROR(VLOOKUP((LEFT(H193,2)*1),#REF!,3,FALSE),"")</f>
        <v/>
      </c>
      <c r="DA193" s="56"/>
      <c r="DB193" s="34" t="str">
        <f>IF(ISBLANK(G193),"",IF(AND(G192&lt;&gt;G193,COUNTIF($G$4:G193,G193)=1),1,COUNTIF($G$5:G193,G193)))</f>
        <v/>
      </c>
    </row>
    <row r="194" spans="1:106" s="33" customFormat="1" ht="39" customHeight="1" x14ac:dyDescent="0.3">
      <c r="A194" s="97"/>
      <c r="B194" s="96"/>
      <c r="C194" s="95"/>
      <c r="D194" s="54"/>
      <c r="E194" s="54"/>
      <c r="F194" s="94"/>
      <c r="G194" s="54"/>
      <c r="H194" s="90"/>
      <c r="I194" s="93"/>
      <c r="J194" s="93"/>
      <c r="K194" s="93"/>
      <c r="L194" s="92"/>
      <c r="M194" s="91"/>
      <c r="N194" s="90"/>
      <c r="O194" s="54"/>
      <c r="P194" s="54"/>
      <c r="Q194" s="54"/>
      <c r="R194" s="89"/>
      <c r="S194" s="88"/>
      <c r="T194" s="87">
        <f>R194-U194</f>
        <v>0</v>
      </c>
      <c r="U194" s="86"/>
      <c r="V194" s="85"/>
      <c r="W194" s="85">
        <f>+((R194-(T194+V194)))</f>
        <v>0</v>
      </c>
      <c r="X194" s="84" t="e">
        <f>+W194/R194</f>
        <v>#DIV/0!</v>
      </c>
      <c r="Y194" s="54"/>
      <c r="Z194" s="83"/>
      <c r="AA194" s="74"/>
      <c r="AB194" s="82"/>
      <c r="AC194" s="78"/>
      <c r="AD194" s="80"/>
      <c r="AE194" s="77"/>
      <c r="AF194" s="80"/>
      <c r="AG194" s="79"/>
      <c r="AH194" s="79"/>
      <c r="AI194" s="79"/>
      <c r="AJ194" s="79"/>
      <c r="AK194" s="79"/>
      <c r="AL194" s="79"/>
      <c r="AM194" s="79"/>
      <c r="AN194" s="79"/>
      <c r="AO194" s="79"/>
      <c r="AP194" s="79"/>
      <c r="AQ194" s="79"/>
      <c r="AR194" s="78"/>
      <c r="AS194" s="81"/>
      <c r="AT194" s="80"/>
      <c r="AU194" s="78"/>
      <c r="AV194" s="81"/>
      <c r="AW194" s="80"/>
      <c r="AX194" s="79"/>
      <c r="AY194" s="79"/>
      <c r="AZ194" s="79"/>
      <c r="BA194" s="79"/>
      <c r="BB194" s="79"/>
      <c r="BC194" s="79"/>
      <c r="BD194" s="79"/>
      <c r="BE194" s="79"/>
      <c r="BF194" s="79"/>
      <c r="BG194" s="79"/>
      <c r="BH194" s="79"/>
      <c r="BI194" s="79"/>
      <c r="BJ194" s="79"/>
      <c r="BK194" s="78"/>
      <c r="BL194" s="80"/>
      <c r="BM194" s="78"/>
      <c r="BN194" s="80"/>
      <c r="BO194" s="79"/>
      <c r="BP194" s="79"/>
      <c r="BQ194" s="78"/>
      <c r="BR194" s="77"/>
      <c r="BS194" s="76"/>
      <c r="BT194" s="74"/>
      <c r="BU194" s="54"/>
      <c r="BV194" s="75"/>
      <c r="BW194" s="74"/>
      <c r="BX194" s="73"/>
      <c r="BY194" s="54"/>
      <c r="BZ194" s="72"/>
      <c r="CA194" s="71"/>
      <c r="CB194" s="70"/>
      <c r="CC194" s="69"/>
      <c r="CD194" s="68" t="str">
        <f>IF(ISBLANK(CC194),"",_xlfn.ISOWEEKNUM(CC194))</f>
        <v/>
      </c>
      <c r="CE194" s="67" t="str">
        <f>IFERROR(CD194-4,"")</f>
        <v/>
      </c>
      <c r="CF194" s="67" t="str">
        <f>IFERROR(CD194-2,"")</f>
        <v/>
      </c>
      <c r="CG194" s="67" t="str">
        <f>IFERROR(CD194-1,"")</f>
        <v/>
      </c>
      <c r="CH194" s="67" t="str">
        <f>IF(ISBLANK(CC194),"",_xlfn.ISOWEEKNUM(CC194))</f>
        <v/>
      </c>
      <c r="CI194" s="66"/>
      <c r="CJ194" s="65"/>
      <c r="CK194" s="54"/>
      <c r="CL194" s="54"/>
      <c r="CM194" s="64"/>
      <c r="CN194" s="63">
        <f>+R194</f>
        <v>0</v>
      </c>
      <c r="CO194" s="62">
        <f>+IF(B194&gt;0,1,0)</f>
        <v>0</v>
      </c>
      <c r="CP194" s="59"/>
      <c r="CQ194" s="59"/>
      <c r="CR194" s="61"/>
      <c r="CS194" s="59"/>
      <c r="CT194" s="60"/>
      <c r="CU194" s="59"/>
      <c r="CV194" s="59"/>
      <c r="CW194" s="59"/>
      <c r="CX194" s="58"/>
      <c r="CY194" s="56"/>
      <c r="CZ194" s="57" t="str">
        <f>IFERROR(VLOOKUP((LEFT(H194,2)*1),#REF!,3,FALSE),"")</f>
        <v/>
      </c>
      <c r="DA194" s="56"/>
      <c r="DB194" s="34" t="str">
        <f>IF(ISBLANK(G194),"",IF(AND(G193&lt;&gt;G194,COUNTIF($G$4:G194,G194)=1),1,COUNTIF($G$5:G194,G194)))</f>
        <v/>
      </c>
    </row>
    <row r="195" spans="1:106" s="33" customFormat="1" ht="39" customHeight="1" x14ac:dyDescent="0.3">
      <c r="A195" s="97"/>
      <c r="B195" s="96"/>
      <c r="C195" s="95"/>
      <c r="D195" s="54"/>
      <c r="E195" s="54"/>
      <c r="F195" s="94"/>
      <c r="G195" s="54"/>
      <c r="H195" s="90"/>
      <c r="I195" s="93"/>
      <c r="J195" s="93"/>
      <c r="K195" s="93"/>
      <c r="L195" s="92"/>
      <c r="M195" s="91"/>
      <c r="N195" s="90"/>
      <c r="O195" s="54"/>
      <c r="P195" s="54"/>
      <c r="Q195" s="54"/>
      <c r="R195" s="89"/>
      <c r="S195" s="88"/>
      <c r="T195" s="87">
        <f>R195-U195</f>
        <v>0</v>
      </c>
      <c r="U195" s="86"/>
      <c r="V195" s="85"/>
      <c r="W195" s="85">
        <f>+((R195-(T195+V195)))</f>
        <v>0</v>
      </c>
      <c r="X195" s="84" t="e">
        <f>+W195/R195</f>
        <v>#DIV/0!</v>
      </c>
      <c r="Y195" s="54"/>
      <c r="Z195" s="83"/>
      <c r="AA195" s="74"/>
      <c r="AB195" s="82"/>
      <c r="AC195" s="78"/>
      <c r="AD195" s="80"/>
      <c r="AE195" s="77"/>
      <c r="AF195" s="80"/>
      <c r="AG195" s="79"/>
      <c r="AH195" s="79"/>
      <c r="AI195" s="79"/>
      <c r="AJ195" s="79"/>
      <c r="AK195" s="79"/>
      <c r="AL195" s="79"/>
      <c r="AM195" s="79"/>
      <c r="AN195" s="79"/>
      <c r="AO195" s="79"/>
      <c r="AP195" s="79"/>
      <c r="AQ195" s="79"/>
      <c r="AR195" s="78"/>
      <c r="AS195" s="81"/>
      <c r="AT195" s="80"/>
      <c r="AU195" s="78"/>
      <c r="AV195" s="81"/>
      <c r="AW195" s="80"/>
      <c r="AX195" s="79"/>
      <c r="AY195" s="79"/>
      <c r="AZ195" s="79"/>
      <c r="BA195" s="79"/>
      <c r="BB195" s="79"/>
      <c r="BC195" s="79"/>
      <c r="BD195" s="79"/>
      <c r="BE195" s="79"/>
      <c r="BF195" s="79"/>
      <c r="BG195" s="79"/>
      <c r="BH195" s="79"/>
      <c r="BI195" s="79"/>
      <c r="BJ195" s="79"/>
      <c r="BK195" s="78"/>
      <c r="BL195" s="80"/>
      <c r="BM195" s="78"/>
      <c r="BN195" s="80"/>
      <c r="BO195" s="79"/>
      <c r="BP195" s="79"/>
      <c r="BQ195" s="78"/>
      <c r="BR195" s="77"/>
      <c r="BS195" s="76"/>
      <c r="BT195" s="74"/>
      <c r="BU195" s="54"/>
      <c r="BV195" s="75"/>
      <c r="BW195" s="74"/>
      <c r="BX195" s="73"/>
      <c r="BY195" s="54"/>
      <c r="BZ195" s="72"/>
      <c r="CA195" s="71"/>
      <c r="CB195" s="70"/>
      <c r="CC195" s="69"/>
      <c r="CD195" s="68" t="str">
        <f>IF(ISBLANK(CC195),"",_xlfn.ISOWEEKNUM(CC195))</f>
        <v/>
      </c>
      <c r="CE195" s="67" t="str">
        <f>IFERROR(CD195-4,"")</f>
        <v/>
      </c>
      <c r="CF195" s="67" t="str">
        <f>IFERROR(CD195-2,"")</f>
        <v/>
      </c>
      <c r="CG195" s="67" t="str">
        <f>IFERROR(CD195-1,"")</f>
        <v/>
      </c>
      <c r="CH195" s="67" t="str">
        <f>IF(ISBLANK(CC195),"",_xlfn.ISOWEEKNUM(CC195))</f>
        <v/>
      </c>
      <c r="CI195" s="66"/>
      <c r="CJ195" s="65"/>
      <c r="CK195" s="54"/>
      <c r="CL195" s="54"/>
      <c r="CM195" s="64"/>
      <c r="CN195" s="63">
        <f>+R195</f>
        <v>0</v>
      </c>
      <c r="CO195" s="62">
        <f>+IF(B195&gt;0,1,0)</f>
        <v>0</v>
      </c>
      <c r="CP195" s="59"/>
      <c r="CQ195" s="59"/>
      <c r="CR195" s="61"/>
      <c r="CS195" s="59"/>
      <c r="CT195" s="60"/>
      <c r="CU195" s="59"/>
      <c r="CV195" s="59"/>
      <c r="CW195" s="59"/>
      <c r="CX195" s="58"/>
      <c r="CY195" s="56"/>
      <c r="CZ195" s="57" t="str">
        <f>IFERROR(VLOOKUP((LEFT(H195,2)*1),#REF!,3,FALSE),"")</f>
        <v/>
      </c>
      <c r="DA195" s="56"/>
      <c r="DB195" s="34" t="str">
        <f>IF(ISBLANK(G195),"",IF(AND(G194&lt;&gt;G195,COUNTIF($G$4:G195,G195)=1),1,COUNTIF($G$5:G195,G195)))</f>
        <v/>
      </c>
    </row>
    <row r="196" spans="1:106" s="33" customFormat="1" ht="39" customHeight="1" x14ac:dyDescent="0.3">
      <c r="A196" s="97"/>
      <c r="B196" s="96"/>
      <c r="C196" s="95"/>
      <c r="D196" s="54"/>
      <c r="E196" s="54"/>
      <c r="F196" s="94"/>
      <c r="G196" s="54"/>
      <c r="H196" s="90"/>
      <c r="I196" s="93"/>
      <c r="J196" s="93"/>
      <c r="K196" s="93"/>
      <c r="L196" s="92"/>
      <c r="M196" s="91"/>
      <c r="N196" s="90"/>
      <c r="O196" s="54"/>
      <c r="P196" s="54"/>
      <c r="Q196" s="54"/>
      <c r="R196" s="89"/>
      <c r="S196" s="88"/>
      <c r="T196" s="87">
        <f>R196-U196</f>
        <v>0</v>
      </c>
      <c r="U196" s="86"/>
      <c r="V196" s="85"/>
      <c r="W196" s="85">
        <f>+((R196-(T196+V196)))</f>
        <v>0</v>
      </c>
      <c r="X196" s="84" t="e">
        <f>+W196/R196</f>
        <v>#DIV/0!</v>
      </c>
      <c r="Y196" s="54"/>
      <c r="Z196" s="83"/>
      <c r="AA196" s="74"/>
      <c r="AB196" s="82"/>
      <c r="AC196" s="78"/>
      <c r="AD196" s="80"/>
      <c r="AE196" s="77"/>
      <c r="AF196" s="80"/>
      <c r="AG196" s="79"/>
      <c r="AH196" s="79"/>
      <c r="AI196" s="79"/>
      <c r="AJ196" s="79"/>
      <c r="AK196" s="79"/>
      <c r="AL196" s="79"/>
      <c r="AM196" s="79"/>
      <c r="AN196" s="79"/>
      <c r="AO196" s="79"/>
      <c r="AP196" s="79"/>
      <c r="AQ196" s="79"/>
      <c r="AR196" s="78"/>
      <c r="AS196" s="81"/>
      <c r="AT196" s="80"/>
      <c r="AU196" s="78"/>
      <c r="AV196" s="81"/>
      <c r="AW196" s="80"/>
      <c r="AX196" s="79"/>
      <c r="AY196" s="79"/>
      <c r="AZ196" s="79"/>
      <c r="BA196" s="79"/>
      <c r="BB196" s="79"/>
      <c r="BC196" s="79"/>
      <c r="BD196" s="79"/>
      <c r="BE196" s="79"/>
      <c r="BF196" s="79"/>
      <c r="BG196" s="79"/>
      <c r="BH196" s="79"/>
      <c r="BI196" s="79"/>
      <c r="BJ196" s="79"/>
      <c r="BK196" s="78"/>
      <c r="BL196" s="80"/>
      <c r="BM196" s="78"/>
      <c r="BN196" s="80"/>
      <c r="BO196" s="79"/>
      <c r="BP196" s="79"/>
      <c r="BQ196" s="78"/>
      <c r="BR196" s="77"/>
      <c r="BS196" s="76"/>
      <c r="BT196" s="74"/>
      <c r="BU196" s="54"/>
      <c r="BV196" s="75"/>
      <c r="BW196" s="74"/>
      <c r="BX196" s="73"/>
      <c r="BY196" s="54"/>
      <c r="BZ196" s="72"/>
      <c r="CA196" s="71"/>
      <c r="CB196" s="70"/>
      <c r="CC196" s="69"/>
      <c r="CD196" s="68" t="str">
        <f>IF(ISBLANK(CC196),"",_xlfn.ISOWEEKNUM(CC196))</f>
        <v/>
      </c>
      <c r="CE196" s="67" t="str">
        <f>IFERROR(CD196-4,"")</f>
        <v/>
      </c>
      <c r="CF196" s="67" t="str">
        <f>IFERROR(CD196-2,"")</f>
        <v/>
      </c>
      <c r="CG196" s="67" t="str">
        <f>IFERROR(CD196-1,"")</f>
        <v/>
      </c>
      <c r="CH196" s="67" t="str">
        <f>IF(ISBLANK(CC196),"",_xlfn.ISOWEEKNUM(CC196))</f>
        <v/>
      </c>
      <c r="CI196" s="66"/>
      <c r="CJ196" s="65"/>
      <c r="CK196" s="54"/>
      <c r="CL196" s="54"/>
      <c r="CM196" s="64"/>
      <c r="CN196" s="63">
        <f>+R196</f>
        <v>0</v>
      </c>
      <c r="CO196" s="62">
        <f>+IF(B196&gt;0,1,0)</f>
        <v>0</v>
      </c>
      <c r="CP196" s="59"/>
      <c r="CQ196" s="59"/>
      <c r="CR196" s="61"/>
      <c r="CS196" s="59"/>
      <c r="CT196" s="60"/>
      <c r="CU196" s="59"/>
      <c r="CV196" s="59"/>
      <c r="CW196" s="59"/>
      <c r="CX196" s="58"/>
      <c r="CY196" s="56"/>
      <c r="CZ196" s="57" t="str">
        <f>IFERROR(VLOOKUP((LEFT(H196,2)*1),#REF!,3,FALSE),"")</f>
        <v/>
      </c>
      <c r="DA196" s="56"/>
      <c r="DB196" s="34" t="str">
        <f>IF(ISBLANK(G196),"",IF(AND(G195&lt;&gt;G196,COUNTIF($G$4:G196,G196)=1),1,COUNTIF($G$5:G196,G196)))</f>
        <v/>
      </c>
    </row>
    <row r="197" spans="1:106" s="33" customFormat="1" ht="21" x14ac:dyDescent="0.3">
      <c r="A197" s="47"/>
      <c r="B197" s="47"/>
      <c r="C197" s="47"/>
      <c r="D197" s="54"/>
      <c r="E197" s="45"/>
      <c r="F197" s="52"/>
      <c r="G197" s="48"/>
      <c r="H197" s="45"/>
      <c r="I197" s="48"/>
      <c r="J197" s="48"/>
      <c r="K197" s="48"/>
      <c r="L197" s="45"/>
      <c r="M197" s="45"/>
      <c r="N197" s="45"/>
      <c r="O197" s="53"/>
      <c r="P197" s="48"/>
      <c r="Q197" s="48"/>
      <c r="R197" s="50"/>
      <c r="S197" s="51"/>
      <c r="T197" s="40"/>
      <c r="U197" s="50"/>
      <c r="V197" s="40"/>
      <c r="W197" s="40"/>
      <c r="X197" s="49"/>
      <c r="Y197" s="48"/>
      <c r="Z197" s="48"/>
      <c r="AA197" s="45"/>
      <c r="AB197" s="48"/>
      <c r="AC197" s="46"/>
      <c r="AD197" s="45"/>
      <c r="AE197" s="45"/>
      <c r="AF197" s="45"/>
      <c r="AG197" s="45"/>
      <c r="AH197" s="45"/>
      <c r="AI197" s="45"/>
      <c r="AJ197" s="45"/>
      <c r="AK197" s="45"/>
      <c r="AL197" s="45"/>
      <c r="AM197" s="45"/>
      <c r="AN197" s="45"/>
      <c r="AO197" s="45"/>
      <c r="AP197" s="45"/>
      <c r="AQ197" s="45"/>
      <c r="AR197" s="45"/>
      <c r="AS197" s="45"/>
      <c r="AT197" s="45"/>
      <c r="AU197" s="45"/>
      <c r="AV197" s="45"/>
      <c r="AW197" s="45"/>
      <c r="AX197" s="45"/>
      <c r="AY197" s="45"/>
      <c r="AZ197" s="45"/>
      <c r="BA197" s="45"/>
      <c r="BB197" s="45"/>
      <c r="BC197" s="45"/>
      <c r="BD197" s="45"/>
      <c r="BE197" s="45"/>
      <c r="BF197" s="45"/>
      <c r="BG197" s="45"/>
      <c r="BH197" s="45"/>
      <c r="BI197" s="45"/>
      <c r="BJ197" s="45"/>
      <c r="BK197" s="45"/>
      <c r="BL197" s="45"/>
      <c r="BM197" s="45"/>
      <c r="BN197" s="45"/>
      <c r="BO197" s="45"/>
      <c r="BP197" s="45"/>
      <c r="BQ197" s="45"/>
      <c r="BR197" s="45"/>
      <c r="BS197" s="45"/>
      <c r="BT197" s="45"/>
      <c r="BU197" s="47"/>
      <c r="BV197" s="47"/>
      <c r="BW197" s="45"/>
      <c r="BX197" s="46"/>
      <c r="BY197" s="46"/>
      <c r="BZ197" s="45"/>
      <c r="CA197" s="45"/>
      <c r="CB197" s="45"/>
      <c r="CC197" s="31"/>
      <c r="CD197" s="45"/>
      <c r="CE197" s="30">
        <f>IFERROR(CD197-4,"")</f>
        <v>-4</v>
      </c>
      <c r="CF197" s="45"/>
      <c r="CG197" s="45"/>
      <c r="CH197" s="45"/>
      <c r="CI197" s="45"/>
      <c r="CJ197" s="45"/>
      <c r="CK197" s="45"/>
      <c r="CL197" s="45"/>
      <c r="CM197" s="44"/>
      <c r="CN197" s="43"/>
      <c r="CO197" s="42">
        <f>+IF(B197&gt;0,1,0)</f>
        <v>0</v>
      </c>
      <c r="CP197" s="40"/>
      <c r="CQ197" s="40"/>
      <c r="CR197" s="41"/>
      <c r="CS197" s="40"/>
      <c r="CT197" s="39"/>
      <c r="CU197" s="38"/>
      <c r="CV197" s="38"/>
      <c r="CW197" s="38"/>
      <c r="CX197" s="37"/>
      <c r="CY197" s="36"/>
      <c r="DA197" s="35"/>
      <c r="DB197" s="34" t="str">
        <f>IF(ISBLANK(G197),"",IF(AND(G196&lt;&gt;G197,COUNTIF($G$4:G197,G197)=1),1,COUNTIF($G$5:G197,G197)))</f>
        <v/>
      </c>
    </row>
    <row r="198" spans="1:106" s="33" customFormat="1" ht="39" customHeight="1" x14ac:dyDescent="0.3">
      <c r="A198" s="47"/>
      <c r="B198" s="47"/>
      <c r="C198" s="47"/>
      <c r="D198" s="54"/>
      <c r="E198" s="45"/>
      <c r="F198" s="52"/>
      <c r="G198" s="48"/>
      <c r="H198" s="45"/>
      <c r="I198" s="48"/>
      <c r="J198" s="48"/>
      <c r="K198" s="48"/>
      <c r="L198" s="45"/>
      <c r="M198" s="45"/>
      <c r="N198" s="45"/>
      <c r="O198" s="53"/>
      <c r="P198" s="48"/>
      <c r="Q198" s="48"/>
      <c r="R198" s="50"/>
      <c r="S198" s="51"/>
      <c r="T198" s="40"/>
      <c r="U198" s="50"/>
      <c r="V198" s="40"/>
      <c r="W198" s="40"/>
      <c r="X198" s="49"/>
      <c r="Y198" s="48"/>
      <c r="Z198" s="48"/>
      <c r="AA198" s="45"/>
      <c r="AB198" s="48"/>
      <c r="AC198" s="46"/>
      <c r="AD198" s="45"/>
      <c r="AE198" s="45"/>
      <c r="AF198" s="45"/>
      <c r="AG198" s="45"/>
      <c r="AH198" s="45"/>
      <c r="AI198" s="45"/>
      <c r="AJ198" s="45"/>
      <c r="AK198" s="45"/>
      <c r="AL198" s="45"/>
      <c r="AM198" s="45"/>
      <c r="AN198" s="45"/>
      <c r="AO198" s="45"/>
      <c r="AP198" s="45"/>
      <c r="AQ198" s="45"/>
      <c r="AR198" s="45"/>
      <c r="AS198" s="45"/>
      <c r="AT198" s="45"/>
      <c r="AU198" s="45"/>
      <c r="AV198" s="45"/>
      <c r="AW198" s="45"/>
      <c r="AX198" s="45"/>
      <c r="AY198" s="45"/>
      <c r="AZ198" s="45"/>
      <c r="BA198" s="45"/>
      <c r="BB198" s="45"/>
      <c r="BC198" s="45"/>
      <c r="BD198" s="45"/>
      <c r="BE198" s="45"/>
      <c r="BF198" s="45"/>
      <c r="BG198" s="45"/>
      <c r="BH198" s="45"/>
      <c r="BI198" s="45"/>
      <c r="BJ198" s="45"/>
      <c r="BK198" s="45"/>
      <c r="BL198" s="45"/>
      <c r="BM198" s="45"/>
      <c r="BN198" s="45"/>
      <c r="BO198" s="45"/>
      <c r="BP198" s="45"/>
      <c r="BQ198" s="45"/>
      <c r="BR198" s="45"/>
      <c r="BS198" s="45"/>
      <c r="BT198" s="45"/>
      <c r="BU198" s="55"/>
      <c r="BV198" s="47"/>
      <c r="BW198" s="45"/>
      <c r="BX198" s="46"/>
      <c r="BY198" s="46"/>
      <c r="BZ198" s="45"/>
      <c r="CA198" s="45"/>
      <c r="CB198" s="45"/>
      <c r="CC198" s="31"/>
      <c r="CD198" s="45"/>
      <c r="CE198" s="30">
        <f>IFERROR(CD198-4,"")</f>
        <v>-4</v>
      </c>
      <c r="CF198" s="45"/>
      <c r="CG198" s="45"/>
      <c r="CH198" s="45"/>
      <c r="CI198" s="45"/>
      <c r="CJ198" s="45"/>
      <c r="CK198" s="45"/>
      <c r="CL198" s="45"/>
      <c r="CM198" s="44"/>
      <c r="CN198" s="43"/>
      <c r="CO198" s="42">
        <f>+IF(B198&gt;0,1,0)</f>
        <v>0</v>
      </c>
      <c r="CP198" s="40"/>
      <c r="CQ198" s="40"/>
      <c r="CR198" s="41"/>
      <c r="CS198" s="40"/>
      <c r="CT198" s="39"/>
      <c r="CU198" s="38"/>
      <c r="CV198" s="38"/>
      <c r="CW198" s="38"/>
      <c r="CX198" s="37"/>
      <c r="CY198" s="36"/>
      <c r="DA198" s="35"/>
      <c r="DB198" s="34" t="str">
        <f>IF(ISBLANK(G198),"",IF(AND(G197&lt;&gt;G198,COUNTIF($G$4:G198,G198)=1),1,COUNTIF($G$5:G198,G198)))</f>
        <v/>
      </c>
    </row>
    <row r="199" spans="1:106" s="33" customFormat="1" ht="21" x14ac:dyDescent="0.3">
      <c r="A199" s="47"/>
      <c r="B199" s="47"/>
      <c r="C199" s="47"/>
      <c r="D199" s="54"/>
      <c r="E199" s="45"/>
      <c r="F199" s="52"/>
      <c r="G199" s="48"/>
      <c r="H199" s="45"/>
      <c r="I199" s="48"/>
      <c r="J199" s="48"/>
      <c r="K199" s="48"/>
      <c r="L199" s="45"/>
      <c r="M199" s="45"/>
      <c r="N199" s="45"/>
      <c r="O199" s="53"/>
      <c r="P199" s="48"/>
      <c r="Q199" s="48"/>
      <c r="R199" s="50"/>
      <c r="S199" s="51"/>
      <c r="T199" s="40"/>
      <c r="U199" s="50"/>
      <c r="V199" s="40"/>
      <c r="W199" s="40"/>
      <c r="X199" s="49"/>
      <c r="Y199" s="48"/>
      <c r="Z199" s="48"/>
      <c r="AA199" s="45"/>
      <c r="AB199" s="48"/>
      <c r="AC199" s="46"/>
      <c r="AD199" s="45"/>
      <c r="AE199" s="45"/>
      <c r="AF199" s="45"/>
      <c r="AG199" s="45"/>
      <c r="AH199" s="45"/>
      <c r="AI199" s="45"/>
      <c r="AJ199" s="45"/>
      <c r="AK199" s="45"/>
      <c r="AL199" s="45"/>
      <c r="AM199" s="45"/>
      <c r="AN199" s="45"/>
      <c r="AO199" s="45"/>
      <c r="AP199" s="45"/>
      <c r="AQ199" s="45"/>
      <c r="AR199" s="45"/>
      <c r="AS199" s="45"/>
      <c r="AT199" s="45"/>
      <c r="AU199" s="45"/>
      <c r="AV199" s="45"/>
      <c r="AW199" s="45"/>
      <c r="AX199" s="45"/>
      <c r="AY199" s="45"/>
      <c r="AZ199" s="45"/>
      <c r="BA199" s="45"/>
      <c r="BB199" s="45"/>
      <c r="BC199" s="45"/>
      <c r="BD199" s="45"/>
      <c r="BE199" s="45"/>
      <c r="BF199" s="45"/>
      <c r="BG199" s="45"/>
      <c r="BH199" s="45"/>
      <c r="BI199" s="45"/>
      <c r="BJ199" s="45"/>
      <c r="BK199" s="45"/>
      <c r="BL199" s="45"/>
      <c r="BM199" s="45"/>
      <c r="BN199" s="45"/>
      <c r="BO199" s="45"/>
      <c r="BP199" s="45"/>
      <c r="BQ199" s="45"/>
      <c r="BR199" s="45"/>
      <c r="BS199" s="45"/>
      <c r="BT199" s="45"/>
      <c r="BU199" s="47"/>
      <c r="BV199" s="47"/>
      <c r="BW199" s="45"/>
      <c r="BX199" s="46"/>
      <c r="BY199" s="46"/>
      <c r="BZ199" s="45"/>
      <c r="CA199" s="45"/>
      <c r="CB199" s="45"/>
      <c r="CC199" s="31"/>
      <c r="CD199" s="45"/>
      <c r="CE199" s="30">
        <f>IFERROR(CD199-4,"")</f>
        <v>-4</v>
      </c>
      <c r="CF199" s="45"/>
      <c r="CG199" s="45"/>
      <c r="CH199" s="45"/>
      <c r="CI199" s="45"/>
      <c r="CJ199" s="45"/>
      <c r="CK199" s="45"/>
      <c r="CL199" s="45"/>
      <c r="CM199" s="44"/>
      <c r="CN199" s="43"/>
      <c r="CO199" s="42">
        <f>+IF(B199&gt;0,1,0)</f>
        <v>0</v>
      </c>
      <c r="CP199" s="40"/>
      <c r="CQ199" s="40"/>
      <c r="CR199" s="41"/>
      <c r="CS199" s="40"/>
      <c r="CT199" s="39"/>
      <c r="CU199" s="38"/>
      <c r="CV199" s="38"/>
      <c r="CW199" s="38"/>
      <c r="CX199" s="37"/>
      <c r="CY199" s="36"/>
      <c r="DA199" s="35"/>
      <c r="DB199" s="34" t="str">
        <f>IF(ISBLANK(G199),"",IF(AND(G198&lt;&gt;G199,COUNTIF($G$4:G199,G199)=1),1,COUNTIF($G$5:G199,G199)))</f>
        <v/>
      </c>
    </row>
    <row r="200" spans="1:106" s="33" customFormat="1" ht="21" x14ac:dyDescent="0.3">
      <c r="A200" s="47"/>
      <c r="B200" s="47"/>
      <c r="C200" s="47"/>
      <c r="D200" s="54"/>
      <c r="E200" s="45"/>
      <c r="F200" s="52"/>
      <c r="G200" s="48"/>
      <c r="H200" s="45"/>
      <c r="I200" s="48"/>
      <c r="J200" s="48"/>
      <c r="K200" s="48"/>
      <c r="L200" s="45"/>
      <c r="M200" s="45"/>
      <c r="N200" s="45"/>
      <c r="O200" s="53"/>
      <c r="P200" s="48"/>
      <c r="Q200" s="48"/>
      <c r="R200" s="50"/>
      <c r="S200" s="51"/>
      <c r="T200" s="40"/>
      <c r="U200" s="50"/>
      <c r="V200" s="40"/>
      <c r="W200" s="40"/>
      <c r="X200" s="49"/>
      <c r="Y200" s="48"/>
      <c r="Z200" s="48"/>
      <c r="AA200" s="45"/>
      <c r="AB200" s="48"/>
      <c r="AC200" s="46"/>
      <c r="AD200" s="45"/>
      <c r="AE200" s="45"/>
      <c r="AF200" s="45"/>
      <c r="AG200" s="45"/>
      <c r="AH200" s="45"/>
      <c r="AI200" s="45"/>
      <c r="AJ200" s="45"/>
      <c r="AK200" s="45"/>
      <c r="AL200" s="45"/>
      <c r="AM200" s="45"/>
      <c r="AN200" s="45"/>
      <c r="AO200" s="45"/>
      <c r="AP200" s="45"/>
      <c r="AQ200" s="45"/>
      <c r="AR200" s="45"/>
      <c r="AS200" s="45"/>
      <c r="AT200" s="45"/>
      <c r="AU200" s="45"/>
      <c r="AV200" s="45"/>
      <c r="AW200" s="45"/>
      <c r="AX200" s="45"/>
      <c r="AY200" s="45"/>
      <c r="AZ200" s="45"/>
      <c r="BA200" s="45"/>
      <c r="BB200" s="45"/>
      <c r="BC200" s="45"/>
      <c r="BD200" s="45"/>
      <c r="BE200" s="45"/>
      <c r="BF200" s="45"/>
      <c r="BG200" s="45"/>
      <c r="BH200" s="45"/>
      <c r="BI200" s="45"/>
      <c r="BJ200" s="45"/>
      <c r="BK200" s="45"/>
      <c r="BL200" s="45"/>
      <c r="BM200" s="45"/>
      <c r="BN200" s="45"/>
      <c r="BO200" s="45"/>
      <c r="BP200" s="45"/>
      <c r="BQ200" s="45"/>
      <c r="BR200" s="45"/>
      <c r="BS200" s="45"/>
      <c r="BT200" s="45"/>
      <c r="BU200" s="47"/>
      <c r="BV200" s="47"/>
      <c r="BW200" s="45"/>
      <c r="BX200" s="46"/>
      <c r="BY200" s="46"/>
      <c r="BZ200" s="45"/>
      <c r="CA200" s="45"/>
      <c r="CB200" s="45"/>
      <c r="CC200" s="31"/>
      <c r="CD200" s="45"/>
      <c r="CE200" s="30">
        <f>IFERROR(CD200-4,"")</f>
        <v>-4</v>
      </c>
      <c r="CF200" s="45"/>
      <c r="CG200" s="45"/>
      <c r="CH200" s="45"/>
      <c r="CI200" s="45"/>
      <c r="CJ200" s="45"/>
      <c r="CK200" s="45"/>
      <c r="CL200" s="45"/>
      <c r="CM200" s="44"/>
      <c r="CN200" s="43"/>
      <c r="CO200" s="42">
        <f>+IF(B200&gt;0,1,0)</f>
        <v>0</v>
      </c>
      <c r="CP200" s="40"/>
      <c r="CQ200" s="40"/>
      <c r="CR200" s="41"/>
      <c r="CS200" s="40"/>
      <c r="CT200" s="39"/>
      <c r="CU200" s="38"/>
      <c r="CV200" s="38"/>
      <c r="CW200" s="38"/>
      <c r="CX200" s="37"/>
      <c r="CY200" s="36"/>
      <c r="DA200" s="35"/>
      <c r="DB200" s="34" t="str">
        <f>IF(ISBLANK(G200),"",IF(AND(G199&lt;&gt;G200,COUNTIF($G$4:G200,G200)=1),1,COUNTIF($G$5:G200,G200)))</f>
        <v/>
      </c>
    </row>
    <row r="201" spans="1:106" s="33" customFormat="1" ht="21" x14ac:dyDescent="0.3">
      <c r="A201" s="47"/>
      <c r="B201" s="47"/>
      <c r="C201" s="47"/>
      <c r="D201" s="54"/>
      <c r="E201" s="45"/>
      <c r="F201" s="52"/>
      <c r="G201" s="48"/>
      <c r="H201" s="45"/>
      <c r="I201" s="48"/>
      <c r="J201" s="48"/>
      <c r="K201" s="48"/>
      <c r="L201" s="45"/>
      <c r="M201" s="45"/>
      <c r="N201" s="45"/>
      <c r="O201" s="53"/>
      <c r="P201" s="48"/>
      <c r="Q201" s="48"/>
      <c r="R201" s="50"/>
      <c r="S201" s="51"/>
      <c r="T201" s="40"/>
      <c r="U201" s="50"/>
      <c r="V201" s="40"/>
      <c r="W201" s="40"/>
      <c r="X201" s="49"/>
      <c r="Y201" s="48"/>
      <c r="Z201" s="48"/>
      <c r="AA201" s="45"/>
      <c r="AB201" s="48"/>
      <c r="AC201" s="46"/>
      <c r="AD201" s="45"/>
      <c r="AE201" s="45"/>
      <c r="AF201" s="45"/>
      <c r="AG201" s="45"/>
      <c r="AH201" s="45"/>
      <c r="AI201" s="45"/>
      <c r="AJ201" s="45"/>
      <c r="AK201" s="45"/>
      <c r="AL201" s="45"/>
      <c r="AM201" s="45"/>
      <c r="AN201" s="45"/>
      <c r="AO201" s="45"/>
      <c r="AP201" s="45"/>
      <c r="AQ201" s="45"/>
      <c r="AR201" s="45"/>
      <c r="AS201" s="45"/>
      <c r="AT201" s="45"/>
      <c r="AU201" s="45"/>
      <c r="AV201" s="45"/>
      <c r="AW201" s="45"/>
      <c r="AX201" s="45"/>
      <c r="AY201" s="45"/>
      <c r="AZ201" s="45"/>
      <c r="BA201" s="45"/>
      <c r="BB201" s="45"/>
      <c r="BC201" s="45"/>
      <c r="BD201" s="45"/>
      <c r="BE201" s="45"/>
      <c r="BF201" s="45"/>
      <c r="BG201" s="45"/>
      <c r="BH201" s="45"/>
      <c r="BI201" s="45"/>
      <c r="BJ201" s="45"/>
      <c r="BK201" s="45"/>
      <c r="BL201" s="45"/>
      <c r="BM201" s="45"/>
      <c r="BN201" s="45"/>
      <c r="BO201" s="45"/>
      <c r="BP201" s="45"/>
      <c r="BQ201" s="45"/>
      <c r="BR201" s="45"/>
      <c r="BS201" s="45"/>
      <c r="BT201" s="45"/>
      <c r="BU201" s="47"/>
      <c r="BV201" s="47"/>
      <c r="BW201" s="45"/>
      <c r="BX201" s="46"/>
      <c r="BY201" s="46"/>
      <c r="BZ201" s="45"/>
      <c r="CA201" s="45"/>
      <c r="CB201" s="45"/>
      <c r="CC201" s="31"/>
      <c r="CD201" s="45"/>
      <c r="CE201" s="30">
        <f>IFERROR(CD201-4,"")</f>
        <v>-4</v>
      </c>
      <c r="CF201" s="45"/>
      <c r="CG201" s="45"/>
      <c r="CH201" s="45"/>
      <c r="CI201" s="45"/>
      <c r="CJ201" s="45"/>
      <c r="CK201" s="45"/>
      <c r="CL201" s="45"/>
      <c r="CM201" s="44"/>
      <c r="CN201" s="43"/>
      <c r="CO201" s="42">
        <f>+IF(B201&gt;0,1,0)</f>
        <v>0</v>
      </c>
      <c r="CP201" s="40"/>
      <c r="CQ201" s="40"/>
      <c r="CR201" s="41"/>
      <c r="CS201" s="40"/>
      <c r="CT201" s="39"/>
      <c r="CU201" s="38"/>
      <c r="CV201" s="38"/>
      <c r="CW201" s="38"/>
      <c r="CX201" s="37"/>
      <c r="CY201" s="36"/>
      <c r="DA201" s="35"/>
      <c r="DB201" s="34" t="str">
        <f>IF(ISBLANK(G201),"",IF(AND(G200&lt;&gt;G201,COUNTIF($G$4:G201,G201)=1),1,COUNTIF($G$5:G201,G201)))</f>
        <v/>
      </c>
    </row>
    <row r="202" spans="1:106" s="33" customFormat="1" ht="21" x14ac:dyDescent="0.3">
      <c r="A202" s="47"/>
      <c r="B202" s="47"/>
      <c r="C202" s="47"/>
      <c r="D202" s="54"/>
      <c r="E202" s="45"/>
      <c r="F202" s="52"/>
      <c r="G202" s="48"/>
      <c r="H202" s="45"/>
      <c r="I202" s="48"/>
      <c r="J202" s="48"/>
      <c r="K202" s="48"/>
      <c r="L202" s="45"/>
      <c r="M202" s="45"/>
      <c r="N202" s="45"/>
      <c r="O202" s="53"/>
      <c r="P202" s="48"/>
      <c r="Q202" s="48"/>
      <c r="R202" s="50"/>
      <c r="S202" s="51"/>
      <c r="T202" s="40"/>
      <c r="U202" s="50"/>
      <c r="V202" s="40"/>
      <c r="W202" s="40"/>
      <c r="X202" s="49"/>
      <c r="Y202" s="48"/>
      <c r="Z202" s="48"/>
      <c r="AA202" s="45"/>
      <c r="AB202" s="48"/>
      <c r="AC202" s="46"/>
      <c r="AD202" s="45"/>
      <c r="AE202" s="45"/>
      <c r="AF202" s="45"/>
      <c r="AG202" s="45"/>
      <c r="AH202" s="45"/>
      <c r="AI202" s="45"/>
      <c r="AJ202" s="45"/>
      <c r="AK202" s="45"/>
      <c r="AL202" s="45"/>
      <c r="AM202" s="45"/>
      <c r="AN202" s="45"/>
      <c r="AO202" s="45"/>
      <c r="AP202" s="45"/>
      <c r="AQ202" s="45"/>
      <c r="AR202" s="45"/>
      <c r="AS202" s="45"/>
      <c r="AT202" s="45"/>
      <c r="AU202" s="45"/>
      <c r="AV202" s="45"/>
      <c r="AW202" s="45"/>
      <c r="AX202" s="45"/>
      <c r="AY202" s="45"/>
      <c r="AZ202" s="45"/>
      <c r="BA202" s="45"/>
      <c r="BB202" s="45"/>
      <c r="BC202" s="45"/>
      <c r="BD202" s="45"/>
      <c r="BE202" s="45"/>
      <c r="BF202" s="45"/>
      <c r="BG202" s="45"/>
      <c r="BH202" s="45"/>
      <c r="BI202" s="45"/>
      <c r="BJ202" s="45"/>
      <c r="BK202" s="45"/>
      <c r="BL202" s="45"/>
      <c r="BM202" s="45"/>
      <c r="BN202" s="45"/>
      <c r="BO202" s="45"/>
      <c r="BP202" s="45"/>
      <c r="BQ202" s="45"/>
      <c r="BR202" s="45"/>
      <c r="BS202" s="45"/>
      <c r="BT202" s="45"/>
      <c r="BU202" s="47"/>
      <c r="BV202" s="47"/>
      <c r="BW202" s="45"/>
      <c r="BX202" s="46"/>
      <c r="BY202" s="46"/>
      <c r="BZ202" s="45"/>
      <c r="CA202" s="45"/>
      <c r="CB202" s="45"/>
      <c r="CC202" s="31"/>
      <c r="CD202" s="45"/>
      <c r="CE202" s="30">
        <f>IFERROR(CD202-4,"")</f>
        <v>-4</v>
      </c>
      <c r="CF202" s="45"/>
      <c r="CG202" s="45"/>
      <c r="CH202" s="45"/>
      <c r="CI202" s="45"/>
      <c r="CJ202" s="45"/>
      <c r="CK202" s="45"/>
      <c r="CL202" s="45"/>
      <c r="CM202" s="44"/>
      <c r="CN202" s="43"/>
      <c r="CO202" s="42">
        <f>+IF(B202&gt;0,1,0)</f>
        <v>0</v>
      </c>
      <c r="CP202" s="40"/>
      <c r="CQ202" s="40"/>
      <c r="CR202" s="41"/>
      <c r="CS202" s="40"/>
      <c r="CT202" s="39"/>
      <c r="CU202" s="38"/>
      <c r="CV202" s="38"/>
      <c r="CW202" s="38"/>
      <c r="CX202" s="37"/>
      <c r="CY202" s="36"/>
      <c r="DA202" s="35"/>
      <c r="DB202" s="34" t="str">
        <f>IF(ISBLANK(G202),"",IF(AND(G201&lt;&gt;G202,COUNTIF($G$4:G202,G202)=1),1,COUNTIF($G$5:G202,G202)))</f>
        <v/>
      </c>
    </row>
    <row r="203" spans="1:106" s="33" customFormat="1" ht="21" x14ac:dyDescent="0.3">
      <c r="A203" s="47"/>
      <c r="B203" s="47"/>
      <c r="C203" s="47"/>
      <c r="D203" s="54"/>
      <c r="E203" s="45"/>
      <c r="F203" s="52"/>
      <c r="G203" s="48"/>
      <c r="H203" s="45"/>
      <c r="I203" s="48"/>
      <c r="J203" s="48"/>
      <c r="K203" s="48"/>
      <c r="L203" s="45"/>
      <c r="M203" s="45"/>
      <c r="N203" s="45"/>
      <c r="O203" s="53"/>
      <c r="P203" s="48"/>
      <c r="Q203" s="48"/>
      <c r="R203" s="50"/>
      <c r="S203" s="51"/>
      <c r="T203" s="40"/>
      <c r="U203" s="50"/>
      <c r="V203" s="40"/>
      <c r="W203" s="40"/>
      <c r="X203" s="49"/>
      <c r="Y203" s="48"/>
      <c r="Z203" s="48"/>
      <c r="AA203" s="45"/>
      <c r="AB203" s="48"/>
      <c r="AC203" s="46"/>
      <c r="AD203" s="45"/>
      <c r="AE203" s="45"/>
      <c r="AF203" s="45"/>
      <c r="AG203" s="45"/>
      <c r="AH203" s="45"/>
      <c r="AI203" s="45"/>
      <c r="AJ203" s="45"/>
      <c r="AK203" s="45"/>
      <c r="AL203" s="45"/>
      <c r="AM203" s="45"/>
      <c r="AN203" s="45"/>
      <c r="AO203" s="45"/>
      <c r="AP203" s="45"/>
      <c r="AQ203" s="45"/>
      <c r="AR203" s="45"/>
      <c r="AS203" s="45"/>
      <c r="AT203" s="45"/>
      <c r="AU203" s="45"/>
      <c r="AV203" s="45"/>
      <c r="AW203" s="45"/>
      <c r="AX203" s="45"/>
      <c r="AY203" s="45"/>
      <c r="AZ203" s="45"/>
      <c r="BA203" s="45"/>
      <c r="BB203" s="45"/>
      <c r="BC203" s="45"/>
      <c r="BD203" s="45"/>
      <c r="BE203" s="45"/>
      <c r="BF203" s="45"/>
      <c r="BG203" s="45"/>
      <c r="BH203" s="45"/>
      <c r="BI203" s="45"/>
      <c r="BJ203" s="45"/>
      <c r="BK203" s="45"/>
      <c r="BL203" s="45"/>
      <c r="BM203" s="45"/>
      <c r="BN203" s="45"/>
      <c r="BO203" s="45"/>
      <c r="BP203" s="45"/>
      <c r="BQ203" s="45"/>
      <c r="BR203" s="45"/>
      <c r="BS203" s="45"/>
      <c r="BT203" s="45"/>
      <c r="BU203" s="47"/>
      <c r="BV203" s="47"/>
      <c r="BW203" s="45"/>
      <c r="BX203" s="46"/>
      <c r="BY203" s="46"/>
      <c r="BZ203" s="45"/>
      <c r="CA203" s="45"/>
      <c r="CB203" s="45"/>
      <c r="CC203" s="31"/>
      <c r="CD203" s="45"/>
      <c r="CE203" s="30">
        <f>IFERROR(CD203-4,"")</f>
        <v>-4</v>
      </c>
      <c r="CF203" s="45"/>
      <c r="CG203" s="45"/>
      <c r="CH203" s="45"/>
      <c r="CI203" s="45"/>
      <c r="CJ203" s="45"/>
      <c r="CK203" s="45"/>
      <c r="CL203" s="45"/>
      <c r="CM203" s="44"/>
      <c r="CN203" s="43"/>
      <c r="CO203" s="42">
        <f>+IF(B203&gt;0,1,0)</f>
        <v>0</v>
      </c>
      <c r="CP203" s="40"/>
      <c r="CQ203" s="40"/>
      <c r="CR203" s="41"/>
      <c r="CS203" s="40"/>
      <c r="CT203" s="39"/>
      <c r="CU203" s="38"/>
      <c r="CV203" s="38"/>
      <c r="CW203" s="38"/>
      <c r="CX203" s="37"/>
      <c r="CY203" s="36"/>
      <c r="DA203" s="35"/>
      <c r="DB203" s="34" t="str">
        <f>IF(ISBLANK(G203),"",IF(AND(G202&lt;&gt;G203,COUNTIF($G$4:G203,G203)=1),1,COUNTIF($G$5:G203,G203)))</f>
        <v/>
      </c>
    </row>
    <row r="204" spans="1:106" s="33" customFormat="1" ht="21" x14ac:dyDescent="0.3">
      <c r="A204" s="47"/>
      <c r="B204" s="47"/>
      <c r="C204" s="47"/>
      <c r="D204" s="54"/>
      <c r="E204" s="45"/>
      <c r="F204" s="52"/>
      <c r="G204" s="48"/>
      <c r="H204" s="45"/>
      <c r="I204" s="48"/>
      <c r="J204" s="48"/>
      <c r="K204" s="48"/>
      <c r="L204" s="45"/>
      <c r="M204" s="45"/>
      <c r="N204" s="45"/>
      <c r="O204" s="53"/>
      <c r="P204" s="48"/>
      <c r="Q204" s="48"/>
      <c r="R204" s="50"/>
      <c r="S204" s="51"/>
      <c r="T204" s="40"/>
      <c r="U204" s="50"/>
      <c r="V204" s="40"/>
      <c r="W204" s="40"/>
      <c r="X204" s="49"/>
      <c r="Y204" s="48"/>
      <c r="Z204" s="48"/>
      <c r="AA204" s="45"/>
      <c r="AB204" s="48"/>
      <c r="AC204" s="46"/>
      <c r="AD204" s="45"/>
      <c r="AE204" s="45"/>
      <c r="AF204" s="45"/>
      <c r="AG204" s="45"/>
      <c r="AH204" s="45"/>
      <c r="AI204" s="45"/>
      <c r="AJ204" s="45"/>
      <c r="AK204" s="45"/>
      <c r="AL204" s="45"/>
      <c r="AM204" s="45"/>
      <c r="AN204" s="45"/>
      <c r="AO204" s="45"/>
      <c r="AP204" s="45"/>
      <c r="AQ204" s="45"/>
      <c r="AR204" s="45"/>
      <c r="AS204" s="45"/>
      <c r="AT204" s="45"/>
      <c r="AU204" s="45"/>
      <c r="AV204" s="45"/>
      <c r="AW204" s="45"/>
      <c r="AX204" s="45"/>
      <c r="AY204" s="45"/>
      <c r="AZ204" s="45"/>
      <c r="BA204" s="45"/>
      <c r="BB204" s="45"/>
      <c r="BC204" s="45"/>
      <c r="BD204" s="45"/>
      <c r="BE204" s="45"/>
      <c r="BF204" s="45"/>
      <c r="BG204" s="45"/>
      <c r="BH204" s="45"/>
      <c r="BI204" s="45"/>
      <c r="BJ204" s="45"/>
      <c r="BK204" s="45"/>
      <c r="BL204" s="45"/>
      <c r="BM204" s="45"/>
      <c r="BN204" s="45"/>
      <c r="BO204" s="45"/>
      <c r="BP204" s="45"/>
      <c r="BQ204" s="45"/>
      <c r="BR204" s="45"/>
      <c r="BS204" s="45"/>
      <c r="BT204" s="45"/>
      <c r="BU204" s="47"/>
      <c r="BV204" s="47"/>
      <c r="BW204" s="45"/>
      <c r="BX204" s="46"/>
      <c r="BY204" s="46"/>
      <c r="BZ204" s="45"/>
      <c r="CA204" s="45"/>
      <c r="CB204" s="45"/>
      <c r="CC204" s="31"/>
      <c r="CD204" s="45"/>
      <c r="CE204" s="30">
        <f>IFERROR(CD204-4,"")</f>
        <v>-4</v>
      </c>
      <c r="CF204" s="45"/>
      <c r="CG204" s="45"/>
      <c r="CH204" s="45"/>
      <c r="CI204" s="45"/>
      <c r="CJ204" s="45"/>
      <c r="CK204" s="45"/>
      <c r="CL204" s="45"/>
      <c r="CM204" s="44"/>
      <c r="CN204" s="43"/>
      <c r="CO204" s="42">
        <f>+IF(B204&gt;0,1,0)</f>
        <v>0</v>
      </c>
      <c r="CP204" s="40"/>
      <c r="CQ204" s="40"/>
      <c r="CR204" s="41"/>
      <c r="CS204" s="40"/>
      <c r="CT204" s="39"/>
      <c r="CU204" s="38"/>
      <c r="CV204" s="38"/>
      <c r="CW204" s="38"/>
      <c r="CX204" s="37"/>
      <c r="CY204" s="36"/>
      <c r="DA204" s="35"/>
      <c r="DB204" s="34" t="str">
        <f>IF(ISBLANK(G204),"",IF(AND(G203&lt;&gt;G204,COUNTIF($G$4:G204,G204)=1),1,COUNTIF($G$5:G204,G204)))</f>
        <v/>
      </c>
    </row>
    <row r="205" spans="1:106" s="33" customFormat="1" ht="21" x14ac:dyDescent="0.3">
      <c r="A205" s="47"/>
      <c r="B205" s="47"/>
      <c r="C205" s="47"/>
      <c r="D205" s="54"/>
      <c r="E205" s="45"/>
      <c r="F205" s="52"/>
      <c r="G205" s="48"/>
      <c r="H205" s="45"/>
      <c r="I205" s="48"/>
      <c r="J205" s="48"/>
      <c r="K205" s="48"/>
      <c r="L205" s="45"/>
      <c r="M205" s="45"/>
      <c r="N205" s="45"/>
      <c r="O205" s="53"/>
      <c r="P205" s="48"/>
      <c r="Q205" s="48"/>
      <c r="R205" s="50"/>
      <c r="S205" s="51"/>
      <c r="T205" s="40"/>
      <c r="U205" s="50"/>
      <c r="V205" s="40"/>
      <c r="W205" s="40"/>
      <c r="X205" s="49"/>
      <c r="Y205" s="48"/>
      <c r="Z205" s="48"/>
      <c r="AA205" s="45"/>
      <c r="AB205" s="48"/>
      <c r="AC205" s="46"/>
      <c r="AD205" s="45"/>
      <c r="AE205" s="45"/>
      <c r="AF205" s="45"/>
      <c r="AG205" s="45"/>
      <c r="AH205" s="45"/>
      <c r="AI205" s="45"/>
      <c r="AJ205" s="45"/>
      <c r="AK205" s="45"/>
      <c r="AL205" s="45"/>
      <c r="AM205" s="45"/>
      <c r="AN205" s="45"/>
      <c r="AO205" s="45"/>
      <c r="AP205" s="45"/>
      <c r="AQ205" s="45"/>
      <c r="AR205" s="45"/>
      <c r="AS205" s="45"/>
      <c r="AT205" s="45"/>
      <c r="AU205" s="45"/>
      <c r="AV205" s="45"/>
      <c r="AW205" s="45"/>
      <c r="AX205" s="45"/>
      <c r="AY205" s="45"/>
      <c r="AZ205" s="45"/>
      <c r="BA205" s="45"/>
      <c r="BB205" s="45"/>
      <c r="BC205" s="45"/>
      <c r="BD205" s="45"/>
      <c r="BE205" s="45"/>
      <c r="BF205" s="45"/>
      <c r="BG205" s="45"/>
      <c r="BH205" s="45"/>
      <c r="BI205" s="45"/>
      <c r="BJ205" s="45"/>
      <c r="BK205" s="45"/>
      <c r="BL205" s="45"/>
      <c r="BM205" s="45"/>
      <c r="BN205" s="45"/>
      <c r="BO205" s="45"/>
      <c r="BP205" s="45"/>
      <c r="BQ205" s="45"/>
      <c r="BR205" s="45"/>
      <c r="BS205" s="45"/>
      <c r="BT205" s="45"/>
      <c r="BU205" s="47"/>
      <c r="BV205" s="47"/>
      <c r="BW205" s="45"/>
      <c r="BX205" s="46"/>
      <c r="BY205" s="46"/>
      <c r="BZ205" s="45"/>
      <c r="CA205" s="45"/>
      <c r="CB205" s="45"/>
      <c r="CC205" s="31"/>
      <c r="CD205" s="45"/>
      <c r="CE205" s="30">
        <f>IFERROR(CD205-4,"")</f>
        <v>-4</v>
      </c>
      <c r="CF205" s="45"/>
      <c r="CG205" s="45"/>
      <c r="CH205" s="45"/>
      <c r="CI205" s="45"/>
      <c r="CJ205" s="45"/>
      <c r="CK205" s="45"/>
      <c r="CL205" s="45"/>
      <c r="CM205" s="44"/>
      <c r="CN205" s="43"/>
      <c r="CO205" s="42">
        <f>+IF(B205&gt;0,1,0)</f>
        <v>0</v>
      </c>
      <c r="CP205" s="40"/>
      <c r="CQ205" s="40"/>
      <c r="CR205" s="41"/>
      <c r="CS205" s="40"/>
      <c r="CT205" s="39"/>
      <c r="CU205" s="38"/>
      <c r="CV205" s="38"/>
      <c r="CW205" s="38"/>
      <c r="CX205" s="37"/>
      <c r="CY205" s="36"/>
      <c r="DA205" s="35"/>
      <c r="DB205" s="34" t="str">
        <f>IF(ISBLANK(G205),"",IF(AND(G204&lt;&gt;G205,COUNTIF($G$4:G205,G205)=1),1,COUNTIF($G$5:G205,G205)))</f>
        <v/>
      </c>
    </row>
    <row r="206" spans="1:106" s="33" customFormat="1" ht="21" x14ac:dyDescent="0.3">
      <c r="A206" s="47"/>
      <c r="B206" s="47"/>
      <c r="C206" s="47"/>
      <c r="D206" s="54"/>
      <c r="E206" s="45"/>
      <c r="F206" s="52"/>
      <c r="G206" s="48"/>
      <c r="H206" s="45"/>
      <c r="I206" s="48"/>
      <c r="J206" s="48"/>
      <c r="K206" s="48"/>
      <c r="L206" s="45"/>
      <c r="M206" s="45"/>
      <c r="N206" s="45"/>
      <c r="O206" s="53"/>
      <c r="P206" s="48"/>
      <c r="Q206" s="48"/>
      <c r="R206" s="50"/>
      <c r="S206" s="51"/>
      <c r="T206" s="40"/>
      <c r="U206" s="50"/>
      <c r="V206" s="40"/>
      <c r="W206" s="40"/>
      <c r="X206" s="49"/>
      <c r="Y206" s="48"/>
      <c r="Z206" s="48"/>
      <c r="AA206" s="45"/>
      <c r="AB206" s="48"/>
      <c r="AC206" s="46"/>
      <c r="AD206" s="45"/>
      <c r="AE206" s="45"/>
      <c r="AF206" s="45"/>
      <c r="AG206" s="45"/>
      <c r="AH206" s="45"/>
      <c r="AI206" s="45"/>
      <c r="AJ206" s="45"/>
      <c r="AK206" s="45"/>
      <c r="AL206" s="45"/>
      <c r="AM206" s="45"/>
      <c r="AN206" s="45"/>
      <c r="AO206" s="45"/>
      <c r="AP206" s="45"/>
      <c r="AQ206" s="45"/>
      <c r="AR206" s="45"/>
      <c r="AS206" s="45"/>
      <c r="AT206" s="45"/>
      <c r="AU206" s="45"/>
      <c r="AV206" s="45"/>
      <c r="AW206" s="45"/>
      <c r="AX206" s="45"/>
      <c r="AY206" s="45"/>
      <c r="AZ206" s="45"/>
      <c r="BA206" s="45"/>
      <c r="BB206" s="45"/>
      <c r="BC206" s="45"/>
      <c r="BD206" s="45"/>
      <c r="BE206" s="45"/>
      <c r="BF206" s="45"/>
      <c r="BG206" s="45"/>
      <c r="BH206" s="45"/>
      <c r="BI206" s="45"/>
      <c r="BJ206" s="45"/>
      <c r="BK206" s="45"/>
      <c r="BL206" s="45"/>
      <c r="BM206" s="45"/>
      <c r="BN206" s="45"/>
      <c r="BO206" s="45"/>
      <c r="BP206" s="45"/>
      <c r="BQ206" s="45"/>
      <c r="BR206" s="45"/>
      <c r="BS206" s="45"/>
      <c r="BT206" s="45"/>
      <c r="BU206" s="47"/>
      <c r="BV206" s="47"/>
      <c r="BW206" s="45"/>
      <c r="BX206" s="46"/>
      <c r="BY206" s="46"/>
      <c r="BZ206" s="45"/>
      <c r="CA206" s="45"/>
      <c r="CB206" s="45"/>
      <c r="CC206" s="31"/>
      <c r="CD206" s="45"/>
      <c r="CE206" s="30">
        <f>IFERROR(CD206-4,"")</f>
        <v>-4</v>
      </c>
      <c r="CF206" s="45"/>
      <c r="CG206" s="45"/>
      <c r="CH206" s="45"/>
      <c r="CI206" s="45"/>
      <c r="CJ206" s="45"/>
      <c r="CK206" s="45"/>
      <c r="CL206" s="45"/>
      <c r="CM206" s="44"/>
      <c r="CN206" s="43"/>
      <c r="CO206" s="42">
        <f>+IF(B206&gt;0,1,0)</f>
        <v>0</v>
      </c>
      <c r="CP206" s="40"/>
      <c r="CQ206" s="40"/>
      <c r="CR206" s="41"/>
      <c r="CS206" s="40"/>
      <c r="CT206" s="39"/>
      <c r="CU206" s="38"/>
      <c r="CV206" s="38"/>
      <c r="CW206" s="38"/>
      <c r="CX206" s="37"/>
      <c r="CY206" s="36"/>
      <c r="DA206" s="35"/>
      <c r="DB206" s="34" t="str">
        <f>IF(ISBLANK(G206),"",IF(AND(G205&lt;&gt;G206,COUNTIF($G$4:G206,G206)=1),1,COUNTIF($G$5:G206,G206)))</f>
        <v/>
      </c>
    </row>
    <row r="207" spans="1:106" s="33" customFormat="1" ht="21" x14ac:dyDescent="0.3">
      <c r="A207" s="47"/>
      <c r="B207" s="47"/>
      <c r="C207" s="47"/>
      <c r="D207" s="54"/>
      <c r="E207" s="45"/>
      <c r="F207" s="52"/>
      <c r="G207" s="48"/>
      <c r="H207" s="45"/>
      <c r="I207" s="48"/>
      <c r="J207" s="48"/>
      <c r="K207" s="48"/>
      <c r="L207" s="45"/>
      <c r="M207" s="45"/>
      <c r="N207" s="45"/>
      <c r="O207" s="53"/>
      <c r="P207" s="48"/>
      <c r="Q207" s="48"/>
      <c r="R207" s="50"/>
      <c r="S207" s="51"/>
      <c r="T207" s="40"/>
      <c r="U207" s="50"/>
      <c r="V207" s="40"/>
      <c r="W207" s="40"/>
      <c r="X207" s="49"/>
      <c r="Y207" s="48"/>
      <c r="Z207" s="48"/>
      <c r="AA207" s="45"/>
      <c r="AB207" s="48"/>
      <c r="AC207" s="46"/>
      <c r="AD207" s="45"/>
      <c r="AE207" s="45"/>
      <c r="AF207" s="45"/>
      <c r="AG207" s="45"/>
      <c r="AH207" s="45"/>
      <c r="AI207" s="45"/>
      <c r="AJ207" s="45"/>
      <c r="AK207" s="45"/>
      <c r="AL207" s="45"/>
      <c r="AM207" s="45"/>
      <c r="AN207" s="45"/>
      <c r="AO207" s="45"/>
      <c r="AP207" s="45"/>
      <c r="AQ207" s="45"/>
      <c r="AR207" s="45"/>
      <c r="AS207" s="45"/>
      <c r="AT207" s="45"/>
      <c r="AU207" s="45"/>
      <c r="AV207" s="45"/>
      <c r="AW207" s="45"/>
      <c r="AX207" s="45"/>
      <c r="AY207" s="45"/>
      <c r="AZ207" s="45"/>
      <c r="BA207" s="45"/>
      <c r="BB207" s="45"/>
      <c r="BC207" s="45"/>
      <c r="BD207" s="45"/>
      <c r="BE207" s="45"/>
      <c r="BF207" s="45"/>
      <c r="BG207" s="45"/>
      <c r="BH207" s="45"/>
      <c r="BI207" s="45"/>
      <c r="BJ207" s="45"/>
      <c r="BK207" s="45"/>
      <c r="BL207" s="45"/>
      <c r="BM207" s="45"/>
      <c r="BN207" s="45"/>
      <c r="BO207" s="45"/>
      <c r="BP207" s="45"/>
      <c r="BQ207" s="45"/>
      <c r="BR207" s="45"/>
      <c r="BS207" s="45"/>
      <c r="BT207" s="45"/>
      <c r="BU207" s="47"/>
      <c r="BV207" s="47"/>
      <c r="BW207" s="45"/>
      <c r="BX207" s="46"/>
      <c r="BY207" s="46"/>
      <c r="BZ207" s="45"/>
      <c r="CA207" s="45"/>
      <c r="CB207" s="45"/>
      <c r="CC207" s="31"/>
      <c r="CD207" s="45"/>
      <c r="CE207" s="30">
        <f>IFERROR(CD207-4,"")</f>
        <v>-4</v>
      </c>
      <c r="CF207" s="45"/>
      <c r="CG207" s="45"/>
      <c r="CH207" s="45"/>
      <c r="CI207" s="45"/>
      <c r="CJ207" s="45"/>
      <c r="CK207" s="45"/>
      <c r="CL207" s="45"/>
      <c r="CM207" s="44"/>
      <c r="CN207" s="43"/>
      <c r="CO207" s="42">
        <f>+IF(B207&gt;0,1,0)</f>
        <v>0</v>
      </c>
      <c r="CP207" s="40"/>
      <c r="CQ207" s="40"/>
      <c r="CR207" s="41"/>
      <c r="CS207" s="40"/>
      <c r="CT207" s="39"/>
      <c r="CU207" s="38"/>
      <c r="CV207" s="38"/>
      <c r="CW207" s="38"/>
      <c r="CX207" s="37"/>
      <c r="CY207" s="36"/>
      <c r="DA207" s="35"/>
      <c r="DB207" s="34" t="str">
        <f>IF(ISBLANK(G207),"",IF(AND(G206&lt;&gt;G207,COUNTIF($G$4:G207,G207)=1),1,COUNTIF($G$5:G207,G207)))</f>
        <v/>
      </c>
    </row>
    <row r="208" spans="1:106" s="33" customFormat="1" ht="21" x14ac:dyDescent="0.3">
      <c r="A208" s="47"/>
      <c r="B208" s="47"/>
      <c r="C208" s="47"/>
      <c r="D208" s="54"/>
      <c r="E208" s="45"/>
      <c r="F208" s="52"/>
      <c r="G208" s="48"/>
      <c r="H208" s="45"/>
      <c r="I208" s="48"/>
      <c r="J208" s="48"/>
      <c r="K208" s="48"/>
      <c r="L208" s="45"/>
      <c r="M208" s="45"/>
      <c r="N208" s="45"/>
      <c r="O208" s="53"/>
      <c r="P208" s="48"/>
      <c r="Q208" s="48"/>
      <c r="R208" s="50"/>
      <c r="S208" s="51"/>
      <c r="T208" s="40"/>
      <c r="U208" s="50"/>
      <c r="V208" s="40"/>
      <c r="W208" s="40"/>
      <c r="X208" s="49"/>
      <c r="Y208" s="48"/>
      <c r="Z208" s="48"/>
      <c r="AA208" s="45"/>
      <c r="AB208" s="48"/>
      <c r="AC208" s="46"/>
      <c r="AD208" s="45"/>
      <c r="AE208" s="45"/>
      <c r="AF208" s="45"/>
      <c r="AG208" s="45"/>
      <c r="AH208" s="45"/>
      <c r="AI208" s="45"/>
      <c r="AJ208" s="45"/>
      <c r="AK208" s="45"/>
      <c r="AL208" s="45"/>
      <c r="AM208" s="45"/>
      <c r="AN208" s="45"/>
      <c r="AO208" s="45"/>
      <c r="AP208" s="45"/>
      <c r="AQ208" s="45"/>
      <c r="AR208" s="45"/>
      <c r="AS208" s="45"/>
      <c r="AT208" s="45"/>
      <c r="AU208" s="45"/>
      <c r="AV208" s="45"/>
      <c r="AW208" s="45"/>
      <c r="AX208" s="45"/>
      <c r="AY208" s="45"/>
      <c r="AZ208" s="45"/>
      <c r="BA208" s="45"/>
      <c r="BB208" s="45"/>
      <c r="BC208" s="45"/>
      <c r="BD208" s="45"/>
      <c r="BE208" s="45"/>
      <c r="BF208" s="45"/>
      <c r="BG208" s="45"/>
      <c r="BH208" s="45"/>
      <c r="BI208" s="45"/>
      <c r="BJ208" s="45"/>
      <c r="BK208" s="45"/>
      <c r="BL208" s="45"/>
      <c r="BM208" s="45"/>
      <c r="BN208" s="45"/>
      <c r="BO208" s="45"/>
      <c r="BP208" s="45"/>
      <c r="BQ208" s="45"/>
      <c r="BR208" s="45"/>
      <c r="BS208" s="45"/>
      <c r="BT208" s="45"/>
      <c r="BU208" s="47"/>
      <c r="BV208" s="47"/>
      <c r="BW208" s="45"/>
      <c r="BX208" s="46"/>
      <c r="BY208" s="46"/>
      <c r="BZ208" s="45"/>
      <c r="CA208" s="45"/>
      <c r="CB208" s="45"/>
      <c r="CC208" s="31"/>
      <c r="CD208" s="45"/>
      <c r="CE208" s="30">
        <f>IFERROR(CD208-4,"")</f>
        <v>-4</v>
      </c>
      <c r="CF208" s="45"/>
      <c r="CG208" s="45"/>
      <c r="CH208" s="45"/>
      <c r="CI208" s="45"/>
      <c r="CJ208" s="45"/>
      <c r="CK208" s="45"/>
      <c r="CL208" s="45"/>
      <c r="CM208" s="44"/>
      <c r="CN208" s="43"/>
      <c r="CO208" s="42">
        <f>+IF(B208&gt;0,1,0)</f>
        <v>0</v>
      </c>
      <c r="CP208" s="40"/>
      <c r="CQ208" s="40"/>
      <c r="CR208" s="41"/>
      <c r="CS208" s="40"/>
      <c r="CT208" s="39"/>
      <c r="CU208" s="38"/>
      <c r="CV208" s="38"/>
      <c r="CW208" s="38"/>
      <c r="CX208" s="37"/>
      <c r="CY208" s="36"/>
      <c r="DA208" s="35"/>
      <c r="DB208" s="34" t="str">
        <f>IF(ISBLANK(G208),"",IF(AND(G207&lt;&gt;G208,COUNTIF($G$4:G208,G208)=1),1,COUNTIF($G$5:G208,G208)))</f>
        <v/>
      </c>
    </row>
    <row r="209" spans="1:106" s="33" customFormat="1" ht="21" x14ac:dyDescent="0.3">
      <c r="A209" s="47"/>
      <c r="B209" s="47"/>
      <c r="C209" s="47"/>
      <c r="D209" s="54"/>
      <c r="E209" s="45"/>
      <c r="F209" s="52"/>
      <c r="G209" s="48"/>
      <c r="H209" s="45"/>
      <c r="I209" s="48"/>
      <c r="J209" s="48"/>
      <c r="K209" s="48"/>
      <c r="L209" s="45"/>
      <c r="M209" s="45"/>
      <c r="N209" s="45"/>
      <c r="O209" s="53"/>
      <c r="P209" s="48"/>
      <c r="Q209" s="48"/>
      <c r="R209" s="50"/>
      <c r="S209" s="51"/>
      <c r="T209" s="40"/>
      <c r="U209" s="50"/>
      <c r="V209" s="40"/>
      <c r="W209" s="40"/>
      <c r="X209" s="49"/>
      <c r="Y209" s="48"/>
      <c r="Z209" s="48"/>
      <c r="AA209" s="45"/>
      <c r="AB209" s="48"/>
      <c r="AC209" s="46"/>
      <c r="AD209" s="45"/>
      <c r="AE209" s="45"/>
      <c r="AF209" s="45"/>
      <c r="AG209" s="45"/>
      <c r="AH209" s="45"/>
      <c r="AI209" s="45"/>
      <c r="AJ209" s="45"/>
      <c r="AK209" s="45"/>
      <c r="AL209" s="45"/>
      <c r="AM209" s="45"/>
      <c r="AN209" s="45"/>
      <c r="AO209" s="45"/>
      <c r="AP209" s="45"/>
      <c r="AQ209" s="45"/>
      <c r="AR209" s="45"/>
      <c r="AS209" s="45"/>
      <c r="AT209" s="45"/>
      <c r="AU209" s="45"/>
      <c r="AV209" s="45"/>
      <c r="AW209" s="45"/>
      <c r="AX209" s="45"/>
      <c r="AY209" s="45"/>
      <c r="AZ209" s="45"/>
      <c r="BA209" s="45"/>
      <c r="BB209" s="45"/>
      <c r="BC209" s="45"/>
      <c r="BD209" s="45"/>
      <c r="BE209" s="45"/>
      <c r="BF209" s="45"/>
      <c r="BG209" s="45"/>
      <c r="BH209" s="45"/>
      <c r="BI209" s="45"/>
      <c r="BJ209" s="45"/>
      <c r="BK209" s="45"/>
      <c r="BL209" s="45"/>
      <c r="BM209" s="45"/>
      <c r="BN209" s="45"/>
      <c r="BO209" s="45"/>
      <c r="BP209" s="45"/>
      <c r="BQ209" s="45"/>
      <c r="BR209" s="45"/>
      <c r="BS209" s="45"/>
      <c r="BT209" s="45"/>
      <c r="BU209" s="47"/>
      <c r="BV209" s="47"/>
      <c r="BW209" s="45"/>
      <c r="BX209" s="46"/>
      <c r="BY209" s="46"/>
      <c r="BZ209" s="45"/>
      <c r="CA209" s="45"/>
      <c r="CB209" s="45"/>
      <c r="CC209" s="31"/>
      <c r="CD209" s="45"/>
      <c r="CE209" s="30">
        <f>IFERROR(CD209-4,"")</f>
        <v>-4</v>
      </c>
      <c r="CF209" s="45"/>
      <c r="CG209" s="45"/>
      <c r="CH209" s="45"/>
      <c r="CI209" s="45"/>
      <c r="CJ209" s="45"/>
      <c r="CK209" s="45"/>
      <c r="CL209" s="45"/>
      <c r="CM209" s="44"/>
      <c r="CN209" s="43"/>
      <c r="CO209" s="42">
        <f>+IF(B209&gt;0,1,0)</f>
        <v>0</v>
      </c>
      <c r="CP209" s="40"/>
      <c r="CQ209" s="40"/>
      <c r="CR209" s="41"/>
      <c r="CS209" s="40"/>
      <c r="CT209" s="39"/>
      <c r="CU209" s="38"/>
      <c r="CV209" s="38"/>
      <c r="CW209" s="38"/>
      <c r="CX209" s="37"/>
      <c r="CY209" s="36"/>
      <c r="DA209" s="35"/>
      <c r="DB209" s="34" t="str">
        <f>IF(ISBLANK(G209),"",IF(AND(G208&lt;&gt;G209,COUNTIF($G$4:G209,G209)=1),1,COUNTIF($G$5:G209,G209)))</f>
        <v/>
      </c>
    </row>
    <row r="210" spans="1:106" s="33" customFormat="1" ht="21" x14ac:dyDescent="0.3">
      <c r="A210" s="47"/>
      <c r="B210" s="47"/>
      <c r="C210" s="47"/>
      <c r="D210" s="45"/>
      <c r="E210" s="45"/>
      <c r="F210" s="52"/>
      <c r="G210" s="48"/>
      <c r="H210" s="45"/>
      <c r="I210" s="48"/>
      <c r="J210" s="48"/>
      <c r="K210" s="48"/>
      <c r="L210" s="45"/>
      <c r="M210" s="45"/>
      <c r="N210" s="45"/>
      <c r="O210" s="53"/>
      <c r="P210" s="48"/>
      <c r="Q210" s="48"/>
      <c r="R210" s="50"/>
      <c r="S210" s="51"/>
      <c r="T210" s="40"/>
      <c r="U210" s="50"/>
      <c r="V210" s="40"/>
      <c r="W210" s="40"/>
      <c r="X210" s="49"/>
      <c r="Y210" s="48"/>
      <c r="Z210" s="48"/>
      <c r="AA210" s="45"/>
      <c r="AB210" s="48"/>
      <c r="AC210" s="46"/>
      <c r="AD210" s="45"/>
      <c r="AE210" s="45"/>
      <c r="AF210" s="45"/>
      <c r="AG210" s="45"/>
      <c r="AH210" s="45"/>
      <c r="AI210" s="45"/>
      <c r="AJ210" s="45"/>
      <c r="AK210" s="45"/>
      <c r="AL210" s="45"/>
      <c r="AM210" s="45"/>
      <c r="AN210" s="45"/>
      <c r="AO210" s="45"/>
      <c r="AP210" s="45"/>
      <c r="AQ210" s="45"/>
      <c r="AR210" s="45"/>
      <c r="AS210" s="45"/>
      <c r="AT210" s="45"/>
      <c r="AU210" s="45"/>
      <c r="AV210" s="45"/>
      <c r="AW210" s="45"/>
      <c r="AX210" s="45"/>
      <c r="AY210" s="45"/>
      <c r="AZ210" s="45"/>
      <c r="BA210" s="45"/>
      <c r="BB210" s="45"/>
      <c r="BC210" s="45"/>
      <c r="BD210" s="45"/>
      <c r="BE210" s="45"/>
      <c r="BF210" s="45"/>
      <c r="BG210" s="45"/>
      <c r="BH210" s="45"/>
      <c r="BI210" s="45"/>
      <c r="BJ210" s="45"/>
      <c r="BK210" s="45"/>
      <c r="BL210" s="45"/>
      <c r="BM210" s="45"/>
      <c r="BN210" s="45"/>
      <c r="BO210" s="45"/>
      <c r="BP210" s="45"/>
      <c r="BQ210" s="45"/>
      <c r="BR210" s="45"/>
      <c r="BS210" s="45"/>
      <c r="BT210" s="45"/>
      <c r="BU210" s="47"/>
      <c r="BV210" s="47"/>
      <c r="BW210" s="45"/>
      <c r="BX210" s="46"/>
      <c r="BY210" s="46"/>
      <c r="BZ210" s="45"/>
      <c r="CA210" s="45"/>
      <c r="CB210" s="45"/>
      <c r="CC210" s="31"/>
      <c r="CD210" s="45"/>
      <c r="CE210" s="30">
        <f>IFERROR(CD210-4,"")</f>
        <v>-4</v>
      </c>
      <c r="CF210" s="45"/>
      <c r="CG210" s="45"/>
      <c r="CH210" s="45"/>
      <c r="CI210" s="45"/>
      <c r="CJ210" s="45"/>
      <c r="CK210" s="45"/>
      <c r="CL210" s="45"/>
      <c r="CM210" s="44"/>
      <c r="CN210" s="43"/>
      <c r="CO210" s="42">
        <f>+IF(B210&gt;0,1,0)</f>
        <v>0</v>
      </c>
      <c r="CP210" s="40"/>
      <c r="CQ210" s="40"/>
      <c r="CR210" s="41"/>
      <c r="CS210" s="40"/>
      <c r="CT210" s="39"/>
      <c r="CU210" s="38"/>
      <c r="CV210" s="38"/>
      <c r="CW210" s="38"/>
      <c r="CX210" s="37"/>
      <c r="CY210" s="36"/>
      <c r="DA210" s="35"/>
      <c r="DB210" s="34" t="str">
        <f>IF(ISBLANK(G210),"",IF(AND(G209&lt;&gt;G210,COUNTIF($G$4:G210,G210)=1),1,COUNTIF($G$5:G210,G210)))</f>
        <v/>
      </c>
    </row>
    <row r="211" spans="1:106" s="33" customFormat="1" ht="21" x14ac:dyDescent="0.3">
      <c r="A211" s="47"/>
      <c r="B211" s="47"/>
      <c r="C211" s="47"/>
      <c r="D211" s="45"/>
      <c r="E211" s="45"/>
      <c r="F211" s="52"/>
      <c r="G211" s="48"/>
      <c r="H211" s="45"/>
      <c r="I211" s="48"/>
      <c r="J211" s="48"/>
      <c r="K211" s="48"/>
      <c r="L211" s="45"/>
      <c r="M211" s="45"/>
      <c r="N211" s="45"/>
      <c r="O211" s="53"/>
      <c r="P211" s="48"/>
      <c r="Q211" s="48"/>
      <c r="R211" s="50"/>
      <c r="S211" s="51"/>
      <c r="T211" s="40"/>
      <c r="U211" s="50"/>
      <c r="V211" s="40"/>
      <c r="W211" s="40"/>
      <c r="X211" s="49"/>
      <c r="Y211" s="48"/>
      <c r="Z211" s="48"/>
      <c r="AA211" s="45"/>
      <c r="AB211" s="48"/>
      <c r="AC211" s="46"/>
      <c r="AD211" s="45"/>
      <c r="AE211" s="45"/>
      <c r="AF211" s="45"/>
      <c r="AG211" s="45"/>
      <c r="AH211" s="45"/>
      <c r="AI211" s="45"/>
      <c r="AJ211" s="45"/>
      <c r="AK211" s="45"/>
      <c r="AL211" s="45"/>
      <c r="AM211" s="45"/>
      <c r="AN211" s="45"/>
      <c r="AO211" s="45"/>
      <c r="AP211" s="45"/>
      <c r="AQ211" s="45"/>
      <c r="AR211" s="45"/>
      <c r="AS211" s="45"/>
      <c r="AT211" s="45"/>
      <c r="AU211" s="45"/>
      <c r="AV211" s="45"/>
      <c r="AW211" s="45"/>
      <c r="AX211" s="45"/>
      <c r="AY211" s="45"/>
      <c r="AZ211" s="45"/>
      <c r="BA211" s="45"/>
      <c r="BB211" s="45"/>
      <c r="BC211" s="45"/>
      <c r="BD211" s="45"/>
      <c r="BE211" s="45"/>
      <c r="BF211" s="45"/>
      <c r="BG211" s="45"/>
      <c r="BH211" s="45"/>
      <c r="BI211" s="45"/>
      <c r="BJ211" s="45"/>
      <c r="BK211" s="45"/>
      <c r="BL211" s="45"/>
      <c r="BM211" s="45"/>
      <c r="BN211" s="45"/>
      <c r="BO211" s="45"/>
      <c r="BP211" s="45"/>
      <c r="BQ211" s="45"/>
      <c r="BR211" s="45"/>
      <c r="BS211" s="45"/>
      <c r="BT211" s="45"/>
      <c r="BU211" s="47"/>
      <c r="BV211" s="47"/>
      <c r="BW211" s="45"/>
      <c r="BX211" s="46"/>
      <c r="BY211" s="46"/>
      <c r="BZ211" s="45"/>
      <c r="CA211" s="45"/>
      <c r="CB211" s="45"/>
      <c r="CC211" s="31"/>
      <c r="CD211" s="45"/>
      <c r="CE211" s="30">
        <f>IFERROR(CD211-4,"")</f>
        <v>-4</v>
      </c>
      <c r="CF211" s="45"/>
      <c r="CG211" s="45"/>
      <c r="CH211" s="45"/>
      <c r="CI211" s="45"/>
      <c r="CJ211" s="45"/>
      <c r="CK211" s="45"/>
      <c r="CL211" s="45"/>
      <c r="CM211" s="44"/>
      <c r="CN211" s="43"/>
      <c r="CO211" s="42">
        <f>+IF(B211&gt;0,1,0)</f>
        <v>0</v>
      </c>
      <c r="CP211" s="40"/>
      <c r="CQ211" s="40"/>
      <c r="CR211" s="41"/>
      <c r="CS211" s="40"/>
      <c r="CT211" s="39"/>
      <c r="CU211" s="38"/>
      <c r="CV211" s="38"/>
      <c r="CW211" s="38"/>
      <c r="CX211" s="37"/>
      <c r="CY211" s="36"/>
      <c r="DA211" s="35"/>
      <c r="DB211" s="34" t="str">
        <f>IF(ISBLANK(G211),"",IF(AND(G210&lt;&gt;G211,COUNTIF($G$4:G211,G211)=1),1,COUNTIF($G$5:G211,G211)))</f>
        <v/>
      </c>
    </row>
    <row r="212" spans="1:106" s="33" customFormat="1" ht="21" x14ac:dyDescent="0.3">
      <c r="A212" s="47"/>
      <c r="B212" s="47"/>
      <c r="C212" s="47"/>
      <c r="D212" s="45"/>
      <c r="E212" s="45"/>
      <c r="F212" s="52"/>
      <c r="G212" s="48"/>
      <c r="H212" s="45"/>
      <c r="I212" s="48"/>
      <c r="J212" s="48"/>
      <c r="K212" s="48"/>
      <c r="L212" s="45"/>
      <c r="M212" s="45"/>
      <c r="N212" s="45"/>
      <c r="O212" s="53"/>
      <c r="P212" s="48"/>
      <c r="Q212" s="48"/>
      <c r="R212" s="50"/>
      <c r="S212" s="51"/>
      <c r="T212" s="40"/>
      <c r="U212" s="50"/>
      <c r="V212" s="40"/>
      <c r="W212" s="40"/>
      <c r="X212" s="49"/>
      <c r="Y212" s="48"/>
      <c r="Z212" s="48"/>
      <c r="AA212" s="45"/>
      <c r="AB212" s="48"/>
      <c r="AC212" s="46"/>
      <c r="AD212" s="45"/>
      <c r="AE212" s="45"/>
      <c r="AF212" s="45"/>
      <c r="AG212" s="45"/>
      <c r="AH212" s="45"/>
      <c r="AI212" s="45"/>
      <c r="AJ212" s="45"/>
      <c r="AK212" s="45"/>
      <c r="AL212" s="45"/>
      <c r="AM212" s="45"/>
      <c r="AN212" s="45"/>
      <c r="AO212" s="45"/>
      <c r="AP212" s="45"/>
      <c r="AQ212" s="45"/>
      <c r="AR212" s="45"/>
      <c r="AS212" s="45"/>
      <c r="AT212" s="45"/>
      <c r="AU212" s="45"/>
      <c r="AV212" s="45"/>
      <c r="AW212" s="45"/>
      <c r="AX212" s="45"/>
      <c r="AY212" s="45"/>
      <c r="AZ212" s="45"/>
      <c r="BA212" s="45"/>
      <c r="BB212" s="45"/>
      <c r="BC212" s="45"/>
      <c r="BD212" s="45"/>
      <c r="BE212" s="45"/>
      <c r="BF212" s="45"/>
      <c r="BG212" s="45"/>
      <c r="BH212" s="45"/>
      <c r="BI212" s="45"/>
      <c r="BJ212" s="45"/>
      <c r="BK212" s="45"/>
      <c r="BL212" s="45"/>
      <c r="BM212" s="45"/>
      <c r="BN212" s="45"/>
      <c r="BO212" s="45"/>
      <c r="BP212" s="45"/>
      <c r="BQ212" s="45"/>
      <c r="BR212" s="45"/>
      <c r="BS212" s="45"/>
      <c r="BT212" s="45"/>
      <c r="BU212" s="47"/>
      <c r="BV212" s="47"/>
      <c r="BW212" s="45"/>
      <c r="BX212" s="46"/>
      <c r="BY212" s="46"/>
      <c r="BZ212" s="45"/>
      <c r="CA212" s="45"/>
      <c r="CB212" s="45"/>
      <c r="CC212" s="31"/>
      <c r="CD212" s="45"/>
      <c r="CE212" s="30">
        <f>IFERROR(CD212-4,"")</f>
        <v>-4</v>
      </c>
      <c r="CF212" s="45"/>
      <c r="CG212" s="45"/>
      <c r="CH212" s="45"/>
      <c r="CI212" s="45"/>
      <c r="CJ212" s="45"/>
      <c r="CK212" s="45"/>
      <c r="CL212" s="45"/>
      <c r="CM212" s="44"/>
      <c r="CN212" s="43"/>
      <c r="CO212" s="42">
        <f>+IF(B212&gt;0,1,0)</f>
        <v>0</v>
      </c>
      <c r="CP212" s="40"/>
      <c r="CQ212" s="40"/>
      <c r="CR212" s="41"/>
      <c r="CS212" s="40"/>
      <c r="CT212" s="39"/>
      <c r="CU212" s="38"/>
      <c r="CV212" s="38"/>
      <c r="CW212" s="38"/>
      <c r="CX212" s="37"/>
      <c r="CY212" s="36"/>
      <c r="DA212" s="35"/>
      <c r="DB212" s="34" t="str">
        <f>IF(ISBLANK(G212),"",IF(AND(G211&lt;&gt;G212,COUNTIF($G$4:G212,G212)=1),1,COUNTIF($G$5:G212,G212)))</f>
        <v/>
      </c>
    </row>
    <row r="213" spans="1:106" s="33" customFormat="1" ht="21" x14ac:dyDescent="0.3">
      <c r="A213" s="47"/>
      <c r="B213" s="47"/>
      <c r="C213" s="47"/>
      <c r="D213" s="45"/>
      <c r="E213" s="45"/>
      <c r="F213" s="52"/>
      <c r="G213" s="48"/>
      <c r="H213" s="45"/>
      <c r="I213" s="48"/>
      <c r="J213" s="48"/>
      <c r="K213" s="48"/>
      <c r="L213" s="45"/>
      <c r="M213" s="45"/>
      <c r="N213" s="45"/>
      <c r="O213" s="53"/>
      <c r="P213" s="48"/>
      <c r="Q213" s="48"/>
      <c r="R213" s="50"/>
      <c r="S213" s="51"/>
      <c r="T213" s="40"/>
      <c r="U213" s="50"/>
      <c r="V213" s="40"/>
      <c r="W213" s="40"/>
      <c r="X213" s="49"/>
      <c r="Y213" s="48"/>
      <c r="Z213" s="48"/>
      <c r="AA213" s="45"/>
      <c r="AB213" s="48"/>
      <c r="AC213" s="46"/>
      <c r="AD213" s="45"/>
      <c r="AE213" s="45"/>
      <c r="AF213" s="45"/>
      <c r="AG213" s="45"/>
      <c r="AH213" s="45"/>
      <c r="AI213" s="45"/>
      <c r="AJ213" s="45"/>
      <c r="AK213" s="45"/>
      <c r="AL213" s="45"/>
      <c r="AM213" s="45"/>
      <c r="AN213" s="45"/>
      <c r="AO213" s="45"/>
      <c r="AP213" s="45"/>
      <c r="AQ213" s="45"/>
      <c r="AR213" s="45"/>
      <c r="AS213" s="45"/>
      <c r="AT213" s="45"/>
      <c r="AU213" s="45"/>
      <c r="AV213" s="45"/>
      <c r="AW213" s="45"/>
      <c r="AX213" s="45"/>
      <c r="AY213" s="45"/>
      <c r="AZ213" s="45"/>
      <c r="BA213" s="45"/>
      <c r="BB213" s="45"/>
      <c r="BC213" s="45"/>
      <c r="BD213" s="45"/>
      <c r="BE213" s="45"/>
      <c r="BF213" s="45"/>
      <c r="BG213" s="45"/>
      <c r="BH213" s="45"/>
      <c r="BI213" s="45"/>
      <c r="BJ213" s="45"/>
      <c r="BK213" s="45"/>
      <c r="BL213" s="45"/>
      <c r="BM213" s="45"/>
      <c r="BN213" s="45"/>
      <c r="BO213" s="45"/>
      <c r="BP213" s="45"/>
      <c r="BQ213" s="45"/>
      <c r="BR213" s="45"/>
      <c r="BS213" s="45"/>
      <c r="BT213" s="45"/>
      <c r="BU213" s="47"/>
      <c r="BV213" s="47"/>
      <c r="BW213" s="45"/>
      <c r="BX213" s="46"/>
      <c r="BY213" s="46"/>
      <c r="BZ213" s="45"/>
      <c r="CA213" s="45"/>
      <c r="CB213" s="45"/>
      <c r="CC213" s="31"/>
      <c r="CD213" s="45"/>
      <c r="CE213" s="30">
        <f>IFERROR(CD213-4,"")</f>
        <v>-4</v>
      </c>
      <c r="CF213" s="45"/>
      <c r="CG213" s="45"/>
      <c r="CH213" s="45"/>
      <c r="CI213" s="45"/>
      <c r="CJ213" s="45"/>
      <c r="CK213" s="45"/>
      <c r="CL213" s="45"/>
      <c r="CM213" s="44"/>
      <c r="CN213" s="43"/>
      <c r="CO213" s="42">
        <f>+IF(B213&gt;0,1,0)</f>
        <v>0</v>
      </c>
      <c r="CP213" s="40"/>
      <c r="CQ213" s="40"/>
      <c r="CR213" s="41"/>
      <c r="CS213" s="40"/>
      <c r="CT213" s="39"/>
      <c r="CU213" s="38"/>
      <c r="CV213" s="38"/>
      <c r="CW213" s="38"/>
      <c r="CX213" s="37"/>
      <c r="CY213" s="36"/>
      <c r="DA213" s="35"/>
      <c r="DB213" s="34" t="str">
        <f>IF(ISBLANK(G213),"",IF(AND(G212&lt;&gt;G213,COUNTIF($G$4:G213,G213)=1),1,COUNTIF($G$5:G213,G213)))</f>
        <v/>
      </c>
    </row>
    <row r="214" spans="1:106" s="33" customFormat="1" ht="21" x14ac:dyDescent="0.3">
      <c r="A214" s="47"/>
      <c r="B214" s="47"/>
      <c r="C214" s="47"/>
      <c r="D214" s="45"/>
      <c r="E214" s="45"/>
      <c r="F214" s="52"/>
      <c r="G214" s="48"/>
      <c r="H214" s="45"/>
      <c r="I214" s="48"/>
      <c r="J214" s="48"/>
      <c r="K214" s="48"/>
      <c r="L214" s="45"/>
      <c r="M214" s="45"/>
      <c r="N214" s="45"/>
      <c r="O214" s="53"/>
      <c r="P214" s="48"/>
      <c r="Q214" s="48"/>
      <c r="R214" s="50"/>
      <c r="S214" s="51"/>
      <c r="T214" s="40"/>
      <c r="U214" s="50"/>
      <c r="V214" s="40"/>
      <c r="W214" s="40"/>
      <c r="X214" s="49"/>
      <c r="Y214" s="48"/>
      <c r="Z214" s="48"/>
      <c r="AA214" s="45"/>
      <c r="AB214" s="48"/>
      <c r="AC214" s="46"/>
      <c r="AD214" s="45"/>
      <c r="AE214" s="45"/>
      <c r="AF214" s="45"/>
      <c r="AG214" s="45"/>
      <c r="AH214" s="45"/>
      <c r="AI214" s="45"/>
      <c r="AJ214" s="45"/>
      <c r="AK214" s="45"/>
      <c r="AL214" s="45"/>
      <c r="AM214" s="45"/>
      <c r="AN214" s="45"/>
      <c r="AO214" s="45"/>
      <c r="AP214" s="45"/>
      <c r="AQ214" s="45"/>
      <c r="AR214" s="45"/>
      <c r="AS214" s="45"/>
      <c r="AT214" s="45"/>
      <c r="AU214" s="45"/>
      <c r="AV214" s="45"/>
      <c r="AW214" s="45"/>
      <c r="AX214" s="45"/>
      <c r="AY214" s="45"/>
      <c r="AZ214" s="45"/>
      <c r="BA214" s="45"/>
      <c r="BB214" s="45"/>
      <c r="BC214" s="45"/>
      <c r="BD214" s="45"/>
      <c r="BE214" s="45"/>
      <c r="BF214" s="45"/>
      <c r="BG214" s="45"/>
      <c r="BH214" s="45"/>
      <c r="BI214" s="45"/>
      <c r="BJ214" s="45"/>
      <c r="BK214" s="45"/>
      <c r="BL214" s="45"/>
      <c r="BM214" s="45"/>
      <c r="BN214" s="45"/>
      <c r="BO214" s="45"/>
      <c r="BP214" s="45"/>
      <c r="BQ214" s="45"/>
      <c r="BR214" s="45"/>
      <c r="BS214" s="45"/>
      <c r="BT214" s="45"/>
      <c r="BU214" s="47"/>
      <c r="BV214" s="47"/>
      <c r="BW214" s="45"/>
      <c r="BX214" s="46"/>
      <c r="BY214" s="46"/>
      <c r="BZ214" s="45"/>
      <c r="CA214" s="45"/>
      <c r="CB214" s="45"/>
      <c r="CC214" s="31"/>
      <c r="CD214" s="45"/>
      <c r="CE214" s="30">
        <f>IFERROR(CD214-4,"")</f>
        <v>-4</v>
      </c>
      <c r="CF214" s="45"/>
      <c r="CG214" s="45"/>
      <c r="CH214" s="45"/>
      <c r="CI214" s="45"/>
      <c r="CJ214" s="45"/>
      <c r="CK214" s="45"/>
      <c r="CL214" s="45"/>
      <c r="CM214" s="44"/>
      <c r="CN214" s="43"/>
      <c r="CO214" s="42">
        <f>+IF(B214&gt;0,1,0)</f>
        <v>0</v>
      </c>
      <c r="CP214" s="40"/>
      <c r="CQ214" s="40"/>
      <c r="CR214" s="41"/>
      <c r="CS214" s="40"/>
      <c r="CT214" s="39"/>
      <c r="CU214" s="38"/>
      <c r="CV214" s="38"/>
      <c r="CW214" s="38"/>
      <c r="CX214" s="37"/>
      <c r="CY214" s="36"/>
      <c r="DA214" s="35"/>
      <c r="DB214" s="34" t="str">
        <f>IF(ISBLANK(G214),"",IF(AND(G213&lt;&gt;G214,COUNTIF($G$4:G214,G214)=1),1,COUNTIF($G$5:G214,G214)))</f>
        <v/>
      </c>
    </row>
    <row r="215" spans="1:106" s="33" customFormat="1" ht="21" x14ac:dyDescent="0.3">
      <c r="A215" s="47"/>
      <c r="B215" s="47"/>
      <c r="C215" s="47"/>
      <c r="D215" s="45"/>
      <c r="E215" s="45"/>
      <c r="F215" s="52"/>
      <c r="G215" s="48"/>
      <c r="H215" s="45"/>
      <c r="I215" s="48"/>
      <c r="J215" s="48"/>
      <c r="K215" s="48"/>
      <c r="L215" s="45"/>
      <c r="M215" s="45"/>
      <c r="N215" s="45"/>
      <c r="O215" s="53"/>
      <c r="P215" s="48"/>
      <c r="Q215" s="48"/>
      <c r="R215" s="50"/>
      <c r="S215" s="51"/>
      <c r="T215" s="40"/>
      <c r="U215" s="50"/>
      <c r="V215" s="40"/>
      <c r="W215" s="40"/>
      <c r="X215" s="49"/>
      <c r="Y215" s="48"/>
      <c r="Z215" s="48"/>
      <c r="AA215" s="45"/>
      <c r="AB215" s="48"/>
      <c r="AC215" s="46"/>
      <c r="AD215" s="45"/>
      <c r="AE215" s="45"/>
      <c r="AF215" s="45"/>
      <c r="AG215" s="45"/>
      <c r="AH215" s="45"/>
      <c r="AI215" s="45"/>
      <c r="AJ215" s="45"/>
      <c r="AK215" s="45"/>
      <c r="AL215" s="45"/>
      <c r="AM215" s="45"/>
      <c r="AN215" s="45"/>
      <c r="AO215" s="45"/>
      <c r="AP215" s="45"/>
      <c r="AQ215" s="45"/>
      <c r="AR215" s="45"/>
      <c r="AS215" s="45"/>
      <c r="AT215" s="45"/>
      <c r="AU215" s="45"/>
      <c r="AV215" s="45"/>
      <c r="AW215" s="45"/>
      <c r="AX215" s="45"/>
      <c r="AY215" s="45"/>
      <c r="AZ215" s="45"/>
      <c r="BA215" s="45"/>
      <c r="BB215" s="45"/>
      <c r="BC215" s="45"/>
      <c r="BD215" s="45"/>
      <c r="BE215" s="45"/>
      <c r="BF215" s="45"/>
      <c r="BG215" s="45"/>
      <c r="BH215" s="45"/>
      <c r="BI215" s="45"/>
      <c r="BJ215" s="45"/>
      <c r="BK215" s="45"/>
      <c r="BL215" s="45"/>
      <c r="BM215" s="45"/>
      <c r="BN215" s="45"/>
      <c r="BO215" s="45"/>
      <c r="BP215" s="45"/>
      <c r="BQ215" s="45"/>
      <c r="BR215" s="45"/>
      <c r="BS215" s="45"/>
      <c r="BT215" s="45"/>
      <c r="BU215" s="47"/>
      <c r="BV215" s="47"/>
      <c r="BW215" s="45"/>
      <c r="BX215" s="46"/>
      <c r="BY215" s="46"/>
      <c r="BZ215" s="45"/>
      <c r="CA215" s="45"/>
      <c r="CB215" s="45"/>
      <c r="CC215" s="31"/>
      <c r="CD215" s="45"/>
      <c r="CE215" s="30">
        <f>IFERROR(CD215-4,"")</f>
        <v>-4</v>
      </c>
      <c r="CF215" s="45"/>
      <c r="CG215" s="45"/>
      <c r="CH215" s="45"/>
      <c r="CI215" s="45"/>
      <c r="CJ215" s="45"/>
      <c r="CK215" s="45"/>
      <c r="CL215" s="45"/>
      <c r="CM215" s="44"/>
      <c r="CN215" s="43"/>
      <c r="CO215" s="42">
        <f>+IF(B215&gt;0,1,0)</f>
        <v>0</v>
      </c>
      <c r="CP215" s="40"/>
      <c r="CQ215" s="40"/>
      <c r="CR215" s="41"/>
      <c r="CS215" s="40"/>
      <c r="CT215" s="39"/>
      <c r="CU215" s="38"/>
      <c r="CV215" s="38"/>
      <c r="CW215" s="38"/>
      <c r="CX215" s="37"/>
      <c r="CY215" s="36"/>
      <c r="DA215" s="35"/>
      <c r="DB215" s="34" t="str">
        <f>IF(ISBLANK(G215),"",IF(AND(G214&lt;&gt;G215,COUNTIF($G$4:G215,G215)=1),1,COUNTIF($G$5:G215,G215)))</f>
        <v/>
      </c>
    </row>
    <row r="216" spans="1:106" s="33" customFormat="1" ht="21" x14ac:dyDescent="0.3">
      <c r="A216" s="47"/>
      <c r="B216" s="47"/>
      <c r="C216" s="47"/>
      <c r="D216" s="45"/>
      <c r="E216" s="45"/>
      <c r="F216" s="52"/>
      <c r="G216" s="48"/>
      <c r="H216" s="45"/>
      <c r="I216" s="48"/>
      <c r="J216" s="48"/>
      <c r="K216" s="48"/>
      <c r="L216" s="45"/>
      <c r="M216" s="45"/>
      <c r="N216" s="45"/>
      <c r="O216" s="53"/>
      <c r="P216" s="48"/>
      <c r="Q216" s="48"/>
      <c r="R216" s="50"/>
      <c r="S216" s="51"/>
      <c r="T216" s="40"/>
      <c r="U216" s="50"/>
      <c r="V216" s="40"/>
      <c r="W216" s="40"/>
      <c r="X216" s="49"/>
      <c r="Y216" s="48"/>
      <c r="Z216" s="48"/>
      <c r="AA216" s="45"/>
      <c r="AB216" s="48"/>
      <c r="AC216" s="46"/>
      <c r="AD216" s="45"/>
      <c r="AE216" s="45"/>
      <c r="AF216" s="45"/>
      <c r="AG216" s="45"/>
      <c r="AH216" s="45"/>
      <c r="AI216" s="45"/>
      <c r="AJ216" s="45"/>
      <c r="AK216" s="45"/>
      <c r="AL216" s="45"/>
      <c r="AM216" s="45"/>
      <c r="AN216" s="45"/>
      <c r="AO216" s="45"/>
      <c r="AP216" s="45"/>
      <c r="AQ216" s="45"/>
      <c r="AR216" s="45"/>
      <c r="AS216" s="45"/>
      <c r="AT216" s="45"/>
      <c r="AU216" s="45"/>
      <c r="AV216" s="45"/>
      <c r="AW216" s="45"/>
      <c r="AX216" s="45"/>
      <c r="AY216" s="45"/>
      <c r="AZ216" s="45"/>
      <c r="BA216" s="45"/>
      <c r="BB216" s="45"/>
      <c r="BC216" s="45"/>
      <c r="BD216" s="45"/>
      <c r="BE216" s="45"/>
      <c r="BF216" s="45"/>
      <c r="BG216" s="45"/>
      <c r="BH216" s="45"/>
      <c r="BI216" s="45"/>
      <c r="BJ216" s="45"/>
      <c r="BK216" s="45"/>
      <c r="BL216" s="45"/>
      <c r="BM216" s="45"/>
      <c r="BN216" s="45"/>
      <c r="BO216" s="45"/>
      <c r="BP216" s="45"/>
      <c r="BQ216" s="45"/>
      <c r="BR216" s="45"/>
      <c r="BS216" s="45"/>
      <c r="BT216" s="45"/>
      <c r="BU216" s="47"/>
      <c r="BV216" s="47"/>
      <c r="BW216" s="45"/>
      <c r="BX216" s="46"/>
      <c r="BY216" s="46"/>
      <c r="BZ216" s="45"/>
      <c r="CA216" s="45"/>
      <c r="CB216" s="45"/>
      <c r="CC216" s="31"/>
      <c r="CD216" s="45"/>
      <c r="CE216" s="30">
        <f>IFERROR(CD216-4,"")</f>
        <v>-4</v>
      </c>
      <c r="CF216" s="45"/>
      <c r="CG216" s="45"/>
      <c r="CH216" s="45"/>
      <c r="CI216" s="45"/>
      <c r="CJ216" s="45"/>
      <c r="CK216" s="45"/>
      <c r="CL216" s="45"/>
      <c r="CM216" s="44"/>
      <c r="CN216" s="43"/>
      <c r="CO216" s="42">
        <f>+IF(B216&gt;0,1,0)</f>
        <v>0</v>
      </c>
      <c r="CP216" s="40"/>
      <c r="CQ216" s="40"/>
      <c r="CR216" s="41"/>
      <c r="CS216" s="40"/>
      <c r="CT216" s="39"/>
      <c r="CU216" s="38"/>
      <c r="CV216" s="38"/>
      <c r="CW216" s="38"/>
      <c r="CX216" s="37"/>
      <c r="CY216" s="36"/>
      <c r="DA216" s="35"/>
      <c r="DB216" s="34" t="str">
        <f>IF(ISBLANK(G216),"",IF(AND(G215&lt;&gt;G216,COUNTIF($G$4:G216,G216)=1),1,COUNTIF($G$5:G216,G216)))</f>
        <v/>
      </c>
    </row>
    <row r="217" spans="1:106" s="33" customFormat="1" ht="21" x14ac:dyDescent="0.3">
      <c r="A217" s="47"/>
      <c r="B217" s="47"/>
      <c r="C217" s="47"/>
      <c r="D217" s="45"/>
      <c r="E217" s="45"/>
      <c r="F217" s="52"/>
      <c r="G217" s="48"/>
      <c r="H217" s="45"/>
      <c r="I217" s="48"/>
      <c r="J217" s="48"/>
      <c r="K217" s="48"/>
      <c r="L217" s="45"/>
      <c r="M217" s="45"/>
      <c r="N217" s="45"/>
      <c r="O217" s="53"/>
      <c r="P217" s="48"/>
      <c r="Q217" s="48"/>
      <c r="R217" s="50"/>
      <c r="S217" s="51"/>
      <c r="T217" s="40"/>
      <c r="U217" s="50"/>
      <c r="V217" s="40"/>
      <c r="W217" s="40"/>
      <c r="X217" s="49"/>
      <c r="Y217" s="48"/>
      <c r="Z217" s="48"/>
      <c r="AA217" s="45"/>
      <c r="AB217" s="48"/>
      <c r="AC217" s="46"/>
      <c r="AD217" s="45"/>
      <c r="AE217" s="45"/>
      <c r="AF217" s="45"/>
      <c r="AG217" s="45"/>
      <c r="AH217" s="45"/>
      <c r="AI217" s="45"/>
      <c r="AJ217" s="45"/>
      <c r="AK217" s="45"/>
      <c r="AL217" s="45"/>
      <c r="AM217" s="45"/>
      <c r="AN217" s="45"/>
      <c r="AO217" s="45"/>
      <c r="AP217" s="45"/>
      <c r="AQ217" s="45"/>
      <c r="AR217" s="45"/>
      <c r="AS217" s="45"/>
      <c r="AT217" s="45"/>
      <c r="AU217" s="45"/>
      <c r="AV217" s="45"/>
      <c r="AW217" s="45"/>
      <c r="AX217" s="45"/>
      <c r="AY217" s="45"/>
      <c r="AZ217" s="45"/>
      <c r="BA217" s="45"/>
      <c r="BB217" s="45"/>
      <c r="BC217" s="45"/>
      <c r="BD217" s="45"/>
      <c r="BE217" s="45"/>
      <c r="BF217" s="45"/>
      <c r="BG217" s="45"/>
      <c r="BH217" s="45"/>
      <c r="BI217" s="45"/>
      <c r="BJ217" s="45"/>
      <c r="BK217" s="45"/>
      <c r="BL217" s="45"/>
      <c r="BM217" s="45"/>
      <c r="BN217" s="45"/>
      <c r="BO217" s="45"/>
      <c r="BP217" s="45"/>
      <c r="BQ217" s="45"/>
      <c r="BR217" s="45"/>
      <c r="BS217" s="45"/>
      <c r="BT217" s="45"/>
      <c r="BU217" s="47"/>
      <c r="BV217" s="47"/>
      <c r="BW217" s="45"/>
      <c r="BX217" s="46"/>
      <c r="BY217" s="46"/>
      <c r="BZ217" s="45"/>
      <c r="CA217" s="45"/>
      <c r="CB217" s="45"/>
      <c r="CC217" s="31"/>
      <c r="CD217" s="45"/>
      <c r="CE217" s="30">
        <f>IFERROR(CD217-4,"")</f>
        <v>-4</v>
      </c>
      <c r="CF217" s="45"/>
      <c r="CG217" s="45"/>
      <c r="CH217" s="45"/>
      <c r="CI217" s="45"/>
      <c r="CJ217" s="45"/>
      <c r="CK217" s="45"/>
      <c r="CL217" s="45"/>
      <c r="CM217" s="44"/>
      <c r="CN217" s="43"/>
      <c r="CO217" s="42">
        <f>+IF(B217&gt;0,1,0)</f>
        <v>0</v>
      </c>
      <c r="CP217" s="40"/>
      <c r="CQ217" s="40"/>
      <c r="CR217" s="41"/>
      <c r="CS217" s="40"/>
      <c r="CT217" s="39"/>
      <c r="CU217" s="38"/>
      <c r="CV217" s="38"/>
      <c r="CW217" s="38"/>
      <c r="CX217" s="37"/>
      <c r="CY217" s="36"/>
      <c r="DA217" s="35"/>
      <c r="DB217" s="34" t="str">
        <f>IF(ISBLANK(G217),"",IF(AND(G216&lt;&gt;G217,COUNTIF($G$4:G217,G217)=1),1,COUNTIF($G$5:G217,G217)))</f>
        <v/>
      </c>
    </row>
    <row r="218" spans="1:106" s="33" customFormat="1" ht="21" x14ac:dyDescent="0.3">
      <c r="A218" s="47"/>
      <c r="B218" s="47"/>
      <c r="C218" s="47"/>
      <c r="D218" s="45"/>
      <c r="E218" s="45"/>
      <c r="F218" s="52"/>
      <c r="G218" s="48"/>
      <c r="H218" s="45"/>
      <c r="I218" s="48"/>
      <c r="J218" s="48"/>
      <c r="K218" s="48"/>
      <c r="L218" s="45"/>
      <c r="M218" s="45"/>
      <c r="N218" s="45"/>
      <c r="O218" s="53"/>
      <c r="P218" s="48"/>
      <c r="Q218" s="48"/>
      <c r="R218" s="50"/>
      <c r="S218" s="51"/>
      <c r="T218" s="40"/>
      <c r="U218" s="50"/>
      <c r="V218" s="40"/>
      <c r="W218" s="40"/>
      <c r="X218" s="49"/>
      <c r="Y218" s="48"/>
      <c r="Z218" s="48"/>
      <c r="AA218" s="45"/>
      <c r="AB218" s="48"/>
      <c r="AC218" s="46"/>
      <c r="AD218" s="45"/>
      <c r="AE218" s="45"/>
      <c r="AF218" s="45"/>
      <c r="AG218" s="45"/>
      <c r="AH218" s="45"/>
      <c r="AI218" s="45"/>
      <c r="AJ218" s="45"/>
      <c r="AK218" s="45"/>
      <c r="AL218" s="45"/>
      <c r="AM218" s="45"/>
      <c r="AN218" s="45"/>
      <c r="AO218" s="45"/>
      <c r="AP218" s="45"/>
      <c r="AQ218" s="45"/>
      <c r="AR218" s="45"/>
      <c r="AS218" s="45"/>
      <c r="AT218" s="45"/>
      <c r="AU218" s="45"/>
      <c r="AV218" s="45"/>
      <c r="AW218" s="45"/>
      <c r="AX218" s="45"/>
      <c r="AY218" s="45"/>
      <c r="AZ218" s="45"/>
      <c r="BA218" s="45"/>
      <c r="BB218" s="45"/>
      <c r="BC218" s="45"/>
      <c r="BD218" s="45"/>
      <c r="BE218" s="45"/>
      <c r="BF218" s="45"/>
      <c r="BG218" s="45"/>
      <c r="BH218" s="45"/>
      <c r="BI218" s="45"/>
      <c r="BJ218" s="45"/>
      <c r="BK218" s="45"/>
      <c r="BL218" s="45"/>
      <c r="BM218" s="45"/>
      <c r="BN218" s="45"/>
      <c r="BO218" s="45"/>
      <c r="BP218" s="45"/>
      <c r="BQ218" s="45"/>
      <c r="BR218" s="45"/>
      <c r="BS218" s="45"/>
      <c r="BT218" s="45"/>
      <c r="BU218" s="47"/>
      <c r="BV218" s="47"/>
      <c r="BW218" s="45"/>
      <c r="BX218" s="46"/>
      <c r="BY218" s="46"/>
      <c r="BZ218" s="45"/>
      <c r="CA218" s="45"/>
      <c r="CB218" s="45"/>
      <c r="CC218" s="31"/>
      <c r="CD218" s="45"/>
      <c r="CE218" s="30">
        <f>IFERROR(CD218-4,"")</f>
        <v>-4</v>
      </c>
      <c r="CF218" s="45"/>
      <c r="CG218" s="45"/>
      <c r="CH218" s="45"/>
      <c r="CI218" s="45"/>
      <c r="CJ218" s="45"/>
      <c r="CK218" s="45"/>
      <c r="CL218" s="45"/>
      <c r="CM218" s="44"/>
      <c r="CN218" s="43"/>
      <c r="CO218" s="42">
        <f>+IF(B218&gt;0,1,0)</f>
        <v>0</v>
      </c>
      <c r="CP218" s="40"/>
      <c r="CQ218" s="40"/>
      <c r="CR218" s="41"/>
      <c r="CS218" s="40"/>
      <c r="CT218" s="39"/>
      <c r="CU218" s="38"/>
      <c r="CV218" s="38"/>
      <c r="CW218" s="38"/>
      <c r="CX218" s="37"/>
      <c r="CY218" s="36"/>
      <c r="DA218" s="35"/>
      <c r="DB218" s="34" t="str">
        <f>IF(ISBLANK(G218),"",IF(AND(G217&lt;&gt;G218,COUNTIF($G$4:G218,G218)=1),1,COUNTIF($G$5:G218,G218)))</f>
        <v/>
      </c>
    </row>
    <row r="219" spans="1:106" s="33" customFormat="1" ht="21" x14ac:dyDescent="0.3">
      <c r="A219" s="47"/>
      <c r="B219" s="47"/>
      <c r="C219" s="47"/>
      <c r="D219" s="45"/>
      <c r="E219" s="45"/>
      <c r="F219" s="52"/>
      <c r="G219" s="48"/>
      <c r="H219" s="45"/>
      <c r="I219" s="48"/>
      <c r="J219" s="48"/>
      <c r="K219" s="48"/>
      <c r="L219" s="45"/>
      <c r="M219" s="45"/>
      <c r="N219" s="45"/>
      <c r="O219" s="53"/>
      <c r="P219" s="48"/>
      <c r="Q219" s="48"/>
      <c r="R219" s="50"/>
      <c r="S219" s="51"/>
      <c r="T219" s="40"/>
      <c r="U219" s="50"/>
      <c r="V219" s="40"/>
      <c r="W219" s="40"/>
      <c r="X219" s="49"/>
      <c r="Y219" s="48"/>
      <c r="Z219" s="48"/>
      <c r="AA219" s="45"/>
      <c r="AB219" s="48"/>
      <c r="AC219" s="46"/>
      <c r="AD219" s="45"/>
      <c r="AE219" s="45"/>
      <c r="AF219" s="45"/>
      <c r="AG219" s="45"/>
      <c r="AH219" s="45"/>
      <c r="AI219" s="45"/>
      <c r="AJ219" s="45"/>
      <c r="AK219" s="45"/>
      <c r="AL219" s="45"/>
      <c r="AM219" s="45"/>
      <c r="AN219" s="45"/>
      <c r="AO219" s="45"/>
      <c r="AP219" s="45"/>
      <c r="AQ219" s="45"/>
      <c r="AR219" s="45"/>
      <c r="AS219" s="45"/>
      <c r="AT219" s="45"/>
      <c r="AU219" s="45"/>
      <c r="AV219" s="45"/>
      <c r="AW219" s="45"/>
      <c r="AX219" s="45"/>
      <c r="AY219" s="45"/>
      <c r="AZ219" s="45"/>
      <c r="BA219" s="45"/>
      <c r="BB219" s="45"/>
      <c r="BC219" s="45"/>
      <c r="BD219" s="45"/>
      <c r="BE219" s="45"/>
      <c r="BF219" s="45"/>
      <c r="BG219" s="45"/>
      <c r="BH219" s="45"/>
      <c r="BI219" s="45"/>
      <c r="BJ219" s="45"/>
      <c r="BK219" s="45"/>
      <c r="BL219" s="45"/>
      <c r="BM219" s="45"/>
      <c r="BN219" s="45"/>
      <c r="BO219" s="45"/>
      <c r="BP219" s="45"/>
      <c r="BQ219" s="45"/>
      <c r="BR219" s="45"/>
      <c r="BS219" s="45"/>
      <c r="BT219" s="45"/>
      <c r="BU219" s="47"/>
      <c r="BV219" s="47"/>
      <c r="BW219" s="45"/>
      <c r="BX219" s="46"/>
      <c r="BY219" s="46"/>
      <c r="BZ219" s="45"/>
      <c r="CA219" s="45"/>
      <c r="CB219" s="45"/>
      <c r="CC219" s="31"/>
      <c r="CD219" s="45"/>
      <c r="CE219" s="30">
        <f>IFERROR(CD219-4,"")</f>
        <v>-4</v>
      </c>
      <c r="CF219" s="45"/>
      <c r="CG219" s="45"/>
      <c r="CH219" s="45"/>
      <c r="CI219" s="45"/>
      <c r="CJ219" s="45"/>
      <c r="CK219" s="45"/>
      <c r="CL219" s="45"/>
      <c r="CM219" s="44"/>
      <c r="CN219" s="43"/>
      <c r="CO219" s="42">
        <f>+IF(B219&gt;0,1,0)</f>
        <v>0</v>
      </c>
      <c r="CP219" s="40"/>
      <c r="CQ219" s="40"/>
      <c r="CR219" s="41"/>
      <c r="CS219" s="40"/>
      <c r="CT219" s="39"/>
      <c r="CU219" s="38"/>
      <c r="CV219" s="38"/>
      <c r="CW219" s="38"/>
      <c r="CX219" s="37"/>
      <c r="CY219" s="36"/>
      <c r="DA219" s="35"/>
      <c r="DB219" s="34" t="str">
        <f>IF(ISBLANK(G219),"",IF(AND(G218&lt;&gt;G219,COUNTIF($G$4:G219,G219)=1),1,COUNTIF($G$5:G219,G219)))</f>
        <v/>
      </c>
    </row>
    <row r="220" spans="1:106" s="33" customFormat="1" ht="21" x14ac:dyDescent="0.3">
      <c r="A220" s="47"/>
      <c r="B220" s="47"/>
      <c r="C220" s="47"/>
      <c r="D220" s="45"/>
      <c r="E220" s="45"/>
      <c r="F220" s="52"/>
      <c r="G220" s="48"/>
      <c r="H220" s="45"/>
      <c r="I220" s="48"/>
      <c r="J220" s="48"/>
      <c r="K220" s="48"/>
      <c r="L220" s="45"/>
      <c r="M220" s="45"/>
      <c r="N220" s="45"/>
      <c r="O220" s="53"/>
      <c r="P220" s="48"/>
      <c r="Q220" s="48"/>
      <c r="R220" s="50"/>
      <c r="S220" s="51"/>
      <c r="T220" s="40"/>
      <c r="U220" s="50"/>
      <c r="V220" s="40"/>
      <c r="W220" s="40"/>
      <c r="X220" s="49"/>
      <c r="Y220" s="48"/>
      <c r="Z220" s="48"/>
      <c r="AA220" s="45"/>
      <c r="AB220" s="48"/>
      <c r="AC220" s="46"/>
      <c r="AD220" s="45"/>
      <c r="AE220" s="45"/>
      <c r="AF220" s="45"/>
      <c r="AG220" s="45"/>
      <c r="AH220" s="45"/>
      <c r="AI220" s="45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5"/>
      <c r="AV220" s="45"/>
      <c r="AW220" s="45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  <c r="BI220" s="45"/>
      <c r="BJ220" s="45"/>
      <c r="BK220" s="45"/>
      <c r="BL220" s="45"/>
      <c r="BM220" s="45"/>
      <c r="BN220" s="45"/>
      <c r="BO220" s="45"/>
      <c r="BP220" s="45"/>
      <c r="BQ220" s="45"/>
      <c r="BR220" s="45"/>
      <c r="BS220" s="45"/>
      <c r="BT220" s="45"/>
      <c r="BU220" s="47"/>
      <c r="BV220" s="47"/>
      <c r="BW220" s="45"/>
      <c r="BX220" s="46"/>
      <c r="BY220" s="46"/>
      <c r="BZ220" s="45"/>
      <c r="CA220" s="45"/>
      <c r="CB220" s="45"/>
      <c r="CC220" s="31"/>
      <c r="CD220" s="45"/>
      <c r="CE220" s="30">
        <f>IFERROR(CD220-4,"")</f>
        <v>-4</v>
      </c>
      <c r="CF220" s="45"/>
      <c r="CG220" s="45"/>
      <c r="CH220" s="45"/>
      <c r="CI220" s="45"/>
      <c r="CJ220" s="45"/>
      <c r="CK220" s="45"/>
      <c r="CL220" s="45"/>
      <c r="CM220" s="44"/>
      <c r="CN220" s="43"/>
      <c r="CO220" s="42">
        <f>+IF(B220&gt;0,1,0)</f>
        <v>0</v>
      </c>
      <c r="CP220" s="40"/>
      <c r="CQ220" s="40"/>
      <c r="CR220" s="41"/>
      <c r="CS220" s="40"/>
      <c r="CT220" s="39"/>
      <c r="CU220" s="38"/>
      <c r="CV220" s="38"/>
      <c r="CW220" s="38"/>
      <c r="CX220" s="37"/>
      <c r="CY220" s="36"/>
      <c r="DA220" s="35"/>
      <c r="DB220" s="34" t="str">
        <f>IF(ISBLANK(G220),"",IF(AND(G219&lt;&gt;G220,COUNTIF($G$4:G220,G220)=1),1,COUNTIF($G$5:G220,G220)))</f>
        <v/>
      </c>
    </row>
    <row r="221" spans="1:106" s="33" customFormat="1" ht="21" x14ac:dyDescent="0.3">
      <c r="A221" s="47"/>
      <c r="B221" s="47"/>
      <c r="C221" s="47"/>
      <c r="D221" s="45"/>
      <c r="E221" s="45"/>
      <c r="F221" s="52"/>
      <c r="G221" s="48"/>
      <c r="H221" s="45"/>
      <c r="I221" s="48"/>
      <c r="J221" s="48"/>
      <c r="K221" s="48"/>
      <c r="L221" s="45"/>
      <c r="M221" s="45"/>
      <c r="N221" s="45"/>
      <c r="O221" s="53"/>
      <c r="P221" s="48"/>
      <c r="Q221" s="48"/>
      <c r="R221" s="50"/>
      <c r="S221" s="51"/>
      <c r="T221" s="40"/>
      <c r="U221" s="50"/>
      <c r="V221" s="40"/>
      <c r="W221" s="40"/>
      <c r="X221" s="49"/>
      <c r="Y221" s="48"/>
      <c r="Z221" s="48"/>
      <c r="AA221" s="45"/>
      <c r="AB221" s="48"/>
      <c r="AC221" s="46"/>
      <c r="AD221" s="45"/>
      <c r="AE221" s="45"/>
      <c r="AF221" s="45"/>
      <c r="AG221" s="45"/>
      <c r="AH221" s="45"/>
      <c r="AI221" s="45"/>
      <c r="AJ221" s="45"/>
      <c r="AK221" s="45"/>
      <c r="AL221" s="45"/>
      <c r="AM221" s="45"/>
      <c r="AN221" s="45"/>
      <c r="AO221" s="45"/>
      <c r="AP221" s="45"/>
      <c r="AQ221" s="45"/>
      <c r="AR221" s="45"/>
      <c r="AS221" s="45"/>
      <c r="AT221" s="45"/>
      <c r="AU221" s="45"/>
      <c r="AV221" s="45"/>
      <c r="AW221" s="45"/>
      <c r="AX221" s="45"/>
      <c r="AY221" s="45"/>
      <c r="AZ221" s="45"/>
      <c r="BA221" s="45"/>
      <c r="BB221" s="45"/>
      <c r="BC221" s="45"/>
      <c r="BD221" s="45"/>
      <c r="BE221" s="45"/>
      <c r="BF221" s="45"/>
      <c r="BG221" s="45"/>
      <c r="BH221" s="45"/>
      <c r="BI221" s="45"/>
      <c r="BJ221" s="45"/>
      <c r="BK221" s="45"/>
      <c r="BL221" s="45"/>
      <c r="BM221" s="45"/>
      <c r="BN221" s="45"/>
      <c r="BO221" s="45"/>
      <c r="BP221" s="45"/>
      <c r="BQ221" s="45"/>
      <c r="BR221" s="45"/>
      <c r="BS221" s="45"/>
      <c r="BT221" s="45"/>
      <c r="BU221" s="47"/>
      <c r="BV221" s="47"/>
      <c r="BW221" s="45"/>
      <c r="BX221" s="46"/>
      <c r="BY221" s="46"/>
      <c r="BZ221" s="45"/>
      <c r="CA221" s="45"/>
      <c r="CB221" s="45"/>
      <c r="CC221" s="31"/>
      <c r="CD221" s="45"/>
      <c r="CE221" s="30">
        <f>IFERROR(CD221-4,"")</f>
        <v>-4</v>
      </c>
      <c r="CF221" s="45"/>
      <c r="CG221" s="45"/>
      <c r="CH221" s="45"/>
      <c r="CI221" s="45"/>
      <c r="CJ221" s="45"/>
      <c r="CK221" s="45"/>
      <c r="CL221" s="45"/>
      <c r="CM221" s="44"/>
      <c r="CN221" s="43"/>
      <c r="CO221" s="42">
        <f>+IF(B221&gt;0,1,0)</f>
        <v>0</v>
      </c>
      <c r="CP221" s="40"/>
      <c r="CQ221" s="40"/>
      <c r="CR221" s="41"/>
      <c r="CS221" s="40"/>
      <c r="CT221" s="39"/>
      <c r="CU221" s="38"/>
      <c r="CV221" s="38"/>
      <c r="CW221" s="38"/>
      <c r="CX221" s="37"/>
      <c r="CY221" s="36"/>
      <c r="DA221" s="35"/>
      <c r="DB221" s="34" t="str">
        <f>IF(ISBLANK(G221),"",IF(AND(G220&lt;&gt;G221,COUNTIF($G$4:G221,G221)=1),1,COUNTIF($G$5:G221,G221)))</f>
        <v/>
      </c>
    </row>
    <row r="222" spans="1:106" s="33" customFormat="1" ht="21" x14ac:dyDescent="0.3">
      <c r="A222" s="47"/>
      <c r="B222" s="47"/>
      <c r="C222" s="47"/>
      <c r="D222" s="45"/>
      <c r="E222" s="45"/>
      <c r="F222" s="52"/>
      <c r="G222" s="48"/>
      <c r="H222" s="45"/>
      <c r="I222" s="48"/>
      <c r="J222" s="48"/>
      <c r="K222" s="48"/>
      <c r="L222" s="45"/>
      <c r="M222" s="45"/>
      <c r="N222" s="45"/>
      <c r="O222" s="53"/>
      <c r="P222" s="48"/>
      <c r="Q222" s="48"/>
      <c r="R222" s="50"/>
      <c r="S222" s="51"/>
      <c r="T222" s="40"/>
      <c r="U222" s="50"/>
      <c r="V222" s="40"/>
      <c r="W222" s="40"/>
      <c r="X222" s="49"/>
      <c r="Y222" s="48"/>
      <c r="Z222" s="48"/>
      <c r="AA222" s="45"/>
      <c r="AB222" s="48"/>
      <c r="AC222" s="46"/>
      <c r="AD222" s="45"/>
      <c r="AE222" s="45"/>
      <c r="AF222" s="45"/>
      <c r="AG222" s="45"/>
      <c r="AH222" s="45"/>
      <c r="AI222" s="45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5"/>
      <c r="AV222" s="45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  <c r="BI222" s="45"/>
      <c r="BJ222" s="45"/>
      <c r="BK222" s="45"/>
      <c r="BL222" s="45"/>
      <c r="BM222" s="45"/>
      <c r="BN222" s="45"/>
      <c r="BO222" s="45"/>
      <c r="BP222" s="45"/>
      <c r="BQ222" s="45"/>
      <c r="BR222" s="45"/>
      <c r="BS222" s="45"/>
      <c r="BT222" s="45"/>
      <c r="BU222" s="47"/>
      <c r="BV222" s="47"/>
      <c r="BW222" s="45"/>
      <c r="BX222" s="46"/>
      <c r="BY222" s="46"/>
      <c r="BZ222" s="45"/>
      <c r="CA222" s="45"/>
      <c r="CB222" s="45"/>
      <c r="CC222" s="31"/>
      <c r="CD222" s="45"/>
      <c r="CE222" s="30">
        <f>IFERROR(CD222-4,"")</f>
        <v>-4</v>
      </c>
      <c r="CF222" s="45"/>
      <c r="CG222" s="45"/>
      <c r="CH222" s="45"/>
      <c r="CI222" s="45"/>
      <c r="CJ222" s="45"/>
      <c r="CK222" s="45"/>
      <c r="CL222" s="45"/>
      <c r="CM222" s="44"/>
      <c r="CN222" s="43"/>
      <c r="CO222" s="42">
        <f>+IF(B222&gt;0,1,0)</f>
        <v>0</v>
      </c>
      <c r="CP222" s="40"/>
      <c r="CQ222" s="40"/>
      <c r="CR222" s="41"/>
      <c r="CS222" s="40"/>
      <c r="CT222" s="39"/>
      <c r="CU222" s="38"/>
      <c r="CV222" s="38"/>
      <c r="CW222" s="38"/>
      <c r="CX222" s="37"/>
      <c r="CY222" s="36"/>
      <c r="DA222" s="35"/>
      <c r="DB222" s="34" t="str">
        <f>IF(ISBLANK(G222),"",IF(AND(G221&lt;&gt;G222,COUNTIF($G$4:G222,G222)=1),1,COUNTIF($G$5:G222,G222)))</f>
        <v/>
      </c>
    </row>
    <row r="223" spans="1:106" s="33" customFormat="1" ht="21" x14ac:dyDescent="0.3">
      <c r="A223" s="47"/>
      <c r="B223" s="47"/>
      <c r="C223" s="47"/>
      <c r="D223" s="45"/>
      <c r="E223" s="45"/>
      <c r="F223" s="52"/>
      <c r="G223" s="48"/>
      <c r="H223" s="45"/>
      <c r="I223" s="48"/>
      <c r="J223" s="48"/>
      <c r="K223" s="48"/>
      <c r="L223" s="45"/>
      <c r="M223" s="45"/>
      <c r="N223" s="45"/>
      <c r="O223" s="53"/>
      <c r="P223" s="48"/>
      <c r="Q223" s="48"/>
      <c r="R223" s="50"/>
      <c r="S223" s="51"/>
      <c r="T223" s="40"/>
      <c r="U223" s="50"/>
      <c r="V223" s="40"/>
      <c r="W223" s="40"/>
      <c r="X223" s="49"/>
      <c r="Y223" s="48"/>
      <c r="Z223" s="48"/>
      <c r="AA223" s="45"/>
      <c r="AB223" s="48"/>
      <c r="AC223" s="46"/>
      <c r="AD223" s="45"/>
      <c r="AE223" s="45"/>
      <c r="AF223" s="45"/>
      <c r="AG223" s="45"/>
      <c r="AH223" s="45"/>
      <c r="AI223" s="45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5"/>
      <c r="AV223" s="45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5"/>
      <c r="BJ223" s="45"/>
      <c r="BK223" s="45"/>
      <c r="BL223" s="45"/>
      <c r="BM223" s="45"/>
      <c r="BN223" s="45"/>
      <c r="BO223" s="45"/>
      <c r="BP223" s="45"/>
      <c r="BQ223" s="45"/>
      <c r="BR223" s="45"/>
      <c r="BS223" s="45"/>
      <c r="BT223" s="45"/>
      <c r="BU223" s="47"/>
      <c r="BV223" s="47"/>
      <c r="BW223" s="45"/>
      <c r="BX223" s="46"/>
      <c r="BY223" s="46"/>
      <c r="BZ223" s="45"/>
      <c r="CA223" s="45"/>
      <c r="CB223" s="45"/>
      <c r="CC223" s="31"/>
      <c r="CD223" s="45"/>
      <c r="CE223" s="30">
        <f>IFERROR(CD223-4,"")</f>
        <v>-4</v>
      </c>
      <c r="CF223" s="45"/>
      <c r="CG223" s="45"/>
      <c r="CH223" s="45"/>
      <c r="CI223" s="45"/>
      <c r="CJ223" s="45"/>
      <c r="CK223" s="45"/>
      <c r="CL223" s="45"/>
      <c r="CM223" s="44"/>
      <c r="CN223" s="43"/>
      <c r="CO223" s="42">
        <f>+IF(B223&gt;0,1,0)</f>
        <v>0</v>
      </c>
      <c r="CP223" s="40"/>
      <c r="CQ223" s="40"/>
      <c r="CR223" s="41"/>
      <c r="CS223" s="40"/>
      <c r="CT223" s="39"/>
      <c r="CU223" s="38"/>
      <c r="CV223" s="38"/>
      <c r="CW223" s="38"/>
      <c r="CX223" s="37"/>
      <c r="CY223" s="36"/>
      <c r="DA223" s="35"/>
      <c r="DB223" s="34" t="str">
        <f>IF(ISBLANK(G223),"",IF(AND(G222&lt;&gt;G223,COUNTIF($G$4:G223,G223)=1),1,COUNTIF($G$5:G223,G223)))</f>
        <v/>
      </c>
    </row>
    <row r="224" spans="1:106" s="33" customFormat="1" ht="21" x14ac:dyDescent="0.3">
      <c r="A224" s="47"/>
      <c r="B224" s="47"/>
      <c r="C224" s="47"/>
      <c r="D224" s="45"/>
      <c r="E224" s="45"/>
      <c r="F224" s="52"/>
      <c r="G224" s="48"/>
      <c r="H224" s="45"/>
      <c r="I224" s="48"/>
      <c r="J224" s="48"/>
      <c r="K224" s="48"/>
      <c r="L224" s="45"/>
      <c r="M224" s="45"/>
      <c r="N224" s="45"/>
      <c r="O224" s="53"/>
      <c r="P224" s="48"/>
      <c r="Q224" s="48"/>
      <c r="R224" s="50"/>
      <c r="S224" s="51"/>
      <c r="T224" s="40"/>
      <c r="U224" s="50"/>
      <c r="V224" s="40"/>
      <c r="W224" s="40"/>
      <c r="X224" s="49"/>
      <c r="Y224" s="48"/>
      <c r="Z224" s="48"/>
      <c r="AA224" s="45"/>
      <c r="AB224" s="48"/>
      <c r="AC224" s="46"/>
      <c r="AD224" s="45"/>
      <c r="AE224" s="45"/>
      <c r="AF224" s="45"/>
      <c r="AG224" s="45"/>
      <c r="AH224" s="45"/>
      <c r="AI224" s="45"/>
      <c r="AJ224" s="45"/>
      <c r="AK224" s="45"/>
      <c r="AL224" s="45"/>
      <c r="AM224" s="45"/>
      <c r="AN224" s="45"/>
      <c r="AO224" s="45"/>
      <c r="AP224" s="45"/>
      <c r="AQ224" s="45"/>
      <c r="AR224" s="45"/>
      <c r="AS224" s="45"/>
      <c r="AT224" s="45"/>
      <c r="AU224" s="45"/>
      <c r="AV224" s="45"/>
      <c r="AW224" s="45"/>
      <c r="AX224" s="45"/>
      <c r="AY224" s="45"/>
      <c r="AZ224" s="45"/>
      <c r="BA224" s="45"/>
      <c r="BB224" s="45"/>
      <c r="BC224" s="45"/>
      <c r="BD224" s="45"/>
      <c r="BE224" s="45"/>
      <c r="BF224" s="45"/>
      <c r="BG224" s="45"/>
      <c r="BH224" s="45"/>
      <c r="BI224" s="45"/>
      <c r="BJ224" s="45"/>
      <c r="BK224" s="45"/>
      <c r="BL224" s="45"/>
      <c r="BM224" s="45"/>
      <c r="BN224" s="45"/>
      <c r="BO224" s="45"/>
      <c r="BP224" s="45"/>
      <c r="BQ224" s="45"/>
      <c r="BR224" s="45"/>
      <c r="BS224" s="45"/>
      <c r="BT224" s="45"/>
      <c r="BU224" s="47"/>
      <c r="BV224" s="47"/>
      <c r="BW224" s="45"/>
      <c r="BX224" s="46"/>
      <c r="BY224" s="46"/>
      <c r="BZ224" s="45"/>
      <c r="CA224" s="45"/>
      <c r="CB224" s="45"/>
      <c r="CC224" s="31"/>
      <c r="CD224" s="45"/>
      <c r="CE224" s="30">
        <f>IFERROR(CD224-4,"")</f>
        <v>-4</v>
      </c>
      <c r="CF224" s="45"/>
      <c r="CG224" s="45"/>
      <c r="CH224" s="45"/>
      <c r="CI224" s="45"/>
      <c r="CJ224" s="45"/>
      <c r="CK224" s="45"/>
      <c r="CL224" s="45"/>
      <c r="CM224" s="44"/>
      <c r="CN224" s="43"/>
      <c r="CO224" s="42">
        <f>+IF(B224&gt;0,1,0)</f>
        <v>0</v>
      </c>
      <c r="CP224" s="40"/>
      <c r="CQ224" s="40"/>
      <c r="CR224" s="41"/>
      <c r="CS224" s="40"/>
      <c r="CT224" s="39"/>
      <c r="CU224" s="38"/>
      <c r="CV224" s="38"/>
      <c r="CW224" s="38"/>
      <c r="CX224" s="37"/>
      <c r="CY224" s="36"/>
      <c r="DA224" s="35"/>
      <c r="DB224" s="34" t="str">
        <f>IF(ISBLANK(G224),"",IF(AND(G223&lt;&gt;G224,COUNTIF($G$4:G224,G224)=1),1,COUNTIF($G$5:G224,G224)))</f>
        <v/>
      </c>
    </row>
    <row r="225" spans="1:106" s="33" customFormat="1" ht="21" x14ac:dyDescent="0.3">
      <c r="A225" s="47"/>
      <c r="B225" s="47"/>
      <c r="C225" s="47"/>
      <c r="D225" s="45"/>
      <c r="E225" s="45"/>
      <c r="F225" s="52"/>
      <c r="G225" s="48"/>
      <c r="H225" s="45"/>
      <c r="I225" s="48"/>
      <c r="J225" s="48"/>
      <c r="K225" s="48"/>
      <c r="L225" s="45"/>
      <c r="M225" s="45"/>
      <c r="N225" s="45"/>
      <c r="O225" s="53"/>
      <c r="P225" s="48"/>
      <c r="Q225" s="48"/>
      <c r="R225" s="50"/>
      <c r="S225" s="51"/>
      <c r="T225" s="40"/>
      <c r="U225" s="50"/>
      <c r="V225" s="40"/>
      <c r="W225" s="40"/>
      <c r="X225" s="49"/>
      <c r="Y225" s="48"/>
      <c r="Z225" s="48"/>
      <c r="AA225" s="45"/>
      <c r="AB225" s="48"/>
      <c r="AC225" s="46"/>
      <c r="AD225" s="45"/>
      <c r="AE225" s="45"/>
      <c r="AF225" s="45"/>
      <c r="AG225" s="45"/>
      <c r="AH225" s="45"/>
      <c r="AI225" s="45"/>
      <c r="AJ225" s="45"/>
      <c r="AK225" s="45"/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  <c r="BG225" s="45"/>
      <c r="BH225" s="45"/>
      <c r="BI225" s="45"/>
      <c r="BJ225" s="45"/>
      <c r="BK225" s="45"/>
      <c r="BL225" s="45"/>
      <c r="BM225" s="45"/>
      <c r="BN225" s="45"/>
      <c r="BO225" s="45"/>
      <c r="BP225" s="45"/>
      <c r="BQ225" s="45"/>
      <c r="BR225" s="45"/>
      <c r="BS225" s="45"/>
      <c r="BT225" s="45"/>
      <c r="BU225" s="47"/>
      <c r="BV225" s="47"/>
      <c r="BW225" s="45"/>
      <c r="BX225" s="46"/>
      <c r="BY225" s="46"/>
      <c r="BZ225" s="45"/>
      <c r="CA225" s="45"/>
      <c r="CB225" s="45"/>
      <c r="CC225" s="31"/>
      <c r="CD225" s="45"/>
      <c r="CE225" s="30">
        <f>IFERROR(CD225-4,"")</f>
        <v>-4</v>
      </c>
      <c r="CF225" s="45"/>
      <c r="CG225" s="45"/>
      <c r="CH225" s="45"/>
      <c r="CI225" s="45"/>
      <c r="CJ225" s="45"/>
      <c r="CK225" s="45"/>
      <c r="CL225" s="45"/>
      <c r="CM225" s="44"/>
      <c r="CN225" s="43"/>
      <c r="CO225" s="42">
        <f>+IF(B225&gt;0,1,0)</f>
        <v>0</v>
      </c>
      <c r="CP225" s="40"/>
      <c r="CQ225" s="40"/>
      <c r="CR225" s="41"/>
      <c r="CS225" s="40"/>
      <c r="CT225" s="39"/>
      <c r="CU225" s="38"/>
      <c r="CV225" s="38"/>
      <c r="CW225" s="38"/>
      <c r="CX225" s="37"/>
      <c r="CY225" s="36"/>
      <c r="DA225" s="35"/>
      <c r="DB225" s="34" t="str">
        <f>IF(ISBLANK(G225),"",IF(AND(G224&lt;&gt;G225,COUNTIF($G$4:G225,G225)=1),1,COUNTIF($G$5:G225,G225)))</f>
        <v/>
      </c>
    </row>
    <row r="226" spans="1:106" s="33" customFormat="1" ht="21" x14ac:dyDescent="0.3">
      <c r="A226" s="47"/>
      <c r="B226" s="47"/>
      <c r="C226" s="47"/>
      <c r="D226" s="45"/>
      <c r="E226" s="45"/>
      <c r="F226" s="52"/>
      <c r="G226" s="48"/>
      <c r="H226" s="45"/>
      <c r="I226" s="48"/>
      <c r="J226" s="48"/>
      <c r="K226" s="48"/>
      <c r="L226" s="45"/>
      <c r="M226" s="45"/>
      <c r="N226" s="45"/>
      <c r="O226" s="53"/>
      <c r="P226" s="48"/>
      <c r="Q226" s="48"/>
      <c r="R226" s="50"/>
      <c r="S226" s="51"/>
      <c r="T226" s="40"/>
      <c r="U226" s="50"/>
      <c r="V226" s="40"/>
      <c r="W226" s="40"/>
      <c r="X226" s="49"/>
      <c r="Y226" s="48"/>
      <c r="Z226" s="48"/>
      <c r="AA226" s="45"/>
      <c r="AB226" s="48"/>
      <c r="AC226" s="46"/>
      <c r="AD226" s="45"/>
      <c r="AE226" s="45"/>
      <c r="AF226" s="45"/>
      <c r="AG226" s="45"/>
      <c r="AH226" s="45"/>
      <c r="AI226" s="45"/>
      <c r="AJ226" s="45"/>
      <c r="AK226" s="45"/>
      <c r="AL226" s="45"/>
      <c r="AM226" s="45"/>
      <c r="AN226" s="45"/>
      <c r="AO226" s="45"/>
      <c r="AP226" s="45"/>
      <c r="AQ226" s="45"/>
      <c r="AR226" s="45"/>
      <c r="AS226" s="45"/>
      <c r="AT226" s="45"/>
      <c r="AU226" s="45"/>
      <c r="AV226" s="45"/>
      <c r="AW226" s="45"/>
      <c r="AX226" s="45"/>
      <c r="AY226" s="45"/>
      <c r="AZ226" s="45"/>
      <c r="BA226" s="45"/>
      <c r="BB226" s="45"/>
      <c r="BC226" s="45"/>
      <c r="BD226" s="45"/>
      <c r="BE226" s="45"/>
      <c r="BF226" s="45"/>
      <c r="BG226" s="45"/>
      <c r="BH226" s="45"/>
      <c r="BI226" s="45"/>
      <c r="BJ226" s="45"/>
      <c r="BK226" s="45"/>
      <c r="BL226" s="45"/>
      <c r="BM226" s="45"/>
      <c r="BN226" s="45"/>
      <c r="BO226" s="45"/>
      <c r="BP226" s="45"/>
      <c r="BQ226" s="45"/>
      <c r="BR226" s="45"/>
      <c r="BS226" s="45"/>
      <c r="BT226" s="45"/>
      <c r="BU226" s="47"/>
      <c r="BV226" s="47"/>
      <c r="BW226" s="45"/>
      <c r="BX226" s="46"/>
      <c r="BY226" s="46"/>
      <c r="BZ226" s="45"/>
      <c r="CA226" s="45"/>
      <c r="CB226" s="45"/>
      <c r="CC226" s="31"/>
      <c r="CD226" s="45"/>
      <c r="CE226" s="30">
        <f>IFERROR(CD226-4,"")</f>
        <v>-4</v>
      </c>
      <c r="CF226" s="45"/>
      <c r="CG226" s="45"/>
      <c r="CH226" s="45"/>
      <c r="CI226" s="45"/>
      <c r="CJ226" s="45"/>
      <c r="CK226" s="45"/>
      <c r="CL226" s="45"/>
      <c r="CM226" s="44"/>
      <c r="CN226" s="43"/>
      <c r="CO226" s="42">
        <f>+IF(B226&gt;0,1,0)</f>
        <v>0</v>
      </c>
      <c r="CP226" s="40"/>
      <c r="CQ226" s="40"/>
      <c r="CR226" s="41"/>
      <c r="CS226" s="40"/>
      <c r="CT226" s="39"/>
      <c r="CU226" s="38"/>
      <c r="CV226" s="38"/>
      <c r="CW226" s="38"/>
      <c r="CX226" s="37"/>
      <c r="CY226" s="36"/>
      <c r="DA226" s="35"/>
      <c r="DB226" s="34" t="str">
        <f>IF(ISBLANK(G226),"",IF(AND(G225&lt;&gt;G226,COUNTIF($G$4:G226,G226)=1),1,COUNTIF($G$5:G226,G226)))</f>
        <v/>
      </c>
    </row>
    <row r="227" spans="1:106" s="33" customFormat="1" ht="21" x14ac:dyDescent="0.3">
      <c r="A227" s="47"/>
      <c r="B227" s="47"/>
      <c r="C227" s="47"/>
      <c r="D227" s="45"/>
      <c r="E227" s="45"/>
      <c r="F227" s="52"/>
      <c r="G227" s="48"/>
      <c r="H227" s="45"/>
      <c r="I227" s="48"/>
      <c r="J227" s="48"/>
      <c r="K227" s="48"/>
      <c r="L227" s="45"/>
      <c r="M227" s="45"/>
      <c r="N227" s="45"/>
      <c r="O227" s="53"/>
      <c r="P227" s="48"/>
      <c r="Q227" s="48"/>
      <c r="R227" s="50"/>
      <c r="S227" s="51"/>
      <c r="T227" s="40"/>
      <c r="U227" s="50"/>
      <c r="V227" s="40"/>
      <c r="W227" s="40"/>
      <c r="X227" s="49"/>
      <c r="Y227" s="48"/>
      <c r="Z227" s="48"/>
      <c r="AA227" s="45"/>
      <c r="AB227" s="48"/>
      <c r="AC227" s="46"/>
      <c r="AD227" s="45"/>
      <c r="AE227" s="45"/>
      <c r="AF227" s="45"/>
      <c r="AG227" s="45"/>
      <c r="AH227" s="45"/>
      <c r="AI227" s="45"/>
      <c r="AJ227" s="45"/>
      <c r="AK227" s="45"/>
      <c r="AL227" s="45"/>
      <c r="AM227" s="45"/>
      <c r="AN227" s="45"/>
      <c r="AO227" s="45"/>
      <c r="AP227" s="45"/>
      <c r="AQ227" s="45"/>
      <c r="AR227" s="45"/>
      <c r="AS227" s="45"/>
      <c r="AT227" s="45"/>
      <c r="AU227" s="45"/>
      <c r="AV227" s="45"/>
      <c r="AW227" s="45"/>
      <c r="AX227" s="45"/>
      <c r="AY227" s="45"/>
      <c r="AZ227" s="45"/>
      <c r="BA227" s="45"/>
      <c r="BB227" s="45"/>
      <c r="BC227" s="45"/>
      <c r="BD227" s="45"/>
      <c r="BE227" s="45"/>
      <c r="BF227" s="45"/>
      <c r="BG227" s="45"/>
      <c r="BH227" s="45"/>
      <c r="BI227" s="45"/>
      <c r="BJ227" s="45"/>
      <c r="BK227" s="45"/>
      <c r="BL227" s="45"/>
      <c r="BM227" s="45"/>
      <c r="BN227" s="45"/>
      <c r="BO227" s="45"/>
      <c r="BP227" s="45"/>
      <c r="BQ227" s="45"/>
      <c r="BR227" s="45"/>
      <c r="BS227" s="45"/>
      <c r="BT227" s="45"/>
      <c r="BU227" s="47"/>
      <c r="BV227" s="47"/>
      <c r="BW227" s="45"/>
      <c r="BX227" s="46"/>
      <c r="BY227" s="46"/>
      <c r="BZ227" s="45"/>
      <c r="CA227" s="45"/>
      <c r="CB227" s="45"/>
      <c r="CC227" s="31"/>
      <c r="CD227" s="45"/>
      <c r="CE227" s="30">
        <f>IFERROR(CD227-4,"")</f>
        <v>-4</v>
      </c>
      <c r="CF227" s="45"/>
      <c r="CG227" s="45"/>
      <c r="CH227" s="45"/>
      <c r="CI227" s="45"/>
      <c r="CJ227" s="45"/>
      <c r="CK227" s="45"/>
      <c r="CL227" s="45"/>
      <c r="CM227" s="44"/>
      <c r="CN227" s="43"/>
      <c r="CO227" s="42">
        <f>+IF(B227&gt;0,1,0)</f>
        <v>0</v>
      </c>
      <c r="CP227" s="40"/>
      <c r="CQ227" s="40"/>
      <c r="CR227" s="41"/>
      <c r="CS227" s="40"/>
      <c r="CT227" s="39"/>
      <c r="CU227" s="38"/>
      <c r="CV227" s="38"/>
      <c r="CW227" s="38"/>
      <c r="CX227" s="37"/>
      <c r="CY227" s="36"/>
      <c r="DA227" s="35"/>
      <c r="DB227" s="34" t="str">
        <f>IF(ISBLANK(G227),"",IF(AND(G226&lt;&gt;G227,COUNTIF($G$4:G227,G227)=1),1,COUNTIF($G$5:G227,G227)))</f>
        <v/>
      </c>
    </row>
    <row r="228" spans="1:106" s="33" customFormat="1" ht="21" x14ac:dyDescent="0.3">
      <c r="A228" s="47"/>
      <c r="B228" s="47"/>
      <c r="C228" s="47"/>
      <c r="D228" s="45"/>
      <c r="E228" s="45"/>
      <c r="F228" s="52"/>
      <c r="G228" s="48"/>
      <c r="H228" s="45"/>
      <c r="I228" s="48"/>
      <c r="J228" s="48"/>
      <c r="K228" s="48"/>
      <c r="L228" s="45"/>
      <c r="M228" s="45"/>
      <c r="N228" s="45"/>
      <c r="O228" s="53"/>
      <c r="P228" s="48"/>
      <c r="Q228" s="48"/>
      <c r="R228" s="50"/>
      <c r="S228" s="51"/>
      <c r="T228" s="40"/>
      <c r="U228" s="50"/>
      <c r="V228" s="40"/>
      <c r="W228" s="40"/>
      <c r="X228" s="49"/>
      <c r="Y228" s="48"/>
      <c r="Z228" s="48"/>
      <c r="AA228" s="45"/>
      <c r="AB228" s="48"/>
      <c r="AC228" s="46"/>
      <c r="AD228" s="45"/>
      <c r="AE228" s="45"/>
      <c r="AF228" s="45"/>
      <c r="AG228" s="45"/>
      <c r="AH228" s="45"/>
      <c r="AI228" s="45"/>
      <c r="AJ228" s="45"/>
      <c r="AK228" s="45"/>
      <c r="AL228" s="45"/>
      <c r="AM228" s="45"/>
      <c r="AN228" s="45"/>
      <c r="AO228" s="45"/>
      <c r="AP228" s="45"/>
      <c r="AQ228" s="45"/>
      <c r="AR228" s="45"/>
      <c r="AS228" s="45"/>
      <c r="AT228" s="45"/>
      <c r="AU228" s="45"/>
      <c r="AV228" s="45"/>
      <c r="AW228" s="45"/>
      <c r="AX228" s="45"/>
      <c r="AY228" s="45"/>
      <c r="AZ228" s="45"/>
      <c r="BA228" s="45"/>
      <c r="BB228" s="45"/>
      <c r="BC228" s="45"/>
      <c r="BD228" s="45"/>
      <c r="BE228" s="45"/>
      <c r="BF228" s="45"/>
      <c r="BG228" s="45"/>
      <c r="BH228" s="45"/>
      <c r="BI228" s="45"/>
      <c r="BJ228" s="45"/>
      <c r="BK228" s="45"/>
      <c r="BL228" s="45"/>
      <c r="BM228" s="45"/>
      <c r="BN228" s="45"/>
      <c r="BO228" s="45"/>
      <c r="BP228" s="45"/>
      <c r="BQ228" s="45"/>
      <c r="BR228" s="45"/>
      <c r="BS228" s="45"/>
      <c r="BT228" s="45"/>
      <c r="BU228" s="47"/>
      <c r="BV228" s="47"/>
      <c r="BW228" s="45"/>
      <c r="BX228" s="46"/>
      <c r="BY228" s="46"/>
      <c r="BZ228" s="45"/>
      <c r="CA228" s="45"/>
      <c r="CB228" s="45"/>
      <c r="CC228" s="31"/>
      <c r="CD228" s="45"/>
      <c r="CE228" s="30">
        <f>IFERROR(CD228-4,"")</f>
        <v>-4</v>
      </c>
      <c r="CF228" s="45"/>
      <c r="CG228" s="45"/>
      <c r="CH228" s="45"/>
      <c r="CI228" s="45"/>
      <c r="CJ228" s="45"/>
      <c r="CK228" s="45"/>
      <c r="CL228" s="45"/>
      <c r="CM228" s="44"/>
      <c r="CN228" s="43"/>
      <c r="CO228" s="42">
        <f>+IF(B228&gt;0,1,0)</f>
        <v>0</v>
      </c>
      <c r="CP228" s="40"/>
      <c r="CQ228" s="40"/>
      <c r="CR228" s="41"/>
      <c r="CS228" s="40"/>
      <c r="CT228" s="39"/>
      <c r="CU228" s="38"/>
      <c r="CV228" s="38"/>
      <c r="CW228" s="38"/>
      <c r="CX228" s="37"/>
      <c r="CY228" s="36"/>
      <c r="DA228" s="35"/>
      <c r="DB228" s="34" t="str">
        <f>IF(ISBLANK(G228),"",IF(AND(G227&lt;&gt;G228,COUNTIF($G$4:G228,G228)=1),1,COUNTIF($G$5:G228,G228)))</f>
        <v/>
      </c>
    </row>
    <row r="229" spans="1:106" s="33" customFormat="1" ht="21" x14ac:dyDescent="0.3">
      <c r="A229" s="47"/>
      <c r="B229" s="47"/>
      <c r="C229" s="47"/>
      <c r="D229" s="45"/>
      <c r="E229" s="45"/>
      <c r="F229" s="52"/>
      <c r="G229" s="48"/>
      <c r="H229" s="45"/>
      <c r="I229" s="48"/>
      <c r="J229" s="48"/>
      <c r="K229" s="48"/>
      <c r="L229" s="45"/>
      <c r="M229" s="45"/>
      <c r="N229" s="45"/>
      <c r="O229" s="48"/>
      <c r="P229" s="48"/>
      <c r="Q229" s="48"/>
      <c r="R229" s="50"/>
      <c r="S229" s="51"/>
      <c r="T229" s="40"/>
      <c r="U229" s="50"/>
      <c r="V229" s="40"/>
      <c r="W229" s="40"/>
      <c r="X229" s="49"/>
      <c r="Y229" s="48"/>
      <c r="Z229" s="48"/>
      <c r="AA229" s="45"/>
      <c r="AB229" s="48"/>
      <c r="AC229" s="46"/>
      <c r="AD229" s="45"/>
      <c r="AE229" s="45"/>
      <c r="AF229" s="45"/>
      <c r="AG229" s="45"/>
      <c r="AH229" s="45"/>
      <c r="AI229" s="45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5"/>
      <c r="BJ229" s="45"/>
      <c r="BK229" s="45"/>
      <c r="BL229" s="45"/>
      <c r="BM229" s="45"/>
      <c r="BN229" s="45"/>
      <c r="BO229" s="45"/>
      <c r="BP229" s="45"/>
      <c r="BQ229" s="45"/>
      <c r="BR229" s="45"/>
      <c r="BS229" s="45"/>
      <c r="BT229" s="45"/>
      <c r="BU229" s="47"/>
      <c r="BV229" s="47"/>
      <c r="BW229" s="45"/>
      <c r="BX229" s="46"/>
      <c r="BY229" s="46"/>
      <c r="BZ229" s="45"/>
      <c r="CA229" s="45"/>
      <c r="CB229" s="45"/>
      <c r="CC229" s="31"/>
      <c r="CD229" s="45"/>
      <c r="CE229" s="30">
        <f>IFERROR(CD229-4,"")</f>
        <v>-4</v>
      </c>
      <c r="CF229" s="45"/>
      <c r="CG229" s="45"/>
      <c r="CH229" s="45"/>
      <c r="CI229" s="45"/>
      <c r="CJ229" s="45"/>
      <c r="CK229" s="45"/>
      <c r="CL229" s="45"/>
      <c r="CM229" s="44"/>
      <c r="CN229" s="43"/>
      <c r="CO229" s="42">
        <f>+IF(B229&gt;0,1,0)</f>
        <v>0</v>
      </c>
      <c r="CP229" s="40"/>
      <c r="CQ229" s="40"/>
      <c r="CR229" s="41"/>
      <c r="CS229" s="40"/>
      <c r="CT229" s="39"/>
      <c r="CU229" s="38"/>
      <c r="CV229" s="38"/>
      <c r="CW229" s="38"/>
      <c r="CX229" s="37"/>
      <c r="CY229" s="36"/>
      <c r="DA229" s="35"/>
      <c r="DB229" s="34" t="str">
        <f>IF(ISBLANK(G229),"",IF(AND(G228&lt;&gt;G229,COUNTIF($G$4:G229,G229)=1),1,COUNTIF($G$5:G229,G229)))</f>
        <v/>
      </c>
    </row>
    <row r="230" spans="1:106" s="33" customFormat="1" ht="21" x14ac:dyDescent="0.3">
      <c r="A230" s="47"/>
      <c r="B230" s="47"/>
      <c r="C230" s="47"/>
      <c r="D230" s="45"/>
      <c r="E230" s="45"/>
      <c r="F230" s="52"/>
      <c r="G230" s="48"/>
      <c r="H230" s="45"/>
      <c r="I230" s="48"/>
      <c r="J230" s="48"/>
      <c r="K230" s="48"/>
      <c r="L230" s="45"/>
      <c r="M230" s="45"/>
      <c r="N230" s="45"/>
      <c r="O230" s="48"/>
      <c r="P230" s="48"/>
      <c r="Q230" s="48"/>
      <c r="R230" s="50"/>
      <c r="S230" s="51"/>
      <c r="T230" s="40"/>
      <c r="U230" s="50"/>
      <c r="V230" s="40"/>
      <c r="W230" s="40"/>
      <c r="X230" s="49"/>
      <c r="Y230" s="48"/>
      <c r="Z230" s="48"/>
      <c r="AA230" s="45"/>
      <c r="AB230" s="48"/>
      <c r="AC230" s="46"/>
      <c r="AD230" s="45"/>
      <c r="AE230" s="45"/>
      <c r="AF230" s="45"/>
      <c r="AG230" s="45"/>
      <c r="AH230" s="45"/>
      <c r="AI230" s="45"/>
      <c r="AJ230" s="45"/>
      <c r="AK230" s="45"/>
      <c r="AL230" s="45"/>
      <c r="AM230" s="45"/>
      <c r="AN230" s="45"/>
      <c r="AO230" s="45"/>
      <c r="AP230" s="45"/>
      <c r="AQ230" s="45"/>
      <c r="AR230" s="45"/>
      <c r="AS230" s="45"/>
      <c r="AT230" s="45"/>
      <c r="AU230" s="45"/>
      <c r="AV230" s="45"/>
      <c r="AW230" s="45"/>
      <c r="AX230" s="45"/>
      <c r="AY230" s="45"/>
      <c r="AZ230" s="45"/>
      <c r="BA230" s="45"/>
      <c r="BB230" s="45"/>
      <c r="BC230" s="45"/>
      <c r="BD230" s="45"/>
      <c r="BE230" s="45"/>
      <c r="BF230" s="45"/>
      <c r="BG230" s="45"/>
      <c r="BH230" s="45"/>
      <c r="BI230" s="45"/>
      <c r="BJ230" s="45"/>
      <c r="BK230" s="45"/>
      <c r="BL230" s="45"/>
      <c r="BM230" s="45"/>
      <c r="BN230" s="45"/>
      <c r="BO230" s="45"/>
      <c r="BP230" s="45"/>
      <c r="BQ230" s="45"/>
      <c r="BR230" s="45"/>
      <c r="BS230" s="45"/>
      <c r="BT230" s="45"/>
      <c r="BU230" s="47"/>
      <c r="BV230" s="47"/>
      <c r="BW230" s="45"/>
      <c r="BX230" s="46"/>
      <c r="BY230" s="46"/>
      <c r="BZ230" s="45"/>
      <c r="CA230" s="45"/>
      <c r="CB230" s="45"/>
      <c r="CC230" s="31"/>
      <c r="CD230" s="45"/>
      <c r="CE230" s="30">
        <f>IFERROR(CD230-4,"")</f>
        <v>-4</v>
      </c>
      <c r="CF230" s="45"/>
      <c r="CG230" s="45"/>
      <c r="CH230" s="45"/>
      <c r="CI230" s="45"/>
      <c r="CJ230" s="45"/>
      <c r="CK230" s="45"/>
      <c r="CL230" s="45"/>
      <c r="CM230" s="44"/>
      <c r="CN230" s="43"/>
      <c r="CO230" s="42">
        <f>+IF(B230&gt;0,1,0)</f>
        <v>0</v>
      </c>
      <c r="CP230" s="40"/>
      <c r="CQ230" s="40"/>
      <c r="CR230" s="41"/>
      <c r="CS230" s="40"/>
      <c r="CT230" s="39"/>
      <c r="CU230" s="38"/>
      <c r="CV230" s="38"/>
      <c r="CW230" s="38"/>
      <c r="CX230" s="37"/>
      <c r="CY230" s="36"/>
      <c r="DA230" s="35"/>
      <c r="DB230" s="34" t="str">
        <f>IF(ISBLANK(G230),"",IF(AND(G229&lt;&gt;G230,COUNTIF($G$4:G230,G230)=1),1,COUNTIF($G$5:G230,G230)))</f>
        <v/>
      </c>
    </row>
    <row r="231" spans="1:106" s="33" customFormat="1" ht="21" x14ac:dyDescent="0.3">
      <c r="A231" s="47"/>
      <c r="B231" s="47"/>
      <c r="C231" s="47"/>
      <c r="D231" s="45"/>
      <c r="E231" s="45"/>
      <c r="F231" s="52"/>
      <c r="G231" s="48"/>
      <c r="H231" s="45"/>
      <c r="I231" s="48"/>
      <c r="J231" s="48"/>
      <c r="K231" s="48"/>
      <c r="L231" s="45"/>
      <c r="M231" s="45"/>
      <c r="N231" s="45"/>
      <c r="O231" s="48"/>
      <c r="P231" s="48"/>
      <c r="Q231" s="48"/>
      <c r="R231" s="50"/>
      <c r="S231" s="51"/>
      <c r="T231" s="40"/>
      <c r="U231" s="50"/>
      <c r="V231" s="40"/>
      <c r="W231" s="40"/>
      <c r="X231" s="49"/>
      <c r="Y231" s="48"/>
      <c r="Z231" s="48"/>
      <c r="AA231" s="45"/>
      <c r="AB231" s="48"/>
      <c r="AC231" s="46"/>
      <c r="AD231" s="45"/>
      <c r="AE231" s="45"/>
      <c r="AF231" s="45"/>
      <c r="AG231" s="45"/>
      <c r="AH231" s="45"/>
      <c r="AI231" s="45"/>
      <c r="AJ231" s="45"/>
      <c r="AK231" s="45"/>
      <c r="AL231" s="45"/>
      <c r="AM231" s="45"/>
      <c r="AN231" s="45"/>
      <c r="AO231" s="45"/>
      <c r="AP231" s="45"/>
      <c r="AQ231" s="45"/>
      <c r="AR231" s="45"/>
      <c r="AS231" s="45"/>
      <c r="AT231" s="45"/>
      <c r="AU231" s="45"/>
      <c r="AV231" s="45"/>
      <c r="AW231" s="45"/>
      <c r="AX231" s="45"/>
      <c r="AY231" s="45"/>
      <c r="AZ231" s="45"/>
      <c r="BA231" s="45"/>
      <c r="BB231" s="45"/>
      <c r="BC231" s="45"/>
      <c r="BD231" s="45"/>
      <c r="BE231" s="45"/>
      <c r="BF231" s="45"/>
      <c r="BG231" s="45"/>
      <c r="BH231" s="45"/>
      <c r="BI231" s="45"/>
      <c r="BJ231" s="45"/>
      <c r="BK231" s="45"/>
      <c r="BL231" s="45"/>
      <c r="BM231" s="45"/>
      <c r="BN231" s="45"/>
      <c r="BO231" s="45"/>
      <c r="BP231" s="45"/>
      <c r="BQ231" s="45"/>
      <c r="BR231" s="45"/>
      <c r="BS231" s="45"/>
      <c r="BT231" s="45"/>
      <c r="BU231" s="47"/>
      <c r="BV231" s="47"/>
      <c r="BW231" s="45"/>
      <c r="BX231" s="46"/>
      <c r="BY231" s="46"/>
      <c r="BZ231" s="45"/>
      <c r="CA231" s="45"/>
      <c r="CB231" s="45"/>
      <c r="CC231" s="31"/>
      <c r="CD231" s="45"/>
      <c r="CE231" s="30">
        <f>IFERROR(CD231-4,"")</f>
        <v>-4</v>
      </c>
      <c r="CF231" s="45"/>
      <c r="CG231" s="45"/>
      <c r="CH231" s="45"/>
      <c r="CI231" s="45"/>
      <c r="CJ231" s="45"/>
      <c r="CK231" s="45"/>
      <c r="CL231" s="45"/>
      <c r="CM231" s="44"/>
      <c r="CN231" s="43"/>
      <c r="CO231" s="42">
        <f>+IF(B231&gt;0,1,0)</f>
        <v>0</v>
      </c>
      <c r="CP231" s="40"/>
      <c r="CQ231" s="40"/>
      <c r="CR231" s="41"/>
      <c r="CS231" s="40"/>
      <c r="CT231" s="39"/>
      <c r="CU231" s="38"/>
      <c r="CV231" s="38"/>
      <c r="CW231" s="38"/>
      <c r="CX231" s="37"/>
      <c r="CY231" s="36"/>
      <c r="DA231" s="35"/>
      <c r="DB231" s="34" t="str">
        <f>IF(ISBLANK(G231),"",IF(AND(G230&lt;&gt;G231,COUNTIF($G$4:G231,G231)=1),1,COUNTIF($G$5:G231,G231)))</f>
        <v/>
      </c>
    </row>
    <row r="232" spans="1:106" s="33" customFormat="1" ht="21" x14ac:dyDescent="0.3">
      <c r="A232" s="47"/>
      <c r="B232" s="47"/>
      <c r="C232" s="47"/>
      <c r="D232" s="45"/>
      <c r="E232" s="45"/>
      <c r="F232" s="52"/>
      <c r="G232" s="48"/>
      <c r="H232" s="45"/>
      <c r="I232" s="48"/>
      <c r="J232" s="48"/>
      <c r="K232" s="48"/>
      <c r="L232" s="45"/>
      <c r="M232" s="45"/>
      <c r="N232" s="45"/>
      <c r="O232" s="48"/>
      <c r="P232" s="48"/>
      <c r="Q232" s="48"/>
      <c r="R232" s="50"/>
      <c r="S232" s="51"/>
      <c r="T232" s="40"/>
      <c r="U232" s="50"/>
      <c r="V232" s="40"/>
      <c r="W232" s="40"/>
      <c r="X232" s="49"/>
      <c r="Y232" s="48"/>
      <c r="Z232" s="48"/>
      <c r="AA232" s="45"/>
      <c r="AB232" s="48"/>
      <c r="AC232" s="46"/>
      <c r="AD232" s="45"/>
      <c r="AE232" s="45"/>
      <c r="AF232" s="45"/>
      <c r="AG232" s="45"/>
      <c r="AH232" s="45"/>
      <c r="AI232" s="45"/>
      <c r="AJ232" s="45"/>
      <c r="AK232" s="45"/>
      <c r="AL232" s="45"/>
      <c r="AM232" s="45"/>
      <c r="AN232" s="45"/>
      <c r="AO232" s="45"/>
      <c r="AP232" s="45"/>
      <c r="AQ232" s="45"/>
      <c r="AR232" s="45"/>
      <c r="AS232" s="45"/>
      <c r="AT232" s="45"/>
      <c r="AU232" s="45"/>
      <c r="AV232" s="45"/>
      <c r="AW232" s="45"/>
      <c r="AX232" s="45"/>
      <c r="AY232" s="45"/>
      <c r="AZ232" s="45"/>
      <c r="BA232" s="45"/>
      <c r="BB232" s="45"/>
      <c r="BC232" s="45"/>
      <c r="BD232" s="45"/>
      <c r="BE232" s="45"/>
      <c r="BF232" s="45"/>
      <c r="BG232" s="45"/>
      <c r="BH232" s="45"/>
      <c r="BI232" s="45"/>
      <c r="BJ232" s="45"/>
      <c r="BK232" s="45"/>
      <c r="BL232" s="45"/>
      <c r="BM232" s="45"/>
      <c r="BN232" s="45"/>
      <c r="BO232" s="45"/>
      <c r="BP232" s="45"/>
      <c r="BQ232" s="45"/>
      <c r="BR232" s="45"/>
      <c r="BS232" s="45"/>
      <c r="BT232" s="45"/>
      <c r="BU232" s="47"/>
      <c r="BV232" s="47"/>
      <c r="BW232" s="45"/>
      <c r="BX232" s="46"/>
      <c r="BY232" s="46"/>
      <c r="BZ232" s="45"/>
      <c r="CA232" s="45"/>
      <c r="CB232" s="45"/>
      <c r="CC232" s="31"/>
      <c r="CD232" s="45"/>
      <c r="CE232" s="30">
        <f>IFERROR(CD232-4,"")</f>
        <v>-4</v>
      </c>
      <c r="CF232" s="45"/>
      <c r="CG232" s="45"/>
      <c r="CH232" s="45"/>
      <c r="CI232" s="45"/>
      <c r="CJ232" s="45"/>
      <c r="CK232" s="45"/>
      <c r="CL232" s="45"/>
      <c r="CM232" s="44"/>
      <c r="CN232" s="43"/>
      <c r="CO232" s="42">
        <f>+IF(B232&gt;0,1,0)</f>
        <v>0</v>
      </c>
      <c r="CP232" s="40"/>
      <c r="CQ232" s="40"/>
      <c r="CR232" s="41"/>
      <c r="CS232" s="40"/>
      <c r="CT232" s="39"/>
      <c r="CU232" s="38"/>
      <c r="CV232" s="38"/>
      <c r="CW232" s="38"/>
      <c r="CX232" s="37"/>
      <c r="CY232" s="36"/>
      <c r="DA232" s="35"/>
      <c r="DB232" s="34" t="str">
        <f>IF(ISBLANK(G232),"",IF(AND(G231&lt;&gt;G232,COUNTIF($G$4:G232,G232)=1),1,COUNTIF($G$5:G232,G232)))</f>
        <v/>
      </c>
    </row>
    <row r="233" spans="1:106" s="33" customFormat="1" ht="21" x14ac:dyDescent="0.3">
      <c r="A233" s="47"/>
      <c r="B233" s="47"/>
      <c r="C233" s="47"/>
      <c r="D233" s="45"/>
      <c r="E233" s="45"/>
      <c r="F233" s="52"/>
      <c r="G233" s="48"/>
      <c r="H233" s="45"/>
      <c r="I233" s="48"/>
      <c r="J233" s="48"/>
      <c r="K233" s="48"/>
      <c r="L233" s="45"/>
      <c r="M233" s="45"/>
      <c r="N233" s="45"/>
      <c r="O233" s="48"/>
      <c r="P233" s="48"/>
      <c r="Q233" s="48"/>
      <c r="R233" s="50"/>
      <c r="S233" s="51"/>
      <c r="T233" s="40"/>
      <c r="U233" s="50"/>
      <c r="V233" s="40"/>
      <c r="W233" s="40"/>
      <c r="X233" s="49"/>
      <c r="Y233" s="48"/>
      <c r="Z233" s="48"/>
      <c r="AA233" s="45"/>
      <c r="AB233" s="48"/>
      <c r="AC233" s="46"/>
      <c r="AD233" s="45"/>
      <c r="AE233" s="45"/>
      <c r="AF233" s="45"/>
      <c r="AG233" s="45"/>
      <c r="AH233" s="45"/>
      <c r="AI233" s="45"/>
      <c r="AJ233" s="45"/>
      <c r="AK233" s="45"/>
      <c r="AL233" s="45"/>
      <c r="AM233" s="45"/>
      <c r="AN233" s="45"/>
      <c r="AO233" s="45"/>
      <c r="AP233" s="45"/>
      <c r="AQ233" s="45"/>
      <c r="AR233" s="45"/>
      <c r="AS233" s="45"/>
      <c r="AT233" s="45"/>
      <c r="AU233" s="45"/>
      <c r="AV233" s="45"/>
      <c r="AW233" s="45"/>
      <c r="AX233" s="45"/>
      <c r="AY233" s="45"/>
      <c r="AZ233" s="45"/>
      <c r="BA233" s="45"/>
      <c r="BB233" s="45"/>
      <c r="BC233" s="45"/>
      <c r="BD233" s="45"/>
      <c r="BE233" s="45"/>
      <c r="BF233" s="45"/>
      <c r="BG233" s="45"/>
      <c r="BH233" s="45"/>
      <c r="BI233" s="45"/>
      <c r="BJ233" s="45"/>
      <c r="BK233" s="45"/>
      <c r="BL233" s="45"/>
      <c r="BM233" s="45"/>
      <c r="BN233" s="45"/>
      <c r="BO233" s="45"/>
      <c r="BP233" s="45"/>
      <c r="BQ233" s="45"/>
      <c r="BR233" s="45"/>
      <c r="BS233" s="45"/>
      <c r="BT233" s="45"/>
      <c r="BU233" s="47"/>
      <c r="BV233" s="47"/>
      <c r="BW233" s="45"/>
      <c r="BX233" s="46"/>
      <c r="BY233" s="46"/>
      <c r="BZ233" s="45"/>
      <c r="CA233" s="45"/>
      <c r="CB233" s="45"/>
      <c r="CC233" s="31"/>
      <c r="CD233" s="45"/>
      <c r="CE233" s="30">
        <f>IFERROR(CD233-4,"")</f>
        <v>-4</v>
      </c>
      <c r="CF233" s="45"/>
      <c r="CG233" s="45"/>
      <c r="CH233" s="45"/>
      <c r="CI233" s="45"/>
      <c r="CJ233" s="45"/>
      <c r="CK233" s="45"/>
      <c r="CL233" s="45"/>
      <c r="CM233" s="44"/>
      <c r="CN233" s="43"/>
      <c r="CO233" s="42">
        <f>+IF(B233&gt;0,1,0)</f>
        <v>0</v>
      </c>
      <c r="CP233" s="40"/>
      <c r="CQ233" s="40"/>
      <c r="CR233" s="41"/>
      <c r="CS233" s="40"/>
      <c r="CT233" s="39"/>
      <c r="CU233" s="38"/>
      <c r="CV233" s="38"/>
      <c r="CW233" s="38"/>
      <c r="CX233" s="37"/>
      <c r="CY233" s="36"/>
      <c r="DA233" s="35"/>
      <c r="DB233" s="34" t="str">
        <f>IF(ISBLANK(G233),"",IF(AND(G232&lt;&gt;G233,COUNTIF($G$4:G233,G233)=1),1,COUNTIF($G$5:G233,G233)))</f>
        <v/>
      </c>
    </row>
    <row r="234" spans="1:106" s="33" customFormat="1" ht="21" x14ac:dyDescent="0.3">
      <c r="A234" s="47"/>
      <c r="B234" s="47"/>
      <c r="C234" s="47"/>
      <c r="D234" s="45"/>
      <c r="E234" s="45"/>
      <c r="F234" s="52"/>
      <c r="G234" s="48"/>
      <c r="H234" s="45"/>
      <c r="I234" s="48"/>
      <c r="J234" s="48"/>
      <c r="K234" s="48"/>
      <c r="L234" s="45"/>
      <c r="M234" s="45"/>
      <c r="N234" s="45"/>
      <c r="O234" s="48"/>
      <c r="P234" s="48"/>
      <c r="Q234" s="48"/>
      <c r="R234" s="50"/>
      <c r="S234" s="51"/>
      <c r="T234" s="40"/>
      <c r="U234" s="50"/>
      <c r="V234" s="40"/>
      <c r="W234" s="40"/>
      <c r="X234" s="49"/>
      <c r="Y234" s="48"/>
      <c r="Z234" s="48"/>
      <c r="AA234" s="45"/>
      <c r="AB234" s="48"/>
      <c r="AC234" s="46"/>
      <c r="AD234" s="45"/>
      <c r="AE234" s="45"/>
      <c r="AF234" s="45"/>
      <c r="AG234" s="45"/>
      <c r="AH234" s="45"/>
      <c r="AI234" s="45"/>
      <c r="AJ234" s="45"/>
      <c r="AK234" s="45"/>
      <c r="AL234" s="45"/>
      <c r="AM234" s="45"/>
      <c r="AN234" s="45"/>
      <c r="AO234" s="45"/>
      <c r="AP234" s="45"/>
      <c r="AQ234" s="45"/>
      <c r="AR234" s="45"/>
      <c r="AS234" s="45"/>
      <c r="AT234" s="45"/>
      <c r="AU234" s="45"/>
      <c r="AV234" s="45"/>
      <c r="AW234" s="45"/>
      <c r="AX234" s="45"/>
      <c r="AY234" s="45"/>
      <c r="AZ234" s="45"/>
      <c r="BA234" s="45"/>
      <c r="BB234" s="45"/>
      <c r="BC234" s="45"/>
      <c r="BD234" s="45"/>
      <c r="BE234" s="45"/>
      <c r="BF234" s="45"/>
      <c r="BG234" s="45"/>
      <c r="BH234" s="45"/>
      <c r="BI234" s="45"/>
      <c r="BJ234" s="45"/>
      <c r="BK234" s="45"/>
      <c r="BL234" s="45"/>
      <c r="BM234" s="45"/>
      <c r="BN234" s="45"/>
      <c r="BO234" s="45"/>
      <c r="BP234" s="45"/>
      <c r="BQ234" s="45"/>
      <c r="BR234" s="45"/>
      <c r="BS234" s="45"/>
      <c r="BT234" s="45"/>
      <c r="BU234" s="47"/>
      <c r="BV234" s="47"/>
      <c r="BW234" s="45"/>
      <c r="BX234" s="46"/>
      <c r="BY234" s="46"/>
      <c r="BZ234" s="45"/>
      <c r="CA234" s="45"/>
      <c r="CB234" s="45"/>
      <c r="CC234" s="31"/>
      <c r="CD234" s="45"/>
      <c r="CE234" s="30">
        <f>IFERROR(CD234-4,"")</f>
        <v>-4</v>
      </c>
      <c r="CF234" s="45"/>
      <c r="CG234" s="45"/>
      <c r="CH234" s="45"/>
      <c r="CI234" s="45"/>
      <c r="CJ234" s="45"/>
      <c r="CK234" s="45"/>
      <c r="CL234" s="45"/>
      <c r="CM234" s="44"/>
      <c r="CN234" s="43"/>
      <c r="CO234" s="42">
        <f>+IF(B234&gt;0,1,0)</f>
        <v>0</v>
      </c>
      <c r="CP234" s="40"/>
      <c r="CQ234" s="40"/>
      <c r="CR234" s="41"/>
      <c r="CS234" s="40"/>
      <c r="CT234" s="39"/>
      <c r="CU234" s="38"/>
      <c r="CV234" s="38"/>
      <c r="CW234" s="38"/>
      <c r="CX234" s="37"/>
      <c r="CY234" s="36"/>
      <c r="DA234" s="35"/>
      <c r="DB234" s="34" t="str">
        <f>IF(ISBLANK(G234),"",IF(AND(G233&lt;&gt;G234,COUNTIF($G$4:G234,G234)=1),1,COUNTIF($G$5:G234,G234)))</f>
        <v/>
      </c>
    </row>
    <row r="235" spans="1:106" s="33" customFormat="1" ht="21" x14ac:dyDescent="0.3">
      <c r="A235" s="47"/>
      <c r="B235" s="47"/>
      <c r="C235" s="47"/>
      <c r="D235" s="45"/>
      <c r="E235" s="45"/>
      <c r="F235" s="52"/>
      <c r="G235" s="48"/>
      <c r="H235" s="45"/>
      <c r="I235" s="48"/>
      <c r="J235" s="48"/>
      <c r="K235" s="48"/>
      <c r="L235" s="45"/>
      <c r="M235" s="45"/>
      <c r="N235" s="45"/>
      <c r="O235" s="48"/>
      <c r="P235" s="48"/>
      <c r="Q235" s="48"/>
      <c r="R235" s="50"/>
      <c r="S235" s="51"/>
      <c r="T235" s="40"/>
      <c r="U235" s="50"/>
      <c r="V235" s="40"/>
      <c r="W235" s="40"/>
      <c r="X235" s="49"/>
      <c r="Y235" s="48"/>
      <c r="Z235" s="48"/>
      <c r="AA235" s="45"/>
      <c r="AB235" s="48"/>
      <c r="AC235" s="46"/>
      <c r="AD235" s="45"/>
      <c r="AE235" s="45"/>
      <c r="AF235" s="45"/>
      <c r="AG235" s="45"/>
      <c r="AH235" s="45"/>
      <c r="AI235" s="45"/>
      <c r="AJ235" s="45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5"/>
      <c r="AV235" s="45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  <c r="BI235" s="45"/>
      <c r="BJ235" s="45"/>
      <c r="BK235" s="45"/>
      <c r="BL235" s="45"/>
      <c r="BM235" s="45"/>
      <c r="BN235" s="45"/>
      <c r="BO235" s="45"/>
      <c r="BP235" s="45"/>
      <c r="BQ235" s="45"/>
      <c r="BR235" s="45"/>
      <c r="BS235" s="45"/>
      <c r="BT235" s="45"/>
      <c r="BU235" s="47"/>
      <c r="BV235" s="47"/>
      <c r="BW235" s="45"/>
      <c r="BX235" s="46"/>
      <c r="BY235" s="46"/>
      <c r="BZ235" s="45"/>
      <c r="CA235" s="45"/>
      <c r="CB235" s="45"/>
      <c r="CC235" s="31"/>
      <c r="CD235" s="45"/>
      <c r="CE235" s="30">
        <f>IFERROR(CD235-4,"")</f>
        <v>-4</v>
      </c>
      <c r="CF235" s="45"/>
      <c r="CG235" s="45"/>
      <c r="CH235" s="45"/>
      <c r="CI235" s="45"/>
      <c r="CJ235" s="45"/>
      <c r="CK235" s="45"/>
      <c r="CL235" s="45"/>
      <c r="CM235" s="44"/>
      <c r="CN235" s="43"/>
      <c r="CO235" s="42">
        <f>+IF(B235&gt;0,1,0)</f>
        <v>0</v>
      </c>
      <c r="CP235" s="40"/>
      <c r="CQ235" s="40"/>
      <c r="CR235" s="41"/>
      <c r="CS235" s="40"/>
      <c r="CT235" s="39"/>
      <c r="CU235" s="38"/>
      <c r="CV235" s="38"/>
      <c r="CW235" s="38"/>
      <c r="CX235" s="37"/>
      <c r="CY235" s="36"/>
      <c r="DA235" s="35"/>
      <c r="DB235" s="34" t="str">
        <f>IF(ISBLANK(G235),"",IF(AND(G234&lt;&gt;G235,COUNTIF($G$4:G235,G235)=1),1,COUNTIF($G$5:G235,G235)))</f>
        <v/>
      </c>
    </row>
    <row r="236" spans="1:106" s="33" customFormat="1" ht="21" x14ac:dyDescent="0.3">
      <c r="A236" s="47"/>
      <c r="B236" s="47"/>
      <c r="C236" s="47"/>
      <c r="D236" s="45"/>
      <c r="E236" s="45"/>
      <c r="F236" s="52"/>
      <c r="G236" s="48"/>
      <c r="H236" s="45"/>
      <c r="I236" s="48"/>
      <c r="J236" s="48"/>
      <c r="K236" s="48"/>
      <c r="L236" s="45"/>
      <c r="M236" s="45"/>
      <c r="N236" s="45"/>
      <c r="O236" s="48"/>
      <c r="P236" s="48"/>
      <c r="Q236" s="48"/>
      <c r="R236" s="50"/>
      <c r="S236" s="51"/>
      <c r="T236" s="40"/>
      <c r="U236" s="50"/>
      <c r="V236" s="40"/>
      <c r="W236" s="40"/>
      <c r="X236" s="49"/>
      <c r="Y236" s="48"/>
      <c r="Z236" s="48"/>
      <c r="AA236" s="45"/>
      <c r="AB236" s="48"/>
      <c r="AC236" s="46"/>
      <c r="AD236" s="45"/>
      <c r="AE236" s="45"/>
      <c r="AF236" s="45"/>
      <c r="AG236" s="45"/>
      <c r="AH236" s="45"/>
      <c r="AI236" s="45"/>
      <c r="AJ236" s="45"/>
      <c r="AK236" s="45"/>
      <c r="AL236" s="45"/>
      <c r="AM236" s="45"/>
      <c r="AN236" s="45"/>
      <c r="AO236" s="45"/>
      <c r="AP236" s="45"/>
      <c r="AQ236" s="45"/>
      <c r="AR236" s="45"/>
      <c r="AS236" s="45"/>
      <c r="AT236" s="45"/>
      <c r="AU236" s="45"/>
      <c r="AV236" s="45"/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  <c r="BI236" s="45"/>
      <c r="BJ236" s="45"/>
      <c r="BK236" s="45"/>
      <c r="BL236" s="45"/>
      <c r="BM236" s="45"/>
      <c r="BN236" s="45"/>
      <c r="BO236" s="45"/>
      <c r="BP236" s="45"/>
      <c r="BQ236" s="45"/>
      <c r="BR236" s="45"/>
      <c r="BS236" s="45"/>
      <c r="BT236" s="45"/>
      <c r="BU236" s="47"/>
      <c r="BV236" s="47"/>
      <c r="BW236" s="45"/>
      <c r="BX236" s="46"/>
      <c r="BY236" s="46"/>
      <c r="BZ236" s="45"/>
      <c r="CA236" s="45"/>
      <c r="CB236" s="45"/>
      <c r="CC236" s="31"/>
      <c r="CD236" s="45"/>
      <c r="CE236" s="30">
        <f>IFERROR(CD236-4,"")</f>
        <v>-4</v>
      </c>
      <c r="CF236" s="45"/>
      <c r="CG236" s="45"/>
      <c r="CH236" s="45"/>
      <c r="CI236" s="45"/>
      <c r="CJ236" s="45"/>
      <c r="CK236" s="45"/>
      <c r="CL236" s="45"/>
      <c r="CM236" s="44"/>
      <c r="CN236" s="43"/>
      <c r="CO236" s="42">
        <f>+IF(B236&gt;0,1,0)</f>
        <v>0</v>
      </c>
      <c r="CP236" s="40"/>
      <c r="CQ236" s="40"/>
      <c r="CR236" s="41"/>
      <c r="CS236" s="40"/>
      <c r="CT236" s="39"/>
      <c r="CU236" s="38"/>
      <c r="CV236" s="38"/>
      <c r="CW236" s="38"/>
      <c r="CX236" s="37"/>
      <c r="CY236" s="36"/>
      <c r="DA236" s="35"/>
      <c r="DB236" s="34" t="str">
        <f>IF(ISBLANK(G236),"",IF(AND(G235&lt;&gt;G236,COUNTIF($G$4:G236,G236)=1),1,COUNTIF($G$5:G236,G236)))</f>
        <v/>
      </c>
    </row>
    <row r="237" spans="1:106" s="33" customFormat="1" ht="21" x14ac:dyDescent="0.3">
      <c r="A237" s="47"/>
      <c r="B237" s="47"/>
      <c r="C237" s="47"/>
      <c r="D237" s="45"/>
      <c r="E237" s="45"/>
      <c r="F237" s="52"/>
      <c r="G237" s="48"/>
      <c r="H237" s="45"/>
      <c r="I237" s="48"/>
      <c r="J237" s="48"/>
      <c r="K237" s="48"/>
      <c r="L237" s="45"/>
      <c r="M237" s="45"/>
      <c r="N237" s="45"/>
      <c r="O237" s="48"/>
      <c r="P237" s="48"/>
      <c r="Q237" s="48"/>
      <c r="R237" s="50"/>
      <c r="S237" s="51"/>
      <c r="T237" s="40"/>
      <c r="U237" s="50"/>
      <c r="V237" s="40"/>
      <c r="W237" s="40"/>
      <c r="X237" s="49"/>
      <c r="Y237" s="48"/>
      <c r="Z237" s="48"/>
      <c r="AA237" s="45"/>
      <c r="AB237" s="48"/>
      <c r="AC237" s="46"/>
      <c r="AD237" s="45"/>
      <c r="AE237" s="45"/>
      <c r="AF237" s="45"/>
      <c r="AG237" s="45"/>
      <c r="AH237" s="45"/>
      <c r="AI237" s="45"/>
      <c r="AJ237" s="45"/>
      <c r="AK237" s="45"/>
      <c r="AL237" s="45"/>
      <c r="AM237" s="45"/>
      <c r="AN237" s="45"/>
      <c r="AO237" s="45"/>
      <c r="AP237" s="45"/>
      <c r="AQ237" s="45"/>
      <c r="AR237" s="45"/>
      <c r="AS237" s="45"/>
      <c r="AT237" s="45"/>
      <c r="AU237" s="45"/>
      <c r="AV237" s="45"/>
      <c r="AW237" s="45"/>
      <c r="AX237" s="45"/>
      <c r="AY237" s="45"/>
      <c r="AZ237" s="45"/>
      <c r="BA237" s="45"/>
      <c r="BB237" s="45"/>
      <c r="BC237" s="45"/>
      <c r="BD237" s="45"/>
      <c r="BE237" s="45"/>
      <c r="BF237" s="45"/>
      <c r="BG237" s="45"/>
      <c r="BH237" s="45"/>
      <c r="BI237" s="45"/>
      <c r="BJ237" s="45"/>
      <c r="BK237" s="45"/>
      <c r="BL237" s="45"/>
      <c r="BM237" s="45"/>
      <c r="BN237" s="45"/>
      <c r="BO237" s="45"/>
      <c r="BP237" s="45"/>
      <c r="BQ237" s="45"/>
      <c r="BR237" s="45"/>
      <c r="BS237" s="45"/>
      <c r="BT237" s="45"/>
      <c r="BU237" s="47"/>
      <c r="BV237" s="47"/>
      <c r="BW237" s="45"/>
      <c r="BX237" s="46"/>
      <c r="BY237" s="46"/>
      <c r="BZ237" s="45"/>
      <c r="CA237" s="45"/>
      <c r="CB237" s="45"/>
      <c r="CC237" s="31"/>
      <c r="CD237" s="45"/>
      <c r="CE237" s="30">
        <f>IFERROR(CD237-4,"")</f>
        <v>-4</v>
      </c>
      <c r="CF237" s="45"/>
      <c r="CG237" s="45"/>
      <c r="CH237" s="45"/>
      <c r="CI237" s="45"/>
      <c r="CJ237" s="45"/>
      <c r="CK237" s="45"/>
      <c r="CL237" s="45"/>
      <c r="CM237" s="44"/>
      <c r="CN237" s="43"/>
      <c r="CO237" s="42">
        <f>+IF(B237&gt;0,1,0)</f>
        <v>0</v>
      </c>
      <c r="CP237" s="40"/>
      <c r="CQ237" s="40"/>
      <c r="CR237" s="41"/>
      <c r="CS237" s="40"/>
      <c r="CT237" s="39"/>
      <c r="CU237" s="38"/>
      <c r="CV237" s="38"/>
      <c r="CW237" s="38"/>
      <c r="CX237" s="37"/>
      <c r="CY237" s="36"/>
      <c r="DA237" s="35"/>
      <c r="DB237" s="34" t="str">
        <f>IF(ISBLANK(G237),"",IF(AND(G236&lt;&gt;G237,COUNTIF($G$4:G237,G237)=1),1,COUNTIF($G$5:G237,G237)))</f>
        <v/>
      </c>
    </row>
    <row r="238" spans="1:106" s="33" customFormat="1" ht="21" x14ac:dyDescent="0.3">
      <c r="A238" s="47"/>
      <c r="B238" s="47"/>
      <c r="C238" s="47"/>
      <c r="D238" s="45"/>
      <c r="E238" s="45"/>
      <c r="F238" s="52"/>
      <c r="G238" s="48"/>
      <c r="H238" s="45"/>
      <c r="I238" s="48"/>
      <c r="J238" s="48"/>
      <c r="K238" s="48"/>
      <c r="L238" s="45"/>
      <c r="M238" s="45"/>
      <c r="N238" s="45"/>
      <c r="O238" s="48"/>
      <c r="P238" s="48"/>
      <c r="Q238" s="48"/>
      <c r="R238" s="50"/>
      <c r="S238" s="51"/>
      <c r="T238" s="40"/>
      <c r="U238" s="50"/>
      <c r="V238" s="40"/>
      <c r="W238" s="40"/>
      <c r="X238" s="49"/>
      <c r="Y238" s="48"/>
      <c r="Z238" s="48"/>
      <c r="AA238" s="45"/>
      <c r="AB238" s="48"/>
      <c r="AC238" s="46"/>
      <c r="AD238" s="45"/>
      <c r="AE238" s="45"/>
      <c r="AF238" s="45"/>
      <c r="AG238" s="45"/>
      <c r="AH238" s="45"/>
      <c r="AI238" s="45"/>
      <c r="AJ238" s="45"/>
      <c r="AK238" s="45"/>
      <c r="AL238" s="45"/>
      <c r="AM238" s="45"/>
      <c r="AN238" s="45"/>
      <c r="AO238" s="45"/>
      <c r="AP238" s="45"/>
      <c r="AQ238" s="45"/>
      <c r="AR238" s="45"/>
      <c r="AS238" s="45"/>
      <c r="AT238" s="45"/>
      <c r="AU238" s="45"/>
      <c r="AV238" s="45"/>
      <c r="AW238" s="45"/>
      <c r="AX238" s="45"/>
      <c r="AY238" s="45"/>
      <c r="AZ238" s="45"/>
      <c r="BA238" s="45"/>
      <c r="BB238" s="45"/>
      <c r="BC238" s="45"/>
      <c r="BD238" s="45"/>
      <c r="BE238" s="45"/>
      <c r="BF238" s="45"/>
      <c r="BG238" s="45"/>
      <c r="BH238" s="45"/>
      <c r="BI238" s="45"/>
      <c r="BJ238" s="45"/>
      <c r="BK238" s="45"/>
      <c r="BL238" s="45"/>
      <c r="BM238" s="45"/>
      <c r="BN238" s="45"/>
      <c r="BO238" s="45"/>
      <c r="BP238" s="45"/>
      <c r="BQ238" s="45"/>
      <c r="BR238" s="45"/>
      <c r="BS238" s="45"/>
      <c r="BT238" s="45"/>
      <c r="BU238" s="47"/>
      <c r="BV238" s="47"/>
      <c r="BW238" s="45"/>
      <c r="BX238" s="46"/>
      <c r="BY238" s="46"/>
      <c r="BZ238" s="45"/>
      <c r="CA238" s="45"/>
      <c r="CB238" s="45"/>
      <c r="CC238" s="31"/>
      <c r="CD238" s="45"/>
      <c r="CE238" s="30">
        <f>IFERROR(CD238-4,"")</f>
        <v>-4</v>
      </c>
      <c r="CF238" s="45"/>
      <c r="CG238" s="45"/>
      <c r="CH238" s="45"/>
      <c r="CI238" s="45"/>
      <c r="CJ238" s="45"/>
      <c r="CK238" s="45"/>
      <c r="CL238" s="45"/>
      <c r="CM238" s="44"/>
      <c r="CN238" s="43"/>
      <c r="CO238" s="42">
        <f>+IF(B238&gt;0,1,0)</f>
        <v>0</v>
      </c>
      <c r="CP238" s="40"/>
      <c r="CQ238" s="40"/>
      <c r="CR238" s="41"/>
      <c r="CS238" s="40"/>
      <c r="CT238" s="39"/>
      <c r="CU238" s="38"/>
      <c r="CV238" s="38"/>
      <c r="CW238" s="38"/>
      <c r="CX238" s="37"/>
      <c r="CY238" s="36"/>
      <c r="DA238" s="35"/>
      <c r="DB238" s="34" t="str">
        <f>IF(ISBLANK(G238),"",IF(AND(G237&lt;&gt;G238,COUNTIF($G$4:G238,G238)=1),1,COUNTIF($G$5:G238,G238)))</f>
        <v/>
      </c>
    </row>
    <row r="239" spans="1:106" s="33" customFormat="1" ht="21" x14ac:dyDescent="0.3">
      <c r="A239" s="47"/>
      <c r="B239" s="47"/>
      <c r="C239" s="47"/>
      <c r="D239" s="45"/>
      <c r="E239" s="45"/>
      <c r="F239" s="52"/>
      <c r="G239" s="48"/>
      <c r="H239" s="45"/>
      <c r="I239" s="48"/>
      <c r="J239" s="48"/>
      <c r="K239" s="48"/>
      <c r="L239" s="45"/>
      <c r="M239" s="45"/>
      <c r="N239" s="45"/>
      <c r="O239" s="48"/>
      <c r="P239" s="48"/>
      <c r="Q239" s="48"/>
      <c r="R239" s="50"/>
      <c r="S239" s="51"/>
      <c r="T239" s="40"/>
      <c r="U239" s="50"/>
      <c r="V239" s="40"/>
      <c r="W239" s="40"/>
      <c r="X239" s="49"/>
      <c r="Y239" s="48"/>
      <c r="Z239" s="48"/>
      <c r="AA239" s="45"/>
      <c r="AB239" s="48"/>
      <c r="AC239" s="46"/>
      <c r="AD239" s="45"/>
      <c r="AE239" s="45"/>
      <c r="AF239" s="45"/>
      <c r="AG239" s="45"/>
      <c r="AH239" s="45"/>
      <c r="AI239" s="45"/>
      <c r="AJ239" s="45"/>
      <c r="AK239" s="45"/>
      <c r="AL239" s="45"/>
      <c r="AM239" s="45"/>
      <c r="AN239" s="45"/>
      <c r="AO239" s="45"/>
      <c r="AP239" s="45"/>
      <c r="AQ239" s="45"/>
      <c r="AR239" s="45"/>
      <c r="AS239" s="45"/>
      <c r="AT239" s="45"/>
      <c r="AU239" s="45"/>
      <c r="AV239" s="45"/>
      <c r="AW239" s="45"/>
      <c r="AX239" s="45"/>
      <c r="AY239" s="45"/>
      <c r="AZ239" s="45"/>
      <c r="BA239" s="45"/>
      <c r="BB239" s="45"/>
      <c r="BC239" s="45"/>
      <c r="BD239" s="45"/>
      <c r="BE239" s="45"/>
      <c r="BF239" s="45"/>
      <c r="BG239" s="45"/>
      <c r="BH239" s="45"/>
      <c r="BI239" s="45"/>
      <c r="BJ239" s="45"/>
      <c r="BK239" s="45"/>
      <c r="BL239" s="45"/>
      <c r="BM239" s="45"/>
      <c r="BN239" s="45"/>
      <c r="BO239" s="45"/>
      <c r="BP239" s="45"/>
      <c r="BQ239" s="45"/>
      <c r="BR239" s="45"/>
      <c r="BS239" s="45"/>
      <c r="BT239" s="45"/>
      <c r="BU239" s="47"/>
      <c r="BV239" s="47"/>
      <c r="BW239" s="45"/>
      <c r="BX239" s="46"/>
      <c r="BY239" s="46"/>
      <c r="BZ239" s="45"/>
      <c r="CA239" s="45"/>
      <c r="CB239" s="45"/>
      <c r="CC239" s="31"/>
      <c r="CD239" s="45"/>
      <c r="CE239" s="30">
        <f>IFERROR(CD239-4,"")</f>
        <v>-4</v>
      </c>
      <c r="CF239" s="45"/>
      <c r="CG239" s="45"/>
      <c r="CH239" s="45"/>
      <c r="CI239" s="45"/>
      <c r="CJ239" s="45"/>
      <c r="CK239" s="45"/>
      <c r="CL239" s="45"/>
      <c r="CM239" s="44"/>
      <c r="CN239" s="43"/>
      <c r="CO239" s="42">
        <f>+IF(B239&gt;0,1,0)</f>
        <v>0</v>
      </c>
      <c r="CP239" s="40"/>
      <c r="CQ239" s="40"/>
      <c r="CR239" s="41"/>
      <c r="CS239" s="40"/>
      <c r="CT239" s="39"/>
      <c r="CU239" s="38"/>
      <c r="CV239" s="38"/>
      <c r="CW239" s="38"/>
      <c r="CX239" s="37"/>
      <c r="CY239" s="36"/>
      <c r="DA239" s="35"/>
      <c r="DB239" s="34" t="str">
        <f>IF(ISBLANK(G239),"",IF(AND(G238&lt;&gt;G239,COUNTIF($G$4:G239,G239)=1),1,COUNTIF($G$5:G239,G239)))</f>
        <v/>
      </c>
    </row>
    <row r="240" spans="1:106" s="33" customFormat="1" ht="21" x14ac:dyDescent="0.3">
      <c r="A240" s="47"/>
      <c r="B240" s="47"/>
      <c r="C240" s="47"/>
      <c r="D240" s="45"/>
      <c r="E240" s="45"/>
      <c r="F240" s="52"/>
      <c r="G240" s="48"/>
      <c r="H240" s="45"/>
      <c r="I240" s="48"/>
      <c r="J240" s="48"/>
      <c r="K240" s="48"/>
      <c r="L240" s="45"/>
      <c r="M240" s="45"/>
      <c r="N240" s="45"/>
      <c r="O240" s="48"/>
      <c r="P240" s="48"/>
      <c r="Q240" s="48"/>
      <c r="R240" s="50"/>
      <c r="S240" s="51"/>
      <c r="T240" s="40"/>
      <c r="U240" s="50"/>
      <c r="V240" s="40"/>
      <c r="W240" s="40"/>
      <c r="X240" s="49"/>
      <c r="Y240" s="48"/>
      <c r="Z240" s="48"/>
      <c r="AA240" s="45"/>
      <c r="AB240" s="48"/>
      <c r="AC240" s="46"/>
      <c r="AD240" s="45"/>
      <c r="AE240" s="45"/>
      <c r="AF240" s="45"/>
      <c r="AG240" s="45"/>
      <c r="AH240" s="45"/>
      <c r="AI240" s="45"/>
      <c r="AJ240" s="45"/>
      <c r="AK240" s="45"/>
      <c r="AL240" s="45"/>
      <c r="AM240" s="45"/>
      <c r="AN240" s="45"/>
      <c r="AO240" s="45"/>
      <c r="AP240" s="45"/>
      <c r="AQ240" s="45"/>
      <c r="AR240" s="45"/>
      <c r="AS240" s="45"/>
      <c r="AT240" s="45"/>
      <c r="AU240" s="45"/>
      <c r="AV240" s="45"/>
      <c r="AW240" s="45"/>
      <c r="AX240" s="45"/>
      <c r="AY240" s="45"/>
      <c r="AZ240" s="45"/>
      <c r="BA240" s="45"/>
      <c r="BB240" s="45"/>
      <c r="BC240" s="45"/>
      <c r="BD240" s="45"/>
      <c r="BE240" s="45"/>
      <c r="BF240" s="45"/>
      <c r="BG240" s="45"/>
      <c r="BH240" s="45"/>
      <c r="BI240" s="45"/>
      <c r="BJ240" s="45"/>
      <c r="BK240" s="45"/>
      <c r="BL240" s="45"/>
      <c r="BM240" s="45"/>
      <c r="BN240" s="45"/>
      <c r="BO240" s="45"/>
      <c r="BP240" s="45"/>
      <c r="BQ240" s="45"/>
      <c r="BR240" s="45"/>
      <c r="BS240" s="45"/>
      <c r="BT240" s="45"/>
      <c r="BU240" s="47"/>
      <c r="BV240" s="47"/>
      <c r="BW240" s="45"/>
      <c r="BX240" s="46"/>
      <c r="BY240" s="46"/>
      <c r="BZ240" s="45"/>
      <c r="CA240" s="45"/>
      <c r="CB240" s="45"/>
      <c r="CC240" s="31"/>
      <c r="CD240" s="45"/>
      <c r="CE240" s="30">
        <f>IFERROR(CD240-4,"")</f>
        <v>-4</v>
      </c>
      <c r="CF240" s="45"/>
      <c r="CG240" s="45"/>
      <c r="CH240" s="45"/>
      <c r="CI240" s="45"/>
      <c r="CJ240" s="45"/>
      <c r="CK240" s="45"/>
      <c r="CL240" s="45"/>
      <c r="CM240" s="44"/>
      <c r="CN240" s="43"/>
      <c r="CO240" s="42">
        <f>+IF(B240&gt;0,1,0)</f>
        <v>0</v>
      </c>
      <c r="CP240" s="40"/>
      <c r="CQ240" s="40"/>
      <c r="CR240" s="41"/>
      <c r="CS240" s="40"/>
      <c r="CT240" s="39"/>
      <c r="CU240" s="38"/>
      <c r="CV240" s="38"/>
      <c r="CW240" s="38"/>
      <c r="CX240" s="37"/>
      <c r="CY240" s="36"/>
      <c r="DA240" s="35"/>
      <c r="DB240" s="34" t="str">
        <f>IF(ISBLANK(G240),"",IF(AND(G239&lt;&gt;G240,COUNTIF($G$4:G240,G240)=1),1,COUNTIF($G$5:G240,G240)))</f>
        <v/>
      </c>
    </row>
    <row r="241" spans="1:106" s="33" customFormat="1" ht="21" x14ac:dyDescent="0.3">
      <c r="A241" s="47"/>
      <c r="B241" s="47"/>
      <c r="C241" s="47"/>
      <c r="D241" s="45"/>
      <c r="E241" s="45"/>
      <c r="F241" s="52"/>
      <c r="G241" s="48"/>
      <c r="H241" s="45"/>
      <c r="I241" s="48"/>
      <c r="J241" s="48"/>
      <c r="K241" s="48"/>
      <c r="L241" s="45"/>
      <c r="M241" s="45"/>
      <c r="N241" s="45"/>
      <c r="O241" s="48"/>
      <c r="P241" s="48"/>
      <c r="Q241" s="48"/>
      <c r="R241" s="50"/>
      <c r="S241" s="51"/>
      <c r="T241" s="40"/>
      <c r="U241" s="50"/>
      <c r="V241" s="40"/>
      <c r="W241" s="40"/>
      <c r="X241" s="49"/>
      <c r="Y241" s="48"/>
      <c r="Z241" s="48"/>
      <c r="AA241" s="45"/>
      <c r="AB241" s="48"/>
      <c r="AC241" s="46"/>
      <c r="AD241" s="45"/>
      <c r="AE241" s="45"/>
      <c r="AF241" s="45"/>
      <c r="AG241" s="45"/>
      <c r="AH241" s="45"/>
      <c r="AI241" s="45"/>
      <c r="AJ241" s="45"/>
      <c r="AK241" s="45"/>
      <c r="AL241" s="45"/>
      <c r="AM241" s="45"/>
      <c r="AN241" s="45"/>
      <c r="AO241" s="45"/>
      <c r="AP241" s="45"/>
      <c r="AQ241" s="45"/>
      <c r="AR241" s="45"/>
      <c r="AS241" s="45"/>
      <c r="AT241" s="45"/>
      <c r="AU241" s="45"/>
      <c r="AV241" s="45"/>
      <c r="AW241" s="45"/>
      <c r="AX241" s="45"/>
      <c r="AY241" s="45"/>
      <c r="AZ241" s="45"/>
      <c r="BA241" s="45"/>
      <c r="BB241" s="45"/>
      <c r="BC241" s="45"/>
      <c r="BD241" s="45"/>
      <c r="BE241" s="45"/>
      <c r="BF241" s="45"/>
      <c r="BG241" s="45"/>
      <c r="BH241" s="45"/>
      <c r="BI241" s="45"/>
      <c r="BJ241" s="45"/>
      <c r="BK241" s="45"/>
      <c r="BL241" s="45"/>
      <c r="BM241" s="45"/>
      <c r="BN241" s="45"/>
      <c r="BO241" s="45"/>
      <c r="BP241" s="45"/>
      <c r="BQ241" s="45"/>
      <c r="BR241" s="45"/>
      <c r="BS241" s="45"/>
      <c r="BT241" s="45"/>
      <c r="BU241" s="47"/>
      <c r="BV241" s="47"/>
      <c r="BW241" s="45"/>
      <c r="BX241" s="46"/>
      <c r="BY241" s="46"/>
      <c r="BZ241" s="45"/>
      <c r="CA241" s="45"/>
      <c r="CB241" s="45"/>
      <c r="CC241" s="31"/>
      <c r="CD241" s="45"/>
      <c r="CE241" s="30">
        <f>IFERROR(CD241-4,"")</f>
        <v>-4</v>
      </c>
      <c r="CF241" s="45"/>
      <c r="CG241" s="45"/>
      <c r="CH241" s="45"/>
      <c r="CI241" s="45"/>
      <c r="CJ241" s="45"/>
      <c r="CK241" s="45"/>
      <c r="CL241" s="45"/>
      <c r="CM241" s="44"/>
      <c r="CN241" s="43"/>
      <c r="CO241" s="42">
        <f>+IF(B241&gt;0,1,0)</f>
        <v>0</v>
      </c>
      <c r="CP241" s="40"/>
      <c r="CQ241" s="40"/>
      <c r="CR241" s="41"/>
      <c r="CS241" s="40"/>
      <c r="CT241" s="39"/>
      <c r="CU241" s="38"/>
      <c r="CV241" s="38"/>
      <c r="CW241" s="38"/>
      <c r="CX241" s="37"/>
      <c r="CY241" s="36"/>
      <c r="DA241" s="35"/>
      <c r="DB241" s="34" t="str">
        <f>IF(ISBLANK(G241),"",IF(AND(G240&lt;&gt;G241,COUNTIF($G$4:G241,G241)=1),1,COUNTIF($G$5:G241,G241)))</f>
        <v/>
      </c>
    </row>
    <row r="242" spans="1:106" s="33" customFormat="1" ht="21" x14ac:dyDescent="0.3">
      <c r="A242" s="47"/>
      <c r="B242" s="47"/>
      <c r="C242" s="47"/>
      <c r="D242" s="45"/>
      <c r="E242" s="45"/>
      <c r="F242" s="52"/>
      <c r="G242" s="48"/>
      <c r="H242" s="45"/>
      <c r="I242" s="48"/>
      <c r="J242" s="48"/>
      <c r="K242" s="48"/>
      <c r="L242" s="45"/>
      <c r="M242" s="45"/>
      <c r="N242" s="45"/>
      <c r="O242" s="48"/>
      <c r="P242" s="48"/>
      <c r="Q242" s="48"/>
      <c r="R242" s="50"/>
      <c r="S242" s="51"/>
      <c r="T242" s="40"/>
      <c r="U242" s="50"/>
      <c r="V242" s="40"/>
      <c r="W242" s="40"/>
      <c r="X242" s="49"/>
      <c r="Y242" s="48"/>
      <c r="Z242" s="48"/>
      <c r="AA242" s="45"/>
      <c r="AB242" s="48"/>
      <c r="AC242" s="46"/>
      <c r="AD242" s="45"/>
      <c r="AE242" s="45"/>
      <c r="AF242" s="45"/>
      <c r="AG242" s="45"/>
      <c r="AH242" s="45"/>
      <c r="AI242" s="45"/>
      <c r="AJ242" s="45"/>
      <c r="AK242" s="45"/>
      <c r="AL242" s="45"/>
      <c r="AM242" s="45"/>
      <c r="AN242" s="45"/>
      <c r="AO242" s="45"/>
      <c r="AP242" s="45"/>
      <c r="AQ242" s="45"/>
      <c r="AR242" s="45"/>
      <c r="AS242" s="45"/>
      <c r="AT242" s="45"/>
      <c r="AU242" s="45"/>
      <c r="AV242" s="45"/>
      <c r="AW242" s="45"/>
      <c r="AX242" s="45"/>
      <c r="AY242" s="45"/>
      <c r="AZ242" s="45"/>
      <c r="BA242" s="45"/>
      <c r="BB242" s="45"/>
      <c r="BC242" s="45"/>
      <c r="BD242" s="45"/>
      <c r="BE242" s="45"/>
      <c r="BF242" s="45"/>
      <c r="BG242" s="45"/>
      <c r="BH242" s="45"/>
      <c r="BI242" s="45"/>
      <c r="BJ242" s="45"/>
      <c r="BK242" s="45"/>
      <c r="BL242" s="45"/>
      <c r="BM242" s="45"/>
      <c r="BN242" s="45"/>
      <c r="BO242" s="45"/>
      <c r="BP242" s="45"/>
      <c r="BQ242" s="45"/>
      <c r="BR242" s="45"/>
      <c r="BS242" s="45"/>
      <c r="BT242" s="45"/>
      <c r="BU242" s="47"/>
      <c r="BV242" s="47"/>
      <c r="BW242" s="45"/>
      <c r="BX242" s="46"/>
      <c r="BY242" s="46"/>
      <c r="BZ242" s="45"/>
      <c r="CA242" s="45"/>
      <c r="CB242" s="45"/>
      <c r="CC242" s="31"/>
      <c r="CD242" s="45"/>
      <c r="CE242" s="30">
        <f>IFERROR(CD242-4,"")</f>
        <v>-4</v>
      </c>
      <c r="CF242" s="45"/>
      <c r="CG242" s="45"/>
      <c r="CH242" s="45"/>
      <c r="CI242" s="45"/>
      <c r="CJ242" s="45"/>
      <c r="CK242" s="45"/>
      <c r="CL242" s="45"/>
      <c r="CM242" s="44"/>
      <c r="CN242" s="43"/>
      <c r="CO242" s="42">
        <f>+IF(B242&gt;0,1,0)</f>
        <v>0</v>
      </c>
      <c r="CP242" s="40"/>
      <c r="CQ242" s="40"/>
      <c r="CR242" s="41"/>
      <c r="CS242" s="40"/>
      <c r="CT242" s="39"/>
      <c r="CU242" s="38"/>
      <c r="CV242" s="38"/>
      <c r="CW242" s="38"/>
      <c r="CX242" s="37"/>
      <c r="CY242" s="36"/>
      <c r="DA242" s="35"/>
      <c r="DB242" s="34" t="str">
        <f>IF(ISBLANK(G242),"",IF(AND(G241&lt;&gt;G242,COUNTIF($G$4:G242,G242)=1),1,COUNTIF($G$5:G242,G242)))</f>
        <v/>
      </c>
    </row>
    <row r="243" spans="1:106" s="33" customFormat="1" ht="21" x14ac:dyDescent="0.3">
      <c r="A243" s="47"/>
      <c r="B243" s="47"/>
      <c r="C243" s="47"/>
      <c r="D243" s="45"/>
      <c r="E243" s="45"/>
      <c r="F243" s="52"/>
      <c r="G243" s="48"/>
      <c r="H243" s="45"/>
      <c r="I243" s="48"/>
      <c r="J243" s="48"/>
      <c r="K243" s="48"/>
      <c r="L243" s="45"/>
      <c r="M243" s="45"/>
      <c r="N243" s="45"/>
      <c r="O243" s="48"/>
      <c r="P243" s="48"/>
      <c r="Q243" s="48"/>
      <c r="R243" s="50"/>
      <c r="S243" s="51"/>
      <c r="T243" s="40"/>
      <c r="U243" s="50"/>
      <c r="V243" s="40"/>
      <c r="W243" s="40"/>
      <c r="X243" s="49"/>
      <c r="Y243" s="48"/>
      <c r="Z243" s="48"/>
      <c r="AA243" s="45"/>
      <c r="AB243" s="48"/>
      <c r="AC243" s="46"/>
      <c r="AD243" s="45"/>
      <c r="AE243" s="45"/>
      <c r="AF243" s="45"/>
      <c r="AG243" s="45"/>
      <c r="AH243" s="45"/>
      <c r="AI243" s="45"/>
      <c r="AJ243" s="45"/>
      <c r="AK243" s="45"/>
      <c r="AL243" s="45"/>
      <c r="AM243" s="45"/>
      <c r="AN243" s="45"/>
      <c r="AO243" s="45"/>
      <c r="AP243" s="45"/>
      <c r="AQ243" s="45"/>
      <c r="AR243" s="45"/>
      <c r="AS243" s="45"/>
      <c r="AT243" s="45"/>
      <c r="AU243" s="45"/>
      <c r="AV243" s="45"/>
      <c r="AW243" s="45"/>
      <c r="AX243" s="45"/>
      <c r="AY243" s="45"/>
      <c r="AZ243" s="45"/>
      <c r="BA243" s="45"/>
      <c r="BB243" s="45"/>
      <c r="BC243" s="45"/>
      <c r="BD243" s="45"/>
      <c r="BE243" s="45"/>
      <c r="BF243" s="45"/>
      <c r="BG243" s="45"/>
      <c r="BH243" s="45"/>
      <c r="BI243" s="45"/>
      <c r="BJ243" s="45"/>
      <c r="BK243" s="45"/>
      <c r="BL243" s="45"/>
      <c r="BM243" s="45"/>
      <c r="BN243" s="45"/>
      <c r="BO243" s="45"/>
      <c r="BP243" s="45"/>
      <c r="BQ243" s="45"/>
      <c r="BR243" s="45"/>
      <c r="BS243" s="45"/>
      <c r="BT243" s="45"/>
      <c r="BU243" s="47"/>
      <c r="BV243" s="47"/>
      <c r="BW243" s="45"/>
      <c r="BX243" s="46"/>
      <c r="BY243" s="46"/>
      <c r="BZ243" s="45"/>
      <c r="CA243" s="45"/>
      <c r="CB243" s="45"/>
      <c r="CC243" s="31"/>
      <c r="CD243" s="45"/>
      <c r="CE243" s="30">
        <f>IFERROR(CD243-4,"")</f>
        <v>-4</v>
      </c>
      <c r="CF243" s="45"/>
      <c r="CG243" s="45"/>
      <c r="CH243" s="45"/>
      <c r="CI243" s="45"/>
      <c r="CJ243" s="45"/>
      <c r="CK243" s="45"/>
      <c r="CL243" s="45"/>
      <c r="CM243" s="44"/>
      <c r="CN243" s="43"/>
      <c r="CO243" s="42">
        <f>+IF(B243&gt;0,1,0)</f>
        <v>0</v>
      </c>
      <c r="CP243" s="40"/>
      <c r="CQ243" s="40"/>
      <c r="CR243" s="41"/>
      <c r="CS243" s="40"/>
      <c r="CT243" s="39"/>
      <c r="CU243" s="38"/>
      <c r="CV243" s="38"/>
      <c r="CW243" s="38"/>
      <c r="CX243" s="37"/>
      <c r="CY243" s="36"/>
      <c r="DA243" s="35"/>
      <c r="DB243" s="34" t="str">
        <f>IF(ISBLANK(G243),"",IF(AND(G242&lt;&gt;G243,COUNTIF($G$4:G243,G243)=1),1,COUNTIF($G$5:G243,G243)))</f>
        <v/>
      </c>
    </row>
    <row r="244" spans="1:106" s="33" customFormat="1" ht="21" x14ac:dyDescent="0.3">
      <c r="A244" s="47"/>
      <c r="B244" s="47"/>
      <c r="C244" s="47"/>
      <c r="D244" s="45"/>
      <c r="E244" s="45"/>
      <c r="F244" s="52"/>
      <c r="G244" s="48"/>
      <c r="H244" s="45"/>
      <c r="I244" s="48"/>
      <c r="J244" s="48"/>
      <c r="K244" s="48"/>
      <c r="L244" s="45"/>
      <c r="M244" s="45"/>
      <c r="N244" s="45"/>
      <c r="O244" s="48"/>
      <c r="P244" s="48"/>
      <c r="Q244" s="48"/>
      <c r="R244" s="50"/>
      <c r="S244" s="51"/>
      <c r="T244" s="40"/>
      <c r="U244" s="50"/>
      <c r="V244" s="40"/>
      <c r="W244" s="40"/>
      <c r="X244" s="49"/>
      <c r="Y244" s="48"/>
      <c r="Z244" s="48"/>
      <c r="AA244" s="45"/>
      <c r="AB244" s="48"/>
      <c r="AC244" s="46"/>
      <c r="AD244" s="45"/>
      <c r="AE244" s="45"/>
      <c r="AF244" s="45"/>
      <c r="AG244" s="45"/>
      <c r="AH244" s="45"/>
      <c r="AI244" s="45"/>
      <c r="AJ244" s="45"/>
      <c r="AK244" s="45"/>
      <c r="AL244" s="45"/>
      <c r="AM244" s="45"/>
      <c r="AN244" s="45"/>
      <c r="AO244" s="45"/>
      <c r="AP244" s="45"/>
      <c r="AQ244" s="45"/>
      <c r="AR244" s="45"/>
      <c r="AS244" s="45"/>
      <c r="AT244" s="45"/>
      <c r="AU244" s="45"/>
      <c r="AV244" s="45"/>
      <c r="AW244" s="45"/>
      <c r="AX244" s="45"/>
      <c r="AY244" s="45"/>
      <c r="AZ244" s="45"/>
      <c r="BA244" s="45"/>
      <c r="BB244" s="45"/>
      <c r="BC244" s="45"/>
      <c r="BD244" s="45"/>
      <c r="BE244" s="45"/>
      <c r="BF244" s="45"/>
      <c r="BG244" s="45"/>
      <c r="BH244" s="45"/>
      <c r="BI244" s="45"/>
      <c r="BJ244" s="45"/>
      <c r="BK244" s="45"/>
      <c r="BL244" s="45"/>
      <c r="BM244" s="45"/>
      <c r="BN244" s="45"/>
      <c r="BO244" s="45"/>
      <c r="BP244" s="45"/>
      <c r="BQ244" s="45"/>
      <c r="BR244" s="45"/>
      <c r="BS244" s="45"/>
      <c r="BT244" s="45"/>
      <c r="BU244" s="47"/>
      <c r="BV244" s="47"/>
      <c r="BW244" s="45"/>
      <c r="BX244" s="46"/>
      <c r="BY244" s="46"/>
      <c r="BZ244" s="45"/>
      <c r="CA244" s="45"/>
      <c r="CB244" s="45"/>
      <c r="CC244" s="31"/>
      <c r="CD244" s="45"/>
      <c r="CE244" s="30">
        <f>IFERROR(CD244-4,"")</f>
        <v>-4</v>
      </c>
      <c r="CF244" s="45"/>
      <c r="CG244" s="45"/>
      <c r="CH244" s="45"/>
      <c r="CI244" s="45"/>
      <c r="CJ244" s="45"/>
      <c r="CK244" s="45"/>
      <c r="CL244" s="45"/>
      <c r="CM244" s="44"/>
      <c r="CN244" s="43"/>
      <c r="CO244" s="42">
        <f>+IF(B244&gt;0,1,0)</f>
        <v>0</v>
      </c>
      <c r="CP244" s="40"/>
      <c r="CQ244" s="40"/>
      <c r="CR244" s="41"/>
      <c r="CS244" s="40"/>
      <c r="CT244" s="39"/>
      <c r="CU244" s="38"/>
      <c r="CV244" s="38"/>
      <c r="CW244" s="38"/>
      <c r="CX244" s="37"/>
      <c r="CY244" s="36"/>
      <c r="DA244" s="35"/>
      <c r="DB244" s="34" t="str">
        <f>IF(ISBLANK(G244),"",IF(AND(G243&lt;&gt;G244,COUNTIF($G$4:G244,G244)=1),1,COUNTIF($G$5:G244,G244)))</f>
        <v/>
      </c>
    </row>
    <row r="245" spans="1:106" s="33" customFormat="1" ht="21" x14ac:dyDescent="0.3">
      <c r="A245" s="47"/>
      <c r="B245" s="47"/>
      <c r="C245" s="47"/>
      <c r="D245" s="45"/>
      <c r="E245" s="45"/>
      <c r="F245" s="52"/>
      <c r="G245" s="48"/>
      <c r="H245" s="45"/>
      <c r="I245" s="48"/>
      <c r="J245" s="48"/>
      <c r="K245" s="48"/>
      <c r="L245" s="45"/>
      <c r="M245" s="45"/>
      <c r="N245" s="45"/>
      <c r="O245" s="48"/>
      <c r="P245" s="48"/>
      <c r="Q245" s="48"/>
      <c r="R245" s="50"/>
      <c r="S245" s="51"/>
      <c r="T245" s="40"/>
      <c r="U245" s="50"/>
      <c r="V245" s="40"/>
      <c r="W245" s="40"/>
      <c r="X245" s="49"/>
      <c r="Y245" s="48"/>
      <c r="Z245" s="48"/>
      <c r="AA245" s="45"/>
      <c r="AB245" s="48"/>
      <c r="AC245" s="46"/>
      <c r="AD245" s="45"/>
      <c r="AE245" s="45"/>
      <c r="AF245" s="45"/>
      <c r="AG245" s="45"/>
      <c r="AH245" s="45"/>
      <c r="AI245" s="45"/>
      <c r="AJ245" s="45"/>
      <c r="AK245" s="45"/>
      <c r="AL245" s="45"/>
      <c r="AM245" s="45"/>
      <c r="AN245" s="45"/>
      <c r="AO245" s="45"/>
      <c r="AP245" s="45"/>
      <c r="AQ245" s="45"/>
      <c r="AR245" s="45"/>
      <c r="AS245" s="45"/>
      <c r="AT245" s="45"/>
      <c r="AU245" s="45"/>
      <c r="AV245" s="45"/>
      <c r="AW245" s="45"/>
      <c r="AX245" s="45"/>
      <c r="AY245" s="45"/>
      <c r="AZ245" s="45"/>
      <c r="BA245" s="45"/>
      <c r="BB245" s="45"/>
      <c r="BC245" s="45"/>
      <c r="BD245" s="45"/>
      <c r="BE245" s="45"/>
      <c r="BF245" s="45"/>
      <c r="BG245" s="45"/>
      <c r="BH245" s="45"/>
      <c r="BI245" s="45"/>
      <c r="BJ245" s="45"/>
      <c r="BK245" s="45"/>
      <c r="BL245" s="45"/>
      <c r="BM245" s="45"/>
      <c r="BN245" s="45"/>
      <c r="BO245" s="45"/>
      <c r="BP245" s="45"/>
      <c r="BQ245" s="45"/>
      <c r="BR245" s="45"/>
      <c r="BS245" s="45"/>
      <c r="BT245" s="45"/>
      <c r="BU245" s="47"/>
      <c r="BV245" s="47"/>
      <c r="BW245" s="45"/>
      <c r="BX245" s="46"/>
      <c r="BY245" s="46"/>
      <c r="BZ245" s="45"/>
      <c r="CA245" s="45"/>
      <c r="CB245" s="45"/>
      <c r="CC245" s="31"/>
      <c r="CD245" s="45"/>
      <c r="CE245" s="30">
        <f>IFERROR(CD245-4,"")</f>
        <v>-4</v>
      </c>
      <c r="CF245" s="45"/>
      <c r="CG245" s="45"/>
      <c r="CH245" s="45"/>
      <c r="CI245" s="45"/>
      <c r="CJ245" s="45"/>
      <c r="CK245" s="45"/>
      <c r="CL245" s="45"/>
      <c r="CM245" s="44"/>
      <c r="CN245" s="43"/>
      <c r="CO245" s="42">
        <f>+IF(B245&gt;0,1,0)</f>
        <v>0</v>
      </c>
      <c r="CP245" s="40"/>
      <c r="CQ245" s="40"/>
      <c r="CR245" s="41"/>
      <c r="CS245" s="40"/>
      <c r="CT245" s="39"/>
      <c r="CU245" s="38"/>
      <c r="CV245" s="38"/>
      <c r="CW245" s="38"/>
      <c r="CX245" s="37"/>
      <c r="CY245" s="36"/>
      <c r="DA245" s="35"/>
      <c r="DB245" s="34" t="str">
        <f>IF(ISBLANK(G245),"",IF(AND(G244&lt;&gt;G245,COUNTIF($G$4:G245,G245)=1),1,COUNTIF($G$5:G245,G245)))</f>
        <v/>
      </c>
    </row>
    <row r="246" spans="1:106" s="33" customFormat="1" ht="21" x14ac:dyDescent="0.3">
      <c r="A246" s="47"/>
      <c r="B246" s="47"/>
      <c r="C246" s="47"/>
      <c r="D246" s="45"/>
      <c r="E246" s="45"/>
      <c r="F246" s="52"/>
      <c r="G246" s="48"/>
      <c r="H246" s="45"/>
      <c r="I246" s="48"/>
      <c r="J246" s="48"/>
      <c r="K246" s="48"/>
      <c r="L246" s="45"/>
      <c r="M246" s="45"/>
      <c r="N246" s="45"/>
      <c r="O246" s="48"/>
      <c r="P246" s="48"/>
      <c r="Q246" s="48"/>
      <c r="R246" s="50"/>
      <c r="S246" s="51"/>
      <c r="T246" s="40"/>
      <c r="U246" s="50"/>
      <c r="V246" s="40"/>
      <c r="W246" s="40"/>
      <c r="X246" s="49"/>
      <c r="Y246" s="48"/>
      <c r="Z246" s="48"/>
      <c r="AA246" s="45"/>
      <c r="AB246" s="48"/>
      <c r="AC246" s="46"/>
      <c r="AD246" s="45"/>
      <c r="AE246" s="45"/>
      <c r="AF246" s="45"/>
      <c r="AG246" s="45"/>
      <c r="AH246" s="45"/>
      <c r="AI246" s="45"/>
      <c r="AJ246" s="45"/>
      <c r="AK246" s="45"/>
      <c r="AL246" s="45"/>
      <c r="AM246" s="45"/>
      <c r="AN246" s="45"/>
      <c r="AO246" s="45"/>
      <c r="AP246" s="45"/>
      <c r="AQ246" s="45"/>
      <c r="AR246" s="45"/>
      <c r="AS246" s="45"/>
      <c r="AT246" s="45"/>
      <c r="AU246" s="45"/>
      <c r="AV246" s="45"/>
      <c r="AW246" s="45"/>
      <c r="AX246" s="45"/>
      <c r="AY246" s="45"/>
      <c r="AZ246" s="45"/>
      <c r="BA246" s="45"/>
      <c r="BB246" s="45"/>
      <c r="BC246" s="45"/>
      <c r="BD246" s="45"/>
      <c r="BE246" s="45"/>
      <c r="BF246" s="45"/>
      <c r="BG246" s="45"/>
      <c r="BH246" s="45"/>
      <c r="BI246" s="45"/>
      <c r="BJ246" s="45"/>
      <c r="BK246" s="45"/>
      <c r="BL246" s="45"/>
      <c r="BM246" s="45"/>
      <c r="BN246" s="45"/>
      <c r="BO246" s="45"/>
      <c r="BP246" s="45"/>
      <c r="BQ246" s="45"/>
      <c r="BR246" s="45"/>
      <c r="BS246" s="45"/>
      <c r="BT246" s="45"/>
      <c r="BU246" s="47"/>
      <c r="BV246" s="47"/>
      <c r="BW246" s="45"/>
      <c r="BX246" s="46"/>
      <c r="BY246" s="46"/>
      <c r="BZ246" s="45"/>
      <c r="CA246" s="45"/>
      <c r="CB246" s="45"/>
      <c r="CC246" s="31"/>
      <c r="CD246" s="45"/>
      <c r="CE246" s="30">
        <f>IFERROR(CD246-4,"")</f>
        <v>-4</v>
      </c>
      <c r="CF246" s="45"/>
      <c r="CG246" s="45"/>
      <c r="CH246" s="45"/>
      <c r="CI246" s="45"/>
      <c r="CJ246" s="45"/>
      <c r="CK246" s="45"/>
      <c r="CL246" s="45"/>
      <c r="CM246" s="44"/>
      <c r="CN246" s="43"/>
      <c r="CO246" s="42">
        <f>+IF(B246&gt;0,1,0)</f>
        <v>0</v>
      </c>
      <c r="CP246" s="40"/>
      <c r="CQ246" s="40"/>
      <c r="CR246" s="41"/>
      <c r="CS246" s="40"/>
      <c r="CT246" s="39"/>
      <c r="CU246" s="38"/>
      <c r="CV246" s="38"/>
      <c r="CW246" s="38"/>
      <c r="CX246" s="37"/>
      <c r="CY246" s="36"/>
      <c r="DA246" s="35"/>
      <c r="DB246" s="34" t="str">
        <f>IF(ISBLANK(G246),"",IF(AND(G245&lt;&gt;G246,COUNTIF($G$4:G246,G246)=1),1,COUNTIF($G$5:G246,G246)))</f>
        <v/>
      </c>
    </row>
    <row r="247" spans="1:106" s="33" customFormat="1" ht="21" x14ac:dyDescent="0.3">
      <c r="A247" s="47"/>
      <c r="B247" s="47"/>
      <c r="C247" s="47"/>
      <c r="D247" s="45"/>
      <c r="E247" s="45"/>
      <c r="F247" s="52"/>
      <c r="G247" s="48"/>
      <c r="H247" s="45"/>
      <c r="I247" s="48"/>
      <c r="J247" s="48"/>
      <c r="K247" s="48"/>
      <c r="L247" s="45"/>
      <c r="M247" s="45"/>
      <c r="N247" s="45"/>
      <c r="O247" s="48"/>
      <c r="P247" s="48"/>
      <c r="Q247" s="48"/>
      <c r="R247" s="50"/>
      <c r="S247" s="51"/>
      <c r="T247" s="40"/>
      <c r="U247" s="50"/>
      <c r="V247" s="40"/>
      <c r="W247" s="40"/>
      <c r="X247" s="49"/>
      <c r="Y247" s="48"/>
      <c r="Z247" s="48"/>
      <c r="AA247" s="45"/>
      <c r="AB247" s="48"/>
      <c r="AC247" s="46"/>
      <c r="AD247" s="45"/>
      <c r="AE247" s="45"/>
      <c r="AF247" s="45"/>
      <c r="AG247" s="45"/>
      <c r="AH247" s="45"/>
      <c r="AI247" s="45"/>
      <c r="AJ247" s="45"/>
      <c r="AK247" s="45"/>
      <c r="AL247" s="45"/>
      <c r="AM247" s="45"/>
      <c r="AN247" s="45"/>
      <c r="AO247" s="45"/>
      <c r="AP247" s="45"/>
      <c r="AQ247" s="45"/>
      <c r="AR247" s="45"/>
      <c r="AS247" s="45"/>
      <c r="AT247" s="45"/>
      <c r="AU247" s="45"/>
      <c r="AV247" s="45"/>
      <c r="AW247" s="45"/>
      <c r="AX247" s="45"/>
      <c r="AY247" s="45"/>
      <c r="AZ247" s="45"/>
      <c r="BA247" s="45"/>
      <c r="BB247" s="45"/>
      <c r="BC247" s="45"/>
      <c r="BD247" s="45"/>
      <c r="BE247" s="45"/>
      <c r="BF247" s="45"/>
      <c r="BG247" s="45"/>
      <c r="BH247" s="45"/>
      <c r="BI247" s="45"/>
      <c r="BJ247" s="45"/>
      <c r="BK247" s="45"/>
      <c r="BL247" s="45"/>
      <c r="BM247" s="45"/>
      <c r="BN247" s="45"/>
      <c r="BO247" s="45"/>
      <c r="BP247" s="45"/>
      <c r="BQ247" s="45"/>
      <c r="BR247" s="45"/>
      <c r="BS247" s="45"/>
      <c r="BT247" s="45"/>
      <c r="BU247" s="47"/>
      <c r="BV247" s="47"/>
      <c r="BW247" s="45"/>
      <c r="BX247" s="46"/>
      <c r="BY247" s="46"/>
      <c r="BZ247" s="45"/>
      <c r="CA247" s="45"/>
      <c r="CB247" s="45"/>
      <c r="CC247" s="31"/>
      <c r="CD247" s="45"/>
      <c r="CE247" s="30">
        <f>IFERROR(CD247-4,"")</f>
        <v>-4</v>
      </c>
      <c r="CF247" s="45"/>
      <c r="CG247" s="45"/>
      <c r="CH247" s="45"/>
      <c r="CI247" s="45"/>
      <c r="CJ247" s="45"/>
      <c r="CK247" s="45"/>
      <c r="CL247" s="45"/>
      <c r="CM247" s="44"/>
      <c r="CN247" s="43"/>
      <c r="CO247" s="42">
        <f>+IF(B247&gt;0,1,0)</f>
        <v>0</v>
      </c>
      <c r="CP247" s="40"/>
      <c r="CQ247" s="40"/>
      <c r="CR247" s="41"/>
      <c r="CS247" s="40"/>
      <c r="CT247" s="39"/>
      <c r="CU247" s="38"/>
      <c r="CV247" s="38"/>
      <c r="CW247" s="38"/>
      <c r="CX247" s="37"/>
      <c r="CY247" s="36"/>
      <c r="DA247" s="35"/>
      <c r="DB247" s="34" t="str">
        <f>IF(ISBLANK(G247),"",IF(AND(G246&lt;&gt;G247,COUNTIF($G$4:G247,G247)=1),1,COUNTIF($G$5:G247,G247)))</f>
        <v/>
      </c>
    </row>
    <row r="248" spans="1:106" s="33" customFormat="1" ht="21" x14ac:dyDescent="0.3">
      <c r="A248" s="47"/>
      <c r="B248" s="47"/>
      <c r="C248" s="47"/>
      <c r="D248" s="45"/>
      <c r="E248" s="45"/>
      <c r="F248" s="52"/>
      <c r="G248" s="48"/>
      <c r="H248" s="45"/>
      <c r="I248" s="48"/>
      <c r="J248" s="48"/>
      <c r="K248" s="48"/>
      <c r="L248" s="45"/>
      <c r="M248" s="45"/>
      <c r="N248" s="45"/>
      <c r="O248" s="48"/>
      <c r="P248" s="48"/>
      <c r="Q248" s="48"/>
      <c r="R248" s="50"/>
      <c r="S248" s="51"/>
      <c r="T248" s="40"/>
      <c r="U248" s="50"/>
      <c r="V248" s="40"/>
      <c r="W248" s="40"/>
      <c r="X248" s="49"/>
      <c r="Y248" s="48"/>
      <c r="Z248" s="48"/>
      <c r="AA248" s="45"/>
      <c r="AB248" s="48"/>
      <c r="AC248" s="46"/>
      <c r="AD248" s="45"/>
      <c r="AE248" s="45"/>
      <c r="AF248" s="45"/>
      <c r="AG248" s="45"/>
      <c r="AH248" s="45"/>
      <c r="AI248" s="45"/>
      <c r="AJ248" s="45"/>
      <c r="AK248" s="45"/>
      <c r="AL248" s="45"/>
      <c r="AM248" s="45"/>
      <c r="AN248" s="45"/>
      <c r="AO248" s="45"/>
      <c r="AP248" s="45"/>
      <c r="AQ248" s="45"/>
      <c r="AR248" s="45"/>
      <c r="AS248" s="45"/>
      <c r="AT248" s="45"/>
      <c r="AU248" s="45"/>
      <c r="AV248" s="45"/>
      <c r="AW248" s="45"/>
      <c r="AX248" s="45"/>
      <c r="AY248" s="45"/>
      <c r="AZ248" s="45"/>
      <c r="BA248" s="45"/>
      <c r="BB248" s="45"/>
      <c r="BC248" s="45"/>
      <c r="BD248" s="45"/>
      <c r="BE248" s="45"/>
      <c r="BF248" s="45"/>
      <c r="BG248" s="45"/>
      <c r="BH248" s="45"/>
      <c r="BI248" s="45"/>
      <c r="BJ248" s="45"/>
      <c r="BK248" s="45"/>
      <c r="BL248" s="45"/>
      <c r="BM248" s="45"/>
      <c r="BN248" s="45"/>
      <c r="BO248" s="45"/>
      <c r="BP248" s="45"/>
      <c r="BQ248" s="45"/>
      <c r="BR248" s="45"/>
      <c r="BS248" s="45"/>
      <c r="BT248" s="45"/>
      <c r="BU248" s="47"/>
      <c r="BV248" s="47"/>
      <c r="BW248" s="45"/>
      <c r="BX248" s="46"/>
      <c r="BY248" s="46"/>
      <c r="BZ248" s="45"/>
      <c r="CA248" s="45"/>
      <c r="CB248" s="45"/>
      <c r="CC248" s="31"/>
      <c r="CD248" s="45"/>
      <c r="CE248" s="30">
        <f>IFERROR(CD248-4,"")</f>
        <v>-4</v>
      </c>
      <c r="CF248" s="45"/>
      <c r="CG248" s="45"/>
      <c r="CH248" s="45"/>
      <c r="CI248" s="45"/>
      <c r="CJ248" s="45"/>
      <c r="CK248" s="45"/>
      <c r="CL248" s="45"/>
      <c r="CM248" s="44"/>
      <c r="CN248" s="43"/>
      <c r="CO248" s="42">
        <f>+IF(B248&gt;0,1,0)</f>
        <v>0</v>
      </c>
      <c r="CP248" s="40"/>
      <c r="CQ248" s="40"/>
      <c r="CR248" s="41"/>
      <c r="CS248" s="40"/>
      <c r="CT248" s="39"/>
      <c r="CU248" s="38"/>
      <c r="CV248" s="38"/>
      <c r="CW248" s="38"/>
      <c r="CX248" s="37"/>
      <c r="CY248" s="36"/>
      <c r="DA248" s="35"/>
      <c r="DB248" s="34" t="str">
        <f>IF(ISBLANK(G248),"",IF(AND(G247&lt;&gt;G248,COUNTIF($G$4:G248,G248)=1),1,COUNTIF($G$5:G248,G248)))</f>
        <v/>
      </c>
    </row>
    <row r="249" spans="1:106" s="33" customFormat="1" ht="21" x14ac:dyDescent="0.3">
      <c r="A249" s="47"/>
      <c r="B249" s="47"/>
      <c r="C249" s="47"/>
      <c r="D249" s="45"/>
      <c r="E249" s="45"/>
      <c r="F249" s="52"/>
      <c r="G249" s="48"/>
      <c r="H249" s="45"/>
      <c r="I249" s="48"/>
      <c r="J249" s="48"/>
      <c r="K249" s="48"/>
      <c r="L249" s="45"/>
      <c r="M249" s="45"/>
      <c r="N249" s="45"/>
      <c r="O249" s="48"/>
      <c r="P249" s="48"/>
      <c r="Q249" s="48"/>
      <c r="R249" s="50"/>
      <c r="S249" s="51"/>
      <c r="T249" s="40"/>
      <c r="U249" s="50"/>
      <c r="V249" s="40"/>
      <c r="W249" s="40"/>
      <c r="X249" s="49"/>
      <c r="Y249" s="48"/>
      <c r="Z249" s="48"/>
      <c r="AA249" s="45"/>
      <c r="AB249" s="48"/>
      <c r="AC249" s="46"/>
      <c r="AD249" s="45"/>
      <c r="AE249" s="45"/>
      <c r="AF249" s="45"/>
      <c r="AG249" s="45"/>
      <c r="AH249" s="45"/>
      <c r="AI249" s="45"/>
      <c r="AJ249" s="45"/>
      <c r="AK249" s="45"/>
      <c r="AL249" s="45"/>
      <c r="AM249" s="45"/>
      <c r="AN249" s="45"/>
      <c r="AO249" s="45"/>
      <c r="AP249" s="45"/>
      <c r="AQ249" s="45"/>
      <c r="AR249" s="45"/>
      <c r="AS249" s="45"/>
      <c r="AT249" s="45"/>
      <c r="AU249" s="45"/>
      <c r="AV249" s="45"/>
      <c r="AW249" s="45"/>
      <c r="AX249" s="45"/>
      <c r="AY249" s="45"/>
      <c r="AZ249" s="45"/>
      <c r="BA249" s="45"/>
      <c r="BB249" s="45"/>
      <c r="BC249" s="45"/>
      <c r="BD249" s="45"/>
      <c r="BE249" s="45"/>
      <c r="BF249" s="45"/>
      <c r="BG249" s="45"/>
      <c r="BH249" s="45"/>
      <c r="BI249" s="45"/>
      <c r="BJ249" s="45"/>
      <c r="BK249" s="45"/>
      <c r="BL249" s="45"/>
      <c r="BM249" s="45"/>
      <c r="BN249" s="45"/>
      <c r="BO249" s="45"/>
      <c r="BP249" s="45"/>
      <c r="BQ249" s="45"/>
      <c r="BR249" s="45"/>
      <c r="BS249" s="45"/>
      <c r="BT249" s="45"/>
      <c r="BU249" s="47"/>
      <c r="BV249" s="47"/>
      <c r="BW249" s="45"/>
      <c r="BX249" s="46"/>
      <c r="BY249" s="46"/>
      <c r="BZ249" s="45"/>
      <c r="CA249" s="45"/>
      <c r="CB249" s="45"/>
      <c r="CC249" s="31"/>
      <c r="CD249" s="45"/>
      <c r="CE249" s="30">
        <f>IFERROR(CD249-4,"")</f>
        <v>-4</v>
      </c>
      <c r="CF249" s="45"/>
      <c r="CG249" s="45"/>
      <c r="CH249" s="45"/>
      <c r="CI249" s="45"/>
      <c r="CJ249" s="45"/>
      <c r="CK249" s="45"/>
      <c r="CL249" s="45"/>
      <c r="CM249" s="44"/>
      <c r="CN249" s="43"/>
      <c r="CO249" s="42">
        <f>+IF(B249&gt;0,1,0)</f>
        <v>0</v>
      </c>
      <c r="CP249" s="40"/>
      <c r="CQ249" s="40"/>
      <c r="CR249" s="41"/>
      <c r="CS249" s="40"/>
      <c r="CT249" s="39"/>
      <c r="CU249" s="38"/>
      <c r="CV249" s="38"/>
      <c r="CW249" s="38"/>
      <c r="CX249" s="37"/>
      <c r="CY249" s="36"/>
      <c r="DA249" s="35"/>
      <c r="DB249" s="34" t="str">
        <f>IF(ISBLANK(G249),"",IF(AND(G248&lt;&gt;G249,COUNTIF($G$4:G249,G249)=1),1,COUNTIF($G$5:G249,G249)))</f>
        <v/>
      </c>
    </row>
    <row r="250" spans="1:106" s="33" customFormat="1" ht="21" x14ac:dyDescent="0.3">
      <c r="A250" s="47"/>
      <c r="B250" s="47"/>
      <c r="C250" s="47"/>
      <c r="D250" s="45"/>
      <c r="E250" s="45"/>
      <c r="F250" s="52"/>
      <c r="G250" s="48"/>
      <c r="H250" s="45"/>
      <c r="I250" s="48"/>
      <c r="J250" s="48"/>
      <c r="K250" s="48"/>
      <c r="L250" s="45"/>
      <c r="M250" s="45"/>
      <c r="N250" s="45"/>
      <c r="O250" s="48"/>
      <c r="P250" s="48"/>
      <c r="Q250" s="48"/>
      <c r="R250" s="50"/>
      <c r="S250" s="51"/>
      <c r="T250" s="40"/>
      <c r="U250" s="50"/>
      <c r="V250" s="40"/>
      <c r="W250" s="40"/>
      <c r="X250" s="49"/>
      <c r="Y250" s="48"/>
      <c r="Z250" s="48"/>
      <c r="AA250" s="45"/>
      <c r="AB250" s="48"/>
      <c r="AC250" s="46"/>
      <c r="AD250" s="45"/>
      <c r="AE250" s="45"/>
      <c r="AF250" s="45"/>
      <c r="AG250" s="45"/>
      <c r="AH250" s="45"/>
      <c r="AI250" s="45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  <c r="AU250" s="45"/>
      <c r="AV250" s="45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  <c r="BG250" s="45"/>
      <c r="BH250" s="45"/>
      <c r="BI250" s="45"/>
      <c r="BJ250" s="45"/>
      <c r="BK250" s="45"/>
      <c r="BL250" s="45"/>
      <c r="BM250" s="45"/>
      <c r="BN250" s="45"/>
      <c r="BO250" s="45"/>
      <c r="BP250" s="45"/>
      <c r="BQ250" s="45"/>
      <c r="BR250" s="45"/>
      <c r="BS250" s="45"/>
      <c r="BT250" s="45"/>
      <c r="BU250" s="47"/>
      <c r="BV250" s="47"/>
      <c r="BW250" s="45"/>
      <c r="BX250" s="46"/>
      <c r="BY250" s="46"/>
      <c r="BZ250" s="45"/>
      <c r="CA250" s="45"/>
      <c r="CB250" s="45"/>
      <c r="CC250" s="31"/>
      <c r="CD250" s="45"/>
      <c r="CE250" s="30">
        <f>IFERROR(CD250-4,"")</f>
        <v>-4</v>
      </c>
      <c r="CF250" s="45"/>
      <c r="CG250" s="45"/>
      <c r="CH250" s="45"/>
      <c r="CI250" s="45"/>
      <c r="CJ250" s="45"/>
      <c r="CK250" s="45"/>
      <c r="CL250" s="45"/>
      <c r="CM250" s="44"/>
      <c r="CN250" s="43"/>
      <c r="CO250" s="42">
        <f>+IF(B250&gt;0,1,0)</f>
        <v>0</v>
      </c>
      <c r="CP250" s="40"/>
      <c r="CQ250" s="40"/>
      <c r="CR250" s="41"/>
      <c r="CS250" s="40"/>
      <c r="CT250" s="39"/>
      <c r="CU250" s="38"/>
      <c r="CV250" s="38"/>
      <c r="CW250" s="38"/>
      <c r="CX250" s="37"/>
      <c r="CY250" s="36"/>
      <c r="DA250" s="35"/>
      <c r="DB250" s="34" t="str">
        <f>IF(ISBLANK(G250),"",IF(AND(G249&lt;&gt;G250,COUNTIF($G$4:G250,G250)=1),1,COUNTIF($G$5:G250,G250)))</f>
        <v/>
      </c>
    </row>
    <row r="251" spans="1:106" s="33" customFormat="1" ht="21" x14ac:dyDescent="0.3">
      <c r="A251" s="47"/>
      <c r="B251" s="47"/>
      <c r="C251" s="47"/>
      <c r="D251" s="45"/>
      <c r="E251" s="45"/>
      <c r="F251" s="52"/>
      <c r="G251" s="48"/>
      <c r="H251" s="45"/>
      <c r="I251" s="48"/>
      <c r="J251" s="48"/>
      <c r="K251" s="48"/>
      <c r="L251" s="45"/>
      <c r="M251" s="45"/>
      <c r="N251" s="45"/>
      <c r="O251" s="48"/>
      <c r="P251" s="48"/>
      <c r="Q251" s="48"/>
      <c r="R251" s="50"/>
      <c r="S251" s="51"/>
      <c r="T251" s="40"/>
      <c r="U251" s="50"/>
      <c r="V251" s="40"/>
      <c r="W251" s="40"/>
      <c r="X251" s="49"/>
      <c r="Y251" s="48"/>
      <c r="Z251" s="48"/>
      <c r="AA251" s="45"/>
      <c r="AB251" s="48"/>
      <c r="AC251" s="46"/>
      <c r="AD251" s="45"/>
      <c r="AE251" s="45"/>
      <c r="AF251" s="45"/>
      <c r="AG251" s="45"/>
      <c r="AH251" s="45"/>
      <c r="AI251" s="45"/>
      <c r="AJ251" s="45"/>
      <c r="AK251" s="45"/>
      <c r="AL251" s="45"/>
      <c r="AM251" s="45"/>
      <c r="AN251" s="45"/>
      <c r="AO251" s="45"/>
      <c r="AP251" s="45"/>
      <c r="AQ251" s="45"/>
      <c r="AR251" s="45"/>
      <c r="AS251" s="45"/>
      <c r="AT251" s="45"/>
      <c r="AU251" s="45"/>
      <c r="AV251" s="45"/>
      <c r="AW251" s="45"/>
      <c r="AX251" s="45"/>
      <c r="AY251" s="45"/>
      <c r="AZ251" s="45"/>
      <c r="BA251" s="45"/>
      <c r="BB251" s="45"/>
      <c r="BC251" s="45"/>
      <c r="BD251" s="45"/>
      <c r="BE251" s="45"/>
      <c r="BF251" s="45"/>
      <c r="BG251" s="45"/>
      <c r="BH251" s="45"/>
      <c r="BI251" s="45"/>
      <c r="BJ251" s="45"/>
      <c r="BK251" s="45"/>
      <c r="BL251" s="45"/>
      <c r="BM251" s="45"/>
      <c r="BN251" s="45"/>
      <c r="BO251" s="45"/>
      <c r="BP251" s="45"/>
      <c r="BQ251" s="45"/>
      <c r="BR251" s="45"/>
      <c r="BS251" s="45"/>
      <c r="BT251" s="45"/>
      <c r="BU251" s="47"/>
      <c r="BV251" s="47"/>
      <c r="BW251" s="45"/>
      <c r="BX251" s="46"/>
      <c r="BY251" s="46"/>
      <c r="BZ251" s="45"/>
      <c r="CA251" s="45"/>
      <c r="CB251" s="45"/>
      <c r="CC251" s="31"/>
      <c r="CD251" s="45"/>
      <c r="CE251" s="30">
        <f>IFERROR(CD251-4,"")</f>
        <v>-4</v>
      </c>
      <c r="CF251" s="45"/>
      <c r="CG251" s="45"/>
      <c r="CH251" s="45"/>
      <c r="CI251" s="45"/>
      <c r="CJ251" s="45"/>
      <c r="CK251" s="45"/>
      <c r="CL251" s="45"/>
      <c r="CM251" s="44"/>
      <c r="CN251" s="43"/>
      <c r="CO251" s="42">
        <f>+IF(B251&gt;0,1,0)</f>
        <v>0</v>
      </c>
      <c r="CP251" s="40"/>
      <c r="CQ251" s="40"/>
      <c r="CR251" s="41"/>
      <c r="CS251" s="40"/>
      <c r="CT251" s="39"/>
      <c r="CU251" s="38"/>
      <c r="CV251" s="38"/>
      <c r="CW251" s="38"/>
      <c r="CX251" s="37"/>
      <c r="CY251" s="36"/>
      <c r="DA251" s="35"/>
      <c r="DB251" s="34" t="str">
        <f>IF(ISBLANK(G251),"",IF(AND(G250&lt;&gt;G251,COUNTIF($G$4:G251,G251)=1),1,COUNTIF($G$5:G251,G251)))</f>
        <v/>
      </c>
    </row>
    <row r="252" spans="1:106" s="33" customFormat="1" ht="21" x14ac:dyDescent="0.3">
      <c r="A252" s="47"/>
      <c r="B252" s="47"/>
      <c r="C252" s="47"/>
      <c r="D252" s="45"/>
      <c r="E252" s="45"/>
      <c r="F252" s="52"/>
      <c r="G252" s="48"/>
      <c r="H252" s="45"/>
      <c r="I252" s="48"/>
      <c r="J252" s="48"/>
      <c r="K252" s="48"/>
      <c r="L252" s="45"/>
      <c r="M252" s="45"/>
      <c r="N252" s="45"/>
      <c r="O252" s="48"/>
      <c r="P252" s="48"/>
      <c r="Q252" s="48"/>
      <c r="R252" s="50"/>
      <c r="S252" s="51"/>
      <c r="T252" s="40"/>
      <c r="U252" s="50"/>
      <c r="V252" s="40"/>
      <c r="W252" s="40"/>
      <c r="X252" s="49"/>
      <c r="Y252" s="48"/>
      <c r="Z252" s="48"/>
      <c r="AA252" s="45"/>
      <c r="AB252" s="48"/>
      <c r="AC252" s="46"/>
      <c r="AD252" s="45"/>
      <c r="AE252" s="45"/>
      <c r="AF252" s="45"/>
      <c r="AG252" s="45"/>
      <c r="AH252" s="45"/>
      <c r="AI252" s="45"/>
      <c r="AJ252" s="45"/>
      <c r="AK252" s="45"/>
      <c r="AL252" s="45"/>
      <c r="AM252" s="45"/>
      <c r="AN252" s="45"/>
      <c r="AO252" s="45"/>
      <c r="AP252" s="45"/>
      <c r="AQ252" s="45"/>
      <c r="AR252" s="45"/>
      <c r="AS252" s="45"/>
      <c r="AT252" s="45"/>
      <c r="AU252" s="45"/>
      <c r="AV252" s="45"/>
      <c r="AW252" s="45"/>
      <c r="AX252" s="45"/>
      <c r="AY252" s="45"/>
      <c r="AZ252" s="45"/>
      <c r="BA252" s="45"/>
      <c r="BB252" s="45"/>
      <c r="BC252" s="45"/>
      <c r="BD252" s="45"/>
      <c r="BE252" s="45"/>
      <c r="BF252" s="45"/>
      <c r="BG252" s="45"/>
      <c r="BH252" s="45"/>
      <c r="BI252" s="45"/>
      <c r="BJ252" s="45"/>
      <c r="BK252" s="45"/>
      <c r="BL252" s="45"/>
      <c r="BM252" s="45"/>
      <c r="BN252" s="45"/>
      <c r="BO252" s="45"/>
      <c r="BP252" s="45"/>
      <c r="BQ252" s="45"/>
      <c r="BR252" s="45"/>
      <c r="BS252" s="45"/>
      <c r="BT252" s="45"/>
      <c r="BU252" s="47"/>
      <c r="BV252" s="47"/>
      <c r="BW252" s="45"/>
      <c r="BX252" s="46"/>
      <c r="BY252" s="46"/>
      <c r="BZ252" s="45"/>
      <c r="CA252" s="45"/>
      <c r="CB252" s="45"/>
      <c r="CC252" s="31"/>
      <c r="CD252" s="45"/>
      <c r="CE252" s="30">
        <f>IFERROR(CD252-4,"")</f>
        <v>-4</v>
      </c>
      <c r="CF252" s="45"/>
      <c r="CG252" s="45"/>
      <c r="CH252" s="45"/>
      <c r="CI252" s="45"/>
      <c r="CJ252" s="45"/>
      <c r="CK252" s="45"/>
      <c r="CL252" s="45"/>
      <c r="CM252" s="44"/>
      <c r="CN252" s="43"/>
      <c r="CO252" s="42">
        <f>+IF(B252&gt;0,1,0)</f>
        <v>0</v>
      </c>
      <c r="CP252" s="40"/>
      <c r="CQ252" s="40"/>
      <c r="CR252" s="41"/>
      <c r="CS252" s="40"/>
      <c r="CT252" s="39"/>
      <c r="CU252" s="38"/>
      <c r="CV252" s="38"/>
      <c r="CW252" s="38"/>
      <c r="CX252" s="37"/>
      <c r="CY252" s="36"/>
      <c r="DA252" s="35"/>
      <c r="DB252" s="34" t="str">
        <f>IF(ISBLANK(G252),"",IF(AND(G251&lt;&gt;G252,COUNTIF($G$4:G252,G252)=1),1,COUNTIF($G$5:G252,G252)))</f>
        <v/>
      </c>
    </row>
    <row r="253" spans="1:106" s="33" customFormat="1" ht="21" x14ac:dyDescent="0.3">
      <c r="A253" s="47"/>
      <c r="B253" s="47"/>
      <c r="C253" s="47"/>
      <c r="D253" s="45"/>
      <c r="E253" s="45"/>
      <c r="F253" s="52"/>
      <c r="G253" s="48"/>
      <c r="H253" s="45"/>
      <c r="I253" s="48"/>
      <c r="J253" s="48"/>
      <c r="K253" s="48"/>
      <c r="L253" s="45"/>
      <c r="M253" s="45"/>
      <c r="N253" s="45"/>
      <c r="O253" s="48"/>
      <c r="P253" s="48"/>
      <c r="Q253" s="48"/>
      <c r="R253" s="50"/>
      <c r="S253" s="51"/>
      <c r="T253" s="40"/>
      <c r="U253" s="50"/>
      <c r="V253" s="40"/>
      <c r="W253" s="40"/>
      <c r="X253" s="49"/>
      <c r="Y253" s="48"/>
      <c r="Z253" s="48"/>
      <c r="AA253" s="45"/>
      <c r="AB253" s="48"/>
      <c r="AC253" s="46"/>
      <c r="AD253" s="45"/>
      <c r="AE253" s="45"/>
      <c r="AF253" s="45"/>
      <c r="AG253" s="45"/>
      <c r="AH253" s="45"/>
      <c r="AI253" s="45"/>
      <c r="AJ253" s="45"/>
      <c r="AK253" s="45"/>
      <c r="AL253" s="45"/>
      <c r="AM253" s="45"/>
      <c r="AN253" s="45"/>
      <c r="AO253" s="45"/>
      <c r="AP253" s="45"/>
      <c r="AQ253" s="45"/>
      <c r="AR253" s="45"/>
      <c r="AS253" s="45"/>
      <c r="AT253" s="45"/>
      <c r="AU253" s="45"/>
      <c r="AV253" s="45"/>
      <c r="AW253" s="45"/>
      <c r="AX253" s="45"/>
      <c r="AY253" s="45"/>
      <c r="AZ253" s="45"/>
      <c r="BA253" s="45"/>
      <c r="BB253" s="45"/>
      <c r="BC253" s="45"/>
      <c r="BD253" s="45"/>
      <c r="BE253" s="45"/>
      <c r="BF253" s="45"/>
      <c r="BG253" s="45"/>
      <c r="BH253" s="45"/>
      <c r="BI253" s="45"/>
      <c r="BJ253" s="45"/>
      <c r="BK253" s="45"/>
      <c r="BL253" s="45"/>
      <c r="BM253" s="45"/>
      <c r="BN253" s="45"/>
      <c r="BO253" s="45"/>
      <c r="BP253" s="45"/>
      <c r="BQ253" s="45"/>
      <c r="BR253" s="45"/>
      <c r="BS253" s="45"/>
      <c r="BT253" s="45"/>
      <c r="BU253" s="47"/>
      <c r="BV253" s="47"/>
      <c r="BW253" s="45"/>
      <c r="BX253" s="46"/>
      <c r="BY253" s="46"/>
      <c r="BZ253" s="45"/>
      <c r="CA253" s="45"/>
      <c r="CB253" s="45"/>
      <c r="CC253" s="31"/>
      <c r="CD253" s="45"/>
      <c r="CE253" s="30">
        <f>IFERROR(CD253-4,"")</f>
        <v>-4</v>
      </c>
      <c r="CF253" s="45"/>
      <c r="CG253" s="45"/>
      <c r="CH253" s="45"/>
      <c r="CI253" s="45"/>
      <c r="CJ253" s="45"/>
      <c r="CK253" s="45"/>
      <c r="CL253" s="45"/>
      <c r="CM253" s="44"/>
      <c r="CN253" s="43"/>
      <c r="CO253" s="42">
        <f>+IF(B253&gt;0,1,0)</f>
        <v>0</v>
      </c>
      <c r="CP253" s="40"/>
      <c r="CQ253" s="40"/>
      <c r="CR253" s="41"/>
      <c r="CS253" s="40"/>
      <c r="CT253" s="39"/>
      <c r="CU253" s="38"/>
      <c r="CV253" s="38"/>
      <c r="CW253" s="38"/>
      <c r="CX253" s="37"/>
      <c r="CY253" s="36"/>
      <c r="DA253" s="35"/>
      <c r="DB253" s="34" t="str">
        <f>IF(ISBLANK(G253),"",IF(AND(G252&lt;&gt;G253,COUNTIF($G$4:G253,G253)=1),1,COUNTIF($G$5:G253,G253)))</f>
        <v/>
      </c>
    </row>
    <row r="254" spans="1:106" ht="21" x14ac:dyDescent="0.3">
      <c r="A254" s="16"/>
      <c r="B254" s="16"/>
      <c r="CC254" s="31"/>
      <c r="CE254" s="30">
        <f>IFERROR(CD254-4,"")</f>
        <v>-4</v>
      </c>
      <c r="CO254" s="29">
        <f>+IF(B254&gt;0,1,0)</f>
        <v>0</v>
      </c>
      <c r="CU254" s="25"/>
      <c r="CV254" s="25"/>
      <c r="CW254" s="25"/>
      <c r="CX254" s="24"/>
      <c r="CY254" s="23"/>
      <c r="CZ254" s="1"/>
      <c r="DB254" s="32" t="str">
        <f>IF(ISBLANK(G254),"",IF(AND(G253&lt;&gt;G254,COUNTIF($G$4:G254,G254)=1),1,COUNTIF($G$5:G254,G254)))</f>
        <v/>
      </c>
    </row>
    <row r="255" spans="1:106" ht="21" x14ac:dyDescent="0.3">
      <c r="A255" s="16"/>
      <c r="B255" s="16"/>
      <c r="CC255" s="31"/>
      <c r="CE255" s="30">
        <f>IFERROR(CD255-4,"")</f>
        <v>-4</v>
      </c>
      <c r="CO255" s="29">
        <f>+IF(B255&gt;0,1,0)</f>
        <v>0</v>
      </c>
      <c r="CU255" s="25"/>
      <c r="CV255" s="25"/>
      <c r="CW255" s="25"/>
      <c r="CX255" s="24"/>
      <c r="CY255" s="23"/>
      <c r="CZ255" s="1"/>
      <c r="DB255" s="32" t="str">
        <f>IF(ISBLANK(G255),"",IF(AND(G254&lt;&gt;G255,COUNTIF($G$4:G255,G255)=1),1,COUNTIF($G$5:G255,G255)))</f>
        <v/>
      </c>
    </row>
    <row r="256" spans="1:106" ht="21" x14ac:dyDescent="0.3">
      <c r="A256" s="16"/>
      <c r="B256" s="16"/>
      <c r="CC256" s="31"/>
      <c r="CE256" s="30">
        <f>IFERROR(CD256-4,"")</f>
        <v>-4</v>
      </c>
      <c r="CO256" s="29">
        <f>+IF(B256&gt;0,1,0)</f>
        <v>0</v>
      </c>
      <c r="CU256" s="25"/>
      <c r="CV256" s="25"/>
      <c r="CW256" s="25"/>
      <c r="CX256" s="24"/>
      <c r="CY256" s="23"/>
      <c r="CZ256" s="1"/>
      <c r="DB256" s="32" t="str">
        <f>IF(ISBLANK(G256),"",IF(AND(G255&lt;&gt;G256,COUNTIF($G$4:G256,G256)=1),1,COUNTIF($G$5:G256,G256)))</f>
        <v/>
      </c>
    </row>
    <row r="257" spans="1:106" ht="21" x14ac:dyDescent="0.3">
      <c r="A257" s="16"/>
      <c r="B257" s="16"/>
      <c r="CC257" s="31"/>
      <c r="CE257" s="30">
        <f>IFERROR(CD257-4,"")</f>
        <v>-4</v>
      </c>
      <c r="CO257" s="29">
        <f>+IF(B257&gt;0,1,0)</f>
        <v>0</v>
      </c>
      <c r="CU257" s="25"/>
      <c r="CV257" s="25"/>
      <c r="CW257" s="25"/>
      <c r="CX257" s="24"/>
      <c r="CY257" s="23"/>
      <c r="CZ257" s="1"/>
      <c r="DB257" s="32" t="str">
        <f>IF(ISBLANK(G257),"",IF(AND(G256&lt;&gt;G257,COUNTIF($G$4:G257,G257)=1),1,COUNTIF($G$5:G257,G257)))</f>
        <v/>
      </c>
    </row>
    <row r="258" spans="1:106" ht="21" x14ac:dyDescent="0.3">
      <c r="A258" s="16"/>
      <c r="B258" s="16"/>
      <c r="CC258" s="31"/>
      <c r="CE258" s="30">
        <f>IFERROR(CD258-4,"")</f>
        <v>-4</v>
      </c>
      <c r="CO258" s="29">
        <f>+IF(B258&gt;0,1,0)</f>
        <v>0</v>
      </c>
      <c r="CU258" s="25"/>
      <c r="CV258" s="25"/>
      <c r="CW258" s="25"/>
      <c r="CX258" s="24"/>
      <c r="CY258" s="23"/>
      <c r="CZ258" s="1"/>
      <c r="DB258" s="32" t="str">
        <f>IF(ISBLANK(G258),"",IF(AND(G257&lt;&gt;G258,COUNTIF($G$4:G258,G258)=1),1,COUNTIF($G$5:G258,G258)))</f>
        <v/>
      </c>
    </row>
    <row r="259" spans="1:106" ht="21" x14ac:dyDescent="0.3">
      <c r="A259" s="16"/>
      <c r="B259" s="16"/>
      <c r="CC259" s="31"/>
      <c r="CE259" s="30">
        <f>IFERROR(CD259-4,"")</f>
        <v>-4</v>
      </c>
      <c r="CO259" s="29">
        <f>+IF(B259&gt;0,1,0)</f>
        <v>0</v>
      </c>
      <c r="CU259" s="25"/>
      <c r="CV259" s="25"/>
      <c r="CW259" s="25"/>
      <c r="CX259" s="24"/>
      <c r="CY259" s="23"/>
      <c r="CZ259" s="1"/>
      <c r="DB259" s="32" t="str">
        <f>IF(ISBLANK(G259),"",IF(AND(G258&lt;&gt;G259,COUNTIF($G$4:G259,G259)=1),1,COUNTIF($G$5:G259,G259)))</f>
        <v/>
      </c>
    </row>
    <row r="260" spans="1:106" ht="21" x14ac:dyDescent="0.3">
      <c r="A260" s="16"/>
      <c r="B260" s="16"/>
      <c r="CC260" s="31"/>
      <c r="CE260" s="30">
        <f>IFERROR(CD260-4,"")</f>
        <v>-4</v>
      </c>
      <c r="CO260" s="29">
        <f>+IF(B260&gt;0,1,0)</f>
        <v>0</v>
      </c>
      <c r="CU260" s="25"/>
      <c r="CV260" s="25"/>
      <c r="CW260" s="25"/>
      <c r="CX260" s="24"/>
      <c r="CY260" s="23"/>
      <c r="CZ260" s="1"/>
      <c r="DB260" s="32" t="str">
        <f>IF(ISBLANK(G260),"",IF(AND(G259&lt;&gt;G260,COUNTIF($G$4:G260,G260)=1),1,COUNTIF($G$5:G260,G260)))</f>
        <v/>
      </c>
    </row>
    <row r="261" spans="1:106" ht="21" x14ac:dyDescent="0.3">
      <c r="A261" s="16"/>
      <c r="B261" s="16"/>
      <c r="CC261" s="31"/>
      <c r="CE261" s="30">
        <f>IFERROR(CD261-4,"")</f>
        <v>-4</v>
      </c>
      <c r="CO261" s="29">
        <f>+IF(B261&gt;0,1,0)</f>
        <v>0</v>
      </c>
      <c r="CU261" s="25"/>
      <c r="CV261" s="25"/>
      <c r="CW261" s="25"/>
      <c r="CX261" s="24"/>
      <c r="CY261" s="23"/>
      <c r="CZ261" s="1"/>
      <c r="DB261" s="32" t="str">
        <f>IF(ISBLANK(G261),"",IF(AND(G260&lt;&gt;G261,COUNTIF($G$4:G261,G261)=1),1,COUNTIF($G$5:G261,G261)))</f>
        <v/>
      </c>
    </row>
    <row r="262" spans="1:106" ht="21" x14ac:dyDescent="0.3">
      <c r="A262" s="16"/>
      <c r="B262" s="16"/>
      <c r="CC262" s="31"/>
      <c r="CE262" s="30">
        <f>IFERROR(CD262-4,"")</f>
        <v>-4</v>
      </c>
      <c r="CO262" s="29">
        <f>+IF(B262&gt;0,1,0)</f>
        <v>0</v>
      </c>
      <c r="CU262" s="25"/>
      <c r="CV262" s="25"/>
      <c r="CW262" s="25"/>
      <c r="CX262" s="24"/>
      <c r="CY262" s="23"/>
      <c r="CZ262" s="1"/>
      <c r="DB262" s="32" t="str">
        <f>IF(ISBLANK(G262),"",IF(AND(G261&lt;&gt;G262,COUNTIF($G$4:G262,G262)=1),1,COUNTIF($G$5:G262,G262)))</f>
        <v/>
      </c>
    </row>
    <row r="263" spans="1:106" ht="21" x14ac:dyDescent="0.3">
      <c r="A263" s="16"/>
      <c r="B263" s="16"/>
      <c r="CC263" s="31"/>
      <c r="CE263" s="30">
        <f>IFERROR(CD263-4,"")</f>
        <v>-4</v>
      </c>
      <c r="CO263" s="29">
        <f>+IF(B263&gt;0,1,0)</f>
        <v>0</v>
      </c>
      <c r="CU263" s="25"/>
      <c r="CV263" s="25"/>
      <c r="CW263" s="25"/>
      <c r="CX263" s="24"/>
      <c r="CY263" s="23"/>
      <c r="CZ263" s="1"/>
      <c r="DB263" s="32" t="str">
        <f>IF(ISBLANK(G263),"",IF(AND(G262&lt;&gt;G263,COUNTIF($G$4:G263,G263)=1),1,COUNTIF($G$5:G263,G263)))</f>
        <v/>
      </c>
    </row>
    <row r="264" spans="1:106" ht="21" x14ac:dyDescent="0.3">
      <c r="A264" s="16"/>
      <c r="B264" s="16"/>
      <c r="CC264" s="31"/>
      <c r="CE264" s="30">
        <f>IFERROR(CD264-4,"")</f>
        <v>-4</v>
      </c>
      <c r="CO264" s="29">
        <f>+IF(B264&gt;0,1,0)</f>
        <v>0</v>
      </c>
      <c r="CU264" s="25"/>
      <c r="CV264" s="25"/>
      <c r="CW264" s="25"/>
      <c r="CX264" s="24"/>
      <c r="CY264" s="23"/>
      <c r="CZ264" s="1"/>
      <c r="DB264" s="32" t="str">
        <f>IF(ISBLANK(G264),"",IF(AND(G263&lt;&gt;G264,COUNTIF($G$4:G264,G264)=1),1,COUNTIF($G$5:G264,G264)))</f>
        <v/>
      </c>
    </row>
    <row r="265" spans="1:106" ht="21" x14ac:dyDescent="0.3">
      <c r="A265" s="16"/>
      <c r="B265" s="16"/>
      <c r="CC265" s="31"/>
      <c r="CE265" s="30">
        <f>IFERROR(CD265-4,"")</f>
        <v>-4</v>
      </c>
      <c r="CO265" s="29">
        <f>+IF(B265&gt;0,1,0)</f>
        <v>0</v>
      </c>
      <c r="CU265" s="25"/>
      <c r="CV265" s="25"/>
      <c r="CW265" s="25"/>
      <c r="CX265" s="24"/>
      <c r="CY265" s="23"/>
      <c r="CZ265" s="1"/>
      <c r="DB265" s="32" t="str">
        <f>IF(ISBLANK(G265),"",IF(AND(G264&lt;&gt;G265,COUNTIF($G$4:G265,G265)=1),1,COUNTIF($G$5:G265,G265)))</f>
        <v/>
      </c>
    </row>
    <row r="266" spans="1:106" ht="21" x14ac:dyDescent="0.3">
      <c r="A266" s="16"/>
      <c r="B266" s="16"/>
      <c r="CC266" s="31"/>
      <c r="CE266" s="30">
        <f>IFERROR(CD266-4,"")</f>
        <v>-4</v>
      </c>
      <c r="CO266" s="29">
        <f>+IF(B266&gt;0,1,0)</f>
        <v>0</v>
      </c>
      <c r="CU266" s="25"/>
      <c r="CV266" s="25"/>
      <c r="CW266" s="25"/>
      <c r="CX266" s="24"/>
      <c r="CY266" s="23"/>
      <c r="CZ266" s="1"/>
      <c r="DB266" s="32" t="str">
        <f>IF(ISBLANK(G266),"",IF(AND(G265&lt;&gt;G266,COUNTIF($G$4:G266,G266)=1),1,COUNTIF($G$5:G266,G266)))</f>
        <v/>
      </c>
    </row>
    <row r="267" spans="1:106" ht="21" x14ac:dyDescent="0.3">
      <c r="A267" s="16"/>
      <c r="B267" s="16"/>
      <c r="CC267" s="31"/>
      <c r="CE267" s="30">
        <f>IFERROR(CD267-4,"")</f>
        <v>-4</v>
      </c>
      <c r="CO267" s="29">
        <f>+IF(B267&gt;0,1,0)</f>
        <v>0</v>
      </c>
      <c r="CU267" s="25"/>
      <c r="CV267" s="25"/>
      <c r="CW267" s="25"/>
      <c r="CX267" s="24"/>
      <c r="CY267" s="23"/>
      <c r="CZ267" s="1"/>
      <c r="DB267" s="32" t="str">
        <f>IF(ISBLANK(G267),"",IF(AND(G266&lt;&gt;G267,COUNTIF($G$4:G267,G267)=1),1,COUNTIF($G$5:G267,G267)))</f>
        <v/>
      </c>
    </row>
    <row r="268" spans="1:106" ht="21" x14ac:dyDescent="0.3">
      <c r="A268" s="16"/>
      <c r="B268" s="16"/>
      <c r="CC268" s="31"/>
      <c r="CE268" s="30">
        <f>IFERROR(CD268-4,"")</f>
        <v>-4</v>
      </c>
      <c r="CO268" s="29">
        <f>+IF(B268&gt;0,1,0)</f>
        <v>0</v>
      </c>
      <c r="CU268" s="25"/>
      <c r="CV268" s="25"/>
      <c r="CW268" s="25"/>
      <c r="CX268" s="24"/>
      <c r="CY268" s="23"/>
      <c r="CZ268" s="1"/>
      <c r="DB268" s="32" t="str">
        <f>IF(ISBLANK(G268),"",IF(AND(G267&lt;&gt;G268,COUNTIF($G$4:G268,G268)=1),1,COUNTIF($G$5:G268,G268)))</f>
        <v/>
      </c>
    </row>
    <row r="269" spans="1:106" ht="21" x14ac:dyDescent="0.3">
      <c r="A269" s="16"/>
      <c r="B269" s="16"/>
      <c r="CC269" s="31"/>
      <c r="CE269" s="30">
        <f>IFERROR(CD269-4,"")</f>
        <v>-4</v>
      </c>
      <c r="CO269" s="29">
        <f>+IF(B269&gt;0,1,0)</f>
        <v>0</v>
      </c>
      <c r="CU269" s="25"/>
      <c r="CV269" s="25"/>
      <c r="CW269" s="25"/>
      <c r="CX269" s="24"/>
      <c r="CY269" s="23"/>
      <c r="CZ269" s="1"/>
      <c r="DB269" s="32" t="str">
        <f>IF(ISBLANK(G269),"",IF(AND(G268&lt;&gt;G269,COUNTIF($G$4:G269,G269)=1),1,COUNTIF($G$5:G269,G269)))</f>
        <v/>
      </c>
    </row>
    <row r="270" spans="1:106" ht="21" x14ac:dyDescent="0.3">
      <c r="A270" s="16"/>
      <c r="B270" s="16"/>
      <c r="CC270" s="31"/>
      <c r="CE270" s="30">
        <f>IFERROR(CD270-4,"")</f>
        <v>-4</v>
      </c>
      <c r="CO270" s="29">
        <f>+IF(B270&gt;0,1,0)</f>
        <v>0</v>
      </c>
      <c r="CU270" s="25"/>
      <c r="CV270" s="25"/>
      <c r="CW270" s="25"/>
      <c r="CX270" s="24"/>
      <c r="CY270" s="23"/>
      <c r="CZ270" s="1"/>
      <c r="DB270" s="32" t="str">
        <f>IF(ISBLANK(G270),"",IF(AND(G269&lt;&gt;G270,COUNTIF($G$4:G270,G270)=1),1,COUNTIF($G$5:G270,G270)))</f>
        <v/>
      </c>
    </row>
    <row r="271" spans="1:106" ht="21" x14ac:dyDescent="0.3">
      <c r="A271" s="16"/>
      <c r="B271" s="16"/>
      <c r="CC271" s="31"/>
      <c r="CE271" s="30">
        <f>IFERROR(CD271-4,"")</f>
        <v>-4</v>
      </c>
      <c r="CO271" s="29">
        <f>+IF(B271&gt;0,1,0)</f>
        <v>0</v>
      </c>
      <c r="CU271" s="25"/>
      <c r="CV271" s="25"/>
      <c r="CW271" s="25"/>
      <c r="CX271" s="24"/>
      <c r="CY271" s="23"/>
      <c r="CZ271" s="1"/>
      <c r="DB271" s="32" t="str">
        <f>IF(ISBLANK(G271),"",IF(AND(G270&lt;&gt;G271,COUNTIF($G$4:G271,G271)=1),1,COUNTIF($G$5:G271,G271)))</f>
        <v/>
      </c>
    </row>
    <row r="272" spans="1:106" ht="21" x14ac:dyDescent="0.3">
      <c r="A272" s="16"/>
      <c r="B272" s="16"/>
      <c r="CC272" s="31"/>
      <c r="CE272" s="30">
        <f>IFERROR(CD272-4,"")</f>
        <v>-4</v>
      </c>
      <c r="CO272" s="29">
        <f>+IF(B272&gt;0,1,0)</f>
        <v>0</v>
      </c>
      <c r="CU272" s="25"/>
      <c r="CV272" s="25"/>
      <c r="CW272" s="25"/>
      <c r="CX272" s="24"/>
      <c r="CY272" s="23"/>
      <c r="CZ272" s="1"/>
      <c r="DB272" s="32" t="str">
        <f>IF(ISBLANK(G272),"",IF(AND(G271&lt;&gt;G272,COUNTIF($G$4:G272,G272)=1),1,COUNTIF($G$5:G272,G272)))</f>
        <v/>
      </c>
    </row>
    <row r="273" spans="1:106" ht="21" x14ac:dyDescent="0.3">
      <c r="A273" s="16"/>
      <c r="B273" s="16"/>
      <c r="CC273" s="31"/>
      <c r="CE273" s="30">
        <f>IFERROR(CD273-4,"")</f>
        <v>-4</v>
      </c>
      <c r="CO273" s="29">
        <f>+IF(B273&gt;0,1,0)</f>
        <v>0</v>
      </c>
      <c r="CU273" s="25"/>
      <c r="CV273" s="25"/>
      <c r="CW273" s="25"/>
      <c r="CX273" s="24"/>
      <c r="CY273" s="23"/>
      <c r="CZ273" s="1"/>
      <c r="DB273" s="32" t="str">
        <f>IF(ISBLANK(G273),"",IF(AND(G272&lt;&gt;G273,COUNTIF($G$4:G273,G273)=1),1,COUNTIF($G$5:G273,G273)))</f>
        <v/>
      </c>
    </row>
    <row r="274" spans="1:106" ht="21" x14ac:dyDescent="0.3">
      <c r="A274" s="16"/>
      <c r="B274" s="16"/>
      <c r="CC274" s="31"/>
      <c r="CE274" s="30">
        <f>IFERROR(CD274-4,"")</f>
        <v>-4</v>
      </c>
      <c r="CO274" s="29">
        <f>+IF(B274&gt;0,1,0)</f>
        <v>0</v>
      </c>
      <c r="CU274" s="25"/>
      <c r="CV274" s="25"/>
      <c r="CW274" s="25"/>
      <c r="CX274" s="24"/>
      <c r="CY274" s="23"/>
      <c r="CZ274" s="1"/>
      <c r="DB274" s="32" t="str">
        <f>IF(ISBLANK(G274),"",IF(AND(G273&lt;&gt;G274,COUNTIF($G$4:G274,G274)=1),1,COUNTIF($G$5:G274,G274)))</f>
        <v/>
      </c>
    </row>
    <row r="275" spans="1:106" ht="21" x14ac:dyDescent="0.3">
      <c r="A275" s="16"/>
      <c r="B275" s="16"/>
      <c r="CC275" s="31"/>
      <c r="CE275" s="30">
        <f>IFERROR(CD275-4,"")</f>
        <v>-4</v>
      </c>
      <c r="CO275" s="29">
        <f>+IF(B275&gt;0,1,0)</f>
        <v>0</v>
      </c>
      <c r="CU275" s="25"/>
      <c r="CV275" s="25"/>
      <c r="CW275" s="25"/>
      <c r="CX275" s="24"/>
      <c r="CY275" s="23"/>
      <c r="CZ275" s="1"/>
      <c r="DB275" s="32" t="str">
        <f>IF(ISBLANK(G275),"",IF(AND(G274&lt;&gt;G275,COUNTIF($G$4:G275,G275)=1),1,COUNTIF($G$5:G275,G275)))</f>
        <v/>
      </c>
    </row>
    <row r="276" spans="1:106" ht="21" x14ac:dyDescent="0.3">
      <c r="A276" s="16"/>
      <c r="B276" s="16"/>
      <c r="CC276" s="31"/>
      <c r="CE276" s="30">
        <f>IFERROR(CD276-4,"")</f>
        <v>-4</v>
      </c>
      <c r="CO276" s="29">
        <f>+IF(B276&gt;0,1,0)</f>
        <v>0</v>
      </c>
      <c r="CU276" s="25"/>
      <c r="CV276" s="25"/>
      <c r="CW276" s="25"/>
      <c r="CX276" s="24"/>
      <c r="CY276" s="23"/>
      <c r="CZ276" s="1"/>
      <c r="DB276" s="32" t="str">
        <f>IF(ISBLANK(G276),"",IF(AND(G275&lt;&gt;G276,COUNTIF($G$4:G276,G276)=1),1,COUNTIF($G$5:G276,G276)))</f>
        <v/>
      </c>
    </row>
    <row r="277" spans="1:106" ht="21" x14ac:dyDescent="0.3">
      <c r="A277" s="16"/>
      <c r="B277" s="16"/>
      <c r="CC277" s="31"/>
      <c r="CE277" s="30">
        <f>IFERROR(CD277-4,"")</f>
        <v>-4</v>
      </c>
      <c r="CO277" s="29">
        <f>+IF(B277&gt;0,1,0)</f>
        <v>0</v>
      </c>
      <c r="CU277" s="25"/>
      <c r="CV277" s="25"/>
      <c r="CW277" s="25"/>
      <c r="CX277" s="24"/>
      <c r="CY277" s="23"/>
      <c r="CZ277" s="1"/>
      <c r="DB277" s="32" t="str">
        <f>IF(ISBLANK(G277),"",IF(AND(G276&lt;&gt;G277,COUNTIF($G$4:G277,G277)=1),1,COUNTIF($G$5:G277,G277)))</f>
        <v/>
      </c>
    </row>
    <row r="278" spans="1:106" ht="21" x14ac:dyDescent="0.3">
      <c r="A278" s="16"/>
      <c r="B278" s="16"/>
      <c r="CC278" s="31"/>
      <c r="CE278" s="30">
        <f>IFERROR(CD278-4,"")</f>
        <v>-4</v>
      </c>
      <c r="CO278" s="29">
        <f>+IF(B278&gt;0,1,0)</f>
        <v>0</v>
      </c>
      <c r="CU278" s="25"/>
      <c r="CV278" s="25"/>
      <c r="CW278" s="25"/>
      <c r="CX278" s="24"/>
      <c r="CY278" s="23"/>
      <c r="CZ278" s="1"/>
      <c r="DB278" s="32" t="str">
        <f>IF(ISBLANK(G278),"",IF(AND(G277&lt;&gt;G278,COUNTIF($G$4:G278,G278)=1),1,COUNTIF($G$5:G278,G278)))</f>
        <v/>
      </c>
    </row>
    <row r="279" spans="1:106" ht="21" x14ac:dyDescent="0.3">
      <c r="A279" s="16"/>
      <c r="B279" s="16"/>
      <c r="CC279" s="31"/>
      <c r="CE279" s="30">
        <f>IFERROR(CD279-4,"")</f>
        <v>-4</v>
      </c>
      <c r="CO279" s="29">
        <f>+IF(B279&gt;0,1,0)</f>
        <v>0</v>
      </c>
      <c r="CU279" s="25"/>
      <c r="CV279" s="25"/>
      <c r="CW279" s="25"/>
      <c r="CX279" s="24"/>
      <c r="CY279" s="23"/>
      <c r="CZ279" s="1"/>
      <c r="DB279" s="32" t="str">
        <f>IF(ISBLANK(G279),"",IF(AND(G278&lt;&gt;G279,COUNTIF($G$4:G279,G279)=1),1,COUNTIF($G$5:G279,G279)))</f>
        <v/>
      </c>
    </row>
    <row r="280" spans="1:106" ht="21" x14ac:dyDescent="0.3">
      <c r="A280" s="16"/>
      <c r="B280" s="16"/>
      <c r="CC280" s="31"/>
      <c r="CE280" s="30">
        <f>IFERROR(CD280-4,"")</f>
        <v>-4</v>
      </c>
      <c r="CO280" s="29">
        <f>+IF(B280&gt;0,1,0)</f>
        <v>0</v>
      </c>
      <c r="CU280" s="25"/>
      <c r="CV280" s="25"/>
      <c r="CW280" s="25"/>
      <c r="CX280" s="24"/>
      <c r="CY280" s="23"/>
      <c r="CZ280" s="1"/>
      <c r="DB280" s="32" t="str">
        <f>IF(ISBLANK(G280),"",IF(AND(G279&lt;&gt;G280,COUNTIF($G$4:G280,G280)=1),1,COUNTIF($G$5:G280,G280)))</f>
        <v/>
      </c>
    </row>
    <row r="281" spans="1:106" ht="21" x14ac:dyDescent="0.3">
      <c r="A281" s="16"/>
      <c r="B281" s="16"/>
      <c r="CC281" s="31"/>
      <c r="CE281" s="30">
        <f>IFERROR(CD281-4,"")</f>
        <v>-4</v>
      </c>
      <c r="CO281" s="29">
        <f>+IF(B281&gt;0,1,0)</f>
        <v>0</v>
      </c>
      <c r="CU281" s="25"/>
      <c r="CV281" s="25"/>
      <c r="CW281" s="25"/>
      <c r="CX281" s="24"/>
      <c r="CY281" s="23"/>
      <c r="CZ281" s="1"/>
      <c r="DB281" s="32" t="str">
        <f>IF(ISBLANK(G281),"",IF(AND(G280&lt;&gt;G281,COUNTIF($G$4:G281,G281)=1),1,COUNTIF($G$5:G281,G281)))</f>
        <v/>
      </c>
    </row>
    <row r="282" spans="1:106" ht="21" x14ac:dyDescent="0.3">
      <c r="A282" s="16"/>
      <c r="B282" s="16"/>
      <c r="CC282" s="31"/>
      <c r="CE282" s="30">
        <f>IFERROR(CD282-4,"")</f>
        <v>-4</v>
      </c>
      <c r="CO282" s="29">
        <f>+IF(B282&gt;0,1,0)</f>
        <v>0</v>
      </c>
      <c r="CU282" s="25"/>
      <c r="CV282" s="25"/>
      <c r="CW282" s="25"/>
      <c r="CX282" s="24"/>
      <c r="CY282" s="23"/>
      <c r="CZ282" s="1"/>
      <c r="DB282" s="32" t="str">
        <f>IF(ISBLANK(G282),"",IF(AND(G281&lt;&gt;G282,COUNTIF($G$4:G282,G282)=1),1,COUNTIF($G$5:G282,G282)))</f>
        <v/>
      </c>
    </row>
    <row r="283" spans="1:106" ht="21" x14ac:dyDescent="0.3">
      <c r="A283" s="16"/>
      <c r="B283" s="16"/>
      <c r="CC283" s="31"/>
      <c r="CE283" s="30">
        <f>IFERROR(CD283-4,"")</f>
        <v>-4</v>
      </c>
      <c r="CO283" s="29">
        <f>+IF(B283&gt;0,1,0)</f>
        <v>0</v>
      </c>
      <c r="CU283" s="25"/>
      <c r="CV283" s="25"/>
      <c r="CW283" s="25"/>
      <c r="CX283" s="24"/>
      <c r="CY283" s="23"/>
      <c r="CZ283" s="1"/>
      <c r="DB283" s="32" t="str">
        <f>IF(ISBLANK(G283),"",IF(AND(G282&lt;&gt;G283,COUNTIF($G$4:G283,G283)=1),1,COUNTIF($G$5:G283,G283)))</f>
        <v/>
      </c>
    </row>
    <row r="284" spans="1:106" ht="21" x14ac:dyDescent="0.3">
      <c r="A284" s="16"/>
      <c r="B284" s="16"/>
      <c r="CC284" s="31"/>
      <c r="CE284" s="30">
        <f>IFERROR(CD284-4,"")</f>
        <v>-4</v>
      </c>
      <c r="CO284" s="29">
        <f>+IF(B284&gt;0,1,0)</f>
        <v>0</v>
      </c>
      <c r="CU284" s="25"/>
      <c r="CV284" s="25"/>
      <c r="CW284" s="25"/>
      <c r="CX284" s="24"/>
      <c r="CY284" s="23"/>
      <c r="CZ284" s="1"/>
      <c r="DB284" s="32" t="str">
        <f>IF(ISBLANK(G284),"",IF(AND(G283&lt;&gt;G284,COUNTIF($G$4:G284,G284)=1),1,COUNTIF($G$5:G284,G284)))</f>
        <v/>
      </c>
    </row>
    <row r="285" spans="1:106" ht="21" x14ac:dyDescent="0.3">
      <c r="A285" s="16"/>
      <c r="B285" s="16"/>
      <c r="CC285" s="31"/>
      <c r="CE285" s="30">
        <f>IFERROR(CD285-4,"")</f>
        <v>-4</v>
      </c>
      <c r="CO285" s="29">
        <f>+IF(B285&gt;0,1,0)</f>
        <v>0</v>
      </c>
      <c r="CU285" s="25"/>
      <c r="CV285" s="25"/>
      <c r="CW285" s="25"/>
      <c r="CX285" s="24"/>
      <c r="CY285" s="23"/>
      <c r="CZ285" s="1"/>
      <c r="DB285" s="32" t="str">
        <f>IF(ISBLANK(G285),"",IF(AND(G284&lt;&gt;G285,COUNTIF($G$4:G285,G285)=1),1,COUNTIF($G$5:G285,G285)))</f>
        <v/>
      </c>
    </row>
    <row r="286" spans="1:106" ht="21" x14ac:dyDescent="0.3">
      <c r="A286" s="16"/>
      <c r="B286" s="16"/>
      <c r="CC286" s="31"/>
      <c r="CE286" s="30">
        <f>IFERROR(CD286-4,"")</f>
        <v>-4</v>
      </c>
      <c r="CO286" s="29">
        <f>+IF(B286&gt;0,1,0)</f>
        <v>0</v>
      </c>
      <c r="CU286" s="25"/>
      <c r="CV286" s="25"/>
      <c r="CW286" s="25"/>
      <c r="CX286" s="24"/>
      <c r="CY286" s="23"/>
      <c r="CZ286" s="1"/>
      <c r="DB286" s="32" t="str">
        <f>IF(ISBLANK(G286),"",IF(AND(G285&lt;&gt;G286,COUNTIF($G$4:G286,G286)=1),1,COUNTIF($G$5:G286,G286)))</f>
        <v/>
      </c>
    </row>
    <row r="287" spans="1:106" ht="21" x14ac:dyDescent="0.3">
      <c r="CC287" s="31"/>
      <c r="CE287" s="30">
        <f>IFERROR(CD287-4,"")</f>
        <v>-4</v>
      </c>
      <c r="CO287" s="29">
        <f>+IF(B287&gt;0,1,0)</f>
        <v>0</v>
      </c>
      <c r="CU287" s="25"/>
      <c r="CV287" s="25"/>
      <c r="CW287" s="25"/>
      <c r="CX287" s="24"/>
      <c r="CY287" s="23"/>
      <c r="CZ287" s="1"/>
      <c r="DB287" s="32" t="str">
        <f>IF(ISBLANK(G287),"",IF(AND(G286&lt;&gt;G287,COUNTIF($G$4:G287,G287)=1),1,COUNTIF($G$5:G287,G287)))</f>
        <v/>
      </c>
    </row>
    <row r="288" spans="1:106" ht="21" x14ac:dyDescent="0.3">
      <c r="CC288" s="31"/>
      <c r="CE288" s="30">
        <f>IFERROR(CD288-4,"")</f>
        <v>-4</v>
      </c>
      <c r="CO288" s="29">
        <f>+IF(B288&gt;0,1,0)</f>
        <v>0</v>
      </c>
      <c r="CU288" s="25"/>
      <c r="CV288" s="25"/>
      <c r="CW288" s="25"/>
      <c r="CX288" s="24"/>
      <c r="CY288" s="23"/>
      <c r="CZ288" s="1"/>
      <c r="DB288" s="32" t="str">
        <f>IF(ISBLANK(G288),"",IF(AND(G287&lt;&gt;G288,COUNTIF($G$4:G288,G288)=1),1,COUNTIF($G$5:G288,G288)))</f>
        <v/>
      </c>
    </row>
    <row r="289" spans="81:106" ht="21" x14ac:dyDescent="0.3">
      <c r="CC289" s="31"/>
      <c r="CE289" s="30">
        <f>IFERROR(CD289-4,"")</f>
        <v>-4</v>
      </c>
      <c r="CO289" s="29">
        <f>+IF(B289&gt;0,1,0)</f>
        <v>0</v>
      </c>
      <c r="CU289" s="25"/>
      <c r="CV289" s="25"/>
      <c r="CW289" s="25"/>
      <c r="CX289" s="24"/>
      <c r="CY289" s="23"/>
      <c r="CZ289" s="1"/>
      <c r="DB289" s="32" t="str">
        <f>IF(ISBLANK(G289),"",IF(AND(G288&lt;&gt;G289,COUNTIF($G$4:G289,G289)=1),1,COUNTIF($G$5:G289,G289)))</f>
        <v/>
      </c>
    </row>
    <row r="290" spans="81:106" ht="21" x14ac:dyDescent="0.3">
      <c r="CC290" s="31"/>
      <c r="CE290" s="30">
        <f>IFERROR(CD290-4,"")</f>
        <v>-4</v>
      </c>
      <c r="CO290" s="29">
        <f>+IF(B290&gt;0,1,0)</f>
        <v>0</v>
      </c>
      <c r="CU290" s="25"/>
      <c r="CV290" s="25"/>
      <c r="CW290" s="25"/>
      <c r="CX290" s="24"/>
      <c r="CY290" s="23"/>
      <c r="CZ290" s="1"/>
      <c r="DB290" s="32" t="str">
        <f>IF(ISBLANK(G290),"",IF(AND(G289&lt;&gt;G290,COUNTIF($G$4:G290,G290)=1),1,COUNTIF($G$5:G290,G290)))</f>
        <v/>
      </c>
    </row>
    <row r="291" spans="81:106" ht="21" x14ac:dyDescent="0.3">
      <c r="CC291" s="31"/>
      <c r="CE291" s="30">
        <f>IFERROR(CD291-4,"")</f>
        <v>-4</v>
      </c>
      <c r="CO291" s="29">
        <f>+IF(B291&gt;0,1,0)</f>
        <v>0</v>
      </c>
      <c r="CU291" s="25"/>
      <c r="CV291" s="25"/>
      <c r="CW291" s="25"/>
      <c r="CX291" s="24"/>
      <c r="CY291" s="23"/>
      <c r="CZ291" s="1"/>
      <c r="DB291" s="32" t="str">
        <f>IF(ISBLANK(G291),"",IF(AND(G290&lt;&gt;G291,COUNTIF($G$4:G291,G291)=1),1,COUNTIF($G$5:G291,G291)))</f>
        <v/>
      </c>
    </row>
    <row r="292" spans="81:106" ht="21" x14ac:dyDescent="0.3">
      <c r="CC292" s="31"/>
      <c r="CE292" s="30">
        <f>IFERROR(CD292-4,"")</f>
        <v>-4</v>
      </c>
      <c r="CO292" s="29">
        <f>+IF(B292&gt;0,1,0)</f>
        <v>0</v>
      </c>
      <c r="CU292" s="25"/>
      <c r="CV292" s="25"/>
      <c r="CW292" s="25"/>
      <c r="CX292" s="24"/>
      <c r="CY292" s="23"/>
      <c r="CZ292" s="1"/>
      <c r="DB292" s="32" t="str">
        <f>IF(ISBLANK(G292),"",IF(AND(G291&lt;&gt;G292,COUNTIF($G$4:G292,G292)=1),1,COUNTIF($G$5:G292,G292)))</f>
        <v/>
      </c>
    </row>
    <row r="293" spans="81:106" ht="21" x14ac:dyDescent="0.3">
      <c r="CC293" s="31"/>
      <c r="CE293" s="30">
        <f>IFERROR(CD293-4,"")</f>
        <v>-4</v>
      </c>
      <c r="CO293" s="29">
        <f>+IF(B293&gt;0,1,0)</f>
        <v>0</v>
      </c>
      <c r="CU293" s="25"/>
      <c r="CV293" s="25"/>
      <c r="CW293" s="25"/>
      <c r="CX293" s="24"/>
      <c r="CY293" s="23"/>
      <c r="CZ293" s="1"/>
      <c r="DB293" s="32" t="str">
        <f>IF(ISBLANK(G293),"",IF(AND(G292&lt;&gt;G293,COUNTIF($G$4:G293,G293)=1),1,COUNTIF($G$5:G293,G293)))</f>
        <v/>
      </c>
    </row>
    <row r="294" spans="81:106" ht="21" x14ac:dyDescent="0.3">
      <c r="CC294" s="31"/>
      <c r="CE294" s="30">
        <f>IFERROR(CD294-4,"")</f>
        <v>-4</v>
      </c>
      <c r="CO294" s="29">
        <f>+IF(B294&gt;0,1,0)</f>
        <v>0</v>
      </c>
      <c r="CU294" s="25"/>
      <c r="CV294" s="25"/>
      <c r="CW294" s="25"/>
      <c r="CX294" s="24"/>
      <c r="CY294" s="23"/>
      <c r="CZ294" s="1"/>
      <c r="DB294" s="32" t="str">
        <f>IF(ISBLANK(G294),"",IF(AND(G293&lt;&gt;G294,COUNTIF($G$4:G294,G294)=1),1,COUNTIF($G$5:G294,G294)))</f>
        <v/>
      </c>
    </row>
    <row r="295" spans="81:106" ht="21" x14ac:dyDescent="0.3">
      <c r="CC295" s="31"/>
      <c r="CE295" s="30">
        <f>IFERROR(CD295-4,"")</f>
        <v>-4</v>
      </c>
      <c r="CO295" s="29">
        <f>+IF(B295&gt;0,1,0)</f>
        <v>0</v>
      </c>
      <c r="CU295" s="25"/>
      <c r="CV295" s="25"/>
      <c r="CW295" s="25"/>
      <c r="CX295" s="24"/>
      <c r="CY295" s="23"/>
      <c r="CZ295" s="1"/>
      <c r="DB295" s="32" t="str">
        <f>IF(ISBLANK(G295),"",IF(AND(G294&lt;&gt;G295,COUNTIF($G$4:G295,G295)=1),1,COUNTIF($G$5:G295,G295)))</f>
        <v/>
      </c>
    </row>
    <row r="296" spans="81:106" ht="21" x14ac:dyDescent="0.3">
      <c r="CC296" s="31"/>
      <c r="CE296" s="30">
        <f>IFERROR(CD296-4,"")</f>
        <v>-4</v>
      </c>
      <c r="CO296" s="29">
        <f>+IF(B296&gt;0,1,0)</f>
        <v>0</v>
      </c>
      <c r="CU296" s="25"/>
      <c r="CV296" s="25"/>
      <c r="CW296" s="25"/>
      <c r="CX296" s="24"/>
      <c r="CY296" s="23"/>
      <c r="CZ296" s="1"/>
      <c r="DB296" s="32" t="str">
        <f>IF(ISBLANK(G296),"",IF(AND(G295&lt;&gt;G296,COUNTIF($G$4:G296,G296)=1),1,COUNTIF($G$5:G296,G296)))</f>
        <v/>
      </c>
    </row>
    <row r="297" spans="81:106" ht="21" x14ac:dyDescent="0.3">
      <c r="CC297" s="31"/>
      <c r="CE297" s="30">
        <f>IFERROR(CD297-4,"")</f>
        <v>-4</v>
      </c>
      <c r="CO297" s="29">
        <f>+IF(B297&gt;0,1,0)</f>
        <v>0</v>
      </c>
      <c r="CU297" s="25"/>
      <c r="CV297" s="25"/>
      <c r="CW297" s="25"/>
      <c r="CX297" s="24"/>
      <c r="CY297" s="23"/>
      <c r="CZ297" s="1"/>
      <c r="DB297" s="32" t="str">
        <f>IF(ISBLANK(G297),"",IF(AND(G296&lt;&gt;G297,COUNTIF($G$4:G297,G297)=1),1,COUNTIF($G$5:G297,G297)))</f>
        <v/>
      </c>
    </row>
    <row r="298" spans="81:106" ht="21" x14ac:dyDescent="0.3">
      <c r="CC298" s="31"/>
      <c r="CE298" s="30">
        <f>IFERROR(CD298-4,"")</f>
        <v>-4</v>
      </c>
      <c r="CO298" s="29">
        <f>+IF(B298&gt;0,1,0)</f>
        <v>0</v>
      </c>
      <c r="CU298" s="25"/>
      <c r="CV298" s="25"/>
      <c r="CW298" s="25"/>
      <c r="CX298" s="24"/>
      <c r="CY298" s="23"/>
      <c r="CZ298" s="1"/>
      <c r="DB298" s="32" t="str">
        <f>IF(ISBLANK(G298),"",IF(AND(G297&lt;&gt;G298,COUNTIF($G$4:G298,G298)=1),1,COUNTIF($G$5:G298,G298)))</f>
        <v/>
      </c>
    </row>
    <row r="299" spans="81:106" ht="21" x14ac:dyDescent="0.3">
      <c r="CC299" s="31"/>
      <c r="CE299" s="30">
        <f>IFERROR(CD299-4,"")</f>
        <v>-4</v>
      </c>
      <c r="CO299" s="29">
        <f>+IF(B299&gt;0,1,0)</f>
        <v>0</v>
      </c>
      <c r="CU299" s="25"/>
      <c r="CV299" s="25"/>
      <c r="CW299" s="25"/>
      <c r="CX299" s="24"/>
      <c r="CY299" s="23"/>
      <c r="CZ299" s="1"/>
      <c r="DB299" s="32" t="str">
        <f>IF(ISBLANK(G299),"",IF(AND(G298&lt;&gt;G299,COUNTIF($G$4:G299,G299)=1),1,COUNTIF($G$5:G299,G299)))</f>
        <v/>
      </c>
    </row>
    <row r="300" spans="81:106" ht="21" x14ac:dyDescent="0.3">
      <c r="CC300" s="31"/>
      <c r="CE300" s="30">
        <f>IFERROR(CD300-4,"")</f>
        <v>-4</v>
      </c>
      <c r="CO300" s="29">
        <f>+IF(B300&gt;0,1,0)</f>
        <v>0</v>
      </c>
      <c r="CU300" s="25"/>
      <c r="CV300" s="25"/>
      <c r="CW300" s="25"/>
      <c r="CX300" s="24"/>
      <c r="CY300" s="23"/>
      <c r="CZ300" s="1"/>
      <c r="DB300" s="32" t="str">
        <f>IF(ISBLANK(G300),"",IF(AND(G299&lt;&gt;G300,COUNTIF($G$4:G300,G300)=1),1,COUNTIF($G$5:G300,G300)))</f>
        <v/>
      </c>
    </row>
    <row r="301" spans="81:106" ht="21" x14ac:dyDescent="0.3">
      <c r="CC301" s="31"/>
      <c r="CE301" s="30">
        <f>IFERROR(CD301-4,"")</f>
        <v>-4</v>
      </c>
      <c r="CO301" s="29">
        <f>+IF(B301&gt;0,1,0)</f>
        <v>0</v>
      </c>
      <c r="CU301" s="25"/>
      <c r="CV301" s="25"/>
      <c r="CW301" s="25"/>
      <c r="CX301" s="24"/>
      <c r="CY301" s="23"/>
      <c r="CZ301" s="1"/>
      <c r="DB301" s="32" t="str">
        <f>IF(ISBLANK(G301),"",IF(AND(G300&lt;&gt;G301,COUNTIF($G$4:G301,G301)=1),1,COUNTIF($G$5:G301,G301)))</f>
        <v/>
      </c>
    </row>
    <row r="302" spans="81:106" ht="21" x14ac:dyDescent="0.3">
      <c r="CC302" s="31"/>
      <c r="CE302" s="30">
        <f>IFERROR(CD302-4,"")</f>
        <v>-4</v>
      </c>
      <c r="CO302" s="29">
        <f>+IF(B302&gt;0,1,0)</f>
        <v>0</v>
      </c>
      <c r="CU302" s="25"/>
      <c r="CV302" s="25"/>
      <c r="CW302" s="25"/>
      <c r="CX302" s="24"/>
      <c r="CY302" s="23"/>
      <c r="CZ302" s="1"/>
      <c r="DB302" s="32" t="str">
        <f>IF(ISBLANK(G302),"",IF(AND(G301&lt;&gt;G302,COUNTIF($G$4:G302,G302)=1),1,COUNTIF($G$5:G302,G302)))</f>
        <v/>
      </c>
    </row>
    <row r="303" spans="81:106" ht="21" x14ac:dyDescent="0.3">
      <c r="CC303" s="31"/>
      <c r="CE303" s="30">
        <f>IFERROR(CD303-4,"")</f>
        <v>-4</v>
      </c>
      <c r="CO303" s="29">
        <f>+IF(B303&gt;0,1,0)</f>
        <v>0</v>
      </c>
      <c r="CU303" s="25"/>
      <c r="CV303" s="25"/>
      <c r="CW303" s="25"/>
      <c r="CX303" s="24"/>
      <c r="CY303" s="23"/>
      <c r="CZ303" s="1"/>
      <c r="DB303" s="32" t="str">
        <f>IF(ISBLANK(G303),"",IF(AND(G302&lt;&gt;G303,COUNTIF($G$4:G303,G303)=1),1,COUNTIF($G$5:G303,G303)))</f>
        <v/>
      </c>
    </row>
    <row r="304" spans="81:106" ht="21" x14ac:dyDescent="0.3">
      <c r="CC304" s="31"/>
      <c r="CE304" s="30">
        <f>IFERROR(CD304-4,"")</f>
        <v>-4</v>
      </c>
      <c r="CO304" s="29">
        <f>+IF(B304&gt;0,1,0)</f>
        <v>0</v>
      </c>
      <c r="CU304" s="25"/>
      <c r="CV304" s="25"/>
      <c r="CW304" s="25"/>
      <c r="CX304" s="24"/>
      <c r="CY304" s="23"/>
      <c r="CZ304" s="1"/>
      <c r="DB304" s="32" t="str">
        <f>IF(ISBLANK(G304),"",IF(AND(G303&lt;&gt;G304,COUNTIF($G$4:G304,G304)=1),1,COUNTIF($G$5:G304,G304)))</f>
        <v/>
      </c>
    </row>
    <row r="305" spans="81:106" ht="21" x14ac:dyDescent="0.3">
      <c r="CC305" s="31"/>
      <c r="CE305" s="30">
        <f>IFERROR(CD305-4,"")</f>
        <v>-4</v>
      </c>
      <c r="CO305" s="29">
        <f>+IF(B305&gt;0,1,0)</f>
        <v>0</v>
      </c>
      <c r="CU305" s="25"/>
      <c r="CV305" s="25"/>
      <c r="CW305" s="25"/>
      <c r="CX305" s="24"/>
      <c r="CY305" s="23"/>
      <c r="CZ305" s="1"/>
      <c r="DB305" s="32" t="str">
        <f>IF(ISBLANK(G305),"",IF(AND(G304&lt;&gt;G305,COUNTIF($G$4:G305,G305)=1),1,COUNTIF($G$5:G305,G305)))</f>
        <v/>
      </c>
    </row>
    <row r="306" spans="81:106" ht="21" x14ac:dyDescent="0.3">
      <c r="CC306" s="31"/>
      <c r="CE306" s="30">
        <f>IFERROR(CD306-4,"")</f>
        <v>-4</v>
      </c>
      <c r="CO306" s="29">
        <f>+IF(B306&gt;0,1,0)</f>
        <v>0</v>
      </c>
      <c r="CU306" s="25"/>
      <c r="CV306" s="25"/>
      <c r="CW306" s="25"/>
      <c r="CX306" s="24"/>
      <c r="CY306" s="23"/>
      <c r="CZ306" s="1"/>
      <c r="DB306" s="32" t="str">
        <f>IF(ISBLANK(G306),"",IF(AND(G305&lt;&gt;G306,COUNTIF($G$4:G306,G306)=1),1,COUNTIF($G$5:G306,G306)))</f>
        <v/>
      </c>
    </row>
    <row r="307" spans="81:106" ht="21" x14ac:dyDescent="0.3">
      <c r="CC307" s="31"/>
      <c r="CE307" s="30">
        <f>IFERROR(CD307-4,"")</f>
        <v>-4</v>
      </c>
      <c r="CO307" s="29">
        <f>+IF(B307&gt;0,1,0)</f>
        <v>0</v>
      </c>
      <c r="CU307" s="25"/>
      <c r="CV307" s="25"/>
      <c r="CW307" s="25"/>
      <c r="CX307" s="24"/>
      <c r="CY307" s="23"/>
      <c r="CZ307" s="1"/>
      <c r="DB307" s="32" t="str">
        <f>IF(ISBLANK(G307),"",IF(AND(G306&lt;&gt;G307,COUNTIF($G$4:G307,G307)=1),1,COUNTIF($G$5:G307,G307)))</f>
        <v/>
      </c>
    </row>
    <row r="308" spans="81:106" ht="21" x14ac:dyDescent="0.3">
      <c r="CC308" s="31"/>
      <c r="CE308" s="30">
        <f>IFERROR(CD308-4,"")</f>
        <v>-4</v>
      </c>
      <c r="CO308" s="29">
        <f>+IF(B308&gt;0,1,0)</f>
        <v>0</v>
      </c>
      <c r="CU308" s="25"/>
      <c r="CV308" s="25"/>
      <c r="CW308" s="25"/>
      <c r="CX308" s="24"/>
      <c r="CY308" s="23"/>
      <c r="CZ308" s="1"/>
      <c r="DB308" s="32" t="str">
        <f>IF(ISBLANK(G308),"",IF(AND(G307&lt;&gt;G308,COUNTIF($G$4:G308,G308)=1),1,COUNTIF($G$5:G308,G308)))</f>
        <v/>
      </c>
    </row>
    <row r="309" spans="81:106" ht="21" x14ac:dyDescent="0.3">
      <c r="CC309" s="31"/>
      <c r="CE309" s="30">
        <f>IFERROR(CD309-4,"")</f>
        <v>-4</v>
      </c>
      <c r="CO309" s="29">
        <f>+IF(B309&gt;0,1,0)</f>
        <v>0</v>
      </c>
      <c r="CU309" s="25"/>
      <c r="CV309" s="25"/>
      <c r="CW309" s="25"/>
      <c r="CX309" s="24"/>
      <c r="CY309" s="23"/>
      <c r="CZ309" s="1"/>
      <c r="DB309" s="32" t="str">
        <f>IF(ISBLANK(G309),"",IF(AND(G308&lt;&gt;G309,COUNTIF($G$4:G309,G309)=1),1,COUNTIF($G$5:G309,G309)))</f>
        <v/>
      </c>
    </row>
    <row r="310" spans="81:106" ht="21" x14ac:dyDescent="0.3">
      <c r="CC310" s="31"/>
      <c r="CE310" s="30">
        <f>IFERROR(CD310-4,"")</f>
        <v>-4</v>
      </c>
      <c r="CO310" s="29">
        <f>+IF(B310&gt;0,1,0)</f>
        <v>0</v>
      </c>
      <c r="CU310" s="25"/>
      <c r="CV310" s="25"/>
      <c r="CW310" s="25"/>
      <c r="CX310" s="24"/>
      <c r="CY310" s="23"/>
      <c r="CZ310" s="1"/>
      <c r="DB310" s="32" t="str">
        <f>IF(ISBLANK(G310),"",IF(AND(G309&lt;&gt;G310,COUNTIF($G$4:G310,G310)=1),1,COUNTIF($G$5:G310,G310)))</f>
        <v/>
      </c>
    </row>
    <row r="311" spans="81:106" ht="21" x14ac:dyDescent="0.3">
      <c r="CC311" s="31"/>
      <c r="CE311" s="30">
        <f>IFERROR(CD311-4,"")</f>
        <v>-4</v>
      </c>
      <c r="CO311" s="29">
        <f>+IF(B311&gt;0,1,0)</f>
        <v>0</v>
      </c>
      <c r="CU311" s="25"/>
      <c r="CV311" s="25"/>
      <c r="CW311" s="25"/>
      <c r="CX311" s="24"/>
      <c r="CY311" s="23"/>
      <c r="CZ311" s="1"/>
      <c r="DB311" s="32" t="str">
        <f>IF(ISBLANK(G311),"",IF(AND(G310&lt;&gt;G311,COUNTIF($G$4:G311,G311)=1),1,COUNTIF($G$5:G311,G311)))</f>
        <v/>
      </c>
    </row>
    <row r="312" spans="81:106" ht="21" x14ac:dyDescent="0.3">
      <c r="CC312" s="31"/>
      <c r="CE312" s="30">
        <f>IFERROR(CD312-4,"")</f>
        <v>-4</v>
      </c>
      <c r="CO312" s="29">
        <f>+IF(B312&gt;0,1,0)</f>
        <v>0</v>
      </c>
      <c r="CU312" s="25"/>
      <c r="CV312" s="25"/>
      <c r="CW312" s="25"/>
      <c r="CX312" s="24"/>
      <c r="CY312" s="23"/>
      <c r="CZ312" s="1"/>
      <c r="DB312" s="32" t="str">
        <f>IF(ISBLANK(G312),"",IF(AND(G311&lt;&gt;G312,COUNTIF($G$4:G312,G312)=1),1,COUNTIF($G$5:G312,G312)))</f>
        <v/>
      </c>
    </row>
    <row r="313" spans="81:106" ht="21" x14ac:dyDescent="0.3">
      <c r="CC313" s="31"/>
      <c r="CE313" s="30">
        <f>IFERROR(CD313-4,"")</f>
        <v>-4</v>
      </c>
      <c r="CO313" s="29">
        <f>+IF(B313&gt;0,1,0)</f>
        <v>0</v>
      </c>
      <c r="CU313" s="25"/>
      <c r="CV313" s="25"/>
      <c r="CW313" s="25"/>
      <c r="CX313" s="24"/>
      <c r="CY313" s="23"/>
      <c r="CZ313" s="1"/>
      <c r="DB313" s="32" t="str">
        <f>IF(ISBLANK(G313),"",IF(AND(G312&lt;&gt;G313,COUNTIF($G$4:G313,G313)=1),1,COUNTIF($G$5:G313,G313)))</f>
        <v/>
      </c>
    </row>
    <row r="314" spans="81:106" ht="21" x14ac:dyDescent="0.3">
      <c r="CC314" s="31"/>
      <c r="CE314" s="30">
        <f>IFERROR(CD314-4,"")</f>
        <v>-4</v>
      </c>
      <c r="CO314" s="29">
        <f>+IF(B314&gt;0,1,0)</f>
        <v>0</v>
      </c>
      <c r="CU314" s="25"/>
      <c r="CV314" s="25"/>
      <c r="CW314" s="25"/>
      <c r="CX314" s="24"/>
      <c r="CY314" s="23"/>
      <c r="CZ314" s="1"/>
    </row>
    <row r="315" spans="81:106" ht="21" x14ac:dyDescent="0.3">
      <c r="CC315" s="31"/>
      <c r="CE315" s="30">
        <f>IFERROR(CD315-4,"")</f>
        <v>-4</v>
      </c>
      <c r="CO315" s="29">
        <f>+IF(B315&gt;0,1,0)</f>
        <v>0</v>
      </c>
      <c r="CU315" s="25"/>
      <c r="CV315" s="25"/>
      <c r="CW315" s="25"/>
      <c r="CX315" s="24"/>
      <c r="CY315" s="23"/>
      <c r="CZ315" s="1"/>
    </row>
    <row r="316" spans="81:106" ht="21" x14ac:dyDescent="0.3">
      <c r="CC316" s="31"/>
      <c r="CE316" s="30">
        <f>IFERROR(CD316-4,"")</f>
        <v>-4</v>
      </c>
      <c r="CO316" s="29">
        <f>+IF(B316&gt;0,1,0)</f>
        <v>0</v>
      </c>
      <c r="CU316" s="25"/>
      <c r="CV316" s="25"/>
      <c r="CW316" s="25"/>
      <c r="CX316" s="24"/>
      <c r="CY316" s="23"/>
      <c r="CZ316" s="1"/>
    </row>
    <row r="317" spans="81:106" ht="21" x14ac:dyDescent="0.3">
      <c r="CC317" s="31"/>
      <c r="CE317" s="30">
        <f>IFERROR(CD317-4,"")</f>
        <v>-4</v>
      </c>
      <c r="CO317" s="29">
        <f>+IF(B317&gt;0,1,0)</f>
        <v>0</v>
      </c>
      <c r="CU317" s="25"/>
      <c r="CV317" s="25"/>
      <c r="CW317" s="25"/>
      <c r="CX317" s="24"/>
      <c r="CY317" s="23"/>
      <c r="CZ317" s="1"/>
    </row>
    <row r="318" spans="81:106" ht="21" x14ac:dyDescent="0.3">
      <c r="CC318" s="31"/>
      <c r="CE318" s="30">
        <f>IFERROR(CD318-4,"")</f>
        <v>-4</v>
      </c>
      <c r="CO318" s="29">
        <f>+IF(B318&gt;0,1,0)</f>
        <v>0</v>
      </c>
      <c r="CU318" s="25"/>
      <c r="CV318" s="25"/>
      <c r="CW318" s="25"/>
      <c r="CX318" s="24"/>
      <c r="CY318" s="23"/>
      <c r="CZ318" s="1"/>
    </row>
    <row r="319" spans="81:106" ht="21" x14ac:dyDescent="0.3">
      <c r="CC319" s="31"/>
      <c r="CE319" s="30">
        <f>IFERROR(CD319-4,"")</f>
        <v>-4</v>
      </c>
      <c r="CO319" s="29">
        <f>+IF(B319&gt;0,1,0)</f>
        <v>0</v>
      </c>
      <c r="CU319" s="25"/>
      <c r="CV319" s="25"/>
      <c r="CW319" s="25"/>
      <c r="CX319" s="24"/>
      <c r="CY319" s="23"/>
      <c r="CZ319" s="1"/>
    </row>
    <row r="320" spans="81:106" ht="21" x14ac:dyDescent="0.3">
      <c r="CC320" s="31"/>
      <c r="CE320" s="30">
        <f>IFERROR(CD320-4,"")</f>
        <v>-4</v>
      </c>
      <c r="CO320" s="29">
        <f>+IF(B320&gt;0,1,0)</f>
        <v>0</v>
      </c>
      <c r="CU320" s="25"/>
      <c r="CV320" s="25"/>
      <c r="CW320" s="25"/>
      <c r="CX320" s="24"/>
      <c r="CY320" s="23"/>
      <c r="CZ320" s="1"/>
    </row>
    <row r="321" spans="81:104" ht="21" x14ac:dyDescent="0.3">
      <c r="CC321" s="31"/>
      <c r="CE321" s="30">
        <f>IFERROR(CD321-4,"")</f>
        <v>-4</v>
      </c>
      <c r="CO321" s="29">
        <f>+IF(B321&gt;0,1,0)</f>
        <v>0</v>
      </c>
      <c r="CU321" s="25"/>
      <c r="CV321" s="25"/>
      <c r="CW321" s="25"/>
      <c r="CX321" s="24"/>
      <c r="CY321" s="23"/>
      <c r="CZ321" s="1"/>
    </row>
    <row r="322" spans="81:104" ht="21" x14ac:dyDescent="0.3">
      <c r="CC322" s="31"/>
      <c r="CE322" s="30">
        <f>IFERROR(CD322-4,"")</f>
        <v>-4</v>
      </c>
      <c r="CO322" s="29">
        <f>+IF(B322&gt;0,1,0)</f>
        <v>0</v>
      </c>
      <c r="CU322" s="25"/>
      <c r="CV322" s="25"/>
      <c r="CW322" s="25"/>
      <c r="CX322" s="24"/>
      <c r="CY322" s="23"/>
      <c r="CZ322" s="1"/>
    </row>
    <row r="323" spans="81:104" ht="21" x14ac:dyDescent="0.3">
      <c r="CC323" s="31"/>
      <c r="CE323" s="30">
        <f>IFERROR(CD323-4,"")</f>
        <v>-4</v>
      </c>
      <c r="CO323" s="29">
        <f>+IF(B323&gt;0,1,0)</f>
        <v>0</v>
      </c>
      <c r="CU323" s="25"/>
      <c r="CV323" s="25"/>
      <c r="CW323" s="25"/>
      <c r="CX323" s="24"/>
      <c r="CY323" s="23"/>
      <c r="CZ323" s="1"/>
    </row>
    <row r="324" spans="81:104" ht="21" x14ac:dyDescent="0.3">
      <c r="CC324" s="31"/>
      <c r="CE324" s="30">
        <f>IFERROR(CD324-4,"")</f>
        <v>-4</v>
      </c>
      <c r="CO324" s="29">
        <f>+IF(B324&gt;0,1,0)</f>
        <v>0</v>
      </c>
      <c r="CU324" s="25"/>
      <c r="CV324" s="25"/>
      <c r="CW324" s="25"/>
      <c r="CX324" s="24"/>
      <c r="CY324" s="23"/>
      <c r="CZ324" s="1"/>
    </row>
    <row r="325" spans="81:104" ht="21" x14ac:dyDescent="0.3">
      <c r="CC325" s="31"/>
      <c r="CE325" s="30">
        <f>IFERROR(CD325-4,"")</f>
        <v>-4</v>
      </c>
      <c r="CO325" s="29">
        <f>+IF(B325&gt;0,1,0)</f>
        <v>0</v>
      </c>
      <c r="CU325" s="25"/>
      <c r="CV325" s="25"/>
      <c r="CW325" s="25"/>
      <c r="CX325" s="24"/>
      <c r="CY325" s="23"/>
      <c r="CZ325" s="1"/>
    </row>
    <row r="326" spans="81:104" ht="21" x14ac:dyDescent="0.3">
      <c r="CC326" s="31"/>
      <c r="CE326" s="30">
        <f>IFERROR(CD326-4,"")</f>
        <v>-4</v>
      </c>
      <c r="CO326" s="29">
        <f>+IF(B326&gt;0,1,0)</f>
        <v>0</v>
      </c>
      <c r="CU326" s="25"/>
      <c r="CV326" s="25"/>
      <c r="CW326" s="25"/>
      <c r="CX326" s="24"/>
      <c r="CY326" s="23"/>
      <c r="CZ326" s="1"/>
    </row>
    <row r="327" spans="81:104" ht="21" x14ac:dyDescent="0.3">
      <c r="CC327" s="31"/>
      <c r="CE327" s="30">
        <f>IFERROR(CD327-4,"")</f>
        <v>-4</v>
      </c>
      <c r="CO327" s="29">
        <f>+IF(B327&gt;0,1,0)</f>
        <v>0</v>
      </c>
      <c r="CU327" s="25"/>
      <c r="CV327" s="25"/>
      <c r="CW327" s="25"/>
      <c r="CX327" s="24"/>
      <c r="CY327" s="23"/>
      <c r="CZ327" s="1"/>
    </row>
    <row r="328" spans="81:104" ht="21" x14ac:dyDescent="0.3">
      <c r="CC328" s="31"/>
      <c r="CE328" s="30">
        <f>IFERROR(CD328-4,"")</f>
        <v>-4</v>
      </c>
      <c r="CO328" s="29">
        <f>+IF(B328&gt;0,1,0)</f>
        <v>0</v>
      </c>
      <c r="CU328" s="25"/>
      <c r="CV328" s="25"/>
      <c r="CW328" s="25"/>
      <c r="CX328" s="24"/>
      <c r="CY328" s="23"/>
      <c r="CZ328" s="1"/>
    </row>
    <row r="329" spans="81:104" ht="21" x14ac:dyDescent="0.3">
      <c r="CC329" s="31"/>
      <c r="CE329" s="30">
        <f>IFERROR(CD329-4,"")</f>
        <v>-4</v>
      </c>
      <c r="CO329" s="29">
        <f>+IF(B329&gt;0,1,0)</f>
        <v>0</v>
      </c>
      <c r="CU329" s="25"/>
      <c r="CV329" s="25"/>
      <c r="CW329" s="25"/>
      <c r="CX329" s="24"/>
      <c r="CY329" s="23"/>
      <c r="CZ329" s="1"/>
    </row>
    <row r="330" spans="81:104" ht="21" x14ac:dyDescent="0.3">
      <c r="CC330" s="31"/>
      <c r="CE330" s="30">
        <f>IFERROR(CD330-4,"")</f>
        <v>-4</v>
      </c>
      <c r="CO330" s="29">
        <f>+IF(B330&gt;0,1,0)</f>
        <v>0</v>
      </c>
      <c r="CU330" s="25"/>
      <c r="CV330" s="25"/>
      <c r="CW330" s="25"/>
      <c r="CX330" s="24"/>
      <c r="CY330" s="23"/>
      <c r="CZ330" s="1"/>
    </row>
    <row r="331" spans="81:104" ht="21" x14ac:dyDescent="0.3">
      <c r="CC331" s="31"/>
      <c r="CE331" s="30">
        <f>IFERROR(CD331-4,"")</f>
        <v>-4</v>
      </c>
      <c r="CO331" s="29">
        <f>+IF(B331&gt;0,1,0)</f>
        <v>0</v>
      </c>
      <c r="CU331" s="25"/>
      <c r="CV331" s="25"/>
      <c r="CW331" s="25"/>
      <c r="CX331" s="24"/>
      <c r="CY331" s="23"/>
      <c r="CZ331" s="1"/>
    </row>
    <row r="332" spans="81:104" ht="21" x14ac:dyDescent="0.3">
      <c r="CC332" s="31"/>
      <c r="CE332" s="30">
        <f>IFERROR(CD332-4,"")</f>
        <v>-4</v>
      </c>
      <c r="CO332" s="29">
        <f>+IF(B332&gt;0,1,0)</f>
        <v>0</v>
      </c>
      <c r="CU332" s="25"/>
      <c r="CV332" s="25"/>
      <c r="CW332" s="25"/>
      <c r="CX332" s="24"/>
      <c r="CY332" s="23"/>
      <c r="CZ332" s="1"/>
    </row>
    <row r="333" spans="81:104" ht="21" x14ac:dyDescent="0.3">
      <c r="CC333" s="31"/>
      <c r="CE333" s="30">
        <f>IFERROR(CD333-4,"")</f>
        <v>-4</v>
      </c>
      <c r="CO333" s="29">
        <f>+IF(B333&gt;0,1,0)</f>
        <v>0</v>
      </c>
      <c r="CU333" s="25"/>
      <c r="CV333" s="25"/>
      <c r="CW333" s="25"/>
      <c r="CX333" s="24"/>
      <c r="CY333" s="23"/>
      <c r="CZ333" s="1"/>
    </row>
    <row r="334" spans="81:104" ht="21" x14ac:dyDescent="0.3">
      <c r="CC334" s="31"/>
      <c r="CE334" s="30">
        <f>IFERROR(CD334-4,"")</f>
        <v>-4</v>
      </c>
      <c r="CO334" s="29">
        <f>+IF(B334&gt;0,1,0)</f>
        <v>0</v>
      </c>
      <c r="CU334" s="25"/>
      <c r="CV334" s="25"/>
      <c r="CW334" s="25"/>
      <c r="CX334" s="24"/>
      <c r="CY334" s="23"/>
      <c r="CZ334" s="1"/>
    </row>
    <row r="335" spans="81:104" ht="21" x14ac:dyDescent="0.3">
      <c r="CC335" s="31"/>
      <c r="CE335" s="30">
        <f>IFERROR(CD335-4,"")</f>
        <v>-4</v>
      </c>
      <c r="CO335" s="29">
        <f>+IF(B335&gt;0,1,0)</f>
        <v>0</v>
      </c>
      <c r="CU335" s="25"/>
      <c r="CV335" s="25"/>
      <c r="CW335" s="25"/>
      <c r="CX335" s="24"/>
      <c r="CY335" s="23"/>
      <c r="CZ335" s="1"/>
    </row>
    <row r="336" spans="81:104" ht="21" x14ac:dyDescent="0.3">
      <c r="CC336" s="31"/>
      <c r="CE336" s="30">
        <f>IFERROR(CD336-4,"")</f>
        <v>-4</v>
      </c>
      <c r="CO336" s="29">
        <f>+IF(B336&gt;0,1,0)</f>
        <v>0</v>
      </c>
      <c r="CU336" s="25"/>
      <c r="CV336" s="25"/>
      <c r="CW336" s="25"/>
      <c r="CX336" s="24"/>
      <c r="CY336" s="23"/>
      <c r="CZ336" s="1"/>
    </row>
    <row r="337" spans="81:104" ht="21" x14ac:dyDescent="0.3">
      <c r="CC337" s="31"/>
      <c r="CE337" s="30">
        <f>IFERROR(CD337-4,"")</f>
        <v>-4</v>
      </c>
      <c r="CO337" s="29">
        <f>+IF(B337&gt;0,1,0)</f>
        <v>0</v>
      </c>
      <c r="CU337" s="25"/>
      <c r="CV337" s="25"/>
      <c r="CW337" s="25"/>
      <c r="CX337" s="24"/>
      <c r="CY337" s="23"/>
      <c r="CZ337" s="1"/>
    </row>
    <row r="338" spans="81:104" ht="21" x14ac:dyDescent="0.3">
      <c r="CC338" s="31"/>
      <c r="CE338" s="30">
        <f>IFERROR(CD338-4,"")</f>
        <v>-4</v>
      </c>
      <c r="CO338" s="29">
        <f>+IF(B338&gt;0,1,0)</f>
        <v>0</v>
      </c>
      <c r="CU338" s="25"/>
      <c r="CV338" s="25"/>
      <c r="CW338" s="25"/>
      <c r="CX338" s="24"/>
      <c r="CY338" s="23"/>
      <c r="CZ338" s="1"/>
    </row>
    <row r="339" spans="81:104" ht="21" x14ac:dyDescent="0.3">
      <c r="CC339" s="31"/>
      <c r="CE339" s="30">
        <f>IFERROR(CD339-4,"")</f>
        <v>-4</v>
      </c>
      <c r="CO339" s="29">
        <f>+IF(B339&gt;0,1,0)</f>
        <v>0</v>
      </c>
      <c r="CU339" s="25"/>
      <c r="CV339" s="25"/>
      <c r="CW339" s="25"/>
      <c r="CX339" s="24"/>
      <c r="CY339" s="23"/>
      <c r="CZ339" s="1"/>
    </row>
    <row r="340" spans="81:104" ht="21" x14ac:dyDescent="0.3">
      <c r="CC340" s="31"/>
      <c r="CE340" s="30">
        <f>IFERROR(CD340-4,"")</f>
        <v>-4</v>
      </c>
      <c r="CO340" s="29">
        <f>+IF(B340&gt;0,1,0)</f>
        <v>0</v>
      </c>
      <c r="CU340" s="25"/>
      <c r="CV340" s="25"/>
      <c r="CW340" s="25"/>
      <c r="CX340" s="24"/>
      <c r="CY340" s="23"/>
      <c r="CZ340" s="1"/>
    </row>
    <row r="341" spans="81:104" ht="21" x14ac:dyDescent="0.3">
      <c r="CC341" s="31"/>
      <c r="CE341" s="30">
        <f>IFERROR(CD341-4,"")</f>
        <v>-4</v>
      </c>
      <c r="CO341" s="29">
        <f>+IF(B341&gt;0,1,0)</f>
        <v>0</v>
      </c>
      <c r="CU341" s="25"/>
      <c r="CV341" s="25"/>
      <c r="CW341" s="25"/>
      <c r="CX341" s="24"/>
      <c r="CY341" s="23"/>
      <c r="CZ341" s="1"/>
    </row>
    <row r="342" spans="81:104" ht="21" x14ac:dyDescent="0.3">
      <c r="CC342" s="31"/>
      <c r="CE342" s="30">
        <f>IFERROR(CD342-4,"")</f>
        <v>-4</v>
      </c>
      <c r="CO342" s="29">
        <f>+IF(B342&gt;0,1,0)</f>
        <v>0</v>
      </c>
      <c r="CU342" s="25"/>
      <c r="CV342" s="25"/>
      <c r="CW342" s="25"/>
      <c r="CX342" s="24"/>
      <c r="CY342" s="23"/>
      <c r="CZ342" s="1"/>
    </row>
    <row r="343" spans="81:104" ht="21" x14ac:dyDescent="0.3">
      <c r="CC343" s="31"/>
      <c r="CE343" s="30">
        <f>IFERROR(CD343-4,"")</f>
        <v>-4</v>
      </c>
      <c r="CO343" s="29">
        <f>+IF(B343&gt;0,1,0)</f>
        <v>0</v>
      </c>
      <c r="CU343" s="25"/>
      <c r="CV343" s="25"/>
      <c r="CW343" s="25"/>
      <c r="CX343" s="24"/>
      <c r="CY343" s="23"/>
      <c r="CZ343" s="1"/>
    </row>
    <row r="344" spans="81:104" ht="21" x14ac:dyDescent="0.3">
      <c r="CC344" s="31"/>
      <c r="CE344" s="30">
        <f>IFERROR(CD344-4,"")</f>
        <v>-4</v>
      </c>
      <c r="CO344" s="29">
        <f>+IF(B344&gt;0,1,0)</f>
        <v>0</v>
      </c>
      <c r="CU344" s="25"/>
      <c r="CV344" s="25"/>
      <c r="CW344" s="25"/>
      <c r="CX344" s="24"/>
      <c r="CY344" s="23"/>
      <c r="CZ344" s="1"/>
    </row>
    <row r="345" spans="81:104" ht="21" x14ac:dyDescent="0.3">
      <c r="CC345" s="31"/>
      <c r="CE345" s="30">
        <f>IFERROR(CD345-4,"")</f>
        <v>-4</v>
      </c>
      <c r="CO345" s="29">
        <f>+IF(B345&gt;0,1,0)</f>
        <v>0</v>
      </c>
      <c r="CU345" s="25"/>
      <c r="CV345" s="25"/>
      <c r="CW345" s="25"/>
      <c r="CX345" s="24"/>
      <c r="CY345" s="23"/>
      <c r="CZ345" s="1"/>
    </row>
    <row r="346" spans="81:104" ht="21" x14ac:dyDescent="0.3">
      <c r="CC346" s="31"/>
      <c r="CE346" s="30">
        <f>IFERROR(CD346-4,"")</f>
        <v>-4</v>
      </c>
      <c r="CO346" s="29">
        <f>+IF(B346&gt;0,1,0)</f>
        <v>0</v>
      </c>
      <c r="CU346" s="25"/>
      <c r="CV346" s="25"/>
      <c r="CW346" s="25"/>
      <c r="CX346" s="24"/>
      <c r="CY346" s="23"/>
      <c r="CZ346" s="1"/>
    </row>
    <row r="347" spans="81:104" ht="21" x14ac:dyDescent="0.3">
      <c r="CC347" s="31"/>
      <c r="CE347" s="30">
        <f>IFERROR(CD347-4,"")</f>
        <v>-4</v>
      </c>
      <c r="CO347" s="29">
        <f>+IF(B347&gt;0,1,0)</f>
        <v>0</v>
      </c>
      <c r="CU347" s="25"/>
      <c r="CV347" s="25"/>
      <c r="CW347" s="25"/>
      <c r="CX347" s="24"/>
      <c r="CY347" s="23"/>
      <c r="CZ347" s="1"/>
    </row>
    <row r="348" spans="81:104" ht="21" x14ac:dyDescent="0.3">
      <c r="CC348" s="31"/>
      <c r="CE348" s="30">
        <f>IFERROR(CD348-4,"")</f>
        <v>-4</v>
      </c>
      <c r="CO348" s="29">
        <f>+IF(B348&gt;0,1,0)</f>
        <v>0</v>
      </c>
      <c r="CU348" s="25"/>
      <c r="CV348" s="25"/>
      <c r="CW348" s="25"/>
      <c r="CX348" s="24"/>
      <c r="CY348" s="23"/>
      <c r="CZ348" s="1"/>
    </row>
    <row r="349" spans="81:104" ht="21" x14ac:dyDescent="0.3">
      <c r="CC349" s="31"/>
      <c r="CE349" s="30">
        <f>IFERROR(CD349-4,"")</f>
        <v>-4</v>
      </c>
      <c r="CO349" s="29">
        <f>+IF(B349&gt;0,1,0)</f>
        <v>0</v>
      </c>
      <c r="CU349" s="25"/>
      <c r="CV349" s="25"/>
      <c r="CW349" s="25"/>
      <c r="CX349" s="24"/>
      <c r="CY349" s="23"/>
      <c r="CZ349" s="1"/>
    </row>
    <row r="350" spans="81:104" ht="21" x14ac:dyDescent="0.3">
      <c r="CC350" s="31"/>
      <c r="CE350" s="30">
        <f>IFERROR(CD350-4,"")</f>
        <v>-4</v>
      </c>
      <c r="CO350" s="29">
        <f>+IF(B350&gt;0,1,0)</f>
        <v>0</v>
      </c>
      <c r="CU350" s="25"/>
      <c r="CV350" s="25"/>
      <c r="CW350" s="25"/>
      <c r="CX350" s="24"/>
      <c r="CY350" s="23"/>
      <c r="CZ350" s="1"/>
    </row>
    <row r="351" spans="81:104" ht="21" x14ac:dyDescent="0.3">
      <c r="CC351" s="31"/>
      <c r="CE351" s="30">
        <f>IFERROR(CD351-4,"")</f>
        <v>-4</v>
      </c>
      <c r="CO351" s="29">
        <f>+IF(B351&gt;0,1,0)</f>
        <v>0</v>
      </c>
      <c r="CU351" s="25"/>
      <c r="CV351" s="25"/>
      <c r="CW351" s="25"/>
      <c r="CX351" s="24"/>
      <c r="CY351" s="23"/>
      <c r="CZ351" s="1"/>
    </row>
    <row r="352" spans="81:104" ht="21" x14ac:dyDescent="0.3">
      <c r="CC352" s="31"/>
      <c r="CE352" s="30">
        <f>IFERROR(CD352-4,"")</f>
        <v>-4</v>
      </c>
      <c r="CO352" s="29">
        <f>+IF(B352&gt;0,1,0)</f>
        <v>0</v>
      </c>
      <c r="CU352" s="25"/>
      <c r="CV352" s="25"/>
      <c r="CW352" s="25"/>
      <c r="CX352" s="24"/>
      <c r="CY352" s="23"/>
      <c r="CZ352" s="1"/>
    </row>
    <row r="353" spans="81:104" ht="21" x14ac:dyDescent="0.3">
      <c r="CC353" s="31"/>
      <c r="CE353" s="30">
        <f>IFERROR(CD353-4,"")</f>
        <v>-4</v>
      </c>
      <c r="CO353" s="29">
        <f>+IF(B353&gt;0,1,0)</f>
        <v>0</v>
      </c>
      <c r="CU353" s="25"/>
      <c r="CV353" s="25"/>
      <c r="CW353" s="25"/>
      <c r="CX353" s="24"/>
      <c r="CY353" s="23"/>
      <c r="CZ353" s="1"/>
    </row>
    <row r="354" spans="81:104" ht="21" x14ac:dyDescent="0.3">
      <c r="CC354" s="31"/>
      <c r="CE354" s="30">
        <f>IFERROR(CD354-4,"")</f>
        <v>-4</v>
      </c>
      <c r="CO354" s="29">
        <f>+IF(B354&gt;0,1,0)</f>
        <v>0</v>
      </c>
      <c r="CU354" s="25"/>
      <c r="CV354" s="25"/>
      <c r="CW354" s="25"/>
      <c r="CX354" s="24"/>
      <c r="CY354" s="23"/>
      <c r="CZ354" s="1"/>
    </row>
    <row r="355" spans="81:104" ht="21" x14ac:dyDescent="0.3">
      <c r="CC355" s="31"/>
      <c r="CE355" s="30">
        <f>IFERROR(CD355-4,"")</f>
        <v>-4</v>
      </c>
      <c r="CO355" s="29">
        <f>+IF(B355&gt;0,1,0)</f>
        <v>0</v>
      </c>
      <c r="CU355" s="25"/>
      <c r="CV355" s="25"/>
      <c r="CW355" s="25"/>
      <c r="CX355" s="24"/>
      <c r="CY355" s="23"/>
      <c r="CZ355" s="1"/>
    </row>
    <row r="356" spans="81:104" ht="21" x14ac:dyDescent="0.3">
      <c r="CC356" s="31"/>
      <c r="CE356" s="30">
        <f>IFERROR(CD356-4,"")</f>
        <v>-4</v>
      </c>
      <c r="CO356" s="29">
        <f>+IF(B356&gt;0,1,0)</f>
        <v>0</v>
      </c>
      <c r="CU356" s="25"/>
      <c r="CV356" s="25"/>
      <c r="CW356" s="25"/>
      <c r="CX356" s="24"/>
      <c r="CY356" s="23"/>
      <c r="CZ356" s="1"/>
    </row>
    <row r="357" spans="81:104" ht="21" x14ac:dyDescent="0.3">
      <c r="CC357" s="31"/>
      <c r="CE357" s="30">
        <f>IFERROR(CD357-4,"")</f>
        <v>-4</v>
      </c>
      <c r="CO357" s="29">
        <f>+IF(B357&gt;0,1,0)</f>
        <v>0</v>
      </c>
      <c r="CU357" s="25"/>
      <c r="CV357" s="25"/>
      <c r="CW357" s="25"/>
      <c r="CX357" s="24"/>
      <c r="CY357" s="23"/>
      <c r="CZ357" s="1"/>
    </row>
    <row r="358" spans="81:104" ht="21" x14ac:dyDescent="0.3">
      <c r="CC358" s="31"/>
      <c r="CE358" s="30">
        <f>IFERROR(CD358-4,"")</f>
        <v>-4</v>
      </c>
      <c r="CO358" s="29">
        <f>+IF(B358&gt;0,1,0)</f>
        <v>0</v>
      </c>
      <c r="CU358" s="25"/>
      <c r="CV358" s="25"/>
      <c r="CW358" s="25"/>
      <c r="CX358" s="24"/>
      <c r="CY358" s="23"/>
      <c r="CZ358" s="1"/>
    </row>
    <row r="359" spans="81:104" ht="21" x14ac:dyDescent="0.3">
      <c r="CC359" s="31"/>
      <c r="CE359" s="30">
        <f>IFERROR(CD359-4,"")</f>
        <v>-4</v>
      </c>
      <c r="CO359" s="29">
        <f>+IF(B359&gt;0,1,0)</f>
        <v>0</v>
      </c>
      <c r="CU359" s="25"/>
      <c r="CV359" s="25"/>
      <c r="CW359" s="25"/>
      <c r="CX359" s="24"/>
      <c r="CY359" s="23"/>
      <c r="CZ359" s="1"/>
    </row>
    <row r="360" spans="81:104" ht="21" x14ac:dyDescent="0.3">
      <c r="CC360" s="31"/>
      <c r="CE360" s="30">
        <f>IFERROR(CD360-4,"")</f>
        <v>-4</v>
      </c>
      <c r="CO360" s="29">
        <f>+IF(B360&gt;0,1,0)</f>
        <v>0</v>
      </c>
      <c r="CU360" s="25"/>
      <c r="CV360" s="25"/>
      <c r="CW360" s="25"/>
      <c r="CX360" s="24"/>
      <c r="CY360" s="23"/>
      <c r="CZ360" s="1"/>
    </row>
    <row r="361" spans="81:104" ht="21" x14ac:dyDescent="0.3">
      <c r="CC361" s="31"/>
      <c r="CE361" s="30">
        <f>IFERROR(CD361-4,"")</f>
        <v>-4</v>
      </c>
      <c r="CO361" s="29">
        <f>+IF(B361&gt;0,1,0)</f>
        <v>0</v>
      </c>
      <c r="CU361" s="25"/>
      <c r="CV361" s="25"/>
      <c r="CW361" s="25"/>
      <c r="CX361" s="24"/>
      <c r="CY361" s="23"/>
      <c r="CZ361" s="1"/>
    </row>
    <row r="362" spans="81:104" ht="21" x14ac:dyDescent="0.3">
      <c r="CC362" s="31"/>
      <c r="CE362" s="30">
        <f>IFERROR(CD362-4,"")</f>
        <v>-4</v>
      </c>
      <c r="CO362" s="29">
        <f>+IF(B362&gt;0,1,0)</f>
        <v>0</v>
      </c>
      <c r="CU362" s="25"/>
      <c r="CV362" s="25"/>
      <c r="CW362" s="25"/>
      <c r="CX362" s="24"/>
      <c r="CY362" s="23"/>
      <c r="CZ362" s="1"/>
    </row>
    <row r="363" spans="81:104" ht="21" x14ac:dyDescent="0.3">
      <c r="CC363" s="31"/>
      <c r="CE363" s="30">
        <f>IFERROR(CD363-4,"")</f>
        <v>-4</v>
      </c>
      <c r="CO363" s="29">
        <f>+IF(B363&gt;0,1,0)</f>
        <v>0</v>
      </c>
      <c r="CU363" s="25"/>
      <c r="CV363" s="25"/>
      <c r="CW363" s="25"/>
      <c r="CX363" s="24"/>
      <c r="CY363" s="23"/>
      <c r="CZ363" s="1"/>
    </row>
    <row r="364" spans="81:104" ht="21" x14ac:dyDescent="0.3">
      <c r="CC364" s="31"/>
      <c r="CE364" s="30">
        <f>IFERROR(CD364-4,"")</f>
        <v>-4</v>
      </c>
      <c r="CO364" s="29">
        <f>+IF(B364&gt;0,1,0)</f>
        <v>0</v>
      </c>
      <c r="CU364" s="25"/>
      <c r="CV364" s="25"/>
      <c r="CW364" s="25"/>
      <c r="CX364" s="24"/>
      <c r="CY364" s="23"/>
      <c r="CZ364" s="1"/>
    </row>
    <row r="365" spans="81:104" ht="21" x14ac:dyDescent="0.3">
      <c r="CC365" s="31"/>
      <c r="CE365" s="30">
        <f>IFERROR(CD365-4,"")</f>
        <v>-4</v>
      </c>
      <c r="CO365" s="29">
        <f>+IF(B365&gt;0,1,0)</f>
        <v>0</v>
      </c>
      <c r="CU365" s="25"/>
      <c r="CV365" s="25"/>
      <c r="CW365" s="25"/>
      <c r="CX365" s="24"/>
      <c r="CY365" s="23"/>
      <c r="CZ365" s="1"/>
    </row>
    <row r="366" spans="81:104" ht="21" x14ac:dyDescent="0.3">
      <c r="CC366" s="31"/>
      <c r="CE366" s="30">
        <f>IFERROR(CD366-4,"")</f>
        <v>-4</v>
      </c>
      <c r="CO366" s="29">
        <f>+IF(B366&gt;0,1,0)</f>
        <v>0</v>
      </c>
      <c r="CU366" s="25"/>
      <c r="CV366" s="25"/>
      <c r="CW366" s="25"/>
      <c r="CX366" s="24"/>
      <c r="CY366" s="23"/>
      <c r="CZ366" s="1"/>
    </row>
    <row r="367" spans="81:104" ht="21" x14ac:dyDescent="0.3">
      <c r="CC367" s="31"/>
      <c r="CE367" s="30">
        <f>IFERROR(CD367-4,"")</f>
        <v>-4</v>
      </c>
      <c r="CO367" s="29">
        <f>+IF(B367&gt;0,1,0)</f>
        <v>0</v>
      </c>
      <c r="CU367" s="25"/>
      <c r="CV367" s="25"/>
      <c r="CW367" s="25"/>
      <c r="CX367" s="24"/>
      <c r="CY367" s="23"/>
      <c r="CZ367" s="1"/>
    </row>
    <row r="368" spans="81:104" ht="21" x14ac:dyDescent="0.3">
      <c r="CC368" s="31"/>
      <c r="CE368" s="30">
        <f>IFERROR(CD368-4,"")</f>
        <v>-4</v>
      </c>
      <c r="CO368" s="29">
        <f>+IF(B368&gt;0,1,0)</f>
        <v>0</v>
      </c>
      <c r="CU368" s="25"/>
      <c r="CV368" s="25"/>
      <c r="CW368" s="25"/>
      <c r="CX368" s="24"/>
      <c r="CY368" s="23"/>
      <c r="CZ368" s="1"/>
    </row>
    <row r="369" spans="81:104" ht="21" x14ac:dyDescent="0.3">
      <c r="CC369" s="31"/>
      <c r="CE369" s="30">
        <f>IFERROR(CD369-4,"")</f>
        <v>-4</v>
      </c>
      <c r="CO369" s="29">
        <f>+IF(B369&gt;0,1,0)</f>
        <v>0</v>
      </c>
      <c r="CU369" s="25"/>
      <c r="CV369" s="25"/>
      <c r="CW369" s="25"/>
      <c r="CX369" s="24"/>
      <c r="CY369" s="23"/>
      <c r="CZ369" s="1"/>
    </row>
    <row r="370" spans="81:104" ht="21" x14ac:dyDescent="0.3">
      <c r="CC370" s="31"/>
      <c r="CE370" s="30">
        <f>IFERROR(CD370-4,"")</f>
        <v>-4</v>
      </c>
      <c r="CO370" s="29">
        <f>+IF(B370&gt;0,1,0)</f>
        <v>0</v>
      </c>
      <c r="CU370" s="25"/>
      <c r="CV370" s="25"/>
      <c r="CW370" s="25"/>
      <c r="CX370" s="24"/>
      <c r="CY370" s="23"/>
      <c r="CZ370" s="1"/>
    </row>
    <row r="371" spans="81:104" ht="21" x14ac:dyDescent="0.3">
      <c r="CC371" s="31"/>
      <c r="CE371" s="30">
        <f>IFERROR(CD371-4,"")</f>
        <v>-4</v>
      </c>
      <c r="CO371" s="29">
        <f>+IF(B371&gt;0,1,0)</f>
        <v>0</v>
      </c>
      <c r="CU371" s="25"/>
      <c r="CV371" s="25"/>
      <c r="CW371" s="25"/>
      <c r="CX371" s="24"/>
      <c r="CY371" s="23"/>
      <c r="CZ371" s="1"/>
    </row>
    <row r="372" spans="81:104" ht="21" x14ac:dyDescent="0.3">
      <c r="CC372" s="31"/>
      <c r="CE372" s="30">
        <f>IFERROR(CD372-4,"")</f>
        <v>-4</v>
      </c>
      <c r="CO372" s="29">
        <f>+IF(B372&gt;0,1,0)</f>
        <v>0</v>
      </c>
      <c r="CU372" s="25"/>
      <c r="CV372" s="25"/>
      <c r="CW372" s="25"/>
      <c r="CX372" s="24"/>
      <c r="CY372" s="23"/>
      <c r="CZ372" s="1"/>
    </row>
    <row r="373" spans="81:104" ht="21" x14ac:dyDescent="0.3">
      <c r="CC373" s="31"/>
      <c r="CE373" s="30">
        <f>IFERROR(CD373-4,"")</f>
        <v>-4</v>
      </c>
      <c r="CO373" s="29">
        <f>+IF(B373&gt;0,1,0)</f>
        <v>0</v>
      </c>
      <c r="CU373" s="25"/>
      <c r="CV373" s="25"/>
      <c r="CW373" s="25"/>
      <c r="CX373" s="24"/>
      <c r="CY373" s="23"/>
      <c r="CZ373" s="1"/>
    </row>
    <row r="374" spans="81:104" ht="21" x14ac:dyDescent="0.3">
      <c r="CC374" s="31"/>
      <c r="CE374" s="30">
        <f>IFERROR(CD374-4,"")</f>
        <v>-4</v>
      </c>
      <c r="CO374" s="29">
        <f>+IF(B374&gt;0,1,0)</f>
        <v>0</v>
      </c>
      <c r="CU374" s="25"/>
      <c r="CV374" s="25"/>
      <c r="CW374" s="25"/>
      <c r="CX374" s="24"/>
      <c r="CY374" s="23"/>
      <c r="CZ374" s="1"/>
    </row>
    <row r="375" spans="81:104" ht="21" x14ac:dyDescent="0.3">
      <c r="CC375" s="31"/>
      <c r="CE375" s="30">
        <f>IFERROR(CD375-4,"")</f>
        <v>-4</v>
      </c>
      <c r="CO375" s="29">
        <f>+IF(B375&gt;0,1,0)</f>
        <v>0</v>
      </c>
      <c r="CU375" s="25"/>
      <c r="CV375" s="25"/>
      <c r="CW375" s="25"/>
      <c r="CX375" s="24"/>
      <c r="CY375" s="23"/>
      <c r="CZ375" s="1"/>
    </row>
    <row r="376" spans="81:104" ht="21" x14ac:dyDescent="0.3">
      <c r="CC376" s="31"/>
      <c r="CE376" s="30">
        <f>IFERROR(CD376-4,"")</f>
        <v>-4</v>
      </c>
      <c r="CO376" s="29">
        <f>+IF(B376&gt;0,1,0)</f>
        <v>0</v>
      </c>
      <c r="CU376" s="25"/>
      <c r="CV376" s="25"/>
      <c r="CW376" s="25"/>
      <c r="CX376" s="24"/>
      <c r="CY376" s="23"/>
      <c r="CZ376" s="1"/>
    </row>
    <row r="377" spans="81:104" ht="21" x14ac:dyDescent="0.3">
      <c r="CC377" s="31"/>
      <c r="CE377" s="30">
        <f>IFERROR(CD377-4,"")</f>
        <v>-4</v>
      </c>
      <c r="CO377" s="29">
        <f>+IF(B377&gt;0,1,0)</f>
        <v>0</v>
      </c>
      <c r="CU377" s="25"/>
      <c r="CV377" s="25"/>
      <c r="CW377" s="25"/>
      <c r="CX377" s="24"/>
      <c r="CY377" s="23"/>
      <c r="CZ377" s="1"/>
    </row>
    <row r="378" spans="81:104" ht="21" x14ac:dyDescent="0.3">
      <c r="CC378" s="31"/>
      <c r="CE378" s="30">
        <f>IFERROR(CD378-4,"")</f>
        <v>-4</v>
      </c>
      <c r="CO378" s="29">
        <f>+IF(B378&gt;0,1,0)</f>
        <v>0</v>
      </c>
      <c r="CU378" s="25"/>
      <c r="CV378" s="25"/>
      <c r="CW378" s="25"/>
      <c r="CX378" s="24"/>
      <c r="CY378" s="23"/>
      <c r="CZ378" s="1"/>
    </row>
    <row r="379" spans="81:104" ht="21" x14ac:dyDescent="0.3">
      <c r="CC379" s="31"/>
      <c r="CE379" s="30">
        <f>IFERROR(CD379-4,"")</f>
        <v>-4</v>
      </c>
      <c r="CO379" s="29">
        <f>+IF(B379&gt;0,1,0)</f>
        <v>0</v>
      </c>
      <c r="CU379" s="25"/>
      <c r="CV379" s="25"/>
      <c r="CW379" s="25"/>
      <c r="CX379" s="24"/>
      <c r="CY379" s="23"/>
      <c r="CZ379" s="1"/>
    </row>
    <row r="380" spans="81:104" ht="21" x14ac:dyDescent="0.3">
      <c r="CC380" s="31"/>
      <c r="CE380" s="30">
        <f>IFERROR(CD380-4,"")</f>
        <v>-4</v>
      </c>
      <c r="CO380" s="29">
        <f>+IF(B380&gt;0,1,0)</f>
        <v>0</v>
      </c>
      <c r="CU380" s="25"/>
      <c r="CV380" s="25"/>
      <c r="CW380" s="25"/>
      <c r="CX380" s="24"/>
      <c r="CY380" s="23"/>
      <c r="CZ380" s="1"/>
    </row>
    <row r="381" spans="81:104" ht="21" x14ac:dyDescent="0.3">
      <c r="CC381" s="31"/>
      <c r="CE381" s="30">
        <f>IFERROR(CD381-4,"")</f>
        <v>-4</v>
      </c>
      <c r="CO381" s="29">
        <f>+IF(B381&gt;0,1,0)</f>
        <v>0</v>
      </c>
      <c r="CU381" s="25"/>
      <c r="CV381" s="25"/>
      <c r="CW381" s="25"/>
      <c r="CX381" s="24"/>
      <c r="CY381" s="23"/>
      <c r="CZ381" s="1"/>
    </row>
    <row r="382" spans="81:104" ht="21" x14ac:dyDescent="0.3">
      <c r="CC382" s="31"/>
      <c r="CE382" s="30">
        <f>IFERROR(CD382-4,"")</f>
        <v>-4</v>
      </c>
      <c r="CO382" s="29">
        <f>+IF(B382&gt;0,1,0)</f>
        <v>0</v>
      </c>
      <c r="CU382" s="25"/>
      <c r="CV382" s="25"/>
      <c r="CW382" s="25"/>
      <c r="CX382" s="24"/>
      <c r="CY382" s="23"/>
      <c r="CZ382" s="1"/>
    </row>
    <row r="383" spans="81:104" ht="21" x14ac:dyDescent="0.3">
      <c r="CC383" s="31"/>
      <c r="CE383" s="30">
        <f>IFERROR(CD383-4,"")</f>
        <v>-4</v>
      </c>
      <c r="CO383" s="29">
        <f>+IF(B383&gt;0,1,0)</f>
        <v>0</v>
      </c>
      <c r="CU383" s="25"/>
      <c r="CV383" s="25"/>
      <c r="CW383" s="25"/>
      <c r="CX383" s="24"/>
      <c r="CY383" s="23"/>
      <c r="CZ383" s="1"/>
    </row>
    <row r="384" spans="81:104" ht="21" x14ac:dyDescent="0.3">
      <c r="CC384" s="31"/>
      <c r="CE384" s="30">
        <f>IFERROR(CD384-4,"")</f>
        <v>-4</v>
      </c>
      <c r="CO384" s="29">
        <f>+IF(B384&gt;0,1,0)</f>
        <v>0</v>
      </c>
      <c r="CU384" s="25"/>
      <c r="CV384" s="25"/>
      <c r="CW384" s="25"/>
      <c r="CX384" s="24"/>
      <c r="CY384" s="23"/>
      <c r="CZ384" s="1"/>
    </row>
    <row r="385" spans="81:104" ht="21" x14ac:dyDescent="0.3">
      <c r="CC385" s="31"/>
      <c r="CE385" s="30">
        <f>IFERROR(CD385-4,"")</f>
        <v>-4</v>
      </c>
      <c r="CO385" s="29">
        <f>+IF(B385&gt;0,1,0)</f>
        <v>0</v>
      </c>
      <c r="CU385" s="25"/>
      <c r="CV385" s="25"/>
      <c r="CW385" s="25"/>
      <c r="CX385" s="24"/>
      <c r="CY385" s="23"/>
      <c r="CZ385" s="1"/>
    </row>
    <row r="386" spans="81:104" ht="21" x14ac:dyDescent="0.3">
      <c r="CC386" s="31"/>
      <c r="CE386" s="30">
        <f>IFERROR(CD386-4,"")</f>
        <v>-4</v>
      </c>
      <c r="CO386" s="29">
        <f>+IF(B386&gt;0,1,0)</f>
        <v>0</v>
      </c>
      <c r="CU386" s="25"/>
      <c r="CV386" s="25"/>
      <c r="CW386" s="25"/>
      <c r="CX386" s="24"/>
      <c r="CY386" s="23"/>
      <c r="CZ386" s="1"/>
    </row>
    <row r="387" spans="81:104" ht="21" x14ac:dyDescent="0.3">
      <c r="CC387" s="31"/>
      <c r="CE387" s="30">
        <f>IFERROR(CD387-4,"")</f>
        <v>-4</v>
      </c>
      <c r="CO387" s="29">
        <f>+IF(B387&gt;0,1,0)</f>
        <v>0</v>
      </c>
      <c r="CU387" s="25"/>
      <c r="CV387" s="25"/>
      <c r="CW387" s="25"/>
      <c r="CX387" s="24"/>
      <c r="CY387" s="23"/>
      <c r="CZ387" s="1"/>
    </row>
    <row r="388" spans="81:104" ht="21" x14ac:dyDescent="0.3">
      <c r="CC388" s="31"/>
      <c r="CE388" s="30">
        <f>IFERROR(CD388-4,"")</f>
        <v>-4</v>
      </c>
      <c r="CO388" s="29">
        <f>+IF(B388&gt;0,1,0)</f>
        <v>0</v>
      </c>
      <c r="CU388" s="25"/>
      <c r="CV388" s="25"/>
      <c r="CW388" s="25"/>
      <c r="CX388" s="24"/>
      <c r="CY388" s="23"/>
      <c r="CZ388" s="1"/>
    </row>
    <row r="389" spans="81:104" ht="21" x14ac:dyDescent="0.3">
      <c r="CC389" s="31"/>
      <c r="CE389" s="30">
        <f>IFERROR(CD389-4,"")</f>
        <v>-4</v>
      </c>
      <c r="CO389" s="29">
        <f>+IF(B389&gt;0,1,0)</f>
        <v>0</v>
      </c>
      <c r="CU389" s="25"/>
      <c r="CV389" s="25"/>
      <c r="CW389" s="25"/>
      <c r="CX389" s="24"/>
      <c r="CY389" s="23"/>
      <c r="CZ389" s="1"/>
    </row>
    <row r="390" spans="81:104" ht="21" x14ac:dyDescent="0.3">
      <c r="CC390" s="31"/>
      <c r="CE390" s="30">
        <f>IFERROR(CD390-4,"")</f>
        <v>-4</v>
      </c>
      <c r="CO390" s="29">
        <f>+IF(B390&gt;0,1,0)</f>
        <v>0</v>
      </c>
      <c r="CU390" s="25"/>
      <c r="CV390" s="25"/>
      <c r="CW390" s="25"/>
      <c r="CX390" s="24"/>
      <c r="CY390" s="23"/>
      <c r="CZ390" s="1"/>
    </row>
    <row r="391" spans="81:104" ht="21" x14ac:dyDescent="0.3">
      <c r="CC391" s="31"/>
      <c r="CE391" s="30">
        <f>IFERROR(CD391-4,"")</f>
        <v>-4</v>
      </c>
      <c r="CO391" s="29">
        <f>+IF(B391&gt;0,1,0)</f>
        <v>0</v>
      </c>
      <c r="CU391" s="25"/>
      <c r="CV391" s="25"/>
      <c r="CW391" s="25"/>
      <c r="CX391" s="24"/>
      <c r="CY391" s="23"/>
      <c r="CZ391" s="1"/>
    </row>
    <row r="392" spans="81:104" ht="21" x14ac:dyDescent="0.3">
      <c r="CC392" s="31"/>
      <c r="CE392" s="30">
        <f>IFERROR(CD392-4,"")</f>
        <v>-4</v>
      </c>
      <c r="CO392" s="29">
        <f>+IF(B392&gt;0,1,0)</f>
        <v>0</v>
      </c>
      <c r="CU392" s="25"/>
      <c r="CV392" s="25"/>
      <c r="CW392" s="25"/>
      <c r="CX392" s="24"/>
      <c r="CY392" s="23"/>
      <c r="CZ392" s="1"/>
    </row>
    <row r="393" spans="81:104" ht="21" x14ac:dyDescent="0.3">
      <c r="CC393" s="31"/>
      <c r="CE393" s="30">
        <f>IFERROR(CD393-4,"")</f>
        <v>-4</v>
      </c>
      <c r="CO393" s="29">
        <f>+IF(B393&gt;0,1,0)</f>
        <v>0</v>
      </c>
      <c r="CU393" s="25"/>
      <c r="CV393" s="25"/>
      <c r="CW393" s="25"/>
      <c r="CX393" s="24"/>
      <c r="CY393" s="23"/>
      <c r="CZ393" s="1"/>
    </row>
    <row r="394" spans="81:104" ht="21" x14ac:dyDescent="0.3">
      <c r="CC394" s="31"/>
      <c r="CE394" s="30">
        <f>IFERROR(CD394-4,"")</f>
        <v>-4</v>
      </c>
      <c r="CO394" s="29">
        <f>+IF(B394&gt;0,1,0)</f>
        <v>0</v>
      </c>
      <c r="CU394" s="25"/>
      <c r="CV394" s="25"/>
      <c r="CW394" s="25"/>
      <c r="CX394" s="24"/>
      <c r="CY394" s="23"/>
      <c r="CZ394" s="1"/>
    </row>
    <row r="395" spans="81:104" ht="21" x14ac:dyDescent="0.3">
      <c r="CC395" s="31"/>
      <c r="CE395" s="30">
        <f>IFERROR(CD395-4,"")</f>
        <v>-4</v>
      </c>
      <c r="CO395" s="29">
        <f>+IF(B395&gt;0,1,0)</f>
        <v>0</v>
      </c>
      <c r="CU395" s="25"/>
      <c r="CV395" s="25"/>
      <c r="CW395" s="25"/>
      <c r="CX395" s="24"/>
      <c r="CY395" s="23"/>
      <c r="CZ395" s="1"/>
    </row>
    <row r="396" spans="81:104" ht="21" x14ac:dyDescent="0.3">
      <c r="CC396" s="31"/>
      <c r="CE396" s="30">
        <f>IFERROR(CD396-4,"")</f>
        <v>-4</v>
      </c>
      <c r="CO396" s="29">
        <f>+IF(B396&gt;0,1,0)</f>
        <v>0</v>
      </c>
      <c r="CU396" s="25"/>
      <c r="CV396" s="25"/>
      <c r="CW396" s="25"/>
      <c r="CX396" s="24"/>
      <c r="CY396" s="23"/>
      <c r="CZ396" s="1"/>
    </row>
    <row r="397" spans="81:104" ht="21" x14ac:dyDescent="0.3">
      <c r="CC397" s="31"/>
      <c r="CE397" s="30">
        <f>IFERROR(CD397-4,"")</f>
        <v>-4</v>
      </c>
      <c r="CO397" s="29">
        <f>+IF(B397&gt;0,1,0)</f>
        <v>0</v>
      </c>
      <c r="CU397" s="25"/>
      <c r="CV397" s="25"/>
      <c r="CW397" s="25"/>
      <c r="CX397" s="24"/>
      <c r="CY397" s="23"/>
      <c r="CZ397" s="1"/>
    </row>
    <row r="398" spans="81:104" ht="21" x14ac:dyDescent="0.3">
      <c r="CC398" s="31"/>
      <c r="CE398" s="30">
        <f>IFERROR(CD398-4,"")</f>
        <v>-4</v>
      </c>
      <c r="CO398" s="29">
        <f>+IF(B398&gt;0,1,0)</f>
        <v>0</v>
      </c>
      <c r="CU398" s="25"/>
      <c r="CV398" s="25"/>
      <c r="CW398" s="25"/>
      <c r="CX398" s="24"/>
      <c r="CY398" s="23"/>
      <c r="CZ398" s="1"/>
    </row>
    <row r="399" spans="81:104" ht="21" x14ac:dyDescent="0.3">
      <c r="CC399" s="31"/>
      <c r="CE399" s="30">
        <f>IFERROR(CD399-4,"")</f>
        <v>-4</v>
      </c>
      <c r="CO399" s="29">
        <f>+IF(B399&gt;0,1,0)</f>
        <v>0</v>
      </c>
      <c r="CU399" s="25"/>
      <c r="CV399" s="25"/>
      <c r="CW399" s="25"/>
      <c r="CX399" s="24"/>
      <c r="CY399" s="23"/>
      <c r="CZ399" s="1"/>
    </row>
    <row r="400" spans="81:104" ht="21" x14ac:dyDescent="0.3">
      <c r="CC400" s="31"/>
      <c r="CE400" s="30">
        <f>IFERROR(CD400-4,"")</f>
        <v>-4</v>
      </c>
      <c r="CO400" s="29">
        <f>+IF(B400&gt;0,1,0)</f>
        <v>0</v>
      </c>
      <c r="CU400" s="25"/>
      <c r="CV400" s="25"/>
      <c r="CW400" s="25"/>
      <c r="CX400" s="24"/>
      <c r="CY400" s="23"/>
      <c r="CZ400" s="1"/>
    </row>
    <row r="401" spans="81:104" ht="21" x14ac:dyDescent="0.3">
      <c r="CC401" s="31"/>
      <c r="CE401" s="30">
        <f>IFERROR(CD401-4,"")</f>
        <v>-4</v>
      </c>
      <c r="CO401" s="29">
        <f>+IF(B401&gt;0,1,0)</f>
        <v>0</v>
      </c>
      <c r="CU401" s="25"/>
      <c r="CV401" s="25"/>
      <c r="CW401" s="25"/>
      <c r="CX401" s="24"/>
      <c r="CY401" s="23"/>
      <c r="CZ401" s="1"/>
    </row>
    <row r="402" spans="81:104" ht="21" x14ac:dyDescent="0.3">
      <c r="CC402" s="31"/>
      <c r="CE402" s="30">
        <f>IFERROR(CD402-4,"")</f>
        <v>-4</v>
      </c>
      <c r="CO402" s="29">
        <f>+IF(B402&gt;0,1,0)</f>
        <v>0</v>
      </c>
      <c r="CU402" s="25"/>
      <c r="CV402" s="25"/>
      <c r="CW402" s="25"/>
      <c r="CX402" s="24"/>
      <c r="CY402" s="23"/>
      <c r="CZ402" s="1"/>
    </row>
    <row r="403" spans="81:104" ht="21" x14ac:dyDescent="0.3">
      <c r="CC403" s="31"/>
      <c r="CE403" s="30">
        <f>IFERROR(CD403-4,"")</f>
        <v>-4</v>
      </c>
      <c r="CO403" s="29">
        <f>+IF(B403&gt;0,1,0)</f>
        <v>0</v>
      </c>
      <c r="CU403" s="25"/>
      <c r="CV403" s="25"/>
      <c r="CW403" s="25"/>
      <c r="CX403" s="24"/>
      <c r="CY403" s="23"/>
      <c r="CZ403" s="1"/>
    </row>
    <row r="404" spans="81:104" ht="21" x14ac:dyDescent="0.3">
      <c r="CC404" s="31"/>
      <c r="CE404" s="30">
        <f>IFERROR(CD404-4,"")</f>
        <v>-4</v>
      </c>
      <c r="CO404" s="29">
        <f>+IF(B404&gt;0,1,0)</f>
        <v>0</v>
      </c>
      <c r="CU404" s="25"/>
      <c r="CV404" s="25"/>
      <c r="CW404" s="25"/>
      <c r="CX404" s="24"/>
      <c r="CY404" s="23"/>
      <c r="CZ404" s="1"/>
    </row>
    <row r="405" spans="81:104" ht="21" x14ac:dyDescent="0.3">
      <c r="CC405" s="31"/>
      <c r="CE405" s="30">
        <f>IFERROR(CD405-4,"")</f>
        <v>-4</v>
      </c>
      <c r="CO405" s="29">
        <f>+IF(B405&gt;0,1,0)</f>
        <v>0</v>
      </c>
      <c r="CU405" s="25"/>
      <c r="CV405" s="25"/>
      <c r="CW405" s="25"/>
      <c r="CX405" s="24"/>
      <c r="CY405" s="23"/>
      <c r="CZ405" s="1"/>
    </row>
    <row r="406" spans="81:104" ht="21" x14ac:dyDescent="0.3">
      <c r="CC406" s="31"/>
      <c r="CE406" s="30">
        <f>IFERROR(CD406-4,"")</f>
        <v>-4</v>
      </c>
      <c r="CO406" s="29">
        <f>+IF(B406&gt;0,1,0)</f>
        <v>0</v>
      </c>
      <c r="CU406" s="25"/>
      <c r="CV406" s="25"/>
      <c r="CW406" s="25"/>
      <c r="CX406" s="24"/>
      <c r="CY406" s="23"/>
      <c r="CZ406" s="1"/>
    </row>
    <row r="407" spans="81:104" ht="21" x14ac:dyDescent="0.3">
      <c r="CC407" s="31"/>
      <c r="CE407" s="30">
        <f>IFERROR(CD407-4,"")</f>
        <v>-4</v>
      </c>
      <c r="CO407" s="29">
        <f>+IF(B407&gt;0,1,0)</f>
        <v>0</v>
      </c>
      <c r="CU407" s="25"/>
      <c r="CV407" s="25"/>
      <c r="CW407" s="25"/>
      <c r="CX407" s="24"/>
      <c r="CY407" s="23"/>
      <c r="CZ407" s="1"/>
    </row>
    <row r="408" spans="81:104" ht="21" x14ac:dyDescent="0.3">
      <c r="CC408" s="31"/>
      <c r="CE408" s="30">
        <f>IFERROR(CD408-4,"")</f>
        <v>-4</v>
      </c>
      <c r="CO408" s="29">
        <f>+IF(B408&gt;0,1,0)</f>
        <v>0</v>
      </c>
      <c r="CU408" s="25"/>
      <c r="CV408" s="25"/>
      <c r="CW408" s="25"/>
      <c r="CX408" s="24"/>
      <c r="CY408" s="23"/>
      <c r="CZ408" s="1"/>
    </row>
    <row r="409" spans="81:104" ht="21" x14ac:dyDescent="0.3">
      <c r="CC409" s="31"/>
      <c r="CE409" s="30">
        <f>IFERROR(CD409-4,"")</f>
        <v>-4</v>
      </c>
      <c r="CO409" s="29">
        <f>+IF(B409&gt;0,1,0)</f>
        <v>0</v>
      </c>
      <c r="CU409" s="25"/>
      <c r="CV409" s="25"/>
      <c r="CW409" s="25"/>
      <c r="CX409" s="24"/>
      <c r="CY409" s="23"/>
      <c r="CZ409" s="1"/>
    </row>
    <row r="410" spans="81:104" ht="21" x14ac:dyDescent="0.3">
      <c r="CC410" s="31"/>
      <c r="CE410" s="30">
        <f>IFERROR(CD410-4,"")</f>
        <v>-4</v>
      </c>
      <c r="CO410" s="29">
        <f>+IF(B410&gt;0,1,0)</f>
        <v>0</v>
      </c>
      <c r="CU410" s="25"/>
      <c r="CV410" s="25"/>
      <c r="CW410" s="25"/>
      <c r="CX410" s="24"/>
      <c r="CY410" s="23"/>
      <c r="CZ410" s="1"/>
    </row>
    <row r="411" spans="81:104" ht="21" x14ac:dyDescent="0.3">
      <c r="CC411" s="31"/>
      <c r="CE411" s="30">
        <f>IFERROR(CD411-4,"")</f>
        <v>-4</v>
      </c>
      <c r="CO411" s="29">
        <f>+IF(B411&gt;0,1,0)</f>
        <v>0</v>
      </c>
      <c r="CU411" s="25"/>
      <c r="CV411" s="25"/>
      <c r="CW411" s="25"/>
      <c r="CX411" s="24"/>
      <c r="CY411" s="23"/>
      <c r="CZ411" s="1"/>
    </row>
    <row r="412" spans="81:104" ht="21" x14ac:dyDescent="0.3">
      <c r="CC412" s="31"/>
      <c r="CE412" s="30">
        <f>IFERROR(CD412-4,"")</f>
        <v>-4</v>
      </c>
      <c r="CO412" s="29">
        <f>+IF(B412&gt;0,1,0)</f>
        <v>0</v>
      </c>
      <c r="CU412" s="25"/>
      <c r="CV412" s="25"/>
      <c r="CW412" s="25"/>
      <c r="CX412" s="24"/>
      <c r="CY412" s="23"/>
      <c r="CZ412" s="1"/>
    </row>
    <row r="413" spans="81:104" ht="21" x14ac:dyDescent="0.3">
      <c r="CC413" s="31"/>
      <c r="CE413" s="30">
        <f>IFERROR(CD413-4,"")</f>
        <v>-4</v>
      </c>
      <c r="CO413" s="29">
        <f>+IF(B413&gt;0,1,0)</f>
        <v>0</v>
      </c>
      <c r="CU413" s="25"/>
      <c r="CV413" s="25"/>
      <c r="CW413" s="25"/>
      <c r="CX413" s="24"/>
      <c r="CY413" s="23"/>
      <c r="CZ413" s="1"/>
    </row>
    <row r="414" spans="81:104" ht="21" x14ac:dyDescent="0.3">
      <c r="CC414" s="31"/>
      <c r="CE414" s="30">
        <f>IFERROR(CD414-4,"")</f>
        <v>-4</v>
      </c>
      <c r="CO414" s="29">
        <f>+IF(B414&gt;0,1,0)</f>
        <v>0</v>
      </c>
      <c r="CU414" s="25"/>
      <c r="CV414" s="25"/>
      <c r="CW414" s="25"/>
      <c r="CX414" s="24"/>
      <c r="CY414" s="23"/>
      <c r="CZ414" s="1"/>
    </row>
    <row r="415" spans="81:104" ht="21" x14ac:dyDescent="0.3">
      <c r="CC415" s="31"/>
      <c r="CE415" s="30">
        <f>IFERROR(CD415-4,"")</f>
        <v>-4</v>
      </c>
      <c r="CO415" s="29">
        <f>+IF(B415&gt;0,1,0)</f>
        <v>0</v>
      </c>
      <c r="CU415" s="25"/>
      <c r="CV415" s="25"/>
      <c r="CW415" s="25"/>
      <c r="CX415" s="24"/>
      <c r="CY415" s="23"/>
      <c r="CZ415" s="1"/>
    </row>
    <row r="416" spans="81:104" ht="21" x14ac:dyDescent="0.3">
      <c r="CC416" s="31"/>
      <c r="CE416" s="30">
        <f>IFERROR(CD416-4,"")</f>
        <v>-4</v>
      </c>
      <c r="CO416" s="29">
        <f>+IF(B416&gt;0,1,0)</f>
        <v>0</v>
      </c>
      <c r="CU416" s="25"/>
      <c r="CV416" s="25"/>
      <c r="CW416" s="25"/>
      <c r="CX416" s="24"/>
      <c r="CY416" s="23"/>
      <c r="CZ416" s="1"/>
    </row>
    <row r="417" spans="81:104" ht="21" x14ac:dyDescent="0.3">
      <c r="CC417" s="31"/>
      <c r="CE417" s="30">
        <f>IFERROR(CD417-4,"")</f>
        <v>-4</v>
      </c>
      <c r="CO417" s="29">
        <f>+IF(B417&gt;0,1,0)</f>
        <v>0</v>
      </c>
      <c r="CU417" s="25"/>
      <c r="CV417" s="25"/>
      <c r="CW417" s="25"/>
      <c r="CX417" s="24"/>
      <c r="CY417" s="23"/>
      <c r="CZ417" s="1"/>
    </row>
    <row r="418" spans="81:104" ht="21" x14ac:dyDescent="0.3">
      <c r="CC418" s="31"/>
      <c r="CE418" s="30">
        <f>IFERROR(CD418-4,"")</f>
        <v>-4</v>
      </c>
      <c r="CO418" s="29">
        <f>+IF(B418&gt;0,1,0)</f>
        <v>0</v>
      </c>
      <c r="CU418" s="25"/>
      <c r="CV418" s="25"/>
      <c r="CW418" s="25"/>
      <c r="CX418" s="24"/>
      <c r="CY418" s="23"/>
      <c r="CZ418" s="1"/>
    </row>
    <row r="419" spans="81:104" ht="21" x14ac:dyDescent="0.3">
      <c r="CC419" s="31"/>
      <c r="CE419" s="30">
        <f>IFERROR(CD419-4,"")</f>
        <v>-4</v>
      </c>
      <c r="CO419" s="29">
        <f>+IF(B419&gt;0,1,0)</f>
        <v>0</v>
      </c>
      <c r="CU419" s="25"/>
      <c r="CV419" s="25"/>
      <c r="CW419" s="25"/>
      <c r="CX419" s="24"/>
      <c r="CY419" s="23"/>
      <c r="CZ419" s="1"/>
    </row>
    <row r="420" spans="81:104" ht="21" x14ac:dyDescent="0.3">
      <c r="CC420" s="31"/>
      <c r="CE420" s="30">
        <f>IFERROR(CD420-4,"")</f>
        <v>-4</v>
      </c>
      <c r="CO420" s="29">
        <f>+IF(B420&gt;0,1,0)</f>
        <v>0</v>
      </c>
      <c r="CU420" s="25"/>
      <c r="CV420" s="25"/>
      <c r="CW420" s="25"/>
      <c r="CX420" s="24"/>
      <c r="CY420" s="23"/>
      <c r="CZ420" s="1"/>
    </row>
    <row r="421" spans="81:104" ht="21" x14ac:dyDescent="0.3">
      <c r="CC421" s="31"/>
      <c r="CE421" s="30">
        <f>IFERROR(CD421-4,"")</f>
        <v>-4</v>
      </c>
      <c r="CO421" s="29">
        <f>+IF(B421&gt;0,1,0)</f>
        <v>0</v>
      </c>
      <c r="CU421" s="25"/>
      <c r="CV421" s="25"/>
      <c r="CW421" s="25"/>
      <c r="CX421" s="24"/>
      <c r="CY421" s="23"/>
      <c r="CZ421" s="1"/>
    </row>
    <row r="422" spans="81:104" ht="21" x14ac:dyDescent="0.3">
      <c r="CC422" s="31"/>
      <c r="CE422" s="30">
        <f>IFERROR(CD422-4,"")</f>
        <v>-4</v>
      </c>
      <c r="CO422" s="29">
        <f>+IF(B422&gt;0,1,0)</f>
        <v>0</v>
      </c>
      <c r="CU422" s="25"/>
      <c r="CV422" s="25"/>
      <c r="CW422" s="25"/>
      <c r="CX422" s="24"/>
      <c r="CY422" s="23"/>
      <c r="CZ422" s="1"/>
    </row>
    <row r="423" spans="81:104" ht="21" x14ac:dyDescent="0.3">
      <c r="CC423" s="31"/>
      <c r="CE423" s="30">
        <f>IFERROR(CD423-4,"")</f>
        <v>-4</v>
      </c>
      <c r="CO423" s="29">
        <f>+IF(B423&gt;0,1,0)</f>
        <v>0</v>
      </c>
      <c r="CU423" s="25"/>
      <c r="CV423" s="25"/>
      <c r="CW423" s="25"/>
      <c r="CX423" s="24"/>
      <c r="CY423" s="23"/>
      <c r="CZ423" s="1"/>
    </row>
    <row r="424" spans="81:104" ht="21" x14ac:dyDescent="0.3">
      <c r="CC424" s="31"/>
      <c r="CE424" s="30">
        <f>IFERROR(CD424-4,"")</f>
        <v>-4</v>
      </c>
      <c r="CO424" s="29">
        <f>+IF(B424&gt;0,1,0)</f>
        <v>0</v>
      </c>
      <c r="CU424" s="25"/>
      <c r="CV424" s="25"/>
      <c r="CW424" s="25"/>
      <c r="CX424" s="24"/>
      <c r="CY424" s="23"/>
      <c r="CZ424" s="1"/>
    </row>
    <row r="425" spans="81:104" ht="21" x14ac:dyDescent="0.3">
      <c r="CC425" s="31"/>
      <c r="CE425" s="30">
        <f>IFERROR(CD425-4,"")</f>
        <v>-4</v>
      </c>
      <c r="CO425" s="29">
        <f>+IF(B425&gt;0,1,0)</f>
        <v>0</v>
      </c>
      <c r="CU425" s="25"/>
      <c r="CV425" s="25"/>
      <c r="CW425" s="25"/>
      <c r="CX425" s="24"/>
      <c r="CY425" s="23"/>
      <c r="CZ425" s="1"/>
    </row>
    <row r="426" spans="81:104" ht="21" x14ac:dyDescent="0.3">
      <c r="CC426" s="31"/>
      <c r="CE426" s="30">
        <f>IFERROR(CD426-4,"")</f>
        <v>-4</v>
      </c>
      <c r="CO426" s="29">
        <f>+IF(B426&gt;0,1,0)</f>
        <v>0</v>
      </c>
      <c r="CU426" s="25"/>
      <c r="CV426" s="25"/>
      <c r="CW426" s="25"/>
      <c r="CX426" s="24"/>
      <c r="CY426" s="23"/>
      <c r="CZ426" s="1"/>
    </row>
    <row r="427" spans="81:104" ht="21" x14ac:dyDescent="0.3">
      <c r="CC427" s="31"/>
      <c r="CE427" s="30">
        <f>IFERROR(CD427-4,"")</f>
        <v>-4</v>
      </c>
      <c r="CO427" s="29">
        <f>+IF(B427&gt;0,1,0)</f>
        <v>0</v>
      </c>
      <c r="CU427" s="25"/>
      <c r="CV427" s="25"/>
      <c r="CW427" s="25"/>
      <c r="CX427" s="24"/>
      <c r="CY427" s="23"/>
      <c r="CZ427" s="1"/>
    </row>
    <row r="428" spans="81:104" ht="21" x14ac:dyDescent="0.3">
      <c r="CC428" s="31"/>
      <c r="CE428" s="30">
        <f>IFERROR(CD428-4,"")</f>
        <v>-4</v>
      </c>
      <c r="CO428" s="29">
        <f>+IF(B428&gt;0,1,0)</f>
        <v>0</v>
      </c>
      <c r="CU428" s="25"/>
      <c r="CV428" s="25"/>
      <c r="CW428" s="25"/>
      <c r="CX428" s="24"/>
      <c r="CY428" s="23"/>
      <c r="CZ428" s="1"/>
    </row>
    <row r="429" spans="81:104" ht="21" x14ac:dyDescent="0.3">
      <c r="CC429" s="31"/>
      <c r="CE429" s="30">
        <f>IFERROR(CD429-4,"")</f>
        <v>-4</v>
      </c>
      <c r="CO429" s="29">
        <f>+IF(B429&gt;0,1,0)</f>
        <v>0</v>
      </c>
      <c r="CU429" s="25"/>
      <c r="CV429" s="25"/>
      <c r="CW429" s="25"/>
      <c r="CX429" s="24"/>
      <c r="CY429" s="23"/>
      <c r="CZ429" s="1"/>
    </row>
    <row r="430" spans="81:104" ht="21" x14ac:dyDescent="0.3">
      <c r="CC430" s="31"/>
      <c r="CE430" s="30">
        <f>IFERROR(CD430-4,"")</f>
        <v>-4</v>
      </c>
      <c r="CO430" s="29">
        <f>+IF(B430&gt;0,1,0)</f>
        <v>0</v>
      </c>
      <c r="CU430" s="25"/>
      <c r="CV430" s="25"/>
      <c r="CW430" s="25"/>
      <c r="CX430" s="24"/>
      <c r="CY430" s="23"/>
      <c r="CZ430" s="1"/>
    </row>
    <row r="431" spans="81:104" ht="21" x14ac:dyDescent="0.3">
      <c r="CC431" s="31"/>
      <c r="CE431" s="30">
        <f>IFERROR(CD431-4,"")</f>
        <v>-4</v>
      </c>
      <c r="CO431" s="29">
        <f>+IF(B431&gt;0,1,0)</f>
        <v>0</v>
      </c>
      <c r="CU431" s="25"/>
      <c r="CV431" s="25"/>
      <c r="CW431" s="25"/>
      <c r="CX431" s="24"/>
      <c r="CY431" s="23"/>
      <c r="CZ431" s="1"/>
    </row>
    <row r="432" spans="81:104" ht="21" x14ac:dyDescent="0.3">
      <c r="CC432" s="31"/>
      <c r="CE432" s="30">
        <f>IFERROR(CD432-4,"")</f>
        <v>-4</v>
      </c>
      <c r="CO432" s="29">
        <f>+IF(B432&gt;0,1,0)</f>
        <v>0</v>
      </c>
      <c r="CU432" s="25"/>
      <c r="CV432" s="25"/>
      <c r="CW432" s="25"/>
      <c r="CX432" s="24"/>
      <c r="CY432" s="23"/>
      <c r="CZ432" s="1"/>
    </row>
    <row r="433" spans="81:104" ht="21" x14ac:dyDescent="0.3">
      <c r="CC433" s="31"/>
      <c r="CE433" s="30">
        <f>IFERROR(CD433-4,"")</f>
        <v>-4</v>
      </c>
      <c r="CO433" s="29">
        <f>+IF(B433&gt;0,1,0)</f>
        <v>0</v>
      </c>
      <c r="CU433" s="25"/>
      <c r="CV433" s="25"/>
      <c r="CW433" s="25"/>
      <c r="CX433" s="24"/>
      <c r="CY433" s="23"/>
      <c r="CZ433" s="1"/>
    </row>
    <row r="434" spans="81:104" ht="21" x14ac:dyDescent="0.3">
      <c r="CC434" s="31"/>
      <c r="CE434" s="30">
        <f>IFERROR(CD434-4,"")</f>
        <v>-4</v>
      </c>
      <c r="CO434" s="29">
        <f>+IF(B434&gt;0,1,0)</f>
        <v>0</v>
      </c>
      <c r="CU434" s="25"/>
      <c r="CV434" s="25"/>
      <c r="CW434" s="25"/>
      <c r="CX434" s="24"/>
      <c r="CY434" s="23"/>
      <c r="CZ434" s="1"/>
    </row>
    <row r="435" spans="81:104" ht="21" x14ac:dyDescent="0.3">
      <c r="CC435" s="31"/>
      <c r="CE435" s="30">
        <f>IFERROR(CD435-4,"")</f>
        <v>-4</v>
      </c>
      <c r="CO435" s="29">
        <f>+IF(B435&gt;0,1,0)</f>
        <v>0</v>
      </c>
      <c r="CU435" s="25"/>
      <c r="CV435" s="25"/>
      <c r="CW435" s="25"/>
      <c r="CX435" s="24"/>
      <c r="CY435" s="23"/>
      <c r="CZ435" s="1"/>
    </row>
    <row r="436" spans="81:104" ht="21" x14ac:dyDescent="0.3">
      <c r="CC436" s="31"/>
      <c r="CE436" s="30">
        <f>IFERROR(CD436-4,"")</f>
        <v>-4</v>
      </c>
      <c r="CO436" s="29">
        <f>+IF(B436&gt;0,1,0)</f>
        <v>0</v>
      </c>
      <c r="CU436" s="25"/>
      <c r="CV436" s="25"/>
      <c r="CW436" s="25"/>
      <c r="CX436" s="24"/>
      <c r="CY436" s="23"/>
      <c r="CZ436" s="1"/>
    </row>
    <row r="437" spans="81:104" ht="21" x14ac:dyDescent="0.3">
      <c r="CC437" s="31"/>
      <c r="CE437" s="30">
        <f>IFERROR(CD437-4,"")</f>
        <v>-4</v>
      </c>
      <c r="CO437" s="29">
        <f>+IF(B437&gt;0,1,0)</f>
        <v>0</v>
      </c>
      <c r="CU437" s="25"/>
      <c r="CV437" s="25"/>
      <c r="CW437" s="25"/>
      <c r="CX437" s="24"/>
      <c r="CY437" s="23"/>
      <c r="CZ437" s="1"/>
    </row>
    <row r="438" spans="81:104" ht="21" x14ac:dyDescent="0.3">
      <c r="CC438" s="31"/>
      <c r="CE438" s="30">
        <f>IFERROR(CD438-4,"")</f>
        <v>-4</v>
      </c>
      <c r="CO438" s="29">
        <f>+IF(B438&gt;0,1,0)</f>
        <v>0</v>
      </c>
      <c r="CU438" s="25"/>
      <c r="CV438" s="25"/>
      <c r="CW438" s="25"/>
      <c r="CX438" s="24"/>
      <c r="CY438" s="23"/>
      <c r="CZ438" s="1"/>
    </row>
    <row r="439" spans="81:104" ht="21" x14ac:dyDescent="0.3">
      <c r="CC439" s="31"/>
      <c r="CE439" s="30">
        <f>IFERROR(CD439-4,"")</f>
        <v>-4</v>
      </c>
      <c r="CO439" s="29">
        <f>+IF(B439&gt;0,1,0)</f>
        <v>0</v>
      </c>
      <c r="CU439" s="25"/>
      <c r="CV439" s="25"/>
      <c r="CW439" s="25"/>
      <c r="CX439" s="24"/>
      <c r="CY439" s="23"/>
      <c r="CZ439" s="1"/>
    </row>
    <row r="440" spans="81:104" ht="21" x14ac:dyDescent="0.3">
      <c r="CC440" s="31"/>
      <c r="CE440" s="30">
        <f>IFERROR(CD440-4,"")</f>
        <v>-4</v>
      </c>
      <c r="CO440" s="29">
        <f>+IF(B440&gt;0,1,0)</f>
        <v>0</v>
      </c>
      <c r="CU440" s="25"/>
      <c r="CV440" s="25"/>
      <c r="CW440" s="25"/>
      <c r="CX440" s="24"/>
      <c r="CY440" s="23"/>
      <c r="CZ440" s="1"/>
    </row>
    <row r="441" spans="81:104" ht="21" x14ac:dyDescent="0.3">
      <c r="CC441" s="31"/>
      <c r="CE441" s="30">
        <f>IFERROR(CD441-4,"")</f>
        <v>-4</v>
      </c>
      <c r="CO441" s="29">
        <f>+IF(B441&gt;0,1,0)</f>
        <v>0</v>
      </c>
      <c r="CU441" s="25"/>
      <c r="CV441" s="25"/>
      <c r="CW441" s="25"/>
      <c r="CX441" s="24"/>
      <c r="CY441" s="23"/>
      <c r="CZ441" s="1"/>
    </row>
    <row r="442" spans="81:104" ht="21" x14ac:dyDescent="0.3">
      <c r="CC442" s="31"/>
      <c r="CE442" s="30">
        <f>IFERROR(CD442-4,"")</f>
        <v>-4</v>
      </c>
      <c r="CO442" s="29">
        <f>+IF(B442&gt;0,1,0)</f>
        <v>0</v>
      </c>
      <c r="CU442" s="25"/>
      <c r="CV442" s="25"/>
      <c r="CW442" s="25"/>
      <c r="CX442" s="24"/>
      <c r="CY442" s="23"/>
      <c r="CZ442" s="1"/>
    </row>
    <row r="443" spans="81:104" ht="21" x14ac:dyDescent="0.3">
      <c r="CC443" s="31"/>
      <c r="CE443" s="30">
        <f>IFERROR(CD443-4,"")</f>
        <v>-4</v>
      </c>
      <c r="CO443" s="29">
        <f>+IF(B443&gt;0,1,0)</f>
        <v>0</v>
      </c>
      <c r="CU443" s="25"/>
      <c r="CV443" s="25"/>
      <c r="CW443" s="25"/>
      <c r="CX443" s="24"/>
      <c r="CY443" s="23"/>
      <c r="CZ443" s="1"/>
    </row>
    <row r="444" spans="81:104" ht="21" x14ac:dyDescent="0.3">
      <c r="CC444" s="31"/>
      <c r="CE444" s="30">
        <f>IFERROR(CD444-4,"")</f>
        <v>-4</v>
      </c>
      <c r="CO444" s="29">
        <f>+IF(B444&gt;0,1,0)</f>
        <v>0</v>
      </c>
      <c r="CU444" s="25"/>
      <c r="CV444" s="25"/>
      <c r="CW444" s="25"/>
      <c r="CX444" s="24"/>
      <c r="CY444" s="23"/>
      <c r="CZ444" s="1"/>
    </row>
    <row r="445" spans="81:104" ht="21" x14ac:dyDescent="0.3">
      <c r="CC445" s="31"/>
      <c r="CE445" s="30">
        <f>IFERROR(CD445-4,"")</f>
        <v>-4</v>
      </c>
      <c r="CO445" s="29">
        <f>+IF(B445&gt;0,1,0)</f>
        <v>0</v>
      </c>
      <c r="CU445" s="25"/>
      <c r="CV445" s="25"/>
      <c r="CW445" s="25"/>
      <c r="CX445" s="24"/>
      <c r="CY445" s="23"/>
      <c r="CZ445" s="1"/>
    </row>
    <row r="446" spans="81:104" ht="21" x14ac:dyDescent="0.3">
      <c r="CC446" s="31"/>
      <c r="CE446" s="30">
        <f>IFERROR(CD446-4,"")</f>
        <v>-4</v>
      </c>
      <c r="CO446" s="29">
        <f>+IF(B446&gt;0,1,0)</f>
        <v>0</v>
      </c>
      <c r="CU446" s="25"/>
      <c r="CV446" s="25"/>
      <c r="CW446" s="25"/>
      <c r="CX446" s="24"/>
      <c r="CY446" s="23"/>
      <c r="CZ446" s="1"/>
    </row>
    <row r="447" spans="81:104" ht="21" x14ac:dyDescent="0.3">
      <c r="CC447" s="31"/>
      <c r="CE447" s="30">
        <f>IFERROR(CD447-4,"")</f>
        <v>-4</v>
      </c>
      <c r="CO447" s="29">
        <f>+IF(B447&gt;0,1,0)</f>
        <v>0</v>
      </c>
      <c r="CU447" s="25"/>
      <c r="CV447" s="25"/>
      <c r="CW447" s="25"/>
      <c r="CX447" s="24"/>
      <c r="CY447" s="23"/>
      <c r="CZ447" s="1"/>
    </row>
    <row r="448" spans="81:104" ht="21" x14ac:dyDescent="0.3">
      <c r="CC448" s="31"/>
      <c r="CE448" s="30">
        <f>IFERROR(CD448-4,"")</f>
        <v>-4</v>
      </c>
      <c r="CO448" s="29">
        <f>+IF(B448&gt;0,1,0)</f>
        <v>0</v>
      </c>
      <c r="CU448" s="25"/>
      <c r="CV448" s="25"/>
      <c r="CW448" s="25"/>
      <c r="CX448" s="24"/>
      <c r="CY448" s="23"/>
      <c r="CZ448" s="1"/>
    </row>
    <row r="449" spans="81:104" ht="21" x14ac:dyDescent="0.3">
      <c r="CC449" s="31"/>
      <c r="CE449" s="30">
        <f>IFERROR(CD449-4,"")</f>
        <v>-4</v>
      </c>
      <c r="CO449" s="29">
        <f>+IF(B449&gt;0,1,0)</f>
        <v>0</v>
      </c>
      <c r="CU449" s="25"/>
      <c r="CV449" s="25"/>
      <c r="CW449" s="25"/>
      <c r="CX449" s="24"/>
      <c r="CY449" s="23"/>
      <c r="CZ449" s="1"/>
    </row>
    <row r="450" spans="81:104" ht="21" x14ac:dyDescent="0.3">
      <c r="CC450" s="31"/>
      <c r="CE450" s="30">
        <f>IFERROR(CD450-4,"")</f>
        <v>-4</v>
      </c>
      <c r="CO450" s="29">
        <f>+IF(B450&gt;0,1,0)</f>
        <v>0</v>
      </c>
      <c r="CU450" s="25"/>
      <c r="CV450" s="25"/>
      <c r="CW450" s="25"/>
      <c r="CX450" s="24"/>
      <c r="CY450" s="23"/>
      <c r="CZ450" s="1"/>
    </row>
    <row r="451" spans="81:104" ht="21" x14ac:dyDescent="0.3">
      <c r="CC451" s="31"/>
      <c r="CE451" s="30">
        <f>IFERROR(CD451-4,"")</f>
        <v>-4</v>
      </c>
      <c r="CO451" s="29">
        <f>+IF(B451&gt;0,1,0)</f>
        <v>0</v>
      </c>
      <c r="CU451" s="25"/>
      <c r="CV451" s="25"/>
      <c r="CW451" s="25"/>
      <c r="CX451" s="24"/>
      <c r="CY451" s="23"/>
      <c r="CZ451" s="1"/>
    </row>
    <row r="452" spans="81:104" ht="21" x14ac:dyDescent="0.3">
      <c r="CC452" s="31"/>
      <c r="CE452" s="30">
        <f>IFERROR(CD452-4,"")</f>
        <v>-4</v>
      </c>
      <c r="CO452" s="29">
        <f>+IF(B452&gt;0,1,0)</f>
        <v>0</v>
      </c>
      <c r="CU452" s="25"/>
      <c r="CV452" s="25"/>
      <c r="CW452" s="25"/>
      <c r="CX452" s="24"/>
      <c r="CY452" s="23"/>
      <c r="CZ452" s="1"/>
    </row>
    <row r="453" spans="81:104" ht="21" x14ac:dyDescent="0.3">
      <c r="CC453" s="31"/>
      <c r="CE453" s="30">
        <f>IFERROR(CD453-4,"")</f>
        <v>-4</v>
      </c>
      <c r="CO453" s="29">
        <f>+IF(B453&gt;0,1,0)</f>
        <v>0</v>
      </c>
      <c r="CU453" s="25"/>
      <c r="CV453" s="25"/>
      <c r="CW453" s="25"/>
      <c r="CX453" s="24"/>
      <c r="CY453" s="23"/>
      <c r="CZ453" s="1"/>
    </row>
    <row r="454" spans="81:104" ht="21" x14ac:dyDescent="0.3">
      <c r="CC454" s="31"/>
      <c r="CE454" s="30">
        <f>IFERROR(CD454-4,"")</f>
        <v>-4</v>
      </c>
      <c r="CO454" s="29">
        <f>+IF(B454&gt;0,1,0)</f>
        <v>0</v>
      </c>
      <c r="CU454" s="25"/>
      <c r="CV454" s="25"/>
      <c r="CW454" s="25"/>
      <c r="CX454" s="24"/>
      <c r="CY454" s="23"/>
      <c r="CZ454" s="1"/>
    </row>
    <row r="455" spans="81:104" ht="21" x14ac:dyDescent="0.3">
      <c r="CC455" s="31"/>
      <c r="CE455" s="30">
        <f>IFERROR(CD455-4,"")</f>
        <v>-4</v>
      </c>
      <c r="CO455" s="29">
        <f>+IF(B455&gt;0,1,0)</f>
        <v>0</v>
      </c>
      <c r="CU455" s="25"/>
      <c r="CV455" s="25"/>
      <c r="CW455" s="25"/>
      <c r="CX455" s="24"/>
      <c r="CY455" s="23"/>
      <c r="CZ455" s="1"/>
    </row>
    <row r="456" spans="81:104" ht="21" x14ac:dyDescent="0.3">
      <c r="CC456" s="31"/>
      <c r="CE456" s="30">
        <f>IFERROR(CD456-4,"")</f>
        <v>-4</v>
      </c>
      <c r="CO456" s="29">
        <f>+IF(B456&gt;0,1,0)</f>
        <v>0</v>
      </c>
      <c r="CU456" s="25"/>
      <c r="CV456" s="25"/>
      <c r="CW456" s="25"/>
      <c r="CX456" s="24"/>
      <c r="CY456" s="23"/>
      <c r="CZ456" s="1"/>
    </row>
    <row r="457" spans="81:104" ht="21" x14ac:dyDescent="0.3">
      <c r="CC457" s="31"/>
      <c r="CE457" s="30">
        <f>IFERROR(CD457-4,"")</f>
        <v>-4</v>
      </c>
      <c r="CO457" s="29">
        <f>+IF(B457&gt;0,1,0)</f>
        <v>0</v>
      </c>
      <c r="CU457" s="25"/>
      <c r="CV457" s="25"/>
      <c r="CW457" s="25"/>
      <c r="CX457" s="24"/>
      <c r="CY457" s="23"/>
      <c r="CZ457" s="1"/>
    </row>
    <row r="458" spans="81:104" ht="21" x14ac:dyDescent="0.3">
      <c r="CC458" s="31"/>
      <c r="CE458" s="30">
        <f>IFERROR(CD458-4,"")</f>
        <v>-4</v>
      </c>
      <c r="CO458" s="29">
        <f>+IF(B458&gt;0,1,0)</f>
        <v>0</v>
      </c>
      <c r="CU458" s="25"/>
      <c r="CV458" s="25"/>
      <c r="CW458" s="25"/>
      <c r="CX458" s="24"/>
      <c r="CY458" s="23"/>
      <c r="CZ458" s="1"/>
    </row>
    <row r="459" spans="81:104" ht="21" x14ac:dyDescent="0.3">
      <c r="CC459" s="31"/>
      <c r="CE459" s="30">
        <f>IFERROR(CD459-4,"")</f>
        <v>-4</v>
      </c>
      <c r="CO459" s="29">
        <f>+IF(B459&gt;0,1,0)</f>
        <v>0</v>
      </c>
      <c r="CU459" s="25"/>
      <c r="CV459" s="25"/>
      <c r="CW459" s="25"/>
      <c r="CX459" s="24"/>
      <c r="CY459" s="23"/>
      <c r="CZ459" s="1"/>
    </row>
    <row r="460" spans="81:104" ht="21" x14ac:dyDescent="0.3">
      <c r="CC460" s="31"/>
      <c r="CE460" s="30">
        <f>IFERROR(CD460-4,"")</f>
        <v>-4</v>
      </c>
      <c r="CO460" s="29">
        <f>+IF(B460&gt;0,1,0)</f>
        <v>0</v>
      </c>
      <c r="CU460" s="25"/>
      <c r="CV460" s="25"/>
      <c r="CW460" s="25"/>
      <c r="CX460" s="24"/>
      <c r="CY460" s="23"/>
      <c r="CZ460" s="1"/>
    </row>
    <row r="461" spans="81:104" ht="21" x14ac:dyDescent="0.3">
      <c r="CC461" s="31"/>
      <c r="CE461" s="30">
        <f>IFERROR(CD461-4,"")</f>
        <v>-4</v>
      </c>
      <c r="CO461" s="29">
        <f>+IF(B461&gt;0,1,0)</f>
        <v>0</v>
      </c>
      <c r="CU461" s="25"/>
      <c r="CV461" s="25"/>
      <c r="CW461" s="25"/>
      <c r="CX461" s="24"/>
      <c r="CY461" s="23"/>
      <c r="CZ461" s="1"/>
    </row>
    <row r="462" spans="81:104" ht="21" x14ac:dyDescent="0.3">
      <c r="CC462" s="31"/>
      <c r="CE462" s="30">
        <f>IFERROR(CD462-4,"")</f>
        <v>-4</v>
      </c>
      <c r="CO462" s="29">
        <f>+IF(B462&gt;0,1,0)</f>
        <v>0</v>
      </c>
      <c r="CU462" s="25"/>
      <c r="CV462" s="25"/>
      <c r="CW462" s="25"/>
      <c r="CX462" s="24"/>
      <c r="CY462" s="23"/>
      <c r="CZ462" s="1"/>
    </row>
    <row r="463" spans="81:104" ht="21" x14ac:dyDescent="0.3">
      <c r="CC463" s="31"/>
      <c r="CE463" s="30">
        <f>IFERROR(CD463-4,"")</f>
        <v>-4</v>
      </c>
      <c r="CO463" s="29">
        <f>+IF(B463&gt;0,1,0)</f>
        <v>0</v>
      </c>
      <c r="CU463" s="25"/>
      <c r="CV463" s="25"/>
      <c r="CW463" s="25"/>
      <c r="CX463" s="24"/>
      <c r="CY463" s="23"/>
      <c r="CZ463" s="1"/>
    </row>
    <row r="464" spans="81:104" ht="21" x14ac:dyDescent="0.3">
      <c r="CC464" s="31"/>
      <c r="CE464" s="30">
        <f>IFERROR(CD464-4,"")</f>
        <v>-4</v>
      </c>
      <c r="CO464" s="29">
        <f>+IF(B464&gt;0,1,0)</f>
        <v>0</v>
      </c>
      <c r="CU464" s="25"/>
      <c r="CV464" s="25"/>
      <c r="CW464" s="25"/>
      <c r="CX464" s="24"/>
      <c r="CY464" s="23"/>
      <c r="CZ464" s="1"/>
    </row>
    <row r="465" spans="81:104" ht="21" x14ac:dyDescent="0.3">
      <c r="CC465" s="31"/>
      <c r="CE465" s="30">
        <f>IFERROR(CD465-4,"")</f>
        <v>-4</v>
      </c>
      <c r="CO465" s="29">
        <f>+IF(B465&gt;0,1,0)</f>
        <v>0</v>
      </c>
      <c r="CU465" s="25"/>
      <c r="CV465" s="25"/>
      <c r="CW465" s="25"/>
      <c r="CX465" s="24"/>
      <c r="CY465" s="23"/>
      <c r="CZ465" s="1"/>
    </row>
    <row r="466" spans="81:104" ht="21" x14ac:dyDescent="0.3">
      <c r="CC466" s="31"/>
      <c r="CE466" s="30">
        <f>IFERROR(CD466-4,"")</f>
        <v>-4</v>
      </c>
      <c r="CO466" s="29">
        <f>+IF(B466&gt;0,1,0)</f>
        <v>0</v>
      </c>
      <c r="CU466" s="25"/>
      <c r="CV466" s="25"/>
      <c r="CW466" s="25"/>
      <c r="CX466" s="24"/>
      <c r="CY466" s="23"/>
      <c r="CZ466" s="1"/>
    </row>
    <row r="467" spans="81:104" ht="21" x14ac:dyDescent="0.3">
      <c r="CC467" s="31"/>
      <c r="CE467" s="30">
        <f>IFERROR(CD467-4,"")</f>
        <v>-4</v>
      </c>
      <c r="CO467" s="29">
        <f>+IF(B467&gt;0,1,0)</f>
        <v>0</v>
      </c>
      <c r="CU467" s="25"/>
      <c r="CV467" s="25"/>
      <c r="CW467" s="25"/>
      <c r="CX467" s="24"/>
      <c r="CY467" s="23"/>
      <c r="CZ467" s="1"/>
    </row>
    <row r="468" spans="81:104" ht="21" x14ac:dyDescent="0.3">
      <c r="CC468" s="31"/>
      <c r="CE468" s="30">
        <f>IFERROR(CD468-4,"")</f>
        <v>-4</v>
      </c>
      <c r="CO468" s="29">
        <f>+IF(B468&gt;0,1,0)</f>
        <v>0</v>
      </c>
      <c r="CU468" s="25"/>
      <c r="CV468" s="25"/>
      <c r="CW468" s="25"/>
      <c r="CX468" s="24"/>
      <c r="CY468" s="23"/>
      <c r="CZ468" s="1"/>
    </row>
    <row r="469" spans="81:104" ht="21" x14ac:dyDescent="0.3">
      <c r="CC469" s="31"/>
      <c r="CE469" s="30">
        <f>IFERROR(CD469-4,"")</f>
        <v>-4</v>
      </c>
      <c r="CO469" s="29">
        <f>+IF(B469&gt;0,1,0)</f>
        <v>0</v>
      </c>
      <c r="CU469" s="25"/>
      <c r="CV469" s="25"/>
      <c r="CW469" s="25"/>
      <c r="CX469" s="24"/>
      <c r="CY469" s="23"/>
      <c r="CZ469" s="1"/>
    </row>
    <row r="470" spans="81:104" ht="21" x14ac:dyDescent="0.3">
      <c r="CC470" s="31"/>
      <c r="CE470" s="30">
        <f>IFERROR(CD470-4,"")</f>
        <v>-4</v>
      </c>
      <c r="CO470" s="29">
        <f>+IF(B470&gt;0,1,0)</f>
        <v>0</v>
      </c>
      <c r="CU470" s="25"/>
      <c r="CV470" s="25"/>
      <c r="CW470" s="25"/>
      <c r="CX470" s="24"/>
      <c r="CY470" s="23"/>
      <c r="CZ470" s="1"/>
    </row>
    <row r="471" spans="81:104" ht="21" x14ac:dyDescent="0.3">
      <c r="CC471" s="31"/>
      <c r="CE471" s="30">
        <f>IFERROR(CD471-4,"")</f>
        <v>-4</v>
      </c>
      <c r="CO471" s="29">
        <f>+IF(B471&gt;0,1,0)</f>
        <v>0</v>
      </c>
      <c r="CU471" s="25"/>
      <c r="CV471" s="25"/>
      <c r="CW471" s="25"/>
      <c r="CX471" s="24"/>
      <c r="CY471" s="23"/>
      <c r="CZ471" s="1"/>
    </row>
    <row r="472" spans="81:104" ht="21" x14ac:dyDescent="0.3">
      <c r="CC472" s="31"/>
      <c r="CE472" s="30">
        <f>IFERROR(CD472-4,"")</f>
        <v>-4</v>
      </c>
      <c r="CO472" s="29">
        <f>+IF(B472&gt;0,1,0)</f>
        <v>0</v>
      </c>
      <c r="CU472" s="25"/>
      <c r="CV472" s="25"/>
      <c r="CW472" s="25"/>
      <c r="CX472" s="24"/>
      <c r="CY472" s="23"/>
      <c r="CZ472" s="1"/>
    </row>
    <row r="473" spans="81:104" ht="21" x14ac:dyDescent="0.3">
      <c r="CC473" s="31"/>
      <c r="CE473" s="30">
        <f>IFERROR(CD473-4,"")</f>
        <v>-4</v>
      </c>
      <c r="CO473" s="29">
        <f>+IF(B473&gt;0,1,0)</f>
        <v>0</v>
      </c>
      <c r="CU473" s="25"/>
      <c r="CV473" s="25"/>
      <c r="CW473" s="25"/>
      <c r="CX473" s="24"/>
      <c r="CY473" s="23"/>
      <c r="CZ473" s="1"/>
    </row>
    <row r="474" spans="81:104" ht="21" x14ac:dyDescent="0.3">
      <c r="CC474" s="31"/>
      <c r="CE474" s="30">
        <f>IFERROR(CD474-4,"")</f>
        <v>-4</v>
      </c>
      <c r="CO474" s="29">
        <f>+IF(B474&gt;0,1,0)</f>
        <v>0</v>
      </c>
      <c r="CU474" s="25"/>
      <c r="CV474" s="25"/>
      <c r="CW474" s="25"/>
      <c r="CX474" s="24"/>
      <c r="CY474" s="23"/>
      <c r="CZ474" s="1"/>
    </row>
    <row r="475" spans="81:104" ht="21" x14ac:dyDescent="0.3">
      <c r="CC475" s="31"/>
      <c r="CE475" s="30">
        <f>IFERROR(CD475-4,"")</f>
        <v>-4</v>
      </c>
      <c r="CO475" s="29">
        <f>+IF(B475&gt;0,1,0)</f>
        <v>0</v>
      </c>
      <c r="CU475" s="25"/>
      <c r="CV475" s="25"/>
      <c r="CW475" s="25"/>
      <c r="CX475" s="24"/>
      <c r="CY475" s="23"/>
      <c r="CZ475" s="1"/>
    </row>
    <row r="476" spans="81:104" ht="21" x14ac:dyDescent="0.3">
      <c r="CC476" s="31"/>
      <c r="CE476" s="30">
        <f>IFERROR(CD476-4,"")</f>
        <v>-4</v>
      </c>
      <c r="CO476" s="29">
        <f>+IF(B476&gt;0,1,0)</f>
        <v>0</v>
      </c>
      <c r="CU476" s="25"/>
      <c r="CV476" s="25"/>
      <c r="CW476" s="25"/>
      <c r="CX476" s="24"/>
      <c r="CY476" s="23"/>
      <c r="CZ476" s="1"/>
    </row>
    <row r="477" spans="81:104" ht="21" x14ac:dyDescent="0.3">
      <c r="CC477" s="31"/>
      <c r="CE477" s="30">
        <f>IFERROR(CD477-4,"")</f>
        <v>-4</v>
      </c>
      <c r="CO477" s="29">
        <f>+IF(B477&gt;0,1,0)</f>
        <v>0</v>
      </c>
      <c r="CU477" s="25"/>
      <c r="CV477" s="25"/>
      <c r="CW477" s="25"/>
      <c r="CX477" s="24"/>
      <c r="CY477" s="23"/>
      <c r="CZ477" s="1"/>
    </row>
    <row r="478" spans="81:104" ht="21" x14ac:dyDescent="0.3">
      <c r="CC478" s="31"/>
      <c r="CE478" s="30">
        <f>IFERROR(CD478-4,"")</f>
        <v>-4</v>
      </c>
      <c r="CO478" s="29">
        <f>+IF(B478&gt;0,1,0)</f>
        <v>0</v>
      </c>
      <c r="CU478" s="25"/>
      <c r="CV478" s="25"/>
      <c r="CW478" s="25"/>
      <c r="CX478" s="24"/>
      <c r="CY478" s="23"/>
      <c r="CZ478" s="1"/>
    </row>
    <row r="479" spans="81:104" ht="21" x14ac:dyDescent="0.3">
      <c r="CC479" s="31"/>
      <c r="CE479" s="30">
        <f>IFERROR(CD479-4,"")</f>
        <v>-4</v>
      </c>
      <c r="CO479" s="29">
        <f>+IF(B479&gt;0,1,0)</f>
        <v>0</v>
      </c>
      <c r="CU479" s="25"/>
      <c r="CV479" s="25"/>
      <c r="CW479" s="25"/>
      <c r="CX479" s="24"/>
      <c r="CY479" s="23"/>
      <c r="CZ479" s="1"/>
    </row>
    <row r="480" spans="81:104" ht="21" x14ac:dyDescent="0.3">
      <c r="CC480" s="31"/>
      <c r="CE480" s="30">
        <f>IFERROR(CD480-4,"")</f>
        <v>-4</v>
      </c>
      <c r="CO480" s="29">
        <f>+IF(B480&gt;0,1,0)</f>
        <v>0</v>
      </c>
      <c r="CU480" s="25"/>
      <c r="CV480" s="25"/>
      <c r="CW480" s="25"/>
      <c r="CX480" s="24"/>
      <c r="CY480" s="23"/>
      <c r="CZ480" s="1"/>
    </row>
    <row r="481" spans="81:104" ht="21" x14ac:dyDescent="0.3">
      <c r="CC481" s="31"/>
      <c r="CE481" s="30">
        <f>IFERROR(CD481-4,"")</f>
        <v>-4</v>
      </c>
      <c r="CO481" s="29">
        <f>+IF(B481&gt;0,1,0)</f>
        <v>0</v>
      </c>
      <c r="CU481" s="25"/>
      <c r="CV481" s="25"/>
      <c r="CW481" s="25"/>
      <c r="CX481" s="24"/>
      <c r="CY481" s="23"/>
      <c r="CZ481" s="1"/>
    </row>
    <row r="482" spans="81:104" ht="21" x14ac:dyDescent="0.3">
      <c r="CC482" s="31"/>
      <c r="CE482" s="30">
        <f>IFERROR(CD482-4,"")</f>
        <v>-4</v>
      </c>
      <c r="CO482" s="29">
        <f>+IF(B482&gt;0,1,0)</f>
        <v>0</v>
      </c>
      <c r="CU482" s="25"/>
      <c r="CV482" s="25"/>
      <c r="CW482" s="25"/>
      <c r="CX482" s="24"/>
      <c r="CY482" s="23"/>
      <c r="CZ482" s="1"/>
    </row>
    <row r="483" spans="81:104" ht="21" x14ac:dyDescent="0.3">
      <c r="CC483" s="31"/>
      <c r="CE483" s="30">
        <f>IFERROR(CD483-4,"")</f>
        <v>-4</v>
      </c>
      <c r="CO483" s="29">
        <f>+IF(B483&gt;0,1,0)</f>
        <v>0</v>
      </c>
      <c r="CU483" s="25"/>
      <c r="CV483" s="25"/>
      <c r="CW483" s="25"/>
      <c r="CX483" s="24"/>
      <c r="CY483" s="23"/>
      <c r="CZ483" s="1"/>
    </row>
    <row r="484" spans="81:104" ht="21" x14ac:dyDescent="0.3">
      <c r="CC484" s="31"/>
      <c r="CE484" s="30">
        <f>IFERROR(CD484-4,"")</f>
        <v>-4</v>
      </c>
      <c r="CO484" s="29">
        <f>+IF(B484&gt;0,1,0)</f>
        <v>0</v>
      </c>
      <c r="CU484" s="25"/>
      <c r="CV484" s="25"/>
      <c r="CW484" s="25"/>
      <c r="CX484" s="24"/>
      <c r="CY484" s="23"/>
      <c r="CZ484" s="1"/>
    </row>
    <row r="485" spans="81:104" ht="21" x14ac:dyDescent="0.3">
      <c r="CC485" s="31"/>
      <c r="CE485" s="30">
        <f>IFERROR(CD485-4,"")</f>
        <v>-4</v>
      </c>
      <c r="CO485" s="29">
        <f>+IF(B485&gt;0,1,0)</f>
        <v>0</v>
      </c>
      <c r="CU485" s="25"/>
      <c r="CV485" s="25"/>
      <c r="CW485" s="25"/>
      <c r="CX485" s="24"/>
      <c r="CY485" s="23"/>
      <c r="CZ485" s="1"/>
    </row>
    <row r="486" spans="81:104" ht="21" x14ac:dyDescent="0.3">
      <c r="CC486" s="31"/>
      <c r="CE486" s="30">
        <f>IFERROR(CD486-4,"")</f>
        <v>-4</v>
      </c>
      <c r="CO486" s="29">
        <f>+IF(B486&gt;0,1,0)</f>
        <v>0</v>
      </c>
      <c r="CU486" s="25"/>
      <c r="CV486" s="25"/>
      <c r="CW486" s="25"/>
      <c r="CX486" s="24"/>
      <c r="CY486" s="23"/>
      <c r="CZ486" s="1"/>
    </row>
    <row r="487" spans="81:104" ht="21" x14ac:dyDescent="0.3">
      <c r="CC487" s="31"/>
      <c r="CE487" s="30">
        <f>IFERROR(CD487-4,"")</f>
        <v>-4</v>
      </c>
      <c r="CO487" s="29">
        <f>+IF(B487&gt;0,1,0)</f>
        <v>0</v>
      </c>
      <c r="CU487" s="25"/>
      <c r="CV487" s="25"/>
      <c r="CW487" s="25"/>
      <c r="CX487" s="24"/>
      <c r="CY487" s="23"/>
      <c r="CZ487" s="1"/>
    </row>
    <row r="488" spans="81:104" ht="21" x14ac:dyDescent="0.3">
      <c r="CC488" s="31"/>
      <c r="CE488" s="30">
        <f>IFERROR(CD488-4,"")</f>
        <v>-4</v>
      </c>
      <c r="CO488" s="29">
        <f>+IF(B488&gt;0,1,0)</f>
        <v>0</v>
      </c>
      <c r="CU488" s="25"/>
      <c r="CV488" s="25"/>
      <c r="CW488" s="25"/>
      <c r="CX488" s="24"/>
      <c r="CY488" s="23"/>
      <c r="CZ488" s="1"/>
    </row>
    <row r="489" spans="81:104" ht="21" x14ac:dyDescent="0.3">
      <c r="CC489" s="31"/>
      <c r="CE489" s="30">
        <f>IFERROR(CD489-4,"")</f>
        <v>-4</v>
      </c>
      <c r="CO489" s="29">
        <f>+IF(B489&gt;0,1,0)</f>
        <v>0</v>
      </c>
      <c r="CU489" s="25"/>
      <c r="CV489" s="25"/>
      <c r="CW489" s="25"/>
      <c r="CX489" s="24"/>
      <c r="CY489" s="23"/>
      <c r="CZ489" s="1"/>
    </row>
    <row r="490" spans="81:104" ht="21" x14ac:dyDescent="0.3">
      <c r="CC490" s="31"/>
      <c r="CE490" s="30">
        <f>IFERROR(CD490-4,"")</f>
        <v>-4</v>
      </c>
      <c r="CO490" s="29">
        <f>+IF(B490&gt;0,1,0)</f>
        <v>0</v>
      </c>
      <c r="CU490" s="25"/>
      <c r="CV490" s="25"/>
      <c r="CW490" s="25"/>
      <c r="CX490" s="24"/>
      <c r="CY490" s="23"/>
      <c r="CZ490" s="1"/>
    </row>
    <row r="491" spans="81:104" ht="21" x14ac:dyDescent="0.3">
      <c r="CC491" s="31"/>
      <c r="CE491" s="30">
        <f>IFERROR(CD491-4,"")</f>
        <v>-4</v>
      </c>
      <c r="CO491" s="29">
        <f>+IF(B491&gt;0,1,0)</f>
        <v>0</v>
      </c>
      <c r="CU491" s="25"/>
      <c r="CV491" s="25"/>
      <c r="CW491" s="25"/>
      <c r="CX491" s="24"/>
      <c r="CY491" s="23"/>
      <c r="CZ491" s="1"/>
    </row>
    <row r="492" spans="81:104" ht="21" x14ac:dyDescent="0.3">
      <c r="CC492" s="31"/>
      <c r="CE492" s="30">
        <f>IFERROR(CD492-4,"")</f>
        <v>-4</v>
      </c>
      <c r="CO492" s="29">
        <f>+IF(B492&gt;0,1,0)</f>
        <v>0</v>
      </c>
      <c r="CU492" s="25"/>
      <c r="CV492" s="25"/>
      <c r="CW492" s="25"/>
      <c r="CX492" s="24"/>
      <c r="CY492" s="23"/>
      <c r="CZ492" s="1"/>
    </row>
    <row r="493" spans="81:104" ht="21" x14ac:dyDescent="0.3">
      <c r="CC493" s="31"/>
      <c r="CE493" s="30">
        <f>IFERROR(CD493-4,"")</f>
        <v>-4</v>
      </c>
      <c r="CO493" s="29">
        <f>+IF(B493&gt;0,1,0)</f>
        <v>0</v>
      </c>
      <c r="CU493" s="25"/>
      <c r="CV493" s="25"/>
      <c r="CW493" s="25"/>
      <c r="CX493" s="24"/>
      <c r="CY493" s="23"/>
      <c r="CZ493" s="1"/>
    </row>
    <row r="494" spans="81:104" ht="21" x14ac:dyDescent="0.3">
      <c r="CC494" s="31"/>
      <c r="CE494" s="30">
        <f>IFERROR(CD494-4,"")</f>
        <v>-4</v>
      </c>
      <c r="CO494" s="29">
        <f>+IF(B494&gt;0,1,0)</f>
        <v>0</v>
      </c>
      <c r="CU494" s="25"/>
      <c r="CV494" s="25"/>
      <c r="CW494" s="25"/>
      <c r="CX494" s="24"/>
      <c r="CY494" s="23"/>
      <c r="CZ494" s="1"/>
    </row>
    <row r="495" spans="81:104" ht="21" x14ac:dyDescent="0.3">
      <c r="CC495" s="31"/>
      <c r="CE495" s="30">
        <f>IFERROR(CD495-4,"")</f>
        <v>-4</v>
      </c>
      <c r="CO495" s="29">
        <f>+IF(B495&gt;0,1,0)</f>
        <v>0</v>
      </c>
      <c r="CU495" s="25"/>
      <c r="CV495" s="25"/>
      <c r="CW495" s="25"/>
      <c r="CX495" s="24"/>
      <c r="CY495" s="23"/>
      <c r="CZ495" s="1"/>
    </row>
    <row r="496" spans="81:104" ht="21" x14ac:dyDescent="0.3">
      <c r="CC496" s="31"/>
      <c r="CE496" s="30">
        <f>IFERROR(CD496-4,"")</f>
        <v>-4</v>
      </c>
      <c r="CO496" s="29">
        <f>+IF(B496&gt;0,1,0)</f>
        <v>0</v>
      </c>
      <c r="CU496" s="25"/>
      <c r="CV496" s="25"/>
      <c r="CW496" s="25"/>
      <c r="CX496" s="24"/>
      <c r="CY496" s="23"/>
      <c r="CZ496" s="1"/>
    </row>
    <row r="497" spans="83:104" ht="21" x14ac:dyDescent="0.3">
      <c r="CE497" s="30">
        <f>IFERROR(CD497-4,"")</f>
        <v>-4</v>
      </c>
      <c r="CO497" s="29">
        <f>+IF(B497&gt;0,1,0)</f>
        <v>0</v>
      </c>
      <c r="CU497" s="25"/>
      <c r="CV497" s="25"/>
      <c r="CW497" s="25"/>
      <c r="CX497" s="24"/>
      <c r="CY497" s="23"/>
      <c r="CZ497" s="1"/>
    </row>
    <row r="498" spans="83:104" ht="21" x14ac:dyDescent="0.3">
      <c r="CE498" s="30">
        <f>IFERROR(CD498-4,"")</f>
        <v>-4</v>
      </c>
      <c r="CO498" s="29">
        <f>+IF(B498&gt;0,1,0)</f>
        <v>0</v>
      </c>
      <c r="CU498" s="25"/>
      <c r="CV498" s="25"/>
      <c r="CW498" s="25"/>
      <c r="CX498" s="24"/>
      <c r="CY498" s="23"/>
      <c r="CZ498" s="1"/>
    </row>
    <row r="499" spans="83:104" ht="21" x14ac:dyDescent="0.3">
      <c r="CE499" s="30">
        <f>IFERROR(CD499-4,"")</f>
        <v>-4</v>
      </c>
      <c r="CO499" s="29">
        <f>+IF(B499&gt;0,1,0)</f>
        <v>0</v>
      </c>
      <c r="CU499" s="25"/>
      <c r="CV499" s="25"/>
      <c r="CW499" s="25"/>
      <c r="CX499" s="24"/>
      <c r="CY499" s="23"/>
      <c r="CZ499" s="1"/>
    </row>
    <row r="500" spans="83:104" ht="21" x14ac:dyDescent="0.3">
      <c r="CE500" s="30">
        <f>IFERROR(CD500-4,"")</f>
        <v>-4</v>
      </c>
      <c r="CO500" s="29">
        <f>+IF(B500&gt;0,1,0)</f>
        <v>0</v>
      </c>
      <c r="CU500" s="25"/>
      <c r="CV500" s="25"/>
      <c r="CW500" s="25"/>
      <c r="CX500" s="24"/>
      <c r="CY500" s="23"/>
      <c r="CZ500" s="1"/>
    </row>
    <row r="501" spans="83:104" ht="21" x14ac:dyDescent="0.3">
      <c r="CE501" s="30">
        <f>IFERROR(CD501-4,"")</f>
        <v>-4</v>
      </c>
      <c r="CO501" s="29">
        <f>+IF(B501&gt;0,1,0)</f>
        <v>0</v>
      </c>
      <c r="CU501" s="25"/>
      <c r="CV501" s="25"/>
      <c r="CW501" s="25"/>
      <c r="CX501" s="24"/>
      <c r="CY501" s="23"/>
      <c r="CZ501" s="1"/>
    </row>
    <row r="502" spans="83:104" ht="21" x14ac:dyDescent="0.3">
      <c r="CE502" s="30">
        <f>IFERROR(CD502-4,"")</f>
        <v>-4</v>
      </c>
      <c r="CO502" s="29">
        <f>+IF(B502&gt;0,1,0)</f>
        <v>0</v>
      </c>
      <c r="CU502" s="25"/>
      <c r="CV502" s="25"/>
      <c r="CW502" s="25"/>
      <c r="CX502" s="24"/>
      <c r="CY502" s="23"/>
      <c r="CZ502" s="1"/>
    </row>
    <row r="503" spans="83:104" x14ac:dyDescent="0.3">
      <c r="CU503" s="25"/>
      <c r="CV503" s="25"/>
      <c r="CW503" s="25"/>
      <c r="CX503" s="24"/>
      <c r="CY503" s="23"/>
      <c r="CZ503" s="1"/>
    </row>
    <row r="504" spans="83:104" x14ac:dyDescent="0.3">
      <c r="CU504" s="25"/>
      <c r="CV504" s="25"/>
      <c r="CW504" s="25"/>
      <c r="CX504" s="24"/>
      <c r="CY504" s="23"/>
      <c r="CZ504" s="1"/>
    </row>
    <row r="505" spans="83:104" x14ac:dyDescent="0.3">
      <c r="CU505" s="25"/>
      <c r="CV505" s="25"/>
      <c r="CW505" s="25"/>
      <c r="CX505" s="24"/>
      <c r="CY505" s="23"/>
      <c r="CZ505" s="1"/>
    </row>
    <row r="506" spans="83:104" x14ac:dyDescent="0.3">
      <c r="CU506" s="25"/>
      <c r="CV506" s="25"/>
      <c r="CW506" s="25"/>
      <c r="CX506" s="24"/>
      <c r="CY506" s="23"/>
      <c r="CZ506" s="1"/>
    </row>
    <row r="507" spans="83:104" x14ac:dyDescent="0.3">
      <c r="CU507" s="25"/>
      <c r="CV507" s="25"/>
      <c r="CW507" s="25"/>
      <c r="CX507" s="24"/>
      <c r="CY507" s="23"/>
      <c r="CZ507" s="1"/>
    </row>
    <row r="508" spans="83:104" x14ac:dyDescent="0.3">
      <c r="CQ508" s="28"/>
      <c r="CU508" s="25"/>
      <c r="CV508" s="25"/>
      <c r="CW508" s="25"/>
      <c r="CX508" s="24"/>
      <c r="CY508" s="23"/>
      <c r="CZ508" s="1"/>
    </row>
    <row r="509" spans="83:104" x14ac:dyDescent="0.3">
      <c r="CQ509" s="28"/>
      <c r="CU509" s="25"/>
      <c r="CV509" s="25"/>
      <c r="CW509" s="25"/>
      <c r="CX509" s="24"/>
      <c r="CY509" s="23"/>
      <c r="CZ509" s="1"/>
    </row>
    <row r="510" spans="83:104" x14ac:dyDescent="0.3">
      <c r="CQ510" s="27"/>
      <c r="CU510" s="25"/>
      <c r="CV510" s="25"/>
      <c r="CW510" s="25"/>
      <c r="CX510" s="24"/>
      <c r="CY510" s="23"/>
      <c r="CZ510" s="1"/>
    </row>
    <row r="511" spans="83:104" x14ac:dyDescent="0.3">
      <c r="CU511" s="25"/>
      <c r="CV511" s="25"/>
      <c r="CW511" s="25"/>
      <c r="CX511" s="24"/>
      <c r="CY511" s="23"/>
      <c r="CZ511" s="1"/>
    </row>
    <row r="512" spans="83:104" x14ac:dyDescent="0.3">
      <c r="CQ512" s="26"/>
      <c r="CU512" s="25"/>
      <c r="CV512" s="25"/>
      <c r="CW512" s="25"/>
      <c r="CX512" s="24"/>
      <c r="CY512" s="23"/>
      <c r="CZ512" s="1"/>
    </row>
    <row r="513" spans="99:104" x14ac:dyDescent="0.3">
      <c r="CU513" s="25"/>
      <c r="CV513" s="25"/>
      <c r="CW513" s="25"/>
      <c r="CX513" s="24"/>
      <c r="CY513" s="23"/>
      <c r="CZ513" s="1"/>
    </row>
    <row r="514" spans="99:104" x14ac:dyDescent="0.3">
      <c r="CU514" s="25"/>
      <c r="CV514" s="25"/>
      <c r="CW514" s="25"/>
      <c r="CX514" s="24"/>
      <c r="CY514" s="23"/>
      <c r="CZ514" s="1"/>
    </row>
    <row r="515" spans="99:104" x14ac:dyDescent="0.3">
      <c r="CU515" s="25"/>
      <c r="CV515" s="25"/>
      <c r="CW515" s="25"/>
      <c r="CX515" s="24"/>
      <c r="CY515" s="23"/>
      <c r="CZ515" s="1"/>
    </row>
    <row r="516" spans="99:104" x14ac:dyDescent="0.3">
      <c r="CU516" s="25"/>
      <c r="CV516" s="25"/>
      <c r="CW516" s="25"/>
      <c r="CX516" s="24"/>
      <c r="CY516" s="23"/>
      <c r="CZ516" s="1"/>
    </row>
    <row r="517" spans="99:104" x14ac:dyDescent="0.3">
      <c r="CU517" s="25"/>
      <c r="CV517" s="25"/>
      <c r="CW517" s="25"/>
      <c r="CX517" s="24"/>
      <c r="CY517" s="23"/>
      <c r="CZ517" s="1"/>
    </row>
    <row r="518" spans="99:104" x14ac:dyDescent="0.3">
      <c r="CU518" s="25"/>
      <c r="CV518" s="25"/>
      <c r="CW518" s="25"/>
      <c r="CX518" s="24"/>
      <c r="CY518" s="23"/>
      <c r="CZ518" s="1"/>
    </row>
    <row r="519" spans="99:104" x14ac:dyDescent="0.3">
      <c r="CU519" s="25"/>
      <c r="CV519" s="25"/>
      <c r="CW519" s="25"/>
      <c r="CX519" s="24"/>
      <c r="CY519" s="23"/>
      <c r="CZ519" s="1"/>
    </row>
    <row r="520" spans="99:104" x14ac:dyDescent="0.3">
      <c r="CU520" s="25"/>
      <c r="CV520" s="25"/>
      <c r="CW520" s="25"/>
      <c r="CX520" s="24"/>
      <c r="CY520" s="23"/>
      <c r="CZ520" s="1"/>
    </row>
    <row r="521" spans="99:104" x14ac:dyDescent="0.3">
      <c r="CU521" s="25"/>
      <c r="CV521" s="25"/>
      <c r="CW521" s="25"/>
      <c r="CX521" s="24"/>
      <c r="CY521" s="23"/>
      <c r="CZ521" s="1"/>
    </row>
    <row r="522" spans="99:104" x14ac:dyDescent="0.3">
      <c r="CU522" s="25"/>
      <c r="CV522" s="25"/>
      <c r="CW522" s="25"/>
      <c r="CX522" s="24"/>
      <c r="CY522" s="23"/>
      <c r="CZ522" s="1"/>
    </row>
    <row r="523" spans="99:104" x14ac:dyDescent="0.3">
      <c r="CU523" s="25"/>
      <c r="CV523" s="25"/>
      <c r="CW523" s="25"/>
      <c r="CX523" s="24"/>
      <c r="CY523" s="23"/>
      <c r="CZ523" s="1"/>
    </row>
    <row r="524" spans="99:104" x14ac:dyDescent="0.3">
      <c r="CU524" s="25"/>
      <c r="CV524" s="25"/>
      <c r="CW524" s="25"/>
      <c r="CX524" s="24"/>
      <c r="CY524" s="23"/>
      <c r="CZ524" s="1"/>
    </row>
    <row r="525" spans="99:104" x14ac:dyDescent="0.3">
      <c r="CU525" s="25"/>
      <c r="CV525" s="25"/>
      <c r="CW525" s="25"/>
      <c r="CX525" s="24"/>
      <c r="CY525" s="23"/>
      <c r="CZ525" s="1"/>
    </row>
    <row r="526" spans="99:104" x14ac:dyDescent="0.3">
      <c r="CU526" s="25"/>
      <c r="CV526" s="25"/>
      <c r="CW526" s="25"/>
      <c r="CX526" s="24"/>
      <c r="CY526" s="23"/>
      <c r="CZ526" s="1"/>
    </row>
    <row r="527" spans="99:104" x14ac:dyDescent="0.3">
      <c r="CU527" s="25"/>
      <c r="CV527" s="25"/>
      <c r="CW527" s="25"/>
      <c r="CX527" s="24"/>
      <c r="CY527" s="23"/>
      <c r="CZ527" s="1"/>
    </row>
    <row r="528" spans="99:104" x14ac:dyDescent="0.3">
      <c r="CU528" s="25"/>
      <c r="CV528" s="25"/>
      <c r="CW528" s="25"/>
      <c r="CX528" s="24"/>
      <c r="CY528" s="23"/>
      <c r="CZ528" s="1"/>
    </row>
    <row r="529" spans="99:104" x14ac:dyDescent="0.3">
      <c r="CU529" s="25"/>
      <c r="CV529" s="25"/>
      <c r="CW529" s="25"/>
      <c r="CX529" s="24"/>
      <c r="CY529" s="23"/>
      <c r="CZ529" s="1"/>
    </row>
    <row r="530" spans="99:104" x14ac:dyDescent="0.3">
      <c r="CU530" s="25"/>
      <c r="CV530" s="25"/>
      <c r="CW530" s="25"/>
      <c r="CX530" s="24"/>
      <c r="CY530" s="23"/>
      <c r="CZ530" s="1"/>
    </row>
    <row r="531" spans="99:104" x14ac:dyDescent="0.3">
      <c r="CU531" s="25"/>
      <c r="CV531" s="25"/>
      <c r="CW531" s="25"/>
      <c r="CX531" s="24"/>
      <c r="CY531" s="23"/>
      <c r="CZ531" s="1"/>
    </row>
    <row r="532" spans="99:104" x14ac:dyDescent="0.3">
      <c r="CU532" s="25"/>
      <c r="CV532" s="25"/>
      <c r="CW532" s="25"/>
      <c r="CX532" s="24"/>
      <c r="CY532" s="23"/>
      <c r="CZ532" s="1"/>
    </row>
    <row r="533" spans="99:104" x14ac:dyDescent="0.3">
      <c r="CU533" s="25"/>
      <c r="CV533" s="25"/>
      <c r="CW533" s="25"/>
      <c r="CX533" s="24"/>
      <c r="CY533" s="23"/>
      <c r="CZ533" s="1"/>
    </row>
    <row r="534" spans="99:104" x14ac:dyDescent="0.3">
      <c r="CU534" s="25"/>
      <c r="CV534" s="25"/>
      <c r="CW534" s="25"/>
      <c r="CX534" s="24"/>
      <c r="CY534" s="23"/>
      <c r="CZ534" s="1"/>
    </row>
    <row r="535" spans="99:104" x14ac:dyDescent="0.3">
      <c r="CU535" s="25"/>
      <c r="CV535" s="25"/>
      <c r="CW535" s="25"/>
      <c r="CX535" s="24"/>
      <c r="CY535" s="23"/>
      <c r="CZ535" s="1"/>
    </row>
    <row r="536" spans="99:104" x14ac:dyDescent="0.3">
      <c r="CU536" s="25"/>
      <c r="CV536" s="25"/>
      <c r="CW536" s="25"/>
      <c r="CX536" s="24"/>
      <c r="CY536" s="23"/>
      <c r="CZ536" s="1"/>
    </row>
    <row r="537" spans="99:104" x14ac:dyDescent="0.3">
      <c r="CU537" s="25"/>
      <c r="CV537" s="25"/>
      <c r="CW537" s="25"/>
      <c r="CX537" s="24"/>
      <c r="CY537" s="23"/>
      <c r="CZ537" s="1"/>
    </row>
    <row r="538" spans="99:104" x14ac:dyDescent="0.3">
      <c r="CU538" s="25"/>
      <c r="CV538" s="25"/>
      <c r="CW538" s="25"/>
      <c r="CX538" s="24"/>
      <c r="CY538" s="23"/>
      <c r="CZ538" s="1"/>
    </row>
    <row r="539" spans="99:104" x14ac:dyDescent="0.3">
      <c r="CU539" s="25"/>
      <c r="CV539" s="25"/>
      <c r="CW539" s="25"/>
      <c r="CX539" s="24"/>
      <c r="CY539" s="23"/>
      <c r="CZ539" s="1"/>
    </row>
    <row r="540" spans="99:104" x14ac:dyDescent="0.3">
      <c r="CU540" s="25"/>
      <c r="CV540" s="25"/>
      <c r="CW540" s="25"/>
      <c r="CX540" s="24"/>
      <c r="CY540" s="23"/>
      <c r="CZ540" s="1"/>
    </row>
    <row r="541" spans="99:104" x14ac:dyDescent="0.3">
      <c r="CU541" s="25"/>
      <c r="CV541" s="25"/>
      <c r="CW541" s="25"/>
      <c r="CX541" s="24"/>
      <c r="CY541" s="23"/>
      <c r="CZ541" s="1"/>
    </row>
    <row r="542" spans="99:104" x14ac:dyDescent="0.3">
      <c r="CU542" s="25"/>
      <c r="CV542" s="25"/>
      <c r="CW542" s="25"/>
      <c r="CX542" s="24"/>
      <c r="CY542" s="23"/>
      <c r="CZ542" s="1"/>
    </row>
    <row r="543" spans="99:104" x14ac:dyDescent="0.3">
      <c r="CU543" s="25"/>
      <c r="CV543" s="25"/>
      <c r="CW543" s="25"/>
      <c r="CX543" s="24"/>
      <c r="CY543" s="23"/>
      <c r="CZ543" s="1"/>
    </row>
    <row r="544" spans="99:104" x14ac:dyDescent="0.3">
      <c r="CU544" s="25"/>
      <c r="CV544" s="25"/>
      <c r="CW544" s="25"/>
      <c r="CX544" s="24"/>
      <c r="CY544" s="23"/>
      <c r="CZ544" s="1"/>
    </row>
    <row r="545" spans="99:104" x14ac:dyDescent="0.3">
      <c r="CU545" s="25"/>
      <c r="CV545" s="25"/>
      <c r="CW545" s="25"/>
      <c r="CX545" s="24"/>
      <c r="CY545" s="23"/>
      <c r="CZ545" s="1"/>
    </row>
    <row r="546" spans="99:104" x14ac:dyDescent="0.3">
      <c r="CU546" s="25"/>
      <c r="CV546" s="25"/>
      <c r="CW546" s="25"/>
      <c r="CX546" s="24"/>
      <c r="CY546" s="23"/>
      <c r="CZ546" s="1"/>
    </row>
    <row r="547" spans="99:104" x14ac:dyDescent="0.3">
      <c r="CU547" s="25"/>
      <c r="CV547" s="25"/>
      <c r="CW547" s="25"/>
      <c r="CX547" s="24"/>
      <c r="CY547" s="23"/>
      <c r="CZ547" s="1"/>
    </row>
    <row r="548" spans="99:104" x14ac:dyDescent="0.3">
      <c r="CU548" s="25"/>
      <c r="CV548" s="25"/>
      <c r="CW548" s="25"/>
      <c r="CX548" s="24"/>
      <c r="CY548" s="23"/>
      <c r="CZ548" s="1"/>
    </row>
    <row r="549" spans="99:104" x14ac:dyDescent="0.3">
      <c r="CU549" s="25"/>
      <c r="CV549" s="25"/>
      <c r="CW549" s="25"/>
      <c r="CX549" s="24"/>
      <c r="CY549" s="23"/>
      <c r="CZ549" s="1"/>
    </row>
    <row r="550" spans="99:104" x14ac:dyDescent="0.3">
      <c r="CU550" s="25"/>
      <c r="CV550" s="25"/>
      <c r="CW550" s="25"/>
      <c r="CX550" s="24"/>
      <c r="CY550" s="23"/>
      <c r="CZ550" s="1"/>
    </row>
    <row r="551" spans="99:104" x14ac:dyDescent="0.3">
      <c r="CU551" s="25"/>
      <c r="CV551" s="25"/>
      <c r="CW551" s="25"/>
      <c r="CX551" s="24"/>
      <c r="CY551" s="23"/>
      <c r="CZ551" s="1"/>
    </row>
    <row r="552" spans="99:104" x14ac:dyDescent="0.3">
      <c r="CU552" s="25"/>
      <c r="CV552" s="25"/>
      <c r="CW552" s="25"/>
      <c r="CX552" s="24"/>
      <c r="CY552" s="23"/>
      <c r="CZ552" s="1"/>
    </row>
    <row r="553" spans="99:104" x14ac:dyDescent="0.3">
      <c r="CU553" s="25"/>
      <c r="CV553" s="25"/>
      <c r="CW553" s="25"/>
      <c r="CX553" s="24"/>
      <c r="CY553" s="23"/>
      <c r="CZ553" s="1"/>
    </row>
    <row r="554" spans="99:104" x14ac:dyDescent="0.3">
      <c r="CU554" s="25"/>
      <c r="CV554" s="25"/>
      <c r="CW554" s="25"/>
      <c r="CX554" s="24"/>
      <c r="CY554" s="23"/>
      <c r="CZ554" s="1"/>
    </row>
    <row r="555" spans="99:104" x14ac:dyDescent="0.3">
      <c r="CU555" s="25"/>
      <c r="CV555" s="25"/>
      <c r="CW555" s="25"/>
      <c r="CX555" s="24"/>
      <c r="CY555" s="23"/>
      <c r="CZ555" s="1"/>
    </row>
    <row r="556" spans="99:104" x14ac:dyDescent="0.3">
      <c r="CU556" s="25"/>
      <c r="CV556" s="25"/>
      <c r="CW556" s="25"/>
      <c r="CX556" s="24"/>
      <c r="CY556" s="23"/>
      <c r="CZ556" s="1"/>
    </row>
    <row r="557" spans="99:104" x14ac:dyDescent="0.3">
      <c r="CU557" s="25"/>
      <c r="CV557" s="25"/>
      <c r="CW557" s="25"/>
      <c r="CX557" s="24"/>
      <c r="CY557" s="23"/>
      <c r="CZ557" s="1"/>
    </row>
    <row r="558" spans="99:104" x14ac:dyDescent="0.3">
      <c r="CU558" s="25"/>
      <c r="CV558" s="25"/>
      <c r="CW558" s="25"/>
      <c r="CX558" s="24"/>
      <c r="CY558" s="23"/>
      <c r="CZ558" s="1"/>
    </row>
    <row r="559" spans="99:104" x14ac:dyDescent="0.3">
      <c r="CU559" s="25"/>
      <c r="CV559" s="25"/>
      <c r="CW559" s="25"/>
      <c r="CX559" s="24"/>
      <c r="CY559" s="23"/>
      <c r="CZ559" s="1"/>
    </row>
    <row r="560" spans="99:104" x14ac:dyDescent="0.3">
      <c r="CU560" s="25"/>
      <c r="CV560" s="25"/>
      <c r="CW560" s="25"/>
      <c r="CX560" s="24"/>
      <c r="CY560" s="23"/>
      <c r="CZ560" s="1"/>
    </row>
    <row r="561" spans="99:104" x14ac:dyDescent="0.3">
      <c r="CU561" s="25"/>
      <c r="CV561" s="25"/>
      <c r="CW561" s="25"/>
      <c r="CX561" s="24"/>
      <c r="CY561" s="23"/>
      <c r="CZ561" s="1"/>
    </row>
    <row r="562" spans="99:104" x14ac:dyDescent="0.3">
      <c r="CU562" s="25"/>
      <c r="CV562" s="25"/>
      <c r="CW562" s="25"/>
      <c r="CX562" s="24"/>
      <c r="CY562" s="23"/>
      <c r="CZ562" s="1"/>
    </row>
    <row r="563" spans="99:104" x14ac:dyDescent="0.3">
      <c r="CU563" s="25"/>
      <c r="CV563" s="25"/>
      <c r="CW563" s="25"/>
      <c r="CX563" s="24"/>
      <c r="CY563" s="23"/>
      <c r="CZ563" s="1"/>
    </row>
    <row r="564" spans="99:104" x14ac:dyDescent="0.3">
      <c r="CU564" s="25"/>
      <c r="CV564" s="25"/>
      <c r="CW564" s="25"/>
      <c r="CX564" s="24"/>
      <c r="CY564" s="23"/>
      <c r="CZ564" s="1"/>
    </row>
    <row r="565" spans="99:104" x14ac:dyDescent="0.3">
      <c r="CU565" s="25"/>
      <c r="CV565" s="25"/>
      <c r="CW565" s="25"/>
      <c r="CX565" s="24"/>
      <c r="CY565" s="23"/>
      <c r="CZ565" s="1"/>
    </row>
    <row r="566" spans="99:104" x14ac:dyDescent="0.3">
      <c r="CU566" s="25"/>
      <c r="CV566" s="25"/>
      <c r="CW566" s="25"/>
      <c r="CX566" s="24"/>
      <c r="CY566" s="23"/>
      <c r="CZ566" s="1"/>
    </row>
    <row r="567" spans="99:104" x14ac:dyDescent="0.3">
      <c r="CU567" s="25"/>
      <c r="CV567" s="25"/>
      <c r="CW567" s="25"/>
      <c r="CX567" s="24"/>
      <c r="CY567" s="23"/>
      <c r="CZ567" s="1"/>
    </row>
    <row r="568" spans="99:104" x14ac:dyDescent="0.3">
      <c r="CU568" s="25"/>
      <c r="CV568" s="25"/>
      <c r="CW568" s="25"/>
      <c r="CX568" s="24"/>
      <c r="CY568" s="23"/>
      <c r="CZ568" s="1"/>
    </row>
    <row r="569" spans="99:104" x14ac:dyDescent="0.3">
      <c r="CU569" s="25"/>
      <c r="CV569" s="25"/>
      <c r="CW569" s="25"/>
      <c r="CX569" s="24"/>
      <c r="CY569" s="23"/>
      <c r="CZ569" s="1"/>
    </row>
    <row r="570" spans="99:104" x14ac:dyDescent="0.3">
      <c r="CU570" s="25"/>
      <c r="CV570" s="25"/>
      <c r="CW570" s="25"/>
      <c r="CX570" s="24"/>
      <c r="CY570" s="23"/>
      <c r="CZ570" s="1"/>
    </row>
    <row r="571" spans="99:104" x14ac:dyDescent="0.3">
      <c r="CU571" s="25"/>
      <c r="CV571" s="25"/>
      <c r="CW571" s="25"/>
      <c r="CX571" s="24"/>
      <c r="CY571" s="23"/>
      <c r="CZ571" s="1"/>
    </row>
    <row r="572" spans="99:104" x14ac:dyDescent="0.3">
      <c r="CU572" s="25"/>
      <c r="CV572" s="25"/>
      <c r="CW572" s="25"/>
      <c r="CX572" s="24"/>
      <c r="CY572" s="23"/>
      <c r="CZ572" s="1"/>
    </row>
    <row r="573" spans="99:104" x14ac:dyDescent="0.3">
      <c r="CU573" s="25"/>
      <c r="CV573" s="25"/>
      <c r="CW573" s="25"/>
      <c r="CX573" s="24"/>
      <c r="CY573" s="23"/>
      <c r="CZ573" s="1"/>
    </row>
    <row r="574" spans="99:104" x14ac:dyDescent="0.3">
      <c r="CU574" s="25"/>
      <c r="CV574" s="25"/>
      <c r="CW574" s="25"/>
      <c r="CX574" s="24"/>
      <c r="CY574" s="23"/>
      <c r="CZ574" s="1"/>
    </row>
    <row r="575" spans="99:104" x14ac:dyDescent="0.3">
      <c r="CU575" s="25"/>
      <c r="CV575" s="25"/>
      <c r="CW575" s="25"/>
      <c r="CX575" s="24"/>
      <c r="CY575" s="23"/>
      <c r="CZ575" s="1"/>
    </row>
    <row r="576" spans="99:104" x14ac:dyDescent="0.3">
      <c r="CU576" s="25"/>
      <c r="CV576" s="25"/>
      <c r="CW576" s="25"/>
      <c r="CX576" s="24"/>
      <c r="CY576" s="23"/>
      <c r="CZ576" s="1"/>
    </row>
    <row r="577" spans="99:104" x14ac:dyDescent="0.3">
      <c r="CU577" s="25"/>
      <c r="CV577" s="25"/>
      <c r="CW577" s="25"/>
      <c r="CX577" s="24"/>
      <c r="CY577" s="23"/>
      <c r="CZ577" s="1"/>
    </row>
    <row r="578" spans="99:104" x14ac:dyDescent="0.3">
      <c r="CU578" s="25"/>
      <c r="CV578" s="25"/>
      <c r="CW578" s="25"/>
      <c r="CX578" s="24"/>
      <c r="CY578" s="23"/>
      <c r="CZ578" s="1"/>
    </row>
    <row r="579" spans="99:104" x14ac:dyDescent="0.3">
      <c r="CU579" s="25"/>
      <c r="CV579" s="25"/>
      <c r="CW579" s="25"/>
      <c r="CX579" s="24"/>
      <c r="CY579" s="23"/>
      <c r="CZ579" s="1"/>
    </row>
    <row r="580" spans="99:104" x14ac:dyDescent="0.3">
      <c r="CU580" s="25"/>
      <c r="CV580" s="25"/>
      <c r="CW580" s="25"/>
      <c r="CX580" s="24"/>
      <c r="CY580" s="23"/>
      <c r="CZ580" s="1"/>
    </row>
    <row r="581" spans="99:104" x14ac:dyDescent="0.3">
      <c r="CU581" s="25"/>
      <c r="CV581" s="25"/>
      <c r="CW581" s="25"/>
      <c r="CX581" s="24"/>
      <c r="CY581" s="23"/>
      <c r="CZ581" s="1"/>
    </row>
    <row r="582" spans="99:104" x14ac:dyDescent="0.3">
      <c r="CU582" s="25"/>
      <c r="CV582" s="25"/>
      <c r="CW582" s="25"/>
      <c r="CX582" s="24"/>
      <c r="CY582" s="23"/>
      <c r="CZ582" s="1"/>
    </row>
    <row r="583" spans="99:104" x14ac:dyDescent="0.3">
      <c r="CU583" s="25"/>
      <c r="CV583" s="25"/>
      <c r="CW583" s="25"/>
      <c r="CX583" s="24"/>
      <c r="CY583" s="23"/>
      <c r="CZ583" s="1"/>
    </row>
    <row r="584" spans="99:104" x14ac:dyDescent="0.3">
      <c r="CU584" s="25"/>
      <c r="CV584" s="25"/>
      <c r="CW584" s="25"/>
      <c r="CX584" s="24"/>
      <c r="CY584" s="23"/>
      <c r="CZ584" s="1"/>
    </row>
    <row r="585" spans="99:104" x14ac:dyDescent="0.3">
      <c r="CU585" s="25"/>
      <c r="CV585" s="25"/>
      <c r="CW585" s="25"/>
      <c r="CX585" s="24"/>
      <c r="CY585" s="23"/>
      <c r="CZ585" s="1"/>
    </row>
    <row r="586" spans="99:104" x14ac:dyDescent="0.3">
      <c r="CU586" s="25"/>
      <c r="CV586" s="25"/>
      <c r="CW586" s="25"/>
      <c r="CX586" s="24"/>
      <c r="CY586" s="23"/>
      <c r="CZ586" s="1"/>
    </row>
    <row r="587" spans="99:104" x14ac:dyDescent="0.3">
      <c r="CU587" s="25"/>
      <c r="CV587" s="25"/>
      <c r="CW587" s="25"/>
      <c r="CX587" s="24"/>
      <c r="CY587" s="23"/>
      <c r="CZ587" s="1"/>
    </row>
    <row r="588" spans="99:104" x14ac:dyDescent="0.3">
      <c r="CU588" s="25"/>
      <c r="CV588" s="25"/>
      <c r="CW588" s="25"/>
      <c r="CX588" s="24"/>
      <c r="CY588" s="23"/>
      <c r="CZ588" s="1"/>
    </row>
    <row r="589" spans="99:104" x14ac:dyDescent="0.3">
      <c r="CU589" s="25"/>
      <c r="CV589" s="25"/>
      <c r="CW589" s="25"/>
      <c r="CX589" s="24"/>
      <c r="CY589" s="23"/>
      <c r="CZ589" s="1"/>
    </row>
    <row r="590" spans="99:104" x14ac:dyDescent="0.3">
      <c r="CU590" s="25"/>
      <c r="CV590" s="25"/>
      <c r="CW590" s="25"/>
      <c r="CX590" s="24"/>
      <c r="CY590" s="23"/>
      <c r="CZ590" s="1"/>
    </row>
    <row r="591" spans="99:104" x14ac:dyDescent="0.3">
      <c r="CU591" s="25"/>
      <c r="CV591" s="25"/>
      <c r="CW591" s="25"/>
      <c r="CX591" s="24"/>
      <c r="CY591" s="23"/>
      <c r="CZ591" s="1"/>
    </row>
    <row r="592" spans="99:104" x14ac:dyDescent="0.3">
      <c r="CU592" s="25"/>
      <c r="CV592" s="25"/>
      <c r="CW592" s="25"/>
      <c r="CX592" s="24"/>
      <c r="CY592" s="23"/>
      <c r="CZ592" s="1"/>
    </row>
    <row r="593" spans="99:104" x14ac:dyDescent="0.3">
      <c r="CU593" s="25"/>
      <c r="CV593" s="25"/>
      <c r="CW593" s="25"/>
      <c r="CX593" s="24"/>
      <c r="CY593" s="23"/>
      <c r="CZ593" s="1"/>
    </row>
    <row r="594" spans="99:104" x14ac:dyDescent="0.3">
      <c r="CU594" s="25"/>
      <c r="CV594" s="25"/>
      <c r="CW594" s="25"/>
      <c r="CX594" s="24"/>
      <c r="CY594" s="23"/>
      <c r="CZ594" s="1"/>
    </row>
    <row r="595" spans="99:104" x14ac:dyDescent="0.3">
      <c r="CU595" s="25"/>
      <c r="CV595" s="25"/>
      <c r="CW595" s="25"/>
      <c r="CX595" s="24"/>
      <c r="CY595" s="23"/>
      <c r="CZ595" s="1"/>
    </row>
    <row r="596" spans="99:104" x14ac:dyDescent="0.3">
      <c r="CU596" s="25"/>
      <c r="CV596" s="25"/>
      <c r="CW596" s="25"/>
      <c r="CX596" s="24"/>
      <c r="CY596" s="23"/>
      <c r="CZ596" s="1"/>
    </row>
    <row r="597" spans="99:104" x14ac:dyDescent="0.3">
      <c r="CU597" s="25"/>
      <c r="CV597" s="25"/>
      <c r="CW597" s="25"/>
      <c r="CX597" s="24"/>
      <c r="CY597" s="23"/>
      <c r="CZ597" s="1"/>
    </row>
    <row r="598" spans="99:104" x14ac:dyDescent="0.3">
      <c r="CU598" s="25"/>
      <c r="CV598" s="25"/>
      <c r="CW598" s="25"/>
      <c r="CX598" s="24"/>
      <c r="CY598" s="23"/>
      <c r="CZ598" s="1"/>
    </row>
    <row r="599" spans="99:104" x14ac:dyDescent="0.3">
      <c r="CU599" s="25"/>
      <c r="CV599" s="25"/>
      <c r="CW599" s="25"/>
      <c r="CX599" s="24"/>
      <c r="CY599" s="23"/>
      <c r="CZ599" s="1"/>
    </row>
    <row r="600" spans="99:104" x14ac:dyDescent="0.3">
      <c r="CU600" s="25"/>
      <c r="CV600" s="25"/>
      <c r="CW600" s="25"/>
      <c r="CX600" s="24"/>
      <c r="CY600" s="23"/>
      <c r="CZ600" s="1"/>
    </row>
    <row r="601" spans="99:104" x14ac:dyDescent="0.3">
      <c r="CU601" s="25"/>
      <c r="CV601" s="25"/>
      <c r="CW601" s="25"/>
      <c r="CX601" s="24"/>
      <c r="CY601" s="23"/>
      <c r="CZ601" s="1"/>
    </row>
    <row r="602" spans="99:104" x14ac:dyDescent="0.3">
      <c r="CU602" s="25"/>
      <c r="CV602" s="25"/>
      <c r="CW602" s="25"/>
      <c r="CX602" s="24"/>
      <c r="CY602" s="23"/>
      <c r="CZ602" s="1"/>
    </row>
    <row r="603" spans="99:104" x14ac:dyDescent="0.3">
      <c r="CU603" s="25"/>
      <c r="CV603" s="25"/>
      <c r="CW603" s="25"/>
      <c r="CX603" s="24"/>
      <c r="CY603" s="23"/>
      <c r="CZ603" s="1"/>
    </row>
    <row r="604" spans="99:104" x14ac:dyDescent="0.3">
      <c r="CU604" s="25"/>
      <c r="CV604" s="25"/>
      <c r="CW604" s="25"/>
      <c r="CX604" s="24"/>
      <c r="CY604" s="23"/>
      <c r="CZ604" s="1"/>
    </row>
    <row r="605" spans="99:104" x14ac:dyDescent="0.3">
      <c r="CU605" s="25"/>
      <c r="CV605" s="25"/>
      <c r="CW605" s="25"/>
      <c r="CX605" s="24"/>
      <c r="CY605" s="23"/>
      <c r="CZ605" s="1"/>
    </row>
    <row r="606" spans="99:104" x14ac:dyDescent="0.3">
      <c r="CU606" s="25"/>
      <c r="CV606" s="25"/>
      <c r="CW606" s="25"/>
      <c r="CX606" s="24"/>
      <c r="CY606" s="23"/>
      <c r="CZ606" s="1"/>
    </row>
    <row r="607" spans="99:104" x14ac:dyDescent="0.3">
      <c r="CU607" s="25"/>
      <c r="CV607" s="25"/>
      <c r="CW607" s="25"/>
      <c r="CX607" s="24"/>
      <c r="CY607" s="23"/>
      <c r="CZ607" s="1"/>
    </row>
    <row r="608" spans="99:104" x14ac:dyDescent="0.3">
      <c r="CU608" s="25"/>
      <c r="CV608" s="25"/>
      <c r="CW608" s="25"/>
      <c r="CX608" s="24"/>
      <c r="CY608" s="23"/>
      <c r="CZ608" s="1"/>
    </row>
    <row r="609" spans="99:104" x14ac:dyDescent="0.3">
      <c r="CU609" s="25"/>
      <c r="CV609" s="25"/>
      <c r="CW609" s="25"/>
      <c r="CX609" s="24"/>
      <c r="CY609" s="23"/>
      <c r="CZ609" s="1"/>
    </row>
    <row r="610" spans="99:104" x14ac:dyDescent="0.3">
      <c r="CU610" s="25"/>
      <c r="CV610" s="25"/>
      <c r="CW610" s="25"/>
      <c r="CX610" s="24"/>
      <c r="CY610" s="23"/>
      <c r="CZ610" s="1"/>
    </row>
    <row r="611" spans="99:104" x14ac:dyDescent="0.3">
      <c r="CU611" s="25"/>
      <c r="CV611" s="25"/>
      <c r="CW611" s="25"/>
      <c r="CX611" s="24"/>
      <c r="CY611" s="23"/>
      <c r="CZ611" s="1"/>
    </row>
    <row r="612" spans="99:104" x14ac:dyDescent="0.3">
      <c r="CU612" s="25"/>
      <c r="CV612" s="25"/>
      <c r="CW612" s="25"/>
      <c r="CX612" s="24"/>
      <c r="CY612" s="23"/>
      <c r="CZ612" s="1"/>
    </row>
    <row r="613" spans="99:104" x14ac:dyDescent="0.3">
      <c r="CU613" s="25"/>
      <c r="CV613" s="25"/>
      <c r="CW613" s="25"/>
      <c r="CX613" s="24"/>
      <c r="CY613" s="23"/>
      <c r="CZ613" s="1"/>
    </row>
    <row r="614" spans="99:104" x14ac:dyDescent="0.3">
      <c r="CU614" s="25"/>
      <c r="CV614" s="25"/>
      <c r="CW614" s="25"/>
      <c r="CX614" s="24"/>
      <c r="CY614" s="23"/>
      <c r="CZ614" s="1"/>
    </row>
    <row r="615" spans="99:104" x14ac:dyDescent="0.3">
      <c r="CU615" s="25"/>
      <c r="CV615" s="25"/>
      <c r="CW615" s="25"/>
      <c r="CX615" s="24"/>
      <c r="CY615" s="23"/>
      <c r="CZ615" s="1"/>
    </row>
    <row r="616" spans="99:104" x14ac:dyDescent="0.3">
      <c r="CU616" s="25"/>
      <c r="CV616" s="25"/>
      <c r="CW616" s="25"/>
      <c r="CX616" s="24"/>
      <c r="CY616" s="23"/>
      <c r="CZ616" s="1"/>
    </row>
    <row r="617" spans="99:104" x14ac:dyDescent="0.3">
      <c r="CU617" s="25"/>
      <c r="CV617" s="25"/>
      <c r="CW617" s="25"/>
      <c r="CX617" s="24"/>
      <c r="CY617" s="23"/>
      <c r="CZ617" s="1"/>
    </row>
    <row r="618" spans="99:104" x14ac:dyDescent="0.3">
      <c r="CU618" s="25"/>
      <c r="CV618" s="25"/>
      <c r="CW618" s="25"/>
      <c r="CX618" s="24"/>
      <c r="CY618" s="23"/>
      <c r="CZ618" s="1"/>
    </row>
    <row r="619" spans="99:104" x14ac:dyDescent="0.3">
      <c r="CU619" s="25"/>
      <c r="CV619" s="25"/>
      <c r="CW619" s="25"/>
      <c r="CX619" s="24"/>
      <c r="CY619" s="23"/>
      <c r="CZ619" s="1"/>
    </row>
    <row r="620" spans="99:104" x14ac:dyDescent="0.3">
      <c r="CU620" s="25"/>
      <c r="CV620" s="25"/>
      <c r="CW620" s="25"/>
      <c r="CX620" s="24"/>
      <c r="CY620" s="23"/>
      <c r="CZ620" s="1"/>
    </row>
    <row r="621" spans="99:104" x14ac:dyDescent="0.3">
      <c r="CU621" s="25"/>
      <c r="CV621" s="25"/>
      <c r="CW621" s="25"/>
      <c r="CX621" s="24"/>
      <c r="CY621" s="23"/>
      <c r="CZ621" s="1"/>
    </row>
    <row r="622" spans="99:104" x14ac:dyDescent="0.3">
      <c r="CU622" s="25"/>
      <c r="CV622" s="25"/>
      <c r="CW622" s="25"/>
      <c r="CX622" s="24"/>
      <c r="CY622" s="23"/>
      <c r="CZ622" s="1"/>
    </row>
    <row r="623" spans="99:104" x14ac:dyDescent="0.3">
      <c r="CU623" s="25"/>
      <c r="CV623" s="25"/>
      <c r="CW623" s="25"/>
      <c r="CX623" s="24"/>
      <c r="CY623" s="23"/>
      <c r="CZ623" s="1"/>
    </row>
    <row r="624" spans="99:104" x14ac:dyDescent="0.3">
      <c r="CU624" s="25"/>
      <c r="CV624" s="25"/>
      <c r="CW624" s="25"/>
      <c r="CX624" s="24"/>
      <c r="CY624" s="23"/>
      <c r="CZ624" s="1"/>
    </row>
    <row r="625" spans="99:104" x14ac:dyDescent="0.3">
      <c r="CU625" s="25"/>
      <c r="CV625" s="25"/>
      <c r="CW625" s="25"/>
      <c r="CX625" s="24"/>
      <c r="CY625" s="23"/>
      <c r="CZ625" s="1"/>
    </row>
    <row r="626" spans="99:104" x14ac:dyDescent="0.3">
      <c r="CU626" s="25"/>
      <c r="CV626" s="25"/>
      <c r="CW626" s="25"/>
      <c r="CX626" s="24"/>
      <c r="CY626" s="23"/>
      <c r="CZ626" s="1"/>
    </row>
    <row r="627" spans="99:104" x14ac:dyDescent="0.3">
      <c r="CU627" s="25"/>
      <c r="CV627" s="25"/>
      <c r="CW627" s="25"/>
      <c r="CX627" s="24"/>
      <c r="CY627" s="23"/>
      <c r="CZ627" s="1"/>
    </row>
    <row r="628" spans="99:104" x14ac:dyDescent="0.3">
      <c r="CU628" s="25"/>
      <c r="CV628" s="25"/>
      <c r="CW628" s="25"/>
      <c r="CX628" s="24"/>
      <c r="CY628" s="23"/>
      <c r="CZ628" s="1"/>
    </row>
    <row r="629" spans="99:104" x14ac:dyDescent="0.3">
      <c r="CU629" s="25"/>
      <c r="CV629" s="25"/>
      <c r="CW629" s="25"/>
      <c r="CX629" s="24"/>
      <c r="CY629" s="23"/>
      <c r="CZ629" s="1"/>
    </row>
    <row r="630" spans="99:104" x14ac:dyDescent="0.3">
      <c r="CU630" s="25"/>
      <c r="CV630" s="25"/>
      <c r="CW630" s="25"/>
      <c r="CX630" s="24"/>
      <c r="CY630" s="23"/>
      <c r="CZ630" s="1"/>
    </row>
    <row r="631" spans="99:104" x14ac:dyDescent="0.3">
      <c r="CU631" s="25"/>
      <c r="CV631" s="25"/>
      <c r="CW631" s="25"/>
      <c r="CX631" s="24"/>
      <c r="CY631" s="23"/>
      <c r="CZ631" s="1"/>
    </row>
    <row r="632" spans="99:104" x14ac:dyDescent="0.3">
      <c r="CU632" s="25"/>
      <c r="CV632" s="25"/>
      <c r="CW632" s="25"/>
      <c r="CX632" s="24"/>
      <c r="CY632" s="23"/>
      <c r="CZ632" s="1"/>
    </row>
    <row r="633" spans="99:104" x14ac:dyDescent="0.3">
      <c r="CU633" s="25"/>
      <c r="CV633" s="25"/>
      <c r="CW633" s="25"/>
      <c r="CX633" s="24"/>
      <c r="CY633" s="23"/>
      <c r="CZ633" s="1"/>
    </row>
    <row r="634" spans="99:104" x14ac:dyDescent="0.3">
      <c r="CU634" s="25"/>
      <c r="CV634" s="25"/>
      <c r="CW634" s="25"/>
      <c r="CX634" s="24"/>
      <c r="CY634" s="23"/>
      <c r="CZ634" s="1"/>
    </row>
    <row r="635" spans="99:104" x14ac:dyDescent="0.3">
      <c r="CU635" s="25"/>
      <c r="CV635" s="25"/>
      <c r="CW635" s="25"/>
      <c r="CX635" s="24"/>
      <c r="CY635" s="23"/>
      <c r="CZ635" s="1"/>
    </row>
    <row r="636" spans="99:104" x14ac:dyDescent="0.3">
      <c r="CU636" s="25"/>
      <c r="CV636" s="25"/>
      <c r="CW636" s="25"/>
      <c r="CX636" s="24"/>
      <c r="CY636" s="23"/>
      <c r="CZ636" s="1"/>
    </row>
    <row r="637" spans="99:104" x14ac:dyDescent="0.3">
      <c r="CU637" s="25"/>
      <c r="CV637" s="25"/>
      <c r="CW637" s="25"/>
      <c r="CX637" s="24"/>
      <c r="CY637" s="23"/>
      <c r="CZ637" s="1"/>
    </row>
    <row r="638" spans="99:104" x14ac:dyDescent="0.3">
      <c r="CU638" s="25"/>
      <c r="CV638" s="25"/>
      <c r="CW638" s="25"/>
      <c r="CX638" s="24"/>
      <c r="CY638" s="23"/>
      <c r="CZ638" s="1"/>
    </row>
    <row r="639" spans="99:104" x14ac:dyDescent="0.3">
      <c r="CU639" s="25"/>
      <c r="CV639" s="25"/>
      <c r="CW639" s="25"/>
      <c r="CX639" s="24"/>
      <c r="CY639" s="23"/>
      <c r="CZ639" s="1"/>
    </row>
    <row r="640" spans="99:104" x14ac:dyDescent="0.3">
      <c r="CU640" s="25"/>
      <c r="CV640" s="25"/>
      <c r="CW640" s="25"/>
      <c r="CX640" s="24"/>
      <c r="CY640" s="23"/>
      <c r="CZ640" s="1"/>
    </row>
    <row r="641" spans="99:104" x14ac:dyDescent="0.3">
      <c r="CU641" s="25"/>
      <c r="CV641" s="25"/>
      <c r="CW641" s="25"/>
      <c r="CX641" s="24"/>
      <c r="CY641" s="23"/>
      <c r="CZ641" s="1"/>
    </row>
    <row r="642" spans="99:104" x14ac:dyDescent="0.3">
      <c r="CU642" s="25"/>
      <c r="CV642" s="25"/>
      <c r="CW642" s="25"/>
      <c r="CX642" s="24"/>
      <c r="CY642" s="23"/>
      <c r="CZ642" s="1"/>
    </row>
    <row r="643" spans="99:104" x14ac:dyDescent="0.3">
      <c r="CU643" s="25"/>
      <c r="CV643" s="25"/>
      <c r="CW643" s="25"/>
      <c r="CX643" s="24"/>
      <c r="CY643" s="23"/>
      <c r="CZ643" s="1"/>
    </row>
    <row r="644" spans="99:104" x14ac:dyDescent="0.3">
      <c r="CU644" s="25"/>
      <c r="CV644" s="25"/>
      <c r="CW644" s="25"/>
      <c r="CX644" s="24"/>
      <c r="CY644" s="23"/>
      <c r="CZ644" s="1"/>
    </row>
    <row r="645" spans="99:104" x14ac:dyDescent="0.3">
      <c r="CU645" s="25"/>
      <c r="CV645" s="25"/>
      <c r="CW645" s="25"/>
      <c r="CX645" s="24"/>
      <c r="CY645" s="23"/>
      <c r="CZ645" s="1"/>
    </row>
    <row r="646" spans="99:104" x14ac:dyDescent="0.3">
      <c r="CU646" s="25"/>
      <c r="CV646" s="25"/>
      <c r="CW646" s="25"/>
      <c r="CX646" s="24"/>
      <c r="CY646" s="23"/>
      <c r="CZ646" s="1"/>
    </row>
    <row r="647" spans="99:104" x14ac:dyDescent="0.3">
      <c r="CU647" s="25"/>
      <c r="CV647" s="25"/>
      <c r="CW647" s="25"/>
      <c r="CX647" s="24"/>
      <c r="CY647" s="23"/>
      <c r="CZ647" s="1"/>
    </row>
    <row r="648" spans="99:104" x14ac:dyDescent="0.3">
      <c r="CU648" s="25"/>
      <c r="CV648" s="25"/>
      <c r="CW648" s="25"/>
      <c r="CX648" s="24"/>
      <c r="CY648" s="23"/>
      <c r="CZ648" s="1"/>
    </row>
    <row r="649" spans="99:104" x14ac:dyDescent="0.3">
      <c r="CU649" s="25"/>
      <c r="CV649" s="25"/>
      <c r="CW649" s="25"/>
      <c r="CX649" s="24"/>
      <c r="CY649" s="23"/>
      <c r="CZ649" s="1"/>
    </row>
    <row r="650" spans="99:104" x14ac:dyDescent="0.3">
      <c r="CU650" s="25"/>
      <c r="CV650" s="25"/>
      <c r="CW650" s="25"/>
      <c r="CX650" s="24"/>
      <c r="CY650" s="23"/>
      <c r="CZ650" s="1"/>
    </row>
    <row r="651" spans="99:104" x14ac:dyDescent="0.3">
      <c r="CU651" s="25"/>
      <c r="CV651" s="25"/>
      <c r="CW651" s="25"/>
      <c r="CX651" s="24"/>
      <c r="CY651" s="23"/>
      <c r="CZ651" s="1"/>
    </row>
    <row r="652" spans="99:104" x14ac:dyDescent="0.3">
      <c r="CU652" s="25"/>
      <c r="CV652" s="25"/>
      <c r="CW652" s="25"/>
      <c r="CX652" s="24"/>
      <c r="CY652" s="23"/>
      <c r="CZ652" s="1"/>
    </row>
    <row r="653" spans="99:104" x14ac:dyDescent="0.3">
      <c r="CU653" s="25"/>
      <c r="CV653" s="25"/>
      <c r="CW653" s="25"/>
      <c r="CX653" s="24"/>
      <c r="CY653" s="23"/>
      <c r="CZ653" s="1"/>
    </row>
    <row r="654" spans="99:104" x14ac:dyDescent="0.3">
      <c r="CU654" s="25"/>
      <c r="CV654" s="25"/>
      <c r="CW654" s="25"/>
      <c r="CX654" s="24"/>
      <c r="CY654" s="23"/>
      <c r="CZ654" s="1"/>
    </row>
    <row r="655" spans="99:104" x14ac:dyDescent="0.3">
      <c r="CU655" s="25"/>
      <c r="CV655" s="25"/>
      <c r="CW655" s="25"/>
      <c r="CX655" s="24"/>
      <c r="CY655" s="23"/>
      <c r="CZ655" s="1"/>
    </row>
    <row r="656" spans="99:104" x14ac:dyDescent="0.3">
      <c r="CU656" s="25"/>
      <c r="CV656" s="25"/>
      <c r="CW656" s="25"/>
      <c r="CX656" s="24"/>
      <c r="CY656" s="23"/>
      <c r="CZ656" s="1"/>
    </row>
    <row r="657" spans="99:104" x14ac:dyDescent="0.3">
      <c r="CU657" s="25"/>
      <c r="CV657" s="25"/>
      <c r="CW657" s="25"/>
      <c r="CX657" s="24"/>
      <c r="CY657" s="23"/>
      <c r="CZ657" s="1"/>
    </row>
    <row r="658" spans="99:104" x14ac:dyDescent="0.3">
      <c r="CU658" s="25"/>
      <c r="CV658" s="25"/>
      <c r="CW658" s="25"/>
      <c r="CX658" s="24"/>
      <c r="CY658" s="23"/>
      <c r="CZ658" s="1"/>
    </row>
    <row r="659" spans="99:104" x14ac:dyDescent="0.3">
      <c r="CU659" s="25"/>
      <c r="CV659" s="25"/>
      <c r="CW659" s="25"/>
      <c r="CX659" s="24"/>
      <c r="CY659" s="23"/>
      <c r="CZ659" s="1"/>
    </row>
    <row r="660" spans="99:104" x14ac:dyDescent="0.3">
      <c r="CU660" s="25"/>
      <c r="CV660" s="25"/>
      <c r="CW660" s="25"/>
      <c r="CX660" s="24"/>
      <c r="CY660" s="23"/>
      <c r="CZ660" s="1"/>
    </row>
    <row r="661" spans="99:104" x14ac:dyDescent="0.3">
      <c r="CU661" s="25"/>
      <c r="CV661" s="25"/>
      <c r="CW661" s="25"/>
      <c r="CX661" s="24"/>
      <c r="CY661" s="23"/>
      <c r="CZ661" s="1"/>
    </row>
    <row r="662" spans="99:104" x14ac:dyDescent="0.3">
      <c r="CU662" s="25"/>
      <c r="CV662" s="25"/>
      <c r="CW662" s="25"/>
      <c r="CX662" s="24"/>
      <c r="CY662" s="23"/>
      <c r="CZ662" s="1"/>
    </row>
    <row r="663" spans="99:104" x14ac:dyDescent="0.3">
      <c r="CU663" s="25"/>
      <c r="CV663" s="25"/>
      <c r="CW663" s="25"/>
      <c r="CX663" s="24"/>
      <c r="CY663" s="23"/>
      <c r="CZ663" s="1"/>
    </row>
    <row r="664" spans="99:104" x14ac:dyDescent="0.3">
      <c r="CU664" s="25"/>
      <c r="CV664" s="25"/>
      <c r="CW664" s="25"/>
      <c r="CX664" s="24"/>
      <c r="CY664" s="23"/>
      <c r="CZ664" s="1"/>
    </row>
    <row r="665" spans="99:104" x14ac:dyDescent="0.3">
      <c r="CU665" s="25"/>
      <c r="CV665" s="25"/>
      <c r="CW665" s="25"/>
      <c r="CX665" s="24"/>
      <c r="CY665" s="23"/>
      <c r="CZ665" s="1"/>
    </row>
    <row r="666" spans="99:104" x14ac:dyDescent="0.3">
      <c r="CU666" s="25"/>
      <c r="CV666" s="25"/>
      <c r="CW666" s="25"/>
      <c r="CX666" s="24"/>
      <c r="CY666" s="23"/>
      <c r="CZ666" s="1"/>
    </row>
    <row r="667" spans="99:104" x14ac:dyDescent="0.3">
      <c r="CU667" s="25"/>
      <c r="CV667" s="25"/>
      <c r="CW667" s="25"/>
      <c r="CX667" s="24"/>
      <c r="CY667" s="23"/>
      <c r="CZ667" s="1"/>
    </row>
    <row r="668" spans="99:104" x14ac:dyDescent="0.3">
      <c r="CU668" s="25"/>
      <c r="CV668" s="25"/>
      <c r="CW668" s="25"/>
      <c r="CX668" s="24"/>
      <c r="CY668" s="23"/>
      <c r="CZ668" s="1"/>
    </row>
    <row r="669" spans="99:104" x14ac:dyDescent="0.3">
      <c r="CU669" s="25"/>
      <c r="CV669" s="25"/>
      <c r="CW669" s="25"/>
      <c r="CX669" s="24"/>
      <c r="CY669" s="23"/>
      <c r="CZ669" s="1"/>
    </row>
    <row r="670" spans="99:104" x14ac:dyDescent="0.3">
      <c r="CU670" s="25"/>
      <c r="CV670" s="25"/>
      <c r="CW670" s="25"/>
      <c r="CX670" s="24"/>
      <c r="CY670" s="23"/>
      <c r="CZ670" s="1"/>
    </row>
    <row r="671" spans="99:104" x14ac:dyDescent="0.3">
      <c r="CU671" s="25"/>
      <c r="CV671" s="25"/>
      <c r="CW671" s="25"/>
      <c r="CX671" s="24"/>
      <c r="CY671" s="23"/>
      <c r="CZ671" s="1"/>
    </row>
    <row r="672" spans="99:104" x14ac:dyDescent="0.3">
      <c r="CU672" s="25"/>
      <c r="CV672" s="25"/>
      <c r="CW672" s="25"/>
      <c r="CX672" s="24"/>
      <c r="CY672" s="23"/>
      <c r="CZ672" s="1"/>
    </row>
    <row r="673" spans="99:104" x14ac:dyDescent="0.3">
      <c r="CU673" s="25"/>
      <c r="CV673" s="25"/>
      <c r="CW673" s="25"/>
      <c r="CX673" s="24"/>
      <c r="CY673" s="23"/>
      <c r="CZ673" s="1"/>
    </row>
    <row r="674" spans="99:104" x14ac:dyDescent="0.3">
      <c r="CU674" s="25"/>
      <c r="CV674" s="25"/>
      <c r="CW674" s="25"/>
      <c r="CX674" s="24"/>
      <c r="CY674" s="23"/>
      <c r="CZ674" s="1"/>
    </row>
    <row r="675" spans="99:104" x14ac:dyDescent="0.3">
      <c r="CU675" s="25"/>
      <c r="CV675" s="25"/>
      <c r="CW675" s="25"/>
      <c r="CX675" s="24"/>
      <c r="CY675" s="23"/>
      <c r="CZ675" s="1"/>
    </row>
    <row r="676" spans="99:104" x14ac:dyDescent="0.3">
      <c r="CU676" s="25"/>
      <c r="CV676" s="25"/>
      <c r="CW676" s="25"/>
      <c r="CX676" s="24"/>
      <c r="CY676" s="23"/>
      <c r="CZ676" s="1"/>
    </row>
    <row r="677" spans="99:104" x14ac:dyDescent="0.3">
      <c r="CU677" s="25"/>
      <c r="CV677" s="25"/>
      <c r="CW677" s="25"/>
      <c r="CX677" s="24"/>
      <c r="CY677" s="23"/>
      <c r="CZ677" s="1"/>
    </row>
    <row r="678" spans="99:104" x14ac:dyDescent="0.3">
      <c r="CU678" s="25"/>
      <c r="CV678" s="25"/>
      <c r="CW678" s="25"/>
      <c r="CX678" s="24"/>
      <c r="CY678" s="23"/>
      <c r="CZ678" s="1"/>
    </row>
    <row r="679" spans="99:104" x14ac:dyDescent="0.3">
      <c r="CU679" s="25"/>
      <c r="CV679" s="25"/>
      <c r="CW679" s="25"/>
      <c r="CX679" s="24"/>
      <c r="CY679" s="23"/>
      <c r="CZ679" s="1"/>
    </row>
    <row r="680" spans="99:104" x14ac:dyDescent="0.3">
      <c r="CU680" s="25"/>
      <c r="CV680" s="25"/>
      <c r="CW680" s="25"/>
      <c r="CX680" s="24"/>
      <c r="CY680" s="23"/>
      <c r="CZ680" s="1"/>
    </row>
    <row r="681" spans="99:104" x14ac:dyDescent="0.3">
      <c r="CU681" s="25"/>
      <c r="CV681" s="25"/>
      <c r="CW681" s="25"/>
      <c r="CX681" s="24"/>
      <c r="CY681" s="23"/>
      <c r="CZ681" s="1"/>
    </row>
    <row r="682" spans="99:104" x14ac:dyDescent="0.3">
      <c r="CU682" s="25"/>
      <c r="CV682" s="25"/>
      <c r="CW682" s="25"/>
      <c r="CX682" s="24"/>
      <c r="CY682" s="23"/>
      <c r="CZ682" s="1"/>
    </row>
    <row r="683" spans="99:104" x14ac:dyDescent="0.3">
      <c r="CU683" s="25"/>
      <c r="CV683" s="25"/>
      <c r="CW683" s="25"/>
      <c r="CX683" s="24"/>
      <c r="CY683" s="23"/>
      <c r="CZ683" s="1"/>
    </row>
    <row r="684" spans="99:104" x14ac:dyDescent="0.3">
      <c r="CU684" s="25"/>
      <c r="CV684" s="25"/>
      <c r="CW684" s="25"/>
      <c r="CX684" s="24"/>
      <c r="CY684" s="23"/>
      <c r="CZ684" s="1"/>
    </row>
    <row r="685" spans="99:104" x14ac:dyDescent="0.3">
      <c r="CU685" s="25"/>
      <c r="CV685" s="25"/>
      <c r="CW685" s="25"/>
      <c r="CX685" s="24"/>
      <c r="CY685" s="23"/>
      <c r="CZ685" s="1"/>
    </row>
    <row r="686" spans="99:104" x14ac:dyDescent="0.3">
      <c r="CU686" s="25"/>
      <c r="CV686" s="25"/>
      <c r="CW686" s="25"/>
      <c r="CX686" s="24"/>
      <c r="CY686" s="23"/>
      <c r="CZ686" s="1"/>
    </row>
    <row r="687" spans="99:104" x14ac:dyDescent="0.3">
      <c r="CU687" s="25"/>
      <c r="CV687" s="25"/>
      <c r="CW687" s="25"/>
      <c r="CX687" s="24"/>
      <c r="CY687" s="23"/>
      <c r="CZ687" s="1"/>
    </row>
    <row r="688" spans="99:104" x14ac:dyDescent="0.3">
      <c r="CU688" s="25"/>
      <c r="CV688" s="25"/>
      <c r="CW688" s="25"/>
      <c r="CX688" s="24"/>
      <c r="CY688" s="23"/>
      <c r="CZ688" s="1"/>
    </row>
    <row r="689" spans="99:104" x14ac:dyDescent="0.3">
      <c r="CU689" s="25"/>
      <c r="CV689" s="25"/>
      <c r="CW689" s="25"/>
      <c r="CX689" s="24"/>
      <c r="CY689" s="23"/>
      <c r="CZ689" s="1"/>
    </row>
    <row r="690" spans="99:104" x14ac:dyDescent="0.3">
      <c r="CU690" s="25"/>
      <c r="CV690" s="25"/>
      <c r="CW690" s="25"/>
      <c r="CX690" s="24"/>
      <c r="CY690" s="23"/>
      <c r="CZ690" s="1"/>
    </row>
    <row r="691" spans="99:104" x14ac:dyDescent="0.3">
      <c r="CU691" s="25"/>
      <c r="CV691" s="25"/>
      <c r="CW691" s="25"/>
      <c r="CX691" s="24"/>
      <c r="CY691" s="23"/>
      <c r="CZ691" s="1"/>
    </row>
    <row r="692" spans="99:104" x14ac:dyDescent="0.3">
      <c r="CU692" s="25"/>
      <c r="CV692" s="25"/>
      <c r="CW692" s="25"/>
      <c r="CX692" s="24"/>
      <c r="CY692" s="23"/>
      <c r="CZ692" s="1"/>
    </row>
    <row r="693" spans="99:104" x14ac:dyDescent="0.3">
      <c r="CU693" s="25"/>
      <c r="CV693" s="25"/>
      <c r="CW693" s="25"/>
      <c r="CX693" s="24"/>
      <c r="CY693" s="23"/>
      <c r="CZ693" s="1"/>
    </row>
    <row r="694" spans="99:104" x14ac:dyDescent="0.3">
      <c r="CU694" s="25"/>
      <c r="CV694" s="25"/>
      <c r="CW694" s="25"/>
      <c r="CX694" s="24"/>
      <c r="CY694" s="23"/>
      <c r="CZ694" s="1"/>
    </row>
    <row r="695" spans="99:104" x14ac:dyDescent="0.3">
      <c r="CU695" s="25"/>
      <c r="CV695" s="25"/>
      <c r="CW695" s="25"/>
      <c r="CX695" s="24"/>
      <c r="CY695" s="23"/>
      <c r="CZ695" s="1"/>
    </row>
    <row r="696" spans="99:104" x14ac:dyDescent="0.3">
      <c r="CU696" s="25"/>
      <c r="CV696" s="25"/>
      <c r="CW696" s="25"/>
      <c r="CX696" s="24"/>
      <c r="CY696" s="23"/>
      <c r="CZ696" s="1"/>
    </row>
    <row r="697" spans="99:104" x14ac:dyDescent="0.3">
      <c r="CU697" s="25"/>
      <c r="CV697" s="25"/>
      <c r="CW697" s="25"/>
      <c r="CX697" s="24"/>
      <c r="CY697" s="23"/>
      <c r="CZ697" s="1"/>
    </row>
    <row r="698" spans="99:104" x14ac:dyDescent="0.3">
      <c r="CU698" s="25"/>
      <c r="CV698" s="25"/>
      <c r="CW698" s="25"/>
      <c r="CX698" s="24"/>
      <c r="CY698" s="23"/>
      <c r="CZ698" s="1"/>
    </row>
    <row r="699" spans="99:104" x14ac:dyDescent="0.3">
      <c r="CU699" s="25"/>
      <c r="CV699" s="25"/>
      <c r="CW699" s="25"/>
      <c r="CX699" s="24"/>
      <c r="CY699" s="23"/>
      <c r="CZ699" s="1"/>
    </row>
    <row r="700" spans="99:104" x14ac:dyDescent="0.3">
      <c r="CU700" s="25"/>
      <c r="CV700" s="25"/>
      <c r="CW700" s="25"/>
      <c r="CX700" s="24"/>
      <c r="CY700" s="23"/>
      <c r="CZ700" s="1"/>
    </row>
    <row r="701" spans="99:104" x14ac:dyDescent="0.3">
      <c r="CU701" s="25"/>
      <c r="CV701" s="25"/>
      <c r="CW701" s="25"/>
      <c r="CX701" s="24"/>
      <c r="CY701" s="23"/>
      <c r="CZ701" s="1"/>
    </row>
    <row r="702" spans="99:104" x14ac:dyDescent="0.3">
      <c r="CU702" s="25"/>
      <c r="CV702" s="25"/>
      <c r="CW702" s="25"/>
      <c r="CX702" s="24"/>
      <c r="CY702" s="23"/>
      <c r="CZ702" s="1"/>
    </row>
    <row r="703" spans="99:104" x14ac:dyDescent="0.3">
      <c r="CU703" s="25"/>
      <c r="CV703" s="25"/>
      <c r="CW703" s="25"/>
      <c r="CX703" s="24"/>
      <c r="CY703" s="23"/>
      <c r="CZ703" s="1"/>
    </row>
    <row r="704" spans="99:104" x14ac:dyDescent="0.3">
      <c r="CU704" s="25"/>
      <c r="CV704" s="25"/>
      <c r="CW704" s="25"/>
      <c r="CX704" s="24"/>
      <c r="CY704" s="23"/>
      <c r="CZ704" s="1"/>
    </row>
    <row r="705" spans="99:104" x14ac:dyDescent="0.3">
      <c r="CU705" s="25"/>
      <c r="CV705" s="25"/>
      <c r="CW705" s="25"/>
      <c r="CX705" s="24"/>
      <c r="CY705" s="23"/>
      <c r="CZ705" s="1"/>
    </row>
    <row r="706" spans="99:104" x14ac:dyDescent="0.3">
      <c r="CU706" s="25"/>
      <c r="CV706" s="25"/>
      <c r="CW706" s="25"/>
      <c r="CX706" s="24"/>
      <c r="CY706" s="23"/>
      <c r="CZ706" s="1"/>
    </row>
    <row r="707" spans="99:104" x14ac:dyDescent="0.3">
      <c r="CU707" s="25"/>
      <c r="CV707" s="25"/>
      <c r="CW707" s="25"/>
      <c r="CX707" s="24"/>
      <c r="CY707" s="23"/>
      <c r="CZ707" s="1"/>
    </row>
    <row r="708" spans="99:104" x14ac:dyDescent="0.3">
      <c r="CU708" s="25"/>
      <c r="CV708" s="25"/>
      <c r="CW708" s="25"/>
      <c r="CX708" s="24"/>
      <c r="CY708" s="23"/>
      <c r="CZ708" s="1"/>
    </row>
    <row r="709" spans="99:104" x14ac:dyDescent="0.3">
      <c r="CU709" s="25"/>
      <c r="CV709" s="25"/>
      <c r="CW709" s="25"/>
      <c r="CX709" s="24"/>
      <c r="CY709" s="23"/>
      <c r="CZ709" s="1"/>
    </row>
    <row r="710" spans="99:104" x14ac:dyDescent="0.3">
      <c r="CU710" s="25"/>
      <c r="CV710" s="25"/>
      <c r="CW710" s="25"/>
      <c r="CX710" s="24"/>
      <c r="CY710" s="23"/>
      <c r="CZ710" s="1"/>
    </row>
    <row r="711" spans="99:104" x14ac:dyDescent="0.3">
      <c r="CU711" s="25"/>
      <c r="CV711" s="25"/>
      <c r="CW711" s="25"/>
      <c r="CX711" s="24"/>
      <c r="CY711" s="23"/>
      <c r="CZ711" s="1"/>
    </row>
    <row r="712" spans="99:104" x14ac:dyDescent="0.3">
      <c r="CU712" s="25"/>
      <c r="CV712" s="25"/>
      <c r="CW712" s="25"/>
      <c r="CX712" s="24"/>
      <c r="CY712" s="23"/>
      <c r="CZ712" s="1"/>
    </row>
    <row r="713" spans="99:104" x14ac:dyDescent="0.3">
      <c r="CU713" s="25"/>
      <c r="CV713" s="25"/>
      <c r="CW713" s="25"/>
      <c r="CX713" s="24"/>
      <c r="CY713" s="23"/>
      <c r="CZ713" s="1"/>
    </row>
    <row r="714" spans="99:104" x14ac:dyDescent="0.3">
      <c r="CU714" s="25"/>
      <c r="CV714" s="25"/>
      <c r="CW714" s="25"/>
      <c r="CX714" s="24"/>
      <c r="CY714" s="23"/>
      <c r="CZ714" s="1"/>
    </row>
    <row r="715" spans="99:104" x14ac:dyDescent="0.3">
      <c r="CU715" s="25"/>
      <c r="CV715" s="25"/>
      <c r="CW715" s="25"/>
      <c r="CX715" s="24"/>
      <c r="CY715" s="23"/>
      <c r="CZ715" s="1"/>
    </row>
    <row r="716" spans="99:104" x14ac:dyDescent="0.3">
      <c r="CU716" s="25"/>
      <c r="CV716" s="25"/>
      <c r="CW716" s="25"/>
      <c r="CX716" s="24"/>
      <c r="CY716" s="23"/>
      <c r="CZ716" s="1"/>
    </row>
    <row r="717" spans="99:104" x14ac:dyDescent="0.3">
      <c r="CU717" s="25"/>
      <c r="CV717" s="25"/>
      <c r="CW717" s="25"/>
      <c r="CX717" s="24"/>
      <c r="CY717" s="23"/>
      <c r="CZ717" s="1"/>
    </row>
    <row r="718" spans="99:104" x14ac:dyDescent="0.3">
      <c r="CU718" s="25"/>
      <c r="CV718" s="25"/>
      <c r="CW718" s="25"/>
      <c r="CX718" s="24"/>
      <c r="CY718" s="23"/>
      <c r="CZ718" s="1"/>
    </row>
    <row r="719" spans="99:104" x14ac:dyDescent="0.3">
      <c r="CU719" s="25"/>
      <c r="CV719" s="25"/>
      <c r="CW719" s="25"/>
      <c r="CX719" s="24"/>
      <c r="CY719" s="23"/>
      <c r="CZ719" s="1"/>
    </row>
    <row r="720" spans="99:104" x14ac:dyDescent="0.3">
      <c r="CU720" s="25"/>
      <c r="CV720" s="25"/>
      <c r="CW720" s="25"/>
      <c r="CX720" s="24"/>
      <c r="CY720" s="23"/>
      <c r="CZ720" s="1"/>
    </row>
    <row r="721" spans="99:104" x14ac:dyDescent="0.3">
      <c r="CU721" s="25"/>
      <c r="CV721" s="25"/>
      <c r="CW721" s="25"/>
      <c r="CX721" s="24"/>
      <c r="CY721" s="23"/>
      <c r="CZ721" s="1"/>
    </row>
    <row r="722" spans="99:104" x14ac:dyDescent="0.3">
      <c r="CU722" s="25"/>
      <c r="CV722" s="25"/>
      <c r="CW722" s="25"/>
      <c r="CX722" s="24"/>
      <c r="CY722" s="23"/>
      <c r="CZ722" s="1"/>
    </row>
    <row r="723" spans="99:104" x14ac:dyDescent="0.3">
      <c r="CU723" s="25"/>
      <c r="CV723" s="25"/>
      <c r="CW723" s="25"/>
      <c r="CX723" s="24"/>
      <c r="CY723" s="23"/>
      <c r="CZ723" s="1"/>
    </row>
    <row r="724" spans="99:104" x14ac:dyDescent="0.3">
      <c r="CU724" s="25"/>
      <c r="CV724" s="25"/>
      <c r="CW724" s="25"/>
      <c r="CX724" s="24"/>
      <c r="CY724" s="23"/>
      <c r="CZ724" s="1"/>
    </row>
    <row r="725" spans="99:104" x14ac:dyDescent="0.3">
      <c r="CU725" s="25"/>
      <c r="CV725" s="25"/>
      <c r="CW725" s="25"/>
      <c r="CX725" s="24"/>
      <c r="CY725" s="23"/>
      <c r="CZ725" s="1"/>
    </row>
    <row r="726" spans="99:104" x14ac:dyDescent="0.3">
      <c r="CU726" s="25"/>
      <c r="CV726" s="25"/>
      <c r="CW726" s="25"/>
      <c r="CX726" s="24"/>
      <c r="CY726" s="23"/>
      <c r="CZ726" s="1"/>
    </row>
    <row r="727" spans="99:104" x14ac:dyDescent="0.3">
      <c r="CU727" s="25"/>
      <c r="CV727" s="25"/>
      <c r="CW727" s="25"/>
      <c r="CX727" s="24"/>
      <c r="CY727" s="23"/>
      <c r="CZ727" s="1"/>
    </row>
    <row r="728" spans="99:104" x14ac:dyDescent="0.3">
      <c r="CU728" s="25"/>
      <c r="CV728" s="25"/>
      <c r="CW728" s="25"/>
      <c r="CX728" s="24"/>
      <c r="CY728" s="23"/>
      <c r="CZ728" s="1"/>
    </row>
    <row r="729" spans="99:104" x14ac:dyDescent="0.3">
      <c r="CU729" s="25"/>
      <c r="CV729" s="25"/>
      <c r="CW729" s="25"/>
      <c r="CX729" s="24"/>
      <c r="CY729" s="23"/>
      <c r="CZ729" s="1"/>
    </row>
    <row r="730" spans="99:104" x14ac:dyDescent="0.3">
      <c r="CU730" s="25"/>
      <c r="CV730" s="25"/>
      <c r="CW730" s="25"/>
      <c r="CX730" s="24"/>
      <c r="CY730" s="23"/>
      <c r="CZ730" s="1"/>
    </row>
    <row r="731" spans="99:104" x14ac:dyDescent="0.3">
      <c r="CU731" s="25"/>
      <c r="CV731" s="25"/>
      <c r="CW731" s="25"/>
      <c r="CX731" s="24"/>
      <c r="CY731" s="23"/>
      <c r="CZ731" s="1"/>
    </row>
    <row r="732" spans="99:104" x14ac:dyDescent="0.3">
      <c r="CU732" s="25"/>
      <c r="CV732" s="25"/>
      <c r="CW732" s="25"/>
      <c r="CX732" s="24"/>
      <c r="CY732" s="23"/>
      <c r="CZ732" s="1"/>
    </row>
    <row r="733" spans="99:104" x14ac:dyDescent="0.3">
      <c r="CU733" s="25"/>
      <c r="CV733" s="25"/>
      <c r="CW733" s="25"/>
      <c r="CX733" s="24"/>
      <c r="CY733" s="23"/>
      <c r="CZ733" s="1"/>
    </row>
    <row r="734" spans="99:104" x14ac:dyDescent="0.3">
      <c r="CU734" s="25"/>
      <c r="CV734" s="25"/>
      <c r="CW734" s="25"/>
      <c r="CX734" s="24"/>
      <c r="CY734" s="23"/>
      <c r="CZ734" s="1"/>
    </row>
    <row r="735" spans="99:104" x14ac:dyDescent="0.3">
      <c r="CU735" s="25"/>
      <c r="CV735" s="25"/>
      <c r="CW735" s="25"/>
      <c r="CX735" s="24"/>
      <c r="CY735" s="23"/>
      <c r="CZ735" s="1"/>
    </row>
    <row r="736" spans="99:104" x14ac:dyDescent="0.3">
      <c r="CU736" s="25"/>
      <c r="CV736" s="25"/>
      <c r="CW736" s="25"/>
      <c r="CX736" s="24"/>
      <c r="CY736" s="23"/>
      <c r="CZ736" s="1"/>
    </row>
    <row r="737" spans="99:104" x14ac:dyDescent="0.3">
      <c r="CU737" s="25"/>
      <c r="CV737" s="25"/>
      <c r="CW737" s="25"/>
      <c r="CX737" s="24"/>
      <c r="CY737" s="23"/>
      <c r="CZ737" s="1"/>
    </row>
    <row r="738" spans="99:104" x14ac:dyDescent="0.3">
      <c r="CU738" s="25"/>
      <c r="CV738" s="25"/>
      <c r="CW738" s="25"/>
      <c r="CX738" s="24"/>
      <c r="CY738" s="23"/>
      <c r="CZ738" s="1"/>
    </row>
    <row r="739" spans="99:104" x14ac:dyDescent="0.3">
      <c r="CU739" s="25"/>
      <c r="CV739" s="25"/>
      <c r="CW739" s="25"/>
      <c r="CX739" s="24"/>
      <c r="CY739" s="23"/>
      <c r="CZ739" s="1"/>
    </row>
    <row r="740" spans="99:104" x14ac:dyDescent="0.3">
      <c r="CU740" s="25"/>
      <c r="CV740" s="25"/>
      <c r="CW740" s="25"/>
      <c r="CX740" s="24"/>
      <c r="CY740" s="23"/>
      <c r="CZ740" s="1"/>
    </row>
    <row r="741" spans="99:104" x14ac:dyDescent="0.3">
      <c r="CU741" s="25"/>
      <c r="CV741" s="25"/>
      <c r="CW741" s="25"/>
      <c r="CX741" s="24"/>
      <c r="CY741" s="23"/>
      <c r="CZ741" s="1"/>
    </row>
    <row r="742" spans="99:104" x14ac:dyDescent="0.3">
      <c r="CU742" s="25"/>
      <c r="CV742" s="25"/>
      <c r="CW742" s="25"/>
      <c r="CX742" s="24"/>
      <c r="CY742" s="23"/>
      <c r="CZ742" s="1"/>
    </row>
    <row r="743" spans="99:104" x14ac:dyDescent="0.3">
      <c r="CU743" s="25"/>
      <c r="CV743" s="25"/>
      <c r="CW743" s="25"/>
      <c r="CX743" s="24"/>
      <c r="CY743" s="23"/>
      <c r="CZ743" s="1"/>
    </row>
    <row r="744" spans="99:104" x14ac:dyDescent="0.3">
      <c r="CU744" s="25"/>
      <c r="CV744" s="25"/>
      <c r="CW744" s="25"/>
      <c r="CX744" s="24"/>
      <c r="CY744" s="23"/>
      <c r="CZ744" s="1"/>
    </row>
    <row r="745" spans="99:104" x14ac:dyDescent="0.3">
      <c r="CU745" s="25"/>
      <c r="CV745" s="25"/>
      <c r="CW745" s="25"/>
      <c r="CX745" s="24"/>
      <c r="CY745" s="23"/>
      <c r="CZ745" s="1"/>
    </row>
    <row r="746" spans="99:104" x14ac:dyDescent="0.3">
      <c r="CU746" s="25"/>
      <c r="CV746" s="25"/>
      <c r="CW746" s="25"/>
      <c r="CX746" s="24"/>
      <c r="CY746" s="23"/>
      <c r="CZ746" s="1"/>
    </row>
    <row r="747" spans="99:104" x14ac:dyDescent="0.3">
      <c r="CU747" s="25"/>
      <c r="CV747" s="25"/>
      <c r="CW747" s="25"/>
      <c r="CX747" s="24"/>
      <c r="CY747" s="23"/>
      <c r="CZ747" s="1"/>
    </row>
    <row r="748" spans="99:104" x14ac:dyDescent="0.3">
      <c r="CU748" s="25"/>
      <c r="CV748" s="25"/>
      <c r="CW748" s="25"/>
      <c r="CX748" s="24"/>
      <c r="CY748" s="23"/>
      <c r="CZ748" s="1"/>
    </row>
    <row r="749" spans="99:104" x14ac:dyDescent="0.3">
      <c r="CU749" s="25"/>
      <c r="CV749" s="25"/>
      <c r="CW749" s="25"/>
      <c r="CX749" s="24"/>
      <c r="CY749" s="23"/>
      <c r="CZ749" s="1"/>
    </row>
    <row r="750" spans="99:104" x14ac:dyDescent="0.3">
      <c r="CU750" s="25"/>
      <c r="CV750" s="25"/>
      <c r="CW750" s="25"/>
      <c r="CX750" s="24"/>
      <c r="CY750" s="23"/>
      <c r="CZ750" s="1"/>
    </row>
    <row r="751" spans="99:104" x14ac:dyDescent="0.3">
      <c r="CU751" s="25"/>
      <c r="CV751" s="25"/>
      <c r="CW751" s="25"/>
      <c r="CX751" s="24"/>
      <c r="CY751" s="23"/>
      <c r="CZ751" s="1"/>
    </row>
    <row r="752" spans="99:104" x14ac:dyDescent="0.3">
      <c r="CU752" s="25"/>
      <c r="CV752" s="25"/>
      <c r="CW752" s="25"/>
      <c r="CX752" s="24"/>
      <c r="CY752" s="23"/>
      <c r="CZ752" s="1"/>
    </row>
    <row r="753" spans="99:104" x14ac:dyDescent="0.3">
      <c r="CU753" s="25"/>
      <c r="CV753" s="25"/>
      <c r="CW753" s="25"/>
      <c r="CX753" s="24"/>
      <c r="CY753" s="23"/>
      <c r="CZ753" s="1"/>
    </row>
    <row r="754" spans="99:104" x14ac:dyDescent="0.3">
      <c r="CU754" s="25"/>
      <c r="CV754" s="25"/>
      <c r="CW754" s="25"/>
      <c r="CX754" s="24"/>
      <c r="CY754" s="23"/>
      <c r="CZ754" s="1"/>
    </row>
    <row r="755" spans="99:104" x14ac:dyDescent="0.3">
      <c r="CU755" s="25"/>
      <c r="CV755" s="25"/>
      <c r="CW755" s="25"/>
      <c r="CX755" s="24"/>
      <c r="CY755" s="23"/>
      <c r="CZ755" s="1"/>
    </row>
    <row r="756" spans="99:104" x14ac:dyDescent="0.3">
      <c r="CU756" s="25"/>
      <c r="CV756" s="25"/>
      <c r="CW756" s="25"/>
      <c r="CX756" s="24"/>
      <c r="CY756" s="23"/>
      <c r="CZ756" s="1"/>
    </row>
    <row r="757" spans="99:104" x14ac:dyDescent="0.3">
      <c r="CU757" s="25"/>
      <c r="CV757" s="25"/>
      <c r="CW757" s="25"/>
      <c r="CX757" s="24"/>
      <c r="CY757" s="23"/>
      <c r="CZ757" s="1"/>
    </row>
    <row r="758" spans="99:104" x14ac:dyDescent="0.3">
      <c r="CU758" s="25"/>
      <c r="CV758" s="25"/>
      <c r="CW758" s="25"/>
      <c r="CX758" s="24"/>
      <c r="CY758" s="23"/>
      <c r="CZ758" s="1"/>
    </row>
    <row r="759" spans="99:104" x14ac:dyDescent="0.3">
      <c r="CU759" s="25"/>
      <c r="CV759" s="25"/>
      <c r="CW759" s="25"/>
      <c r="CX759" s="24"/>
      <c r="CY759" s="23"/>
      <c r="CZ759" s="1"/>
    </row>
    <row r="760" spans="99:104" x14ac:dyDescent="0.3">
      <c r="CU760" s="25"/>
      <c r="CV760" s="25"/>
      <c r="CW760" s="25"/>
      <c r="CX760" s="24"/>
      <c r="CY760" s="23"/>
      <c r="CZ760" s="1"/>
    </row>
    <row r="761" spans="99:104" x14ac:dyDescent="0.3">
      <c r="CU761" s="25"/>
      <c r="CV761" s="25"/>
      <c r="CW761" s="25"/>
      <c r="CX761" s="24"/>
      <c r="CY761" s="23"/>
      <c r="CZ761" s="1"/>
    </row>
    <row r="762" spans="99:104" x14ac:dyDescent="0.3">
      <c r="CU762" s="25"/>
      <c r="CV762" s="25"/>
      <c r="CW762" s="25"/>
      <c r="CX762" s="24"/>
      <c r="CY762" s="23"/>
      <c r="CZ762" s="1"/>
    </row>
    <row r="763" spans="99:104" x14ac:dyDescent="0.3">
      <c r="CU763" s="25"/>
      <c r="CV763" s="25"/>
      <c r="CW763" s="25"/>
      <c r="CX763" s="24"/>
      <c r="CY763" s="23"/>
      <c r="CZ763" s="1"/>
    </row>
    <row r="764" spans="99:104" x14ac:dyDescent="0.3">
      <c r="CU764" s="25"/>
      <c r="CV764" s="25"/>
      <c r="CW764" s="25"/>
      <c r="CX764" s="24"/>
      <c r="CY764" s="23"/>
      <c r="CZ764" s="1"/>
    </row>
    <row r="765" spans="99:104" x14ac:dyDescent="0.3">
      <c r="CU765" s="25"/>
      <c r="CV765" s="25"/>
      <c r="CW765" s="25"/>
      <c r="CX765" s="24"/>
      <c r="CY765" s="23"/>
      <c r="CZ765" s="1"/>
    </row>
    <row r="766" spans="99:104" x14ac:dyDescent="0.3">
      <c r="CU766" s="25"/>
      <c r="CV766" s="25"/>
      <c r="CW766" s="25"/>
      <c r="CX766" s="24"/>
      <c r="CY766" s="23"/>
      <c r="CZ766" s="1"/>
    </row>
    <row r="767" spans="99:104" x14ac:dyDescent="0.3">
      <c r="CU767" s="25"/>
      <c r="CV767" s="25"/>
      <c r="CW767" s="25"/>
      <c r="CX767" s="24"/>
      <c r="CY767" s="23"/>
      <c r="CZ767" s="1"/>
    </row>
    <row r="768" spans="99:104" x14ac:dyDescent="0.3">
      <c r="CU768" s="25"/>
      <c r="CV768" s="25"/>
      <c r="CW768" s="25"/>
      <c r="CX768" s="24"/>
      <c r="CY768" s="23"/>
      <c r="CZ768" s="1"/>
    </row>
    <row r="769" spans="99:104" x14ac:dyDescent="0.3">
      <c r="CU769" s="25"/>
      <c r="CV769" s="25"/>
      <c r="CW769" s="25"/>
      <c r="CX769" s="24"/>
      <c r="CY769" s="23"/>
      <c r="CZ769" s="1"/>
    </row>
    <row r="770" spans="99:104" x14ac:dyDescent="0.3">
      <c r="CU770" s="25"/>
      <c r="CV770" s="25"/>
      <c r="CW770" s="25"/>
      <c r="CX770" s="24"/>
      <c r="CY770" s="23"/>
      <c r="CZ770" s="1"/>
    </row>
    <row r="771" spans="99:104" x14ac:dyDescent="0.3">
      <c r="CU771" s="25"/>
      <c r="CV771" s="25"/>
      <c r="CW771" s="25"/>
      <c r="CX771" s="24"/>
      <c r="CY771" s="23"/>
      <c r="CZ771" s="1"/>
    </row>
    <row r="772" spans="99:104" x14ac:dyDescent="0.3">
      <c r="CU772" s="25"/>
      <c r="CV772" s="25"/>
      <c r="CW772" s="25"/>
      <c r="CX772" s="24"/>
      <c r="CY772" s="23"/>
      <c r="CZ772" s="1"/>
    </row>
    <row r="773" spans="99:104" x14ac:dyDescent="0.3">
      <c r="CU773" s="25"/>
      <c r="CV773" s="25"/>
      <c r="CW773" s="25"/>
      <c r="CX773" s="24"/>
      <c r="CY773" s="23"/>
      <c r="CZ773" s="1"/>
    </row>
    <row r="774" spans="99:104" x14ac:dyDescent="0.3">
      <c r="CU774" s="25"/>
      <c r="CV774" s="25"/>
      <c r="CW774" s="25"/>
      <c r="CX774" s="24"/>
      <c r="CY774" s="23"/>
      <c r="CZ774" s="1"/>
    </row>
    <row r="775" spans="99:104" x14ac:dyDescent="0.3">
      <c r="CU775" s="25"/>
      <c r="CV775" s="25"/>
      <c r="CW775" s="25"/>
      <c r="CX775" s="24"/>
      <c r="CY775" s="23"/>
      <c r="CZ775" s="1"/>
    </row>
    <row r="776" spans="99:104" x14ac:dyDescent="0.3">
      <c r="CU776" s="25"/>
      <c r="CV776" s="25"/>
      <c r="CW776" s="25"/>
      <c r="CX776" s="24"/>
      <c r="CY776" s="23"/>
      <c r="CZ776" s="1"/>
    </row>
    <row r="777" spans="99:104" x14ac:dyDescent="0.3">
      <c r="CU777" s="25"/>
      <c r="CV777" s="25"/>
      <c r="CW777" s="25"/>
      <c r="CX777" s="24"/>
      <c r="CY777" s="23"/>
      <c r="CZ777" s="1"/>
    </row>
    <row r="778" spans="99:104" x14ac:dyDescent="0.3">
      <c r="CU778" s="25"/>
      <c r="CV778" s="25"/>
      <c r="CW778" s="25"/>
      <c r="CX778" s="24"/>
      <c r="CY778" s="23"/>
      <c r="CZ778" s="1"/>
    </row>
    <row r="779" spans="99:104" x14ac:dyDescent="0.3">
      <c r="CU779" s="25"/>
      <c r="CV779" s="25"/>
      <c r="CW779" s="25"/>
      <c r="CX779" s="24"/>
      <c r="CY779" s="23"/>
      <c r="CZ779" s="1"/>
    </row>
    <row r="780" spans="99:104" x14ac:dyDescent="0.3">
      <c r="CU780" s="25"/>
      <c r="CV780" s="25"/>
      <c r="CW780" s="25"/>
      <c r="CX780" s="24"/>
      <c r="CY780" s="23"/>
      <c r="CZ780" s="1"/>
    </row>
  </sheetData>
  <autoFilter ref="A4:DB502"/>
  <mergeCells count="8">
    <mergeCell ref="AB1:AB3"/>
    <mergeCell ref="AA1:AA3"/>
    <mergeCell ref="DB2:DB3"/>
    <mergeCell ref="AT2:AT3"/>
    <mergeCell ref="AU2:AU3"/>
    <mergeCell ref="CM1:CM3"/>
    <mergeCell ref="CY2:CY3"/>
    <mergeCell ref="CZ2:CZ3"/>
  </mergeCells>
  <conditionalFormatting sqref="CD5:CD196">
    <cfRule type="cellIs" dxfId="0" priority="1" operator="lessThan">
      <formula>#REF!</formula>
    </cfRule>
  </conditionalFormatting>
  <dataValidations count="10">
    <dataValidation type="list" allowBlank="1" showInputMessage="1" showErrorMessage="1" sqref="AA69:AA196">
      <formula1>#REF!</formula1>
    </dataValidation>
    <dataValidation type="list" allowBlank="1" showInputMessage="1" showErrorMessage="1" sqref="E5:E1048576">
      <formula1>"NANS,Anne-LAURE,MARC"</formula1>
    </dataValidation>
    <dataValidation type="list" allowBlank="1" showInputMessage="1" showErrorMessage="1" sqref="BY5:BY196">
      <formula1>"NON,Michel,FH,WM,ARS,LO,CC"</formula1>
    </dataValidation>
    <dataValidation type="list" allowBlank="1" showInputMessage="1" showErrorMessage="1" sqref="BZ5:BZ196">
      <formula1>"Sans Montage,MHIS,SLM+ARS,SLM,SLM+FH,X,X +Dan,X +WM,X +SLM,X +FH,FRANCK HEURTEBISE,WILLIAM MARTEL,FH+WM,ARS,Las OLAS,WM+LO,FH+LO,FH+LO+M,WM+LO+M,CAMPING CONCEPT"</formula1>
    </dataValidation>
    <dataValidation type="list" allowBlank="1" showInputMessage="1" showErrorMessage="1" sqref="D5:D6 D15:D209 D10:D11">
      <formula1>"MARIE-JULIE,CORINNE,VINCENT,XAVIER,RT MARIE-JULIE,RT CORINNE,RT VINCENT,RT XAVIER,"</formula1>
    </dataValidation>
    <dataValidation type="list" allowBlank="1" showInputMessage="1" showErrorMessage="1" sqref="Q5:Q6 Q15:Q196 Q10:Q11">
      <formula1>"CCLS,NON,LOISIRS FINANCE,LIXXBAIL,SOGELEASE,BCPE LEASE,MANDAT ADMINISTRATIF,FINANCEMENT PERSO,CREDIT BAIL,AUTRES"</formula1>
    </dataValidation>
    <dataValidation type="list" allowBlank="1" showInputMessage="1" showErrorMessage="1" sqref="P15:P196 P10:P11">
      <formula1>"Non Classé,1 Etoile,2 Etoiles,3 Etoiles,4 Etoiles,5 Etoiles"</formula1>
    </dataValidation>
    <dataValidation type="list" allowBlank="1" showInputMessage="1" showErrorMessage="1" sqref="O16:O228">
      <formula1>"GAIN,FLOWER,CAMPING EVASION,RT"</formula1>
    </dataValidation>
    <dataValidation type="list" allowBlank="1" showInputMessage="1" showErrorMessage="1" sqref="Y5:Z6 Y15:Z196 Y10:Z11 BT5:BT196 BW5:BW196 CK5:CL196">
      <formula1>"OUI,NON"</formula1>
    </dataValidation>
    <dataValidation type="list" allowBlank="1" showInputMessage="1" showErrorMessage="1" sqref="Q4">
      <formula1>"NON,LOISIRS FINANCE,LIXXBAIL,SOGELEASE,BCPE LEASE,AUTRES, CCLS"</formula1>
    </dataValidation>
  </dataValidations>
  <printOptions headings="1"/>
  <pageMargins left="0.23622047244094491" right="0.23622047244094491" top="0.74803149606299213" bottom="0.74803149606299213" header="0.31496062992125984" footer="0.31496062992125984"/>
  <pageSetup paperSize="8" scale="39" orientation="landscape" r:id="rId1"/>
  <colBreaks count="1" manualBreakCount="1">
    <brk id="57" max="771" man="1"/>
  </colBreaks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Charge!#REF!</xm:f>
          </x14:formula1>
          <xm:sqref>AA5:AA68</xm:sqref>
        </x14:dataValidation>
        <x14:dataValidation type="list" allowBlank="1" showInputMessage="1" showErrorMessage="1">
          <x14:formula1>
            <xm:f>Charge!#REF!</xm:f>
          </x14:formula1>
          <xm:sqref>AB6:AB34</xm:sqref>
        </x14:dataValidation>
        <x14:dataValidation type="list" allowBlank="1" showInputMessage="1" showErrorMessage="1">
          <x14:formula1>
            <xm:f>Charge!#REF!</xm:f>
          </x14:formula1>
          <xm:sqref>AB5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P18"/>
  <sheetViews>
    <sheetView tabSelected="1" topLeftCell="B1" workbookViewId="0">
      <selection activeCell="F3" sqref="F3"/>
    </sheetView>
  </sheetViews>
  <sheetFormatPr baseColWidth="10" defaultRowHeight="18.600000000000001" customHeight="1" x14ac:dyDescent="0.3"/>
  <cols>
    <col min="1" max="1" width="3.5546875" customWidth="1"/>
    <col min="2" max="2" width="29.88671875" bestFit="1" customWidth="1"/>
    <col min="3" max="3" width="29.88671875" customWidth="1"/>
    <col min="4" max="4" width="40.77734375" bestFit="1" customWidth="1"/>
    <col min="5" max="5" width="31.44140625" customWidth="1"/>
    <col min="6" max="6" width="25.109375" bestFit="1" customWidth="1"/>
    <col min="7" max="7" width="34.33203125" bestFit="1" customWidth="1"/>
  </cols>
  <sheetData>
    <row r="1" spans="2:16" ht="18.600000000000001" customHeight="1" thickBot="1" x14ac:dyDescent="0.35"/>
    <row r="2" spans="2:16" ht="65.400000000000006" customHeight="1" thickBot="1" x14ac:dyDescent="0.45">
      <c r="B2" s="345" t="s">
        <v>105</v>
      </c>
      <c r="C2" s="345" t="s">
        <v>79</v>
      </c>
      <c r="D2" s="344" t="s">
        <v>104</v>
      </c>
      <c r="E2" s="344"/>
      <c r="F2" s="344" t="s">
        <v>103</v>
      </c>
      <c r="G2" s="344" t="s">
        <v>102</v>
      </c>
      <c r="H2" s="343"/>
      <c r="I2" s="343"/>
      <c r="J2" s="343"/>
      <c r="K2" s="343"/>
      <c r="L2" s="343"/>
      <c r="M2" s="343"/>
      <c r="N2" s="343"/>
      <c r="O2" s="343"/>
      <c r="P2" s="342"/>
    </row>
    <row r="3" spans="2:16" ht="27" customHeight="1" x14ac:dyDescent="0.4">
      <c r="B3" s="341" t="s">
        <v>6</v>
      </c>
      <c r="C3" s="331" t="s">
        <v>101</v>
      </c>
      <c r="D3" s="340">
        <v>3</v>
      </c>
      <c r="E3" s="340"/>
      <c r="F3" s="328">
        <v>3</v>
      </c>
      <c r="G3" s="339">
        <f>('COMMANDES CLIENTS'!CG7)</f>
        <v>39</v>
      </c>
      <c r="H3" s="328">
        <f>F3*D3</f>
        <v>9</v>
      </c>
      <c r="I3" s="338"/>
      <c r="J3" s="338"/>
      <c r="K3" s="338"/>
      <c r="L3" s="338"/>
      <c r="M3" s="338"/>
      <c r="N3" s="338"/>
      <c r="O3" s="338"/>
      <c r="P3" s="337"/>
    </row>
    <row r="4" spans="2:16" ht="27" customHeight="1" x14ac:dyDescent="0.4">
      <c r="B4" s="332" t="s">
        <v>8</v>
      </c>
      <c r="C4" s="331" t="s">
        <v>100</v>
      </c>
      <c r="D4" s="330">
        <v>4</v>
      </c>
      <c r="E4" s="330"/>
      <c r="F4" s="335"/>
      <c r="G4" s="335"/>
      <c r="H4" s="328">
        <f>F4*D4</f>
        <v>0</v>
      </c>
      <c r="I4" s="334"/>
      <c r="J4" s="334"/>
      <c r="K4" s="334"/>
      <c r="L4" s="334"/>
      <c r="M4" s="334"/>
      <c r="N4" s="334"/>
      <c r="O4" s="334"/>
      <c r="P4" s="333"/>
    </row>
    <row r="5" spans="2:16" ht="27" customHeight="1" x14ac:dyDescent="0.4">
      <c r="B5" s="336" t="s">
        <v>7</v>
      </c>
      <c r="C5" s="331" t="s">
        <v>99</v>
      </c>
      <c r="D5" s="330">
        <v>4.5</v>
      </c>
      <c r="E5" s="330"/>
      <c r="F5" s="335"/>
      <c r="G5" s="335"/>
      <c r="H5" s="328">
        <f>F5*D5</f>
        <v>0</v>
      </c>
      <c r="I5" s="334"/>
      <c r="J5" s="334"/>
      <c r="K5" s="334"/>
      <c r="L5" s="334"/>
      <c r="M5" s="334"/>
      <c r="N5" s="334"/>
      <c r="O5" s="334"/>
      <c r="P5" s="333"/>
    </row>
    <row r="6" spans="2:16" ht="27" customHeight="1" x14ac:dyDescent="0.4">
      <c r="B6" s="336" t="s">
        <v>98</v>
      </c>
      <c r="C6" s="331" t="s">
        <v>97</v>
      </c>
      <c r="D6" s="330">
        <v>5</v>
      </c>
      <c r="E6" s="330"/>
      <c r="F6" s="335"/>
      <c r="G6" s="335"/>
      <c r="H6" s="328">
        <f>F6*D6</f>
        <v>0</v>
      </c>
      <c r="I6" s="334"/>
      <c r="J6" s="334"/>
      <c r="K6" s="334"/>
      <c r="L6" s="334"/>
      <c r="M6" s="334"/>
      <c r="N6" s="334"/>
      <c r="O6" s="334"/>
      <c r="P6" s="333"/>
    </row>
    <row r="7" spans="2:16" ht="27" customHeight="1" x14ac:dyDescent="0.4">
      <c r="B7" s="332" t="s">
        <v>4</v>
      </c>
      <c r="C7" s="331" t="s">
        <v>96</v>
      </c>
      <c r="D7" s="330">
        <v>5.5</v>
      </c>
      <c r="E7" s="330"/>
      <c r="F7" s="335"/>
      <c r="G7" s="335"/>
      <c r="H7" s="328">
        <f>F7*D7</f>
        <v>0</v>
      </c>
      <c r="I7" s="334"/>
      <c r="J7" s="334"/>
      <c r="K7" s="334"/>
      <c r="L7" s="334"/>
      <c r="M7" s="334"/>
      <c r="N7" s="334"/>
      <c r="O7" s="334"/>
      <c r="P7" s="333"/>
    </row>
    <row r="8" spans="2:16" ht="27" customHeight="1" x14ac:dyDescent="0.4">
      <c r="B8" s="332" t="s">
        <v>3</v>
      </c>
      <c r="C8" s="331" t="s">
        <v>95</v>
      </c>
      <c r="D8" s="330">
        <v>5</v>
      </c>
      <c r="E8" s="330"/>
      <c r="F8" s="335"/>
      <c r="G8" s="335"/>
      <c r="H8" s="328">
        <f>F8*D8</f>
        <v>0</v>
      </c>
      <c r="I8" s="334"/>
      <c r="J8" s="334"/>
      <c r="K8" s="334"/>
      <c r="L8" s="334"/>
      <c r="M8" s="334"/>
      <c r="N8" s="334"/>
      <c r="O8" s="334"/>
      <c r="P8" s="333"/>
    </row>
    <row r="9" spans="2:16" ht="27" customHeight="1" x14ac:dyDescent="0.4">
      <c r="B9" s="332" t="s">
        <v>5</v>
      </c>
      <c r="C9" s="331" t="s">
        <v>94</v>
      </c>
      <c r="D9" s="330">
        <v>6</v>
      </c>
      <c r="E9" s="330"/>
      <c r="F9" s="335"/>
      <c r="G9" s="335"/>
      <c r="H9" s="328">
        <f>F9*D9</f>
        <v>0</v>
      </c>
      <c r="I9" s="334"/>
      <c r="J9" s="334"/>
      <c r="K9" s="334"/>
      <c r="L9" s="334"/>
      <c r="M9" s="334"/>
      <c r="N9" s="334"/>
      <c r="O9" s="334"/>
      <c r="P9" s="333"/>
    </row>
    <row r="10" spans="2:16" ht="27" customHeight="1" x14ac:dyDescent="0.4">
      <c r="B10" s="332" t="s">
        <v>1</v>
      </c>
      <c r="C10" s="331" t="s">
        <v>93</v>
      </c>
      <c r="D10" s="330">
        <v>7</v>
      </c>
      <c r="E10" s="330"/>
      <c r="F10" s="335"/>
      <c r="G10" s="335"/>
      <c r="H10" s="328">
        <f>F10*D10</f>
        <v>0</v>
      </c>
      <c r="I10" s="334"/>
      <c r="J10" s="334"/>
      <c r="K10" s="334"/>
      <c r="L10" s="334"/>
      <c r="M10" s="334"/>
      <c r="N10" s="334"/>
      <c r="O10" s="334"/>
      <c r="P10" s="333"/>
    </row>
    <row r="11" spans="2:16" ht="27" customHeight="1" x14ac:dyDescent="0.4">
      <c r="B11" s="332" t="s">
        <v>92</v>
      </c>
      <c r="C11" s="331" t="s">
        <v>91</v>
      </c>
      <c r="D11" s="330">
        <v>6</v>
      </c>
      <c r="E11" s="330"/>
      <c r="F11" s="335"/>
      <c r="G11" s="335"/>
      <c r="H11" s="328">
        <f>F11*D11</f>
        <v>0</v>
      </c>
      <c r="I11" s="334"/>
      <c r="J11" s="334"/>
      <c r="K11" s="334"/>
      <c r="L11" s="334"/>
      <c r="M11" s="334"/>
      <c r="N11" s="334"/>
      <c r="O11" s="334"/>
      <c r="P11" s="333"/>
    </row>
    <row r="12" spans="2:16" ht="27" customHeight="1" x14ac:dyDescent="0.4">
      <c r="B12" s="332" t="s">
        <v>90</v>
      </c>
      <c r="C12" s="331" t="s">
        <v>89</v>
      </c>
      <c r="D12" s="330">
        <v>9</v>
      </c>
      <c r="E12" s="330"/>
      <c r="F12" s="335"/>
      <c r="G12" s="335"/>
      <c r="H12" s="328">
        <f>F12*D12</f>
        <v>0</v>
      </c>
      <c r="I12" s="334"/>
      <c r="J12" s="334"/>
      <c r="K12" s="334"/>
      <c r="L12" s="334"/>
      <c r="M12" s="334"/>
      <c r="N12" s="334"/>
      <c r="O12" s="334"/>
      <c r="P12" s="333"/>
    </row>
    <row r="13" spans="2:16" ht="27" customHeight="1" x14ac:dyDescent="0.4">
      <c r="B13" s="332" t="s">
        <v>88</v>
      </c>
      <c r="C13" s="331" t="s">
        <v>87</v>
      </c>
      <c r="D13" s="330">
        <v>8</v>
      </c>
      <c r="E13" s="330"/>
      <c r="F13" s="335"/>
      <c r="G13" s="335"/>
      <c r="H13" s="328">
        <f>F13*D13</f>
        <v>0</v>
      </c>
      <c r="I13" s="334"/>
      <c r="J13" s="334"/>
      <c r="K13" s="334"/>
      <c r="L13" s="334"/>
      <c r="M13" s="334"/>
      <c r="N13" s="334"/>
      <c r="O13" s="334"/>
      <c r="P13" s="333"/>
    </row>
    <row r="14" spans="2:16" ht="27" customHeight="1" x14ac:dyDescent="0.4">
      <c r="B14" s="332" t="s">
        <v>86</v>
      </c>
      <c r="C14" s="331" t="s">
        <v>85</v>
      </c>
      <c r="D14" s="330">
        <v>10</v>
      </c>
      <c r="E14" s="330"/>
      <c r="F14" s="335"/>
      <c r="G14" s="335"/>
      <c r="H14" s="328">
        <f>F14*D14</f>
        <v>0</v>
      </c>
      <c r="I14" s="334"/>
      <c r="J14" s="334"/>
      <c r="K14" s="334"/>
      <c r="L14" s="334"/>
      <c r="M14" s="334"/>
      <c r="N14" s="334"/>
      <c r="O14" s="334"/>
      <c r="P14" s="333"/>
    </row>
    <row r="15" spans="2:16" ht="27" customHeight="1" x14ac:dyDescent="0.4">
      <c r="B15" s="332" t="s">
        <v>84</v>
      </c>
      <c r="C15" s="331" t="s">
        <v>83</v>
      </c>
      <c r="D15" s="330">
        <v>9.5</v>
      </c>
      <c r="E15" s="330"/>
      <c r="F15" s="335"/>
      <c r="G15" s="335"/>
      <c r="H15" s="328">
        <f>F15*D15</f>
        <v>0</v>
      </c>
      <c r="I15" s="334"/>
      <c r="J15" s="334"/>
      <c r="K15" s="334"/>
      <c r="L15" s="334"/>
      <c r="M15" s="334"/>
      <c r="N15" s="334"/>
      <c r="O15" s="334"/>
      <c r="P15" s="333"/>
    </row>
    <row r="16" spans="2:16" ht="27" customHeight="1" x14ac:dyDescent="0.4">
      <c r="B16" s="332" t="s">
        <v>2</v>
      </c>
      <c r="C16" s="331" t="s">
        <v>82</v>
      </c>
      <c r="D16" s="330">
        <v>12</v>
      </c>
      <c r="E16" s="334"/>
      <c r="F16" s="334"/>
      <c r="G16" s="335"/>
      <c r="H16" s="328">
        <f>F16*D16</f>
        <v>0</v>
      </c>
      <c r="I16" s="334"/>
      <c r="J16" s="334"/>
      <c r="K16" s="334"/>
      <c r="L16" s="334"/>
      <c r="M16" s="334"/>
      <c r="N16" s="334"/>
      <c r="O16" s="334"/>
      <c r="P16" s="333"/>
    </row>
    <row r="17" spans="2:16" ht="27" customHeight="1" thickBot="1" x14ac:dyDescent="0.45">
      <c r="B17" s="332" t="s">
        <v>0</v>
      </c>
      <c r="C17" s="331" t="s">
        <v>81</v>
      </c>
      <c r="D17" s="330">
        <v>20</v>
      </c>
      <c r="E17" s="327"/>
      <c r="F17" s="327"/>
      <c r="G17" s="329"/>
      <c r="H17" s="328">
        <f>F17*D17</f>
        <v>0</v>
      </c>
      <c r="I17" s="327"/>
      <c r="J17" s="327"/>
      <c r="K17" s="327"/>
      <c r="L17" s="327"/>
      <c r="M17" s="327"/>
      <c r="N17" s="327"/>
      <c r="O17" s="327"/>
      <c r="P17" s="326"/>
    </row>
    <row r="18" spans="2:16" ht="18.600000000000001" customHeight="1" x14ac:dyDescent="0.3">
      <c r="B18" s="325"/>
      <c r="C18" s="325"/>
      <c r="D18" s="325"/>
      <c r="E18" s="325"/>
      <c r="F18" s="325"/>
      <c r="G18" s="32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COMMANDES CLIENTS</vt:lpstr>
      <vt:lpstr>Charge</vt:lpstr>
    </vt:vector>
  </TitlesOfParts>
  <Company>TRIGANO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PRÉVOST</dc:creator>
  <cp:lastModifiedBy>David PRÉVOST</cp:lastModifiedBy>
  <dcterms:created xsi:type="dcterms:W3CDTF">2023-11-07T13:24:35Z</dcterms:created>
  <dcterms:modified xsi:type="dcterms:W3CDTF">2023-11-07T13:29:04Z</dcterms:modified>
</cp:coreProperties>
</file>