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3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4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5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6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drawings/drawing7.xml" ContentType="application/vnd.openxmlformats-officedocument.drawing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drawings/drawing8.xml" ContentType="application/vnd.openxmlformats-officedocument.drawing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drawings/drawing9.xml" ContentType="application/vnd.openxmlformats-officedocument.drawing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drawings/drawing10.xml" ContentType="application/vnd.openxmlformats-officedocument.drawing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drawings/drawing11.xml" ContentType="application/vnd.openxmlformats-officedocument.drawing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drawings/drawing12.xml" ContentType="application/vnd.openxmlformats-officedocument.drawing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drawings/drawing13.xml" ContentType="application/vnd.openxmlformats-officedocument.drawing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drawings/drawing14.xml" ContentType="application/vnd.openxmlformats-officedocument.drawing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18915" windowHeight="12210" tabRatio="743" activeTab="1"/>
  </bookViews>
  <sheets>
    <sheet name="AIDES" sheetId="37" r:id="rId1"/>
    <sheet name="MENU" sheetId="2" r:id="rId2"/>
    <sheet name="JANVIER" sheetId="5" r:id="rId3"/>
    <sheet name="FEVRIER" sheetId="26" r:id="rId4"/>
    <sheet name="MARS" sheetId="27" r:id="rId5"/>
    <sheet name="AVRIL" sheetId="28" r:id="rId6"/>
    <sheet name="MAI" sheetId="29" r:id="rId7"/>
    <sheet name="JUIN" sheetId="30" r:id="rId8"/>
    <sheet name="JUILLET" sheetId="31" r:id="rId9"/>
    <sheet name="AOUT" sheetId="32" r:id="rId10"/>
    <sheet name="SEPTEMBRE" sheetId="33" r:id="rId11"/>
    <sheet name="OCTOBRE" sheetId="34" r:id="rId12"/>
    <sheet name="NOVEMBRE" sheetId="35" r:id="rId13"/>
    <sheet name="DECEMBRE" sheetId="36" r:id="rId14"/>
  </sheets>
  <definedNames>
    <definedName name="Fevrier">MENU!$G$14</definedName>
    <definedName name="JANVIER" localSheetId="9">AOUT!$P$3</definedName>
    <definedName name="JANVIER" localSheetId="5">AVRIL!$P$3</definedName>
    <definedName name="JANVIER" localSheetId="13">DECEMBRE!$P$3</definedName>
    <definedName name="JANVIER" localSheetId="3">FEVRIER!$P$3</definedName>
    <definedName name="JANVIER" localSheetId="2">JANVIER!$P$3</definedName>
    <definedName name="JANVIER" localSheetId="8">JUILLET!$P$3</definedName>
    <definedName name="JANVIER" localSheetId="7">JUIN!$P$3</definedName>
    <definedName name="JANVIER" localSheetId="6">MAI!$P$3</definedName>
    <definedName name="JANVIER" localSheetId="4">MARS!$P$3</definedName>
    <definedName name="JANVIER" localSheetId="12">NOVEMBRE!$P$3</definedName>
    <definedName name="JANVIER" localSheetId="11">OCTOBRE!$P$3</definedName>
    <definedName name="JANVIER" localSheetId="10">SEPTEMBRE!$P$3</definedName>
    <definedName name="JANVIER">MENU!$G$13</definedName>
    <definedName name="_xlnm.Print_Area" localSheetId="9">AOUT!$A$2:$BK$30</definedName>
    <definedName name="_xlnm.Print_Area" localSheetId="5">AVRIL!$A$2:$BI$30</definedName>
    <definedName name="_xlnm.Print_Area" localSheetId="13">DECEMBRE!$A$2:$BK$30</definedName>
    <definedName name="_xlnm.Print_Area" localSheetId="3">FEVRIER!$A$2:$BG$30</definedName>
    <definedName name="_xlnm.Print_Area" localSheetId="2">JANVIER!$A$2:$BK$30</definedName>
    <definedName name="_xlnm.Print_Area" localSheetId="8">JUILLET!$A$2:$BK$30</definedName>
    <definedName name="_xlnm.Print_Area" localSheetId="7">JUIN!$A$2:$BI$30</definedName>
    <definedName name="_xlnm.Print_Area" localSheetId="6">MAI!$A$2:$BK$30</definedName>
    <definedName name="_xlnm.Print_Area" localSheetId="4">MARS!$A$2:$BK$30</definedName>
    <definedName name="_xlnm.Print_Area" localSheetId="12">NOVEMBRE!$A$2:$BI$30</definedName>
    <definedName name="_xlnm.Print_Area" localSheetId="11">OCTOBRE!$A$2:$BK$30</definedName>
    <definedName name="_xlnm.Print_Area" localSheetId="10">SEPTEMBRE!$A$2:$BI$30</definedName>
  </definedNames>
  <calcPr calcId="145621"/>
</workbook>
</file>

<file path=xl/calcChain.xml><?xml version="1.0" encoding="utf-8"?>
<calcChain xmlns="http://schemas.openxmlformats.org/spreadsheetml/2006/main">
  <c r="BL7" i="5" l="1"/>
  <c r="K2" i="27" l="1"/>
  <c r="H2" i="27"/>
  <c r="K2" i="28"/>
  <c r="H2" i="28"/>
  <c r="K2" i="29"/>
  <c r="H2" i="29"/>
  <c r="K2" i="30"/>
  <c r="H2" i="30"/>
  <c r="K2" i="31"/>
  <c r="H2" i="31"/>
  <c r="K2" i="32"/>
  <c r="H2" i="32"/>
  <c r="K2" i="33"/>
  <c r="H2" i="33"/>
  <c r="K2" i="34"/>
  <c r="H2" i="34"/>
  <c r="K2" i="35"/>
  <c r="H2" i="35"/>
  <c r="K2" i="36"/>
  <c r="H2" i="36"/>
  <c r="K2" i="26"/>
  <c r="H2" i="26"/>
  <c r="K2" i="5"/>
  <c r="H2" i="5"/>
  <c r="A30" i="36" l="1"/>
  <c r="A29" i="36"/>
  <c r="A28" i="36"/>
  <c r="A27" i="36"/>
  <c r="A26" i="36"/>
  <c r="A25" i="36"/>
  <c r="A24" i="36"/>
  <c r="A23" i="36"/>
  <c r="A22" i="36"/>
  <c r="A21" i="36"/>
  <c r="A20" i="36"/>
  <c r="A19" i="36"/>
  <c r="A18" i="36"/>
  <c r="A17" i="36"/>
  <c r="A16" i="36"/>
  <c r="A15" i="36"/>
  <c r="A14" i="36"/>
  <c r="A13" i="36"/>
  <c r="A12" i="36"/>
  <c r="A11" i="36"/>
  <c r="A10" i="36"/>
  <c r="A9" i="36"/>
  <c r="A8" i="36"/>
  <c r="A7" i="36"/>
  <c r="BK6" i="36"/>
  <c r="BJ6" i="36"/>
  <c r="BI6" i="36"/>
  <c r="BH6" i="36"/>
  <c r="BG6" i="36"/>
  <c r="BF6" i="36"/>
  <c r="BE6" i="36"/>
  <c r="BD6" i="36"/>
  <c r="BC6" i="36"/>
  <c r="BB6" i="36"/>
  <c r="BA6" i="36"/>
  <c r="AZ6" i="36"/>
  <c r="AY6" i="36"/>
  <c r="AX6" i="36"/>
  <c r="AW6" i="36"/>
  <c r="AV6" i="36"/>
  <c r="AU6" i="36"/>
  <c r="AT6" i="36"/>
  <c r="AS6" i="36"/>
  <c r="AR6" i="36"/>
  <c r="AQ6" i="36"/>
  <c r="AP6" i="36"/>
  <c r="AO6" i="36"/>
  <c r="AN6" i="36"/>
  <c r="AM6" i="36"/>
  <c r="AL6" i="36"/>
  <c r="AK6" i="36"/>
  <c r="AJ6" i="36"/>
  <c r="AI6" i="36"/>
  <c r="AH6" i="36"/>
  <c r="AG6" i="36"/>
  <c r="AF6" i="36"/>
  <c r="AE6" i="36"/>
  <c r="AD6" i="36"/>
  <c r="AC6" i="36"/>
  <c r="AB6" i="36"/>
  <c r="AA6" i="36"/>
  <c r="Z6" i="36"/>
  <c r="Y6" i="36"/>
  <c r="X6" i="36"/>
  <c r="W6" i="36"/>
  <c r="V6" i="36"/>
  <c r="U6" i="36"/>
  <c r="T6" i="36"/>
  <c r="S6" i="36"/>
  <c r="R6" i="36"/>
  <c r="Q6" i="36"/>
  <c r="P6" i="36"/>
  <c r="O6" i="36"/>
  <c r="N6" i="36"/>
  <c r="M6" i="36"/>
  <c r="L6" i="36"/>
  <c r="K6" i="36"/>
  <c r="J6" i="36"/>
  <c r="I6" i="36"/>
  <c r="H6" i="36"/>
  <c r="F6" i="36"/>
  <c r="D6" i="36"/>
  <c r="B6" i="36"/>
  <c r="BK5" i="36"/>
  <c r="BJ5" i="36"/>
  <c r="BI5" i="36"/>
  <c r="BH5" i="36"/>
  <c r="BG5" i="36"/>
  <c r="BF5" i="36"/>
  <c r="BE5" i="36"/>
  <c r="BD5" i="36"/>
  <c r="BC5" i="36"/>
  <c r="BB5" i="36"/>
  <c r="BA5" i="36"/>
  <c r="AZ5" i="36"/>
  <c r="AY5" i="36"/>
  <c r="AX5" i="36"/>
  <c r="AW5" i="36"/>
  <c r="AV5" i="36"/>
  <c r="AU5" i="36"/>
  <c r="AT5" i="36"/>
  <c r="AS5" i="36"/>
  <c r="AR5" i="36"/>
  <c r="AQ5" i="36"/>
  <c r="AP5" i="36"/>
  <c r="AO5" i="36"/>
  <c r="AN5" i="36"/>
  <c r="AM5" i="36"/>
  <c r="AL5" i="36"/>
  <c r="AK5" i="36"/>
  <c r="AJ5" i="36"/>
  <c r="AI5" i="36"/>
  <c r="AH5" i="36"/>
  <c r="AG5" i="36"/>
  <c r="AF5" i="36"/>
  <c r="AE5" i="36"/>
  <c r="AD5" i="36"/>
  <c r="AC5" i="36"/>
  <c r="AB5" i="36"/>
  <c r="AA5" i="36"/>
  <c r="Z5" i="36"/>
  <c r="Y5" i="36"/>
  <c r="X5" i="36"/>
  <c r="W5" i="36"/>
  <c r="V5" i="36"/>
  <c r="U5" i="36"/>
  <c r="T5" i="36"/>
  <c r="S5" i="36"/>
  <c r="R5" i="36"/>
  <c r="Q5" i="36"/>
  <c r="P5" i="36"/>
  <c r="O5" i="36"/>
  <c r="N5" i="36"/>
  <c r="M5" i="36"/>
  <c r="L5" i="36"/>
  <c r="K5" i="36"/>
  <c r="J5" i="36"/>
  <c r="I5" i="36"/>
  <c r="H5" i="36"/>
  <c r="F5" i="36"/>
  <c r="D5" i="36"/>
  <c r="B5" i="36"/>
  <c r="B4" i="36"/>
  <c r="A4" i="36"/>
  <c r="AF3" i="36"/>
  <c r="K3" i="36"/>
  <c r="H3" i="36"/>
  <c r="B3" i="36"/>
  <c r="A3" i="36"/>
  <c r="B2" i="36"/>
  <c r="A2" i="36"/>
  <c r="A30" i="35"/>
  <c r="A29" i="35"/>
  <c r="A28" i="35"/>
  <c r="A27" i="35"/>
  <c r="A26" i="35"/>
  <c r="A25" i="35"/>
  <c r="A24" i="35"/>
  <c r="A23" i="35"/>
  <c r="A22" i="35"/>
  <c r="A21" i="35"/>
  <c r="A20" i="35"/>
  <c r="A19" i="35"/>
  <c r="A18" i="35"/>
  <c r="A17" i="35"/>
  <c r="A16" i="35"/>
  <c r="A15" i="35"/>
  <c r="A14" i="35"/>
  <c r="A13" i="35"/>
  <c r="A12" i="35"/>
  <c r="A11" i="35"/>
  <c r="A10" i="35"/>
  <c r="A9" i="35"/>
  <c r="A8" i="35"/>
  <c r="A7" i="35"/>
  <c r="BK6" i="35"/>
  <c r="BJ6" i="35"/>
  <c r="BI6" i="35"/>
  <c r="BH6" i="35"/>
  <c r="BG6" i="35"/>
  <c r="BF6" i="35"/>
  <c r="BE6" i="35"/>
  <c r="BD6" i="35"/>
  <c r="BC6" i="35"/>
  <c r="BB6" i="35"/>
  <c r="BA6" i="35"/>
  <c r="AZ6" i="35"/>
  <c r="AY6" i="35"/>
  <c r="AX6" i="35"/>
  <c r="AW6" i="35"/>
  <c r="AV6" i="35"/>
  <c r="AU6" i="35"/>
  <c r="AT6" i="35"/>
  <c r="AS6" i="35"/>
  <c r="AR6" i="35"/>
  <c r="AQ6" i="35"/>
  <c r="AP6" i="35"/>
  <c r="AO6" i="35"/>
  <c r="AN6" i="35"/>
  <c r="AM6" i="35"/>
  <c r="AL6" i="35"/>
  <c r="AK6" i="35"/>
  <c r="AJ6" i="35"/>
  <c r="AI6" i="35"/>
  <c r="AH6" i="35"/>
  <c r="AG6" i="35"/>
  <c r="AF6" i="35"/>
  <c r="AE6" i="35"/>
  <c r="AD6" i="35"/>
  <c r="AC6" i="35"/>
  <c r="AB6" i="35"/>
  <c r="AA6" i="35"/>
  <c r="Z6" i="35"/>
  <c r="Y6" i="35"/>
  <c r="X6" i="35"/>
  <c r="W6" i="35"/>
  <c r="V6" i="35"/>
  <c r="U6" i="35"/>
  <c r="T6" i="35"/>
  <c r="S6" i="35"/>
  <c r="R6" i="35"/>
  <c r="Q6" i="35"/>
  <c r="P6" i="35"/>
  <c r="O6" i="35"/>
  <c r="N6" i="35"/>
  <c r="M6" i="35"/>
  <c r="L6" i="35"/>
  <c r="K6" i="35"/>
  <c r="J6" i="35"/>
  <c r="I6" i="35"/>
  <c r="H6" i="35"/>
  <c r="F6" i="35"/>
  <c r="D6" i="35"/>
  <c r="B6" i="35"/>
  <c r="BK5" i="35"/>
  <c r="BJ5" i="35"/>
  <c r="BI5" i="35"/>
  <c r="BH5" i="35"/>
  <c r="BG5" i="35"/>
  <c r="BF5" i="35"/>
  <c r="BE5" i="35"/>
  <c r="BD5" i="35"/>
  <c r="BC5" i="35"/>
  <c r="BB5" i="35"/>
  <c r="BA5" i="35"/>
  <c r="AZ5" i="35"/>
  <c r="AY5" i="35"/>
  <c r="AX5" i="35"/>
  <c r="AW5" i="35"/>
  <c r="AV5" i="35"/>
  <c r="AU5" i="35"/>
  <c r="AT5" i="35"/>
  <c r="AS5" i="35"/>
  <c r="AR5" i="35"/>
  <c r="AQ5" i="35"/>
  <c r="AP5" i="35"/>
  <c r="AO5" i="35"/>
  <c r="AN5" i="35"/>
  <c r="AM5" i="35"/>
  <c r="AL5" i="35"/>
  <c r="AK5" i="35"/>
  <c r="AJ5" i="35"/>
  <c r="AI5" i="35"/>
  <c r="AH5" i="35"/>
  <c r="AG5" i="35"/>
  <c r="AF5" i="35"/>
  <c r="AE5" i="35"/>
  <c r="AD5" i="35"/>
  <c r="AC5" i="35"/>
  <c r="AB5" i="35"/>
  <c r="AA5" i="35"/>
  <c r="Z5" i="35"/>
  <c r="Y5" i="35"/>
  <c r="X5" i="35"/>
  <c r="W5" i="35"/>
  <c r="V5" i="35"/>
  <c r="U5" i="35"/>
  <c r="T5" i="35"/>
  <c r="S5" i="35"/>
  <c r="R5" i="35"/>
  <c r="Q5" i="35"/>
  <c r="P5" i="35"/>
  <c r="O5" i="35"/>
  <c r="N5" i="35"/>
  <c r="M5" i="35"/>
  <c r="L5" i="35"/>
  <c r="K5" i="35"/>
  <c r="J5" i="35"/>
  <c r="I5" i="35"/>
  <c r="H5" i="35"/>
  <c r="F5" i="35"/>
  <c r="D5" i="35"/>
  <c r="B5" i="35"/>
  <c r="B4" i="35"/>
  <c r="A4" i="35"/>
  <c r="AF3" i="35"/>
  <c r="K3" i="35"/>
  <c r="H3" i="35"/>
  <c r="B3" i="35"/>
  <c r="A3" i="35"/>
  <c r="B2" i="35"/>
  <c r="A2" i="35"/>
  <c r="A30" i="34"/>
  <c r="A29" i="34"/>
  <c r="A28" i="34"/>
  <c r="A27" i="34"/>
  <c r="A26" i="34"/>
  <c r="A25" i="34"/>
  <c r="A24" i="34"/>
  <c r="A23" i="34"/>
  <c r="A22" i="34"/>
  <c r="A21" i="34"/>
  <c r="A20" i="34"/>
  <c r="A19" i="34"/>
  <c r="A18" i="34"/>
  <c r="A17" i="34"/>
  <c r="A16" i="34"/>
  <c r="A15" i="34"/>
  <c r="A14" i="34"/>
  <c r="A13" i="34"/>
  <c r="A12" i="34"/>
  <c r="A11" i="34"/>
  <c r="A10" i="34"/>
  <c r="A9" i="34"/>
  <c r="A8" i="34"/>
  <c r="A7" i="34"/>
  <c r="BK6" i="34"/>
  <c r="BJ6" i="34"/>
  <c r="BI6" i="34"/>
  <c r="BH6" i="34"/>
  <c r="BG6" i="34"/>
  <c r="BF6" i="34"/>
  <c r="BE6" i="34"/>
  <c r="BD6" i="34"/>
  <c r="BC6" i="34"/>
  <c r="BB6" i="34"/>
  <c r="BA6" i="34"/>
  <c r="AZ6" i="34"/>
  <c r="AY6" i="34"/>
  <c r="AX6" i="34"/>
  <c r="AW6" i="34"/>
  <c r="AV6" i="34"/>
  <c r="AU6" i="34"/>
  <c r="AT6" i="34"/>
  <c r="AS6" i="34"/>
  <c r="AR6" i="34"/>
  <c r="AQ6" i="34"/>
  <c r="AP6" i="34"/>
  <c r="AO6" i="34"/>
  <c r="AN6" i="34"/>
  <c r="AM6" i="34"/>
  <c r="AL6" i="34"/>
  <c r="AK6" i="34"/>
  <c r="AJ6" i="34"/>
  <c r="AI6" i="34"/>
  <c r="AH6" i="34"/>
  <c r="AG6" i="34"/>
  <c r="AF6" i="34"/>
  <c r="AE6" i="34"/>
  <c r="AD6" i="34"/>
  <c r="AC6" i="34"/>
  <c r="AB6" i="34"/>
  <c r="AA6" i="34"/>
  <c r="Z6" i="34"/>
  <c r="Y6" i="34"/>
  <c r="X6" i="34"/>
  <c r="W6" i="34"/>
  <c r="V6" i="34"/>
  <c r="U6" i="34"/>
  <c r="T6" i="34"/>
  <c r="S6" i="34"/>
  <c r="R6" i="34"/>
  <c r="Q6" i="34"/>
  <c r="P6" i="34"/>
  <c r="O6" i="34"/>
  <c r="N6" i="34"/>
  <c r="M6" i="34"/>
  <c r="L6" i="34"/>
  <c r="K6" i="34"/>
  <c r="J6" i="34"/>
  <c r="I6" i="34"/>
  <c r="H6" i="34"/>
  <c r="F6" i="34"/>
  <c r="D6" i="34"/>
  <c r="B6" i="34"/>
  <c r="BK5" i="34"/>
  <c r="BJ5" i="34"/>
  <c r="BI5" i="34"/>
  <c r="BH5" i="34"/>
  <c r="BG5" i="34"/>
  <c r="BF5" i="34"/>
  <c r="BE5" i="34"/>
  <c r="BD5" i="34"/>
  <c r="BC5" i="34"/>
  <c r="BB5" i="34"/>
  <c r="BA5" i="34"/>
  <c r="AZ5" i="34"/>
  <c r="AY5" i="34"/>
  <c r="AX5" i="34"/>
  <c r="AW5" i="34"/>
  <c r="AV5" i="34"/>
  <c r="AU5" i="34"/>
  <c r="AT5" i="34"/>
  <c r="AS5" i="34"/>
  <c r="AR5" i="34"/>
  <c r="AQ5" i="34"/>
  <c r="AP5" i="34"/>
  <c r="AO5" i="34"/>
  <c r="AN5" i="34"/>
  <c r="AM5" i="34"/>
  <c r="AL5" i="34"/>
  <c r="AK5" i="34"/>
  <c r="AJ5" i="34"/>
  <c r="AI5" i="34"/>
  <c r="AH5" i="34"/>
  <c r="AG5" i="34"/>
  <c r="AF5" i="34"/>
  <c r="AE5" i="34"/>
  <c r="AD5" i="34"/>
  <c r="AC5" i="34"/>
  <c r="AB5" i="34"/>
  <c r="AA5" i="34"/>
  <c r="Z5" i="34"/>
  <c r="Y5" i="34"/>
  <c r="X5" i="34"/>
  <c r="W5" i="34"/>
  <c r="V5" i="34"/>
  <c r="U5" i="34"/>
  <c r="T5" i="34"/>
  <c r="S5" i="34"/>
  <c r="R5" i="34"/>
  <c r="Q5" i="34"/>
  <c r="P5" i="34"/>
  <c r="O5" i="34"/>
  <c r="N5" i="34"/>
  <c r="M5" i="34"/>
  <c r="L5" i="34"/>
  <c r="K5" i="34"/>
  <c r="J5" i="34"/>
  <c r="I5" i="34"/>
  <c r="H5" i="34"/>
  <c r="F5" i="34"/>
  <c r="D5" i="34"/>
  <c r="B5" i="34"/>
  <c r="B4" i="34"/>
  <c r="A4" i="34"/>
  <c r="AF3" i="34"/>
  <c r="K3" i="34"/>
  <c r="H3" i="34"/>
  <c r="B3" i="34"/>
  <c r="A3" i="34"/>
  <c r="B2" i="34"/>
  <c r="A2" i="34"/>
  <c r="A30" i="33"/>
  <c r="A29" i="33"/>
  <c r="A28" i="33"/>
  <c r="A27" i="33"/>
  <c r="A26" i="33"/>
  <c r="A25" i="33"/>
  <c r="A24" i="33"/>
  <c r="A23" i="33"/>
  <c r="A22" i="33"/>
  <c r="A21" i="33"/>
  <c r="A20" i="33"/>
  <c r="A19" i="33"/>
  <c r="A18" i="33"/>
  <c r="A17" i="33"/>
  <c r="A16" i="33"/>
  <c r="A15" i="33"/>
  <c r="A14" i="33"/>
  <c r="A13" i="33"/>
  <c r="A12" i="33"/>
  <c r="A11" i="33"/>
  <c r="A10" i="33"/>
  <c r="A9" i="33"/>
  <c r="A8" i="33"/>
  <c r="A7" i="33"/>
  <c r="BK6" i="33"/>
  <c r="BJ6" i="33"/>
  <c r="BI6" i="33"/>
  <c r="BH6" i="33"/>
  <c r="BG6" i="33"/>
  <c r="BF6" i="33"/>
  <c r="BE6" i="33"/>
  <c r="BD6" i="33"/>
  <c r="BC6" i="33"/>
  <c r="BB6" i="33"/>
  <c r="BA6" i="33"/>
  <c r="AZ6" i="33"/>
  <c r="AY6" i="33"/>
  <c r="AX6" i="33"/>
  <c r="AW6" i="33"/>
  <c r="AV6" i="33"/>
  <c r="AU6" i="33"/>
  <c r="AT6" i="33"/>
  <c r="AS6" i="33"/>
  <c r="AR6" i="33"/>
  <c r="AQ6" i="33"/>
  <c r="AP6" i="33"/>
  <c r="AO6" i="33"/>
  <c r="AN6" i="33"/>
  <c r="AM6" i="33"/>
  <c r="AL6" i="33"/>
  <c r="AK6" i="33"/>
  <c r="AJ6" i="33"/>
  <c r="AI6" i="33"/>
  <c r="AH6" i="33"/>
  <c r="AG6" i="33"/>
  <c r="AF6" i="33"/>
  <c r="AE6" i="33"/>
  <c r="AD6" i="33"/>
  <c r="AC6" i="33"/>
  <c r="AB6" i="33"/>
  <c r="AA6" i="33"/>
  <c r="Z6" i="33"/>
  <c r="Y6" i="33"/>
  <c r="X6" i="33"/>
  <c r="W6" i="33"/>
  <c r="V6" i="33"/>
  <c r="U6" i="33"/>
  <c r="T6" i="33"/>
  <c r="S6" i="33"/>
  <c r="R6" i="33"/>
  <c r="Q6" i="33"/>
  <c r="P6" i="33"/>
  <c r="O6" i="33"/>
  <c r="N6" i="33"/>
  <c r="M6" i="33"/>
  <c r="L6" i="33"/>
  <c r="K6" i="33"/>
  <c r="J6" i="33"/>
  <c r="I6" i="33"/>
  <c r="H6" i="33"/>
  <c r="F6" i="33"/>
  <c r="D6" i="33"/>
  <c r="B6" i="33"/>
  <c r="BK5" i="33"/>
  <c r="BJ5" i="33"/>
  <c r="BI5" i="33"/>
  <c r="BH5" i="33"/>
  <c r="BG5" i="33"/>
  <c r="BF5" i="33"/>
  <c r="BE5" i="33"/>
  <c r="BD5" i="33"/>
  <c r="BC5" i="33"/>
  <c r="BB5" i="33"/>
  <c r="BA5" i="33"/>
  <c r="AZ5" i="33"/>
  <c r="AY5" i="33"/>
  <c r="AX5" i="33"/>
  <c r="AW5" i="33"/>
  <c r="AV5" i="33"/>
  <c r="AU5" i="33"/>
  <c r="AT5" i="33"/>
  <c r="AS5" i="33"/>
  <c r="AR5" i="33"/>
  <c r="AQ5" i="33"/>
  <c r="AP5" i="33"/>
  <c r="AO5" i="33"/>
  <c r="AN5" i="33"/>
  <c r="AM5" i="33"/>
  <c r="AL5" i="33"/>
  <c r="AK5" i="33"/>
  <c r="AJ5" i="33"/>
  <c r="AI5" i="33"/>
  <c r="AH5" i="33"/>
  <c r="AG5" i="33"/>
  <c r="AF5" i="33"/>
  <c r="AE5" i="33"/>
  <c r="AD5" i="33"/>
  <c r="AC5" i="33"/>
  <c r="AB5" i="33"/>
  <c r="AA5" i="33"/>
  <c r="Z5" i="33"/>
  <c r="Y5" i="33"/>
  <c r="X5" i="33"/>
  <c r="W5" i="33"/>
  <c r="V5" i="33"/>
  <c r="U5" i="33"/>
  <c r="T5" i="33"/>
  <c r="S5" i="33"/>
  <c r="R5" i="33"/>
  <c r="Q5" i="33"/>
  <c r="P5" i="33"/>
  <c r="O5" i="33"/>
  <c r="N5" i="33"/>
  <c r="M5" i="33"/>
  <c r="L5" i="33"/>
  <c r="K5" i="33"/>
  <c r="J5" i="33"/>
  <c r="I5" i="33"/>
  <c r="H5" i="33"/>
  <c r="F5" i="33"/>
  <c r="D5" i="33"/>
  <c r="B5" i="33"/>
  <c r="B4" i="33"/>
  <c r="A4" i="33"/>
  <c r="AF3" i="33"/>
  <c r="K3" i="33"/>
  <c r="H3" i="33"/>
  <c r="B3" i="33"/>
  <c r="A3" i="33"/>
  <c r="B2" i="33"/>
  <c r="A2" i="33"/>
  <c r="A30" i="32"/>
  <c r="A29" i="32"/>
  <c r="A28" i="32"/>
  <c r="A27" i="32"/>
  <c r="A26" i="32"/>
  <c r="A25" i="32"/>
  <c r="A24" i="32"/>
  <c r="A23" i="32"/>
  <c r="A22" i="32"/>
  <c r="A21" i="32"/>
  <c r="A20" i="32"/>
  <c r="A19" i="32"/>
  <c r="A18" i="32"/>
  <c r="A17" i="32"/>
  <c r="A16" i="32"/>
  <c r="A15" i="32"/>
  <c r="A14" i="32"/>
  <c r="A13" i="32"/>
  <c r="A12" i="32"/>
  <c r="A11" i="32"/>
  <c r="A10" i="32"/>
  <c r="A9" i="32"/>
  <c r="A8" i="32"/>
  <c r="A7" i="32"/>
  <c r="BK6" i="32"/>
  <c r="BJ6" i="32"/>
  <c r="BI6" i="32"/>
  <c r="BH6" i="32"/>
  <c r="BG6" i="32"/>
  <c r="BF6" i="32"/>
  <c r="BE6" i="32"/>
  <c r="BD6" i="32"/>
  <c r="BC6" i="32"/>
  <c r="BB6" i="32"/>
  <c r="BA6" i="32"/>
  <c r="AZ6" i="32"/>
  <c r="AY6" i="32"/>
  <c r="AX6" i="32"/>
  <c r="AW6" i="32"/>
  <c r="AV6" i="32"/>
  <c r="AU6" i="32"/>
  <c r="AT6" i="32"/>
  <c r="AS6" i="32"/>
  <c r="AR6" i="32"/>
  <c r="AQ6" i="32"/>
  <c r="AP6" i="32"/>
  <c r="AO6" i="32"/>
  <c r="AN6" i="32"/>
  <c r="AM6" i="32"/>
  <c r="AL6" i="32"/>
  <c r="AK6" i="32"/>
  <c r="AJ6" i="32"/>
  <c r="AI6" i="32"/>
  <c r="AH6" i="32"/>
  <c r="AG6" i="32"/>
  <c r="AF6" i="32"/>
  <c r="AE6" i="32"/>
  <c r="AD6" i="32"/>
  <c r="AC6" i="32"/>
  <c r="AB6" i="32"/>
  <c r="AA6" i="32"/>
  <c r="Z6" i="32"/>
  <c r="Y6" i="32"/>
  <c r="X6" i="32"/>
  <c r="W6" i="32"/>
  <c r="V6" i="32"/>
  <c r="U6" i="32"/>
  <c r="T6" i="32"/>
  <c r="S6" i="32"/>
  <c r="R6" i="32"/>
  <c r="Q6" i="32"/>
  <c r="P6" i="32"/>
  <c r="O6" i="32"/>
  <c r="N6" i="32"/>
  <c r="M6" i="32"/>
  <c r="L6" i="32"/>
  <c r="K6" i="32"/>
  <c r="J6" i="32"/>
  <c r="I6" i="32"/>
  <c r="H6" i="32"/>
  <c r="F6" i="32"/>
  <c r="D6" i="32"/>
  <c r="B6" i="32"/>
  <c r="BK5" i="32"/>
  <c r="BJ5" i="32"/>
  <c r="BI5" i="32"/>
  <c r="BH5" i="32"/>
  <c r="BG5" i="32"/>
  <c r="BF5" i="32"/>
  <c r="BE5" i="32"/>
  <c r="BD5" i="32"/>
  <c r="BC5" i="32"/>
  <c r="BB5" i="32"/>
  <c r="BA5" i="32"/>
  <c r="AZ5" i="32"/>
  <c r="AY5" i="32"/>
  <c r="AX5" i="32"/>
  <c r="AW5" i="32"/>
  <c r="AV5" i="32"/>
  <c r="AU5" i="32"/>
  <c r="AT5" i="32"/>
  <c r="AS5" i="32"/>
  <c r="AR5" i="32"/>
  <c r="AQ5" i="32"/>
  <c r="AP5" i="32"/>
  <c r="AO5" i="32"/>
  <c r="AN5" i="32"/>
  <c r="AM5" i="32"/>
  <c r="AL5" i="32"/>
  <c r="AK5" i="32"/>
  <c r="AJ5" i="32"/>
  <c r="AI5" i="32"/>
  <c r="AH5" i="32"/>
  <c r="AG5" i="32"/>
  <c r="AF5" i="32"/>
  <c r="AE5" i="32"/>
  <c r="AD5" i="32"/>
  <c r="AC5" i="32"/>
  <c r="AB5" i="32"/>
  <c r="AA5" i="32"/>
  <c r="Z5" i="32"/>
  <c r="Y5" i="32"/>
  <c r="X5" i="32"/>
  <c r="W5" i="32"/>
  <c r="V5" i="32"/>
  <c r="U5" i="32"/>
  <c r="T5" i="32"/>
  <c r="S5" i="32"/>
  <c r="R5" i="32"/>
  <c r="Q5" i="32"/>
  <c r="P5" i="32"/>
  <c r="O5" i="32"/>
  <c r="N5" i="32"/>
  <c r="M5" i="32"/>
  <c r="L5" i="32"/>
  <c r="K5" i="32"/>
  <c r="J5" i="32"/>
  <c r="I5" i="32"/>
  <c r="H5" i="32"/>
  <c r="F5" i="32"/>
  <c r="D5" i="32"/>
  <c r="B5" i="32"/>
  <c r="B4" i="32"/>
  <c r="A4" i="32"/>
  <c r="AF3" i="32"/>
  <c r="K3" i="32"/>
  <c r="H3" i="32"/>
  <c r="B3" i="32"/>
  <c r="A3" i="32"/>
  <c r="B2" i="32"/>
  <c r="A2" i="32"/>
  <c r="A30" i="31"/>
  <c r="A29" i="31"/>
  <c r="A28" i="31"/>
  <c r="A27" i="31"/>
  <c r="A26" i="31"/>
  <c r="A25" i="31"/>
  <c r="A24" i="31"/>
  <c r="A23" i="31"/>
  <c r="A22" i="31"/>
  <c r="A21" i="31"/>
  <c r="A20" i="31"/>
  <c r="A19" i="31"/>
  <c r="A18" i="31"/>
  <c r="A17" i="31"/>
  <c r="A16" i="31"/>
  <c r="A15" i="31"/>
  <c r="A14" i="31"/>
  <c r="A13" i="31"/>
  <c r="A12" i="31"/>
  <c r="A11" i="31"/>
  <c r="A10" i="31"/>
  <c r="A9" i="31"/>
  <c r="A8" i="31"/>
  <c r="A7" i="31"/>
  <c r="BK6" i="31"/>
  <c r="BJ6" i="31"/>
  <c r="BI6" i="31"/>
  <c r="BH6" i="31"/>
  <c r="BG6" i="31"/>
  <c r="BF6" i="31"/>
  <c r="BE6" i="31"/>
  <c r="BD6" i="31"/>
  <c r="BC6" i="31"/>
  <c r="BB6" i="31"/>
  <c r="BA6" i="31"/>
  <c r="AZ6" i="31"/>
  <c r="AY6" i="31"/>
  <c r="AX6" i="31"/>
  <c r="AW6" i="31"/>
  <c r="AV6" i="31"/>
  <c r="AU6" i="31"/>
  <c r="AT6" i="31"/>
  <c r="AS6" i="31"/>
  <c r="AR6" i="31"/>
  <c r="AQ6" i="31"/>
  <c r="AP6" i="31"/>
  <c r="AO6" i="31"/>
  <c r="AN6" i="31"/>
  <c r="AM6" i="31"/>
  <c r="AL6" i="31"/>
  <c r="AK6" i="31"/>
  <c r="AJ6" i="31"/>
  <c r="AI6" i="31"/>
  <c r="AH6" i="31"/>
  <c r="AG6" i="31"/>
  <c r="AF6" i="31"/>
  <c r="AE6" i="31"/>
  <c r="AD6" i="31"/>
  <c r="AC6" i="31"/>
  <c r="AB6" i="31"/>
  <c r="AA6" i="31"/>
  <c r="Z6" i="31"/>
  <c r="Y6" i="31"/>
  <c r="X6" i="31"/>
  <c r="W6" i="31"/>
  <c r="V6" i="31"/>
  <c r="U6" i="31"/>
  <c r="T6" i="31"/>
  <c r="S6" i="31"/>
  <c r="R6" i="31"/>
  <c r="Q6" i="31"/>
  <c r="P6" i="31"/>
  <c r="O6" i="31"/>
  <c r="N6" i="31"/>
  <c r="M6" i="31"/>
  <c r="L6" i="31"/>
  <c r="K6" i="31"/>
  <c r="J6" i="31"/>
  <c r="I6" i="31"/>
  <c r="H6" i="31"/>
  <c r="F6" i="31"/>
  <c r="D6" i="31"/>
  <c r="B6" i="31"/>
  <c r="BK5" i="31"/>
  <c r="BJ5" i="31"/>
  <c r="BI5" i="31"/>
  <c r="BH5" i="31"/>
  <c r="BG5" i="31"/>
  <c r="BF5" i="31"/>
  <c r="BE5" i="31"/>
  <c r="BD5" i="31"/>
  <c r="BC5" i="31"/>
  <c r="BB5" i="31"/>
  <c r="BA5" i="31"/>
  <c r="AZ5" i="31"/>
  <c r="AY5" i="31"/>
  <c r="AX5" i="31"/>
  <c r="AW5" i="31"/>
  <c r="AV5" i="31"/>
  <c r="AU5" i="31"/>
  <c r="AT5" i="31"/>
  <c r="AS5" i="31"/>
  <c r="AR5" i="31"/>
  <c r="AQ5" i="31"/>
  <c r="AP5" i="31"/>
  <c r="AO5" i="31"/>
  <c r="AN5" i="31"/>
  <c r="AM5" i="31"/>
  <c r="AL5" i="31"/>
  <c r="AK5" i="31"/>
  <c r="AJ5" i="31"/>
  <c r="AI5" i="31"/>
  <c r="AH5" i="31"/>
  <c r="AG5" i="31"/>
  <c r="AF5" i="31"/>
  <c r="AE5" i="31"/>
  <c r="AD5" i="31"/>
  <c r="AC5" i="31"/>
  <c r="AB5" i="31"/>
  <c r="AA5" i="31"/>
  <c r="Z5" i="31"/>
  <c r="Y5" i="31"/>
  <c r="X5" i="31"/>
  <c r="W5" i="31"/>
  <c r="V5" i="31"/>
  <c r="U5" i="31"/>
  <c r="T5" i="31"/>
  <c r="S5" i="31"/>
  <c r="R5" i="31"/>
  <c r="Q5" i="31"/>
  <c r="P5" i="31"/>
  <c r="O5" i="31"/>
  <c r="N5" i="31"/>
  <c r="M5" i="31"/>
  <c r="L5" i="31"/>
  <c r="K5" i="31"/>
  <c r="J5" i="31"/>
  <c r="I5" i="31"/>
  <c r="H5" i="31"/>
  <c r="F5" i="31"/>
  <c r="D5" i="31"/>
  <c r="B5" i="31"/>
  <c r="B4" i="31"/>
  <c r="A4" i="31"/>
  <c r="AF3" i="31"/>
  <c r="K3" i="31"/>
  <c r="H3" i="31"/>
  <c r="B3" i="31"/>
  <c r="A3" i="31"/>
  <c r="B2" i="31"/>
  <c r="A2" i="31"/>
  <c r="A30" i="30"/>
  <c r="A29" i="30"/>
  <c r="A28" i="30"/>
  <c r="A27" i="30"/>
  <c r="A26" i="30"/>
  <c r="A25" i="30"/>
  <c r="A24" i="30"/>
  <c r="A23" i="30"/>
  <c r="A22" i="30"/>
  <c r="A21" i="30"/>
  <c r="A20" i="30"/>
  <c r="A19" i="30"/>
  <c r="A18" i="30"/>
  <c r="A17" i="30"/>
  <c r="A16" i="30"/>
  <c r="A15" i="30"/>
  <c r="A14" i="30"/>
  <c r="A13" i="30"/>
  <c r="A12" i="30"/>
  <c r="A11" i="30"/>
  <c r="A10" i="30"/>
  <c r="A9" i="30"/>
  <c r="A8" i="30"/>
  <c r="A7" i="30"/>
  <c r="BK6" i="30"/>
  <c r="BJ6" i="30"/>
  <c r="BI6" i="30"/>
  <c r="BH6" i="30"/>
  <c r="BG6" i="30"/>
  <c r="BF6" i="30"/>
  <c r="BE6" i="30"/>
  <c r="BD6" i="30"/>
  <c r="BC6" i="30"/>
  <c r="BB6" i="30"/>
  <c r="BA6" i="30"/>
  <c r="AZ6" i="30"/>
  <c r="AY6" i="30"/>
  <c r="AX6" i="30"/>
  <c r="AW6" i="30"/>
  <c r="AV6" i="30"/>
  <c r="AU6" i="30"/>
  <c r="AT6" i="30"/>
  <c r="AS6" i="30"/>
  <c r="AR6" i="30"/>
  <c r="AQ6" i="30"/>
  <c r="AP6" i="30"/>
  <c r="AO6" i="30"/>
  <c r="AN6" i="30"/>
  <c r="AM6" i="30"/>
  <c r="AL6" i="30"/>
  <c r="AK6" i="30"/>
  <c r="AJ6" i="30"/>
  <c r="AI6" i="30"/>
  <c r="AH6" i="30"/>
  <c r="AG6" i="30"/>
  <c r="AF6" i="30"/>
  <c r="AE6" i="30"/>
  <c r="AD6" i="30"/>
  <c r="AC6" i="30"/>
  <c r="AB6" i="30"/>
  <c r="AA6" i="30"/>
  <c r="Z6" i="30"/>
  <c r="Y6" i="30"/>
  <c r="X6" i="30"/>
  <c r="W6" i="30"/>
  <c r="V6" i="30"/>
  <c r="U6" i="30"/>
  <c r="T6" i="30"/>
  <c r="S6" i="30"/>
  <c r="R6" i="30"/>
  <c r="Q6" i="30"/>
  <c r="P6" i="30"/>
  <c r="O6" i="30"/>
  <c r="N6" i="30"/>
  <c r="M6" i="30"/>
  <c r="L6" i="30"/>
  <c r="K6" i="30"/>
  <c r="J6" i="30"/>
  <c r="I6" i="30"/>
  <c r="H6" i="30"/>
  <c r="F6" i="30"/>
  <c r="D6" i="30"/>
  <c r="B6" i="30"/>
  <c r="BK5" i="30"/>
  <c r="BJ5" i="30"/>
  <c r="BI5" i="30"/>
  <c r="BH5" i="30"/>
  <c r="BG5" i="30"/>
  <c r="BF5" i="30"/>
  <c r="BE5" i="30"/>
  <c r="BD5" i="30"/>
  <c r="BC5" i="30"/>
  <c r="BB5" i="30"/>
  <c r="BA5" i="30"/>
  <c r="AZ5" i="30"/>
  <c r="AY5" i="30"/>
  <c r="AX5" i="30"/>
  <c r="AW5" i="30"/>
  <c r="AV5" i="30"/>
  <c r="AU5" i="30"/>
  <c r="AT5" i="30"/>
  <c r="AS5" i="30"/>
  <c r="AR5" i="30"/>
  <c r="AQ5" i="30"/>
  <c r="AP5" i="30"/>
  <c r="AO5" i="30"/>
  <c r="AN5" i="30"/>
  <c r="AM5" i="30"/>
  <c r="AL5" i="30"/>
  <c r="AK5" i="30"/>
  <c r="AJ5" i="30"/>
  <c r="AI5" i="30"/>
  <c r="AH5" i="30"/>
  <c r="AG5" i="30"/>
  <c r="AF5" i="30"/>
  <c r="AE5" i="30"/>
  <c r="AD5" i="30"/>
  <c r="AC5" i="30"/>
  <c r="AB5" i="30"/>
  <c r="AA5" i="30"/>
  <c r="Z5" i="30"/>
  <c r="Y5" i="30"/>
  <c r="X5" i="30"/>
  <c r="W5" i="30"/>
  <c r="V5" i="30"/>
  <c r="U5" i="30"/>
  <c r="T5" i="30"/>
  <c r="S5" i="30"/>
  <c r="R5" i="30"/>
  <c r="Q5" i="30"/>
  <c r="P5" i="30"/>
  <c r="O5" i="30"/>
  <c r="N5" i="30"/>
  <c r="M5" i="30"/>
  <c r="L5" i="30"/>
  <c r="K5" i="30"/>
  <c r="J5" i="30"/>
  <c r="I5" i="30"/>
  <c r="H5" i="30"/>
  <c r="F5" i="30"/>
  <c r="D5" i="30"/>
  <c r="B5" i="30"/>
  <c r="B4" i="30"/>
  <c r="A4" i="30"/>
  <c r="AF3" i="30"/>
  <c r="K3" i="30"/>
  <c r="H3" i="30"/>
  <c r="B3" i="30"/>
  <c r="A3" i="30"/>
  <c r="B2" i="30"/>
  <c r="A2" i="30"/>
  <c r="A30" i="29"/>
  <c r="A29" i="29"/>
  <c r="A28" i="29"/>
  <c r="A27" i="29"/>
  <c r="A26" i="29"/>
  <c r="A25" i="29"/>
  <c r="A24" i="29"/>
  <c r="A23" i="29"/>
  <c r="A22" i="29"/>
  <c r="A21" i="29"/>
  <c r="A20" i="29"/>
  <c r="A19" i="29"/>
  <c r="A18" i="29"/>
  <c r="A17" i="29"/>
  <c r="A16" i="29"/>
  <c r="A15" i="29"/>
  <c r="A14" i="29"/>
  <c r="A13" i="29"/>
  <c r="A12" i="29"/>
  <c r="A11" i="29"/>
  <c r="A10" i="29"/>
  <c r="A9" i="29"/>
  <c r="A8" i="29"/>
  <c r="A7" i="29"/>
  <c r="BK6" i="29"/>
  <c r="BJ6" i="29"/>
  <c r="BI6" i="29"/>
  <c r="BH6" i="29"/>
  <c r="BG6" i="29"/>
  <c r="BF6" i="29"/>
  <c r="BE6" i="29"/>
  <c r="BD6" i="29"/>
  <c r="BC6" i="29"/>
  <c r="BB6" i="29"/>
  <c r="BA6" i="29"/>
  <c r="AZ6" i="29"/>
  <c r="AY6" i="29"/>
  <c r="AX6" i="29"/>
  <c r="AW6" i="29"/>
  <c r="AV6" i="29"/>
  <c r="AU6" i="29"/>
  <c r="AT6" i="29"/>
  <c r="AS6" i="29"/>
  <c r="AR6" i="29"/>
  <c r="AQ6" i="29"/>
  <c r="AP6" i="29"/>
  <c r="AO6" i="29"/>
  <c r="AN6" i="29"/>
  <c r="AM6" i="29"/>
  <c r="AL6" i="29"/>
  <c r="AK6" i="29"/>
  <c r="AJ6" i="29"/>
  <c r="AI6" i="29"/>
  <c r="AH6" i="29"/>
  <c r="AG6" i="29"/>
  <c r="AF6" i="29"/>
  <c r="AE6" i="29"/>
  <c r="AD6" i="29"/>
  <c r="AC6" i="29"/>
  <c r="AB6" i="29"/>
  <c r="AA6" i="29"/>
  <c r="Z6" i="29"/>
  <c r="Y6" i="29"/>
  <c r="X6" i="29"/>
  <c r="W6" i="29"/>
  <c r="V6" i="29"/>
  <c r="U6" i="29"/>
  <c r="T6" i="29"/>
  <c r="S6" i="29"/>
  <c r="R6" i="29"/>
  <c r="Q6" i="29"/>
  <c r="P6" i="29"/>
  <c r="O6" i="29"/>
  <c r="N6" i="29"/>
  <c r="M6" i="29"/>
  <c r="L6" i="29"/>
  <c r="K6" i="29"/>
  <c r="J6" i="29"/>
  <c r="I6" i="29"/>
  <c r="H6" i="29"/>
  <c r="F6" i="29"/>
  <c r="D6" i="29"/>
  <c r="B6" i="29"/>
  <c r="BK5" i="29"/>
  <c r="BJ5" i="29"/>
  <c r="BI5" i="29"/>
  <c r="BH5" i="29"/>
  <c r="BG5" i="29"/>
  <c r="BF5" i="29"/>
  <c r="BE5" i="29"/>
  <c r="BD5" i="29"/>
  <c r="BC5" i="29"/>
  <c r="BB5" i="29"/>
  <c r="BA5" i="29"/>
  <c r="AZ5" i="29"/>
  <c r="AY5" i="29"/>
  <c r="AX5" i="29"/>
  <c r="AW5" i="29"/>
  <c r="AV5" i="29"/>
  <c r="AU5" i="29"/>
  <c r="AT5" i="29"/>
  <c r="AS5" i="29"/>
  <c r="AR5" i="29"/>
  <c r="AQ5" i="29"/>
  <c r="AP5" i="29"/>
  <c r="AO5" i="29"/>
  <c r="AN5" i="29"/>
  <c r="AM5" i="29"/>
  <c r="AL5" i="29"/>
  <c r="AK5" i="29"/>
  <c r="AJ5" i="29"/>
  <c r="AI5" i="29"/>
  <c r="AH5" i="29"/>
  <c r="AG5" i="29"/>
  <c r="AF5" i="29"/>
  <c r="AE5" i="29"/>
  <c r="AD5" i="29"/>
  <c r="AC5" i="29"/>
  <c r="AB5" i="29"/>
  <c r="AA5" i="29"/>
  <c r="Z5" i="29"/>
  <c r="Y5" i="29"/>
  <c r="X5" i="29"/>
  <c r="W5" i="29"/>
  <c r="V5" i="29"/>
  <c r="U5" i="29"/>
  <c r="T5" i="29"/>
  <c r="S5" i="29"/>
  <c r="R5" i="29"/>
  <c r="Q5" i="29"/>
  <c r="P5" i="29"/>
  <c r="O5" i="29"/>
  <c r="N5" i="29"/>
  <c r="M5" i="29"/>
  <c r="L5" i="29"/>
  <c r="K5" i="29"/>
  <c r="J5" i="29"/>
  <c r="I5" i="29"/>
  <c r="H5" i="29"/>
  <c r="F5" i="29"/>
  <c r="D5" i="29"/>
  <c r="B5" i="29"/>
  <c r="B4" i="29"/>
  <c r="A4" i="29"/>
  <c r="AF3" i="29"/>
  <c r="K3" i="29"/>
  <c r="H3" i="29"/>
  <c r="B3" i="29"/>
  <c r="A3" i="29"/>
  <c r="B2" i="29"/>
  <c r="A2" i="29"/>
  <c r="A30" i="28"/>
  <c r="A29" i="28"/>
  <c r="A28" i="28"/>
  <c r="A27" i="28"/>
  <c r="A26" i="28"/>
  <c r="A25" i="28"/>
  <c r="A24" i="28"/>
  <c r="A23" i="28"/>
  <c r="A22" i="28"/>
  <c r="A21" i="28"/>
  <c r="A20" i="28"/>
  <c r="A19" i="28"/>
  <c r="A18" i="28"/>
  <c r="A17" i="28"/>
  <c r="A16" i="28"/>
  <c r="A15" i="28"/>
  <c r="A14" i="28"/>
  <c r="A13" i="28"/>
  <c r="A12" i="28"/>
  <c r="A11" i="28"/>
  <c r="A10" i="28"/>
  <c r="A9" i="28"/>
  <c r="A8" i="28"/>
  <c r="A7" i="28"/>
  <c r="Z6" i="28"/>
  <c r="Z5" i="28" s="1"/>
  <c r="V6" i="28"/>
  <c r="V5" i="28" s="1"/>
  <c r="R6" i="28"/>
  <c r="R5" i="28" s="1"/>
  <c r="N6" i="28"/>
  <c r="N5" i="28" s="1"/>
  <c r="J6" i="28"/>
  <c r="J5" i="28" s="1"/>
  <c r="D6" i="28"/>
  <c r="D5" i="28" s="1"/>
  <c r="B4" i="28"/>
  <c r="A4" i="28"/>
  <c r="AF3" i="28"/>
  <c r="AM6" i="28" s="1"/>
  <c r="AM5" i="28" s="1"/>
  <c r="K3" i="28"/>
  <c r="H3" i="28"/>
  <c r="B3" i="28"/>
  <c r="A3" i="28"/>
  <c r="B2" i="28"/>
  <c r="A2" i="28"/>
  <c r="A30" i="27"/>
  <c r="A29" i="27"/>
  <c r="A28" i="27"/>
  <c r="A27" i="27"/>
  <c r="A26" i="27"/>
  <c r="A25" i="27"/>
  <c r="A24" i="27"/>
  <c r="A23" i="27"/>
  <c r="A22" i="27"/>
  <c r="A21" i="27"/>
  <c r="A20" i="27"/>
  <c r="A19" i="27"/>
  <c r="A18" i="27"/>
  <c r="A17" i="27"/>
  <c r="A16" i="27"/>
  <c r="A15" i="27"/>
  <c r="A14" i="27"/>
  <c r="A13" i="27"/>
  <c r="A12" i="27"/>
  <c r="A11" i="27"/>
  <c r="A10" i="27"/>
  <c r="A9" i="27"/>
  <c r="A8" i="27"/>
  <c r="A7" i="27"/>
  <c r="BK6" i="27"/>
  <c r="BJ6" i="27"/>
  <c r="BI6" i="27"/>
  <c r="BH6" i="27"/>
  <c r="BG6" i="27"/>
  <c r="BF6" i="27"/>
  <c r="BE6" i="27"/>
  <c r="BD6" i="27"/>
  <c r="BC6" i="27"/>
  <c r="BB6" i="27"/>
  <c r="BA6" i="27"/>
  <c r="AZ6" i="27"/>
  <c r="AY6" i="27"/>
  <c r="AX6" i="27"/>
  <c r="AW6" i="27"/>
  <c r="AV6" i="27"/>
  <c r="AU6" i="27"/>
  <c r="AT6" i="27"/>
  <c r="AS6" i="27"/>
  <c r="AR6" i="27"/>
  <c r="AQ6" i="27"/>
  <c r="AP6" i="27"/>
  <c r="AO6" i="27"/>
  <c r="AN6" i="27"/>
  <c r="AM6" i="27"/>
  <c r="AL6" i="27"/>
  <c r="AK6" i="27"/>
  <c r="AJ6" i="27"/>
  <c r="AI6" i="27"/>
  <c r="AH6" i="27"/>
  <c r="AG6" i="27"/>
  <c r="AF6" i="27"/>
  <c r="AE6" i="27"/>
  <c r="AD6" i="27"/>
  <c r="AC6" i="27"/>
  <c r="AB6" i="27"/>
  <c r="AA6" i="27"/>
  <c r="Z6" i="27"/>
  <c r="Y6" i="27"/>
  <c r="X6" i="27"/>
  <c r="W6" i="27"/>
  <c r="V6" i="27"/>
  <c r="U6" i="27"/>
  <c r="T6" i="27"/>
  <c r="S6" i="27"/>
  <c r="R6" i="27"/>
  <c r="Q6" i="27"/>
  <c r="P6" i="27"/>
  <c r="O6" i="27"/>
  <c r="N6" i="27"/>
  <c r="M6" i="27"/>
  <c r="L6" i="27"/>
  <c r="K6" i="27"/>
  <c r="J6" i="27"/>
  <c r="I6" i="27"/>
  <c r="H6" i="27"/>
  <c r="F6" i="27"/>
  <c r="D6" i="27"/>
  <c r="B6" i="27"/>
  <c r="BK5" i="27"/>
  <c r="BJ5" i="27"/>
  <c r="BI5" i="27"/>
  <c r="BH5" i="27"/>
  <c r="BG5" i="27"/>
  <c r="BF5" i="27"/>
  <c r="BE5" i="27"/>
  <c r="BD5" i="27"/>
  <c r="BC5" i="27"/>
  <c r="BB5" i="27"/>
  <c r="BA5" i="27"/>
  <c r="AZ5" i="27"/>
  <c r="AY5" i="27"/>
  <c r="AX5" i="27"/>
  <c r="AW5" i="27"/>
  <c r="AV5" i="27"/>
  <c r="AU5" i="27"/>
  <c r="AT5" i="27"/>
  <c r="AS5" i="27"/>
  <c r="AR5" i="27"/>
  <c r="AQ5" i="27"/>
  <c r="AP5" i="27"/>
  <c r="AO5" i="27"/>
  <c r="AN5" i="27"/>
  <c r="AM5" i="27"/>
  <c r="AL5" i="27"/>
  <c r="AK5" i="27"/>
  <c r="AJ5" i="27"/>
  <c r="AI5" i="27"/>
  <c r="AH5" i="27"/>
  <c r="AG5" i="27"/>
  <c r="AF5" i="27"/>
  <c r="AE5" i="27"/>
  <c r="AD5" i="27"/>
  <c r="AC5" i="27"/>
  <c r="AB5" i="27"/>
  <c r="AA5" i="27"/>
  <c r="Z5" i="27"/>
  <c r="Y5" i="27"/>
  <c r="X5" i="27"/>
  <c r="W5" i="27"/>
  <c r="V5" i="27"/>
  <c r="U5" i="27"/>
  <c r="T5" i="27"/>
  <c r="S5" i="27"/>
  <c r="R5" i="27"/>
  <c r="Q5" i="27"/>
  <c r="P5" i="27"/>
  <c r="O5" i="27"/>
  <c r="N5" i="27"/>
  <c r="M5" i="27"/>
  <c r="L5" i="27"/>
  <c r="K5" i="27"/>
  <c r="J5" i="27"/>
  <c r="I5" i="27"/>
  <c r="H5" i="27"/>
  <c r="F5" i="27"/>
  <c r="D5" i="27"/>
  <c r="B5" i="27"/>
  <c r="B4" i="27"/>
  <c r="A4" i="27"/>
  <c r="AF3" i="27"/>
  <c r="K3" i="27"/>
  <c r="H3" i="27"/>
  <c r="B3" i="27"/>
  <c r="A3" i="27"/>
  <c r="B2" i="27"/>
  <c r="A2" i="27"/>
  <c r="A30" i="26"/>
  <c r="A29" i="26"/>
  <c r="A28" i="26"/>
  <c r="A27" i="26"/>
  <c r="A26" i="26"/>
  <c r="A25" i="26"/>
  <c r="A24" i="26"/>
  <c r="A23" i="26"/>
  <c r="A22" i="26"/>
  <c r="A21" i="26"/>
  <c r="A20" i="26"/>
  <c r="A19" i="26"/>
  <c r="A18" i="26"/>
  <c r="A17" i="26"/>
  <c r="A16" i="26"/>
  <c r="A15" i="26"/>
  <c r="A14" i="26"/>
  <c r="A13" i="26"/>
  <c r="A12" i="26"/>
  <c r="A11" i="26"/>
  <c r="A10" i="26"/>
  <c r="A9" i="26"/>
  <c r="A8" i="26"/>
  <c r="A7" i="26"/>
  <c r="BK6" i="26"/>
  <c r="BJ6" i="26"/>
  <c r="BI6" i="26"/>
  <c r="BH6" i="26"/>
  <c r="BG6" i="26"/>
  <c r="BF6" i="26"/>
  <c r="BE6" i="26"/>
  <c r="BD6" i="26"/>
  <c r="BC6" i="26"/>
  <c r="BB6" i="26"/>
  <c r="BA6" i="26"/>
  <c r="AZ6" i="26"/>
  <c r="AY6" i="26"/>
  <c r="AX6" i="26"/>
  <c r="AW6" i="26"/>
  <c r="AV6" i="26"/>
  <c r="AU6" i="26"/>
  <c r="AT6" i="26"/>
  <c r="AS6" i="26"/>
  <c r="AR6" i="26"/>
  <c r="AQ6" i="26"/>
  <c r="AP6" i="26"/>
  <c r="AO6" i="26"/>
  <c r="AN6" i="26"/>
  <c r="AM6" i="26"/>
  <c r="AL6" i="26"/>
  <c r="AK6" i="26"/>
  <c r="AJ6" i="26"/>
  <c r="AI6" i="26"/>
  <c r="AH6" i="26"/>
  <c r="AG6" i="26"/>
  <c r="AF6" i="26"/>
  <c r="AE6" i="26"/>
  <c r="AD6" i="26"/>
  <c r="AC6" i="26"/>
  <c r="AB6" i="26"/>
  <c r="AA6" i="26"/>
  <c r="Z6" i="26"/>
  <c r="Y6" i="26"/>
  <c r="X6" i="26"/>
  <c r="W6" i="26"/>
  <c r="V6" i="26"/>
  <c r="U6" i="26"/>
  <c r="T6" i="26"/>
  <c r="S6" i="26"/>
  <c r="R6" i="26"/>
  <c r="Q6" i="26"/>
  <c r="P6" i="26"/>
  <c r="O6" i="26"/>
  <c r="N6" i="26"/>
  <c r="M6" i="26"/>
  <c r="L6" i="26"/>
  <c r="K6" i="26"/>
  <c r="J6" i="26"/>
  <c r="I6" i="26"/>
  <c r="H6" i="26"/>
  <c r="F6" i="26"/>
  <c r="D6" i="26"/>
  <c r="B6" i="26"/>
  <c r="BK5" i="26"/>
  <c r="BJ5" i="26"/>
  <c r="BI5" i="26"/>
  <c r="BH5" i="26"/>
  <c r="BG5" i="26"/>
  <c r="BF5" i="26"/>
  <c r="BE5" i="26"/>
  <c r="BD5" i="26"/>
  <c r="BC5" i="26"/>
  <c r="BB5" i="26"/>
  <c r="BA5" i="26"/>
  <c r="AZ5" i="26"/>
  <c r="AY5" i="26"/>
  <c r="AX5" i="26"/>
  <c r="AW5" i="26"/>
  <c r="AV5" i="26"/>
  <c r="AU5" i="26"/>
  <c r="AT5" i="26"/>
  <c r="AS5" i="26"/>
  <c r="AR5" i="26"/>
  <c r="AQ5" i="26"/>
  <c r="AP5" i="26"/>
  <c r="AO5" i="26"/>
  <c r="AN5" i="26"/>
  <c r="AM5" i="26"/>
  <c r="AL5" i="26"/>
  <c r="AK5" i="26"/>
  <c r="AJ5" i="26"/>
  <c r="AI5" i="26"/>
  <c r="AH5" i="26"/>
  <c r="AG5" i="26"/>
  <c r="AF5" i="26"/>
  <c r="AE5" i="26"/>
  <c r="AD5" i="26"/>
  <c r="AC5" i="26"/>
  <c r="AB5" i="26"/>
  <c r="AA5" i="26"/>
  <c r="Z5" i="26"/>
  <c r="Y5" i="26"/>
  <c r="X5" i="26"/>
  <c r="W5" i="26"/>
  <c r="V5" i="26"/>
  <c r="U5" i="26"/>
  <c r="T5" i="26"/>
  <c r="S5" i="26"/>
  <c r="R5" i="26"/>
  <c r="Q5" i="26"/>
  <c r="P5" i="26"/>
  <c r="O5" i="26"/>
  <c r="N5" i="26"/>
  <c r="M5" i="26"/>
  <c r="L5" i="26"/>
  <c r="K5" i="26"/>
  <c r="J5" i="26"/>
  <c r="I5" i="26"/>
  <c r="H5" i="26"/>
  <c r="F5" i="26"/>
  <c r="D5" i="26"/>
  <c r="B5" i="26"/>
  <c r="B4" i="26"/>
  <c r="A4" i="26"/>
  <c r="AF3" i="26"/>
  <c r="K3" i="26"/>
  <c r="H3" i="26"/>
  <c r="B3" i="26"/>
  <c r="A3" i="26"/>
  <c r="B2" i="26"/>
  <c r="A2" i="26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BK6" i="5"/>
  <c r="BJ6" i="5"/>
  <c r="BI6" i="5"/>
  <c r="BH6" i="5"/>
  <c r="BG6" i="5"/>
  <c r="BF6" i="5"/>
  <c r="BE6" i="5"/>
  <c r="BD6" i="5"/>
  <c r="BC6" i="5"/>
  <c r="BB6" i="5"/>
  <c r="BA6" i="5"/>
  <c r="AZ6" i="5"/>
  <c r="AY6" i="5"/>
  <c r="AX6" i="5"/>
  <c r="AW6" i="5"/>
  <c r="AV6" i="5"/>
  <c r="AU6" i="5"/>
  <c r="AT6" i="5"/>
  <c r="AS6" i="5"/>
  <c r="AR6" i="5"/>
  <c r="AQ6" i="5"/>
  <c r="AP6" i="5"/>
  <c r="AO6" i="5"/>
  <c r="AN6" i="5"/>
  <c r="AM6" i="5"/>
  <c r="AL6" i="5"/>
  <c r="AK6" i="5"/>
  <c r="AJ6" i="5"/>
  <c r="AI6" i="5"/>
  <c r="AH6" i="5"/>
  <c r="AG6" i="5"/>
  <c r="AF6" i="5"/>
  <c r="AE6" i="5"/>
  <c r="AD6" i="5"/>
  <c r="AC6" i="5"/>
  <c r="AB6" i="5"/>
  <c r="AA6" i="5"/>
  <c r="Z6" i="5"/>
  <c r="Y6" i="5"/>
  <c r="X6" i="5"/>
  <c r="W6" i="5"/>
  <c r="V6" i="5"/>
  <c r="U6" i="5"/>
  <c r="T6" i="5"/>
  <c r="S6" i="5"/>
  <c r="R6" i="5"/>
  <c r="Q6" i="5"/>
  <c r="P6" i="5"/>
  <c r="O6" i="5"/>
  <c r="N6" i="5"/>
  <c r="M6" i="5"/>
  <c r="L6" i="5"/>
  <c r="K6" i="5"/>
  <c r="J6" i="5"/>
  <c r="I6" i="5"/>
  <c r="H6" i="5"/>
  <c r="F6" i="5"/>
  <c r="D6" i="5"/>
  <c r="B6" i="5"/>
  <c r="BK5" i="5"/>
  <c r="BJ5" i="5"/>
  <c r="BI5" i="5"/>
  <c r="BH5" i="5"/>
  <c r="BG5" i="5"/>
  <c r="BF5" i="5"/>
  <c r="BE5" i="5"/>
  <c r="BD5" i="5"/>
  <c r="BC5" i="5"/>
  <c r="BB5" i="5"/>
  <c r="BA5" i="5"/>
  <c r="AZ5" i="5"/>
  <c r="AY5" i="5"/>
  <c r="AX5" i="5"/>
  <c r="AW5" i="5"/>
  <c r="AV5" i="5"/>
  <c r="AU5" i="5"/>
  <c r="AT5" i="5"/>
  <c r="AS5" i="5"/>
  <c r="AR5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I5" i="5"/>
  <c r="H5" i="5"/>
  <c r="F5" i="5"/>
  <c r="D5" i="5"/>
  <c r="B5" i="5"/>
  <c r="B4" i="5"/>
  <c r="A4" i="5"/>
  <c r="AF3" i="5"/>
  <c r="K3" i="5"/>
  <c r="H3" i="5"/>
  <c r="B3" i="5"/>
  <c r="A3" i="5"/>
  <c r="B2" i="5"/>
  <c r="A2" i="5"/>
  <c r="C2" i="2"/>
  <c r="A1" i="2" l="1"/>
  <c r="A2" i="2"/>
  <c r="K6" i="28"/>
  <c r="K5" i="28" s="1"/>
  <c r="S6" i="28"/>
  <c r="S5" i="28" s="1"/>
  <c r="AA6" i="28"/>
  <c r="AA5" i="28" s="1"/>
  <c r="AI6" i="28"/>
  <c r="AI5" i="28" s="1"/>
  <c r="AU6" i="28"/>
  <c r="AU5" i="28" s="1"/>
  <c r="BC6" i="28"/>
  <c r="BC5" i="28" s="1"/>
  <c r="BG6" i="28"/>
  <c r="BG5" i="28" s="1"/>
  <c r="BK6" i="28"/>
  <c r="BK5" i="28" s="1"/>
  <c r="H6" i="28"/>
  <c r="H5" i="28" s="1"/>
  <c r="L6" i="28"/>
  <c r="L5" i="28" s="1"/>
  <c r="P6" i="28"/>
  <c r="P5" i="28" s="1"/>
  <c r="T6" i="28"/>
  <c r="T5" i="28" s="1"/>
  <c r="X6" i="28"/>
  <c r="X5" i="28" s="1"/>
  <c r="AB6" i="28"/>
  <c r="AB5" i="28" s="1"/>
  <c r="AF6" i="28"/>
  <c r="AF5" i="28" s="1"/>
  <c r="AJ6" i="28"/>
  <c r="AJ5" i="28" s="1"/>
  <c r="AN6" i="28"/>
  <c r="AN5" i="28" s="1"/>
  <c r="AR6" i="28"/>
  <c r="AR5" i="28" s="1"/>
  <c r="AV6" i="28"/>
  <c r="AV5" i="28" s="1"/>
  <c r="AZ6" i="28"/>
  <c r="AZ5" i="28" s="1"/>
  <c r="BD6" i="28"/>
  <c r="BD5" i="28" s="1"/>
  <c r="BH6" i="28"/>
  <c r="BH5" i="28" s="1"/>
  <c r="F6" i="28"/>
  <c r="F5" i="28" s="1"/>
  <c r="O6" i="28"/>
  <c r="O5" i="28" s="1"/>
  <c r="W6" i="28"/>
  <c r="W5" i="28" s="1"/>
  <c r="AE6" i="28"/>
  <c r="AE5" i="28" s="1"/>
  <c r="AQ6" i="28"/>
  <c r="AQ5" i="28" s="1"/>
  <c r="AY6" i="28"/>
  <c r="AY5" i="28" s="1"/>
  <c r="B6" i="28"/>
  <c r="B5" i="28" s="1"/>
  <c r="I6" i="28"/>
  <c r="I5" i="28" s="1"/>
  <c r="M6" i="28"/>
  <c r="M5" i="28" s="1"/>
  <c r="Q6" i="28"/>
  <c r="Q5" i="28" s="1"/>
  <c r="U6" i="28"/>
  <c r="U5" i="28" s="1"/>
  <c r="Y6" i="28"/>
  <c r="Y5" i="28" s="1"/>
  <c r="AC6" i="28"/>
  <c r="AC5" i="28" s="1"/>
  <c r="AG6" i="28"/>
  <c r="AG5" i="28" s="1"/>
  <c r="AK6" i="28"/>
  <c r="AK5" i="28" s="1"/>
  <c r="AO6" i="28"/>
  <c r="AO5" i="28" s="1"/>
  <c r="AS6" i="28"/>
  <c r="AS5" i="28" s="1"/>
  <c r="AW6" i="28"/>
  <c r="AW5" i="28" s="1"/>
  <c r="BA6" i="28"/>
  <c r="BA5" i="28" s="1"/>
  <c r="BE6" i="28"/>
  <c r="BE5" i="28" s="1"/>
  <c r="BI6" i="28"/>
  <c r="BI5" i="28" s="1"/>
  <c r="AD6" i="28"/>
  <c r="AD5" i="28" s="1"/>
  <c r="AH6" i="28"/>
  <c r="AH5" i="28" s="1"/>
  <c r="AL6" i="28"/>
  <c r="AL5" i="28" s="1"/>
  <c r="AP6" i="28"/>
  <c r="AP5" i="28" s="1"/>
  <c r="AT6" i="28"/>
  <c r="AT5" i="28" s="1"/>
  <c r="AX6" i="28"/>
  <c r="AX5" i="28" s="1"/>
  <c r="BB6" i="28"/>
  <c r="BB5" i="28" s="1"/>
  <c r="BF6" i="28"/>
  <c r="BF5" i="28" s="1"/>
  <c r="BJ6" i="28"/>
  <c r="BJ5" i="28" s="1"/>
  <c r="C6" i="2" l="1"/>
  <c r="D6" i="2" s="1"/>
  <c r="C10" i="2"/>
  <c r="D10" i="2" s="1"/>
  <c r="C14" i="2"/>
  <c r="D14" i="2" s="1"/>
  <c r="C18" i="2"/>
  <c r="D18" i="2" s="1"/>
  <c r="C22" i="2"/>
  <c r="D22" i="2" s="1"/>
  <c r="C26" i="2"/>
  <c r="D26" i="2" s="1"/>
  <c r="C7" i="2"/>
  <c r="D7" i="2" s="1"/>
  <c r="C11" i="2"/>
  <c r="D11" i="2" s="1"/>
  <c r="C15" i="2"/>
  <c r="D15" i="2" s="1"/>
  <c r="C19" i="2"/>
  <c r="D19" i="2" s="1"/>
  <c r="C23" i="2"/>
  <c r="D23" i="2" s="1"/>
  <c r="C5" i="2"/>
  <c r="D5" i="2" s="1"/>
  <c r="C21" i="2"/>
  <c r="D21" i="2" s="1"/>
  <c r="C8" i="2"/>
  <c r="D8" i="2" s="1"/>
  <c r="C12" i="2"/>
  <c r="D12" i="2" s="1"/>
  <c r="C16" i="2"/>
  <c r="D16" i="2" s="1"/>
  <c r="C20" i="2"/>
  <c r="D20" i="2" s="1"/>
  <c r="C24" i="2"/>
  <c r="D24" i="2" s="1"/>
  <c r="C9" i="2"/>
  <c r="D9" i="2" s="1"/>
  <c r="C13" i="2"/>
  <c r="D13" i="2" s="1"/>
  <c r="C17" i="2"/>
  <c r="D17" i="2" s="1"/>
  <c r="C25" i="2"/>
  <c r="D25" i="2" s="1"/>
</calcChain>
</file>

<file path=xl/sharedStrings.xml><?xml version="1.0" encoding="utf-8"?>
<sst xmlns="http://schemas.openxmlformats.org/spreadsheetml/2006/main" count="401" uniqueCount="37">
  <si>
    <t>Nom</t>
  </si>
  <si>
    <t>RTT</t>
  </si>
  <si>
    <t>Maladie</t>
  </si>
  <si>
    <t>NOM</t>
  </si>
  <si>
    <t>M</t>
  </si>
  <si>
    <t>R</t>
  </si>
  <si>
    <t>C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</si>
  <si>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</si>
  <si>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</si>
  <si>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</si>
  <si>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</si>
  <si>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</si>
  <si>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</si>
  <si>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</si>
  <si>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</si>
  <si>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</si>
  <si>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ANNÉE</t>
  </si>
  <si>
    <t>AUJOURD'HUI</t>
  </si>
  <si>
    <t>CP</t>
  </si>
  <si>
    <t>D</t>
  </si>
  <si>
    <t>Dispo requis</t>
  </si>
  <si>
    <t>FEVRIER</t>
  </si>
  <si>
    <t>AOUT</t>
  </si>
  <si>
    <t>DECEMBRE</t>
  </si>
  <si>
    <t>AIDES</t>
  </si>
  <si>
    <t>r</t>
  </si>
  <si>
    <t>c</t>
  </si>
  <si>
    <t>m</t>
  </si>
  <si>
    <t>cc</t>
  </si>
  <si>
    <t>V2.2  ML</t>
  </si>
  <si>
    <t>S</t>
  </si>
  <si>
    <t>STAGE/AUTRES</t>
  </si>
  <si>
    <t>s</t>
  </si>
  <si>
    <t>ss</t>
  </si>
  <si>
    <t>d</t>
  </si>
  <si>
    <t>EMPLOYER 1</t>
  </si>
  <si>
    <t>EMPLOYER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</si>
</sst>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rgb="FF0000FF"/>
      <name val="Calibri"/>
      <family val="2"/>
    </font>
    <font>
      <b/>
      <sz val="11"/>
      <color rgb="FFFF0000"/>
      <name val="Calibri"/>
      <family val="2"/>
    </font>
    <font>
      <sz val="11"/>
      <color rgb="FF000000"/>
      <name val="Calibri"/>
      <family val="2"/>
    </font>
    <font>
      <b/>
      <sz val="14"/>
      <color rgb="FF000080"/>
      <name val="Calibri"/>
      <family val="2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7030A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ashDot">
        <color indexed="64"/>
      </right>
      <top style="thin">
        <color indexed="64"/>
      </top>
      <bottom style="dashDot">
        <color indexed="64"/>
      </bottom>
      <diagonal/>
    </border>
    <border>
      <left style="dashDot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thin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dashDot">
        <color indexed="64"/>
      </right>
      <top style="dashDot">
        <color indexed="64"/>
      </top>
      <bottom style="thin">
        <color indexed="64"/>
      </bottom>
      <diagonal/>
    </border>
    <border>
      <left style="dashDot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0">
    <xf numFmtId="0" fontId="0" fillId="0" borderId="0" xfId="0"/>
    <xf numFmtId="0" fontId="0" fillId="0" borderId="10" xfId="0" applyBorder="1" applyProtection="1">
      <protection hidden="1"/>
    </xf>
    <xf numFmtId="0" fontId="0" fillId="0" borderId="12" xfId="0" applyBorder="1" applyProtection="1">
      <protection hidden="1"/>
    </xf>
    <xf numFmtId="0" fontId="0" fillId="0" borderId="15" xfId="0" applyBorder="1" applyProtection="1">
      <protection hidden="1"/>
    </xf>
    <xf numFmtId="0" fontId="0" fillId="0" borderId="1" xfId="0" applyBorder="1" applyProtection="1">
      <protection hidden="1"/>
    </xf>
    <xf numFmtId="0" fontId="3" fillId="0" borderId="2" xfId="0" applyFont="1" applyBorder="1" applyProtection="1">
      <protection locked="0"/>
    </xf>
    <xf numFmtId="0" fontId="3" fillId="0" borderId="1" xfId="0" applyFont="1" applyBorder="1" applyProtection="1">
      <protection locked="0"/>
    </xf>
    <xf numFmtId="0" fontId="0" fillId="0" borderId="0" xfId="0" applyProtection="1">
      <protection hidden="1"/>
    </xf>
    <xf numFmtId="0" fontId="0" fillId="0" borderId="10" xfId="0" applyBorder="1" applyAlignment="1" applyProtection="1">
      <alignment horizontal="center"/>
      <protection hidden="1"/>
    </xf>
    <xf numFmtId="0" fontId="0" fillId="0" borderId="12" xfId="0" applyBorder="1" applyAlignment="1" applyProtection="1">
      <alignment horizontal="center"/>
      <protection hidden="1"/>
    </xf>
    <xf numFmtId="0" fontId="0" fillId="0" borderId="14" xfId="0" applyBorder="1" applyAlignment="1" applyProtection="1">
      <alignment horizontal="center"/>
      <protection hidden="1"/>
    </xf>
    <xf numFmtId="0" fontId="0" fillId="3" borderId="0" xfId="0" applyFill="1"/>
    <xf numFmtId="0" fontId="0" fillId="5" borderId="3" xfId="0" applyFill="1" applyBorder="1" applyProtection="1">
      <protection hidden="1"/>
    </xf>
    <xf numFmtId="0" fontId="2" fillId="0" borderId="10" xfId="0" applyFont="1" applyBorder="1" applyProtection="1">
      <protection hidden="1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3" borderId="15" xfId="0" applyFill="1" applyBorder="1"/>
    <xf numFmtId="0" fontId="0" fillId="0" borderId="0" xfId="0" applyBorder="1" applyProtection="1">
      <protection hidden="1"/>
    </xf>
    <xf numFmtId="0" fontId="0" fillId="6" borderId="0" xfId="0" applyFill="1"/>
    <xf numFmtId="0" fontId="0" fillId="3" borderId="11" xfId="0" applyFill="1" applyBorder="1" applyProtection="1">
      <protection hidden="1"/>
    </xf>
    <xf numFmtId="0" fontId="0" fillId="3" borderId="13" xfId="0" applyFill="1" applyBorder="1" applyProtection="1">
      <protection hidden="1"/>
    </xf>
    <xf numFmtId="0" fontId="0" fillId="7" borderId="0" xfId="0" applyFill="1"/>
    <xf numFmtId="0" fontId="4" fillId="7" borderId="0" xfId="1" applyFill="1"/>
    <xf numFmtId="0" fontId="0" fillId="7" borderId="0" xfId="0" applyNumberFormat="1" applyFill="1"/>
    <xf numFmtId="0" fontId="2" fillId="0" borderId="0" xfId="0" applyFont="1" applyBorder="1" applyAlignment="1" applyProtection="1">
      <alignment vertical="center"/>
      <protection hidden="1"/>
    </xf>
    <xf numFmtId="0" fontId="0" fillId="0" borderId="16" xfId="0" applyBorder="1" applyProtection="1">
      <protection hidden="1"/>
    </xf>
    <xf numFmtId="0" fontId="0" fillId="0" borderId="17" xfId="0" applyBorder="1" applyProtection="1">
      <protection hidden="1"/>
    </xf>
    <xf numFmtId="0" fontId="1" fillId="7" borderId="28" xfId="0" applyFont="1" applyFill="1" applyBorder="1" applyAlignment="1">
      <alignment horizontal="center" vertical="center"/>
    </xf>
    <xf numFmtId="0" fontId="0" fillId="8" borderId="0" xfId="0" applyFill="1"/>
    <xf numFmtId="0" fontId="0" fillId="7" borderId="14" xfId="0" applyFill="1" applyBorder="1"/>
    <xf numFmtId="0" fontId="0" fillId="4" borderId="12" xfId="0" applyFill="1" applyBorder="1"/>
    <xf numFmtId="0" fontId="0" fillId="3" borderId="13" xfId="0" applyFill="1" applyBorder="1"/>
    <xf numFmtId="0" fontId="11" fillId="10" borderId="12" xfId="0" applyFont="1" applyFill="1" applyBorder="1"/>
    <xf numFmtId="0" fontId="0" fillId="2" borderId="1" xfId="0" applyFill="1" applyBorder="1" applyProtection="1">
      <protection hidden="1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0" xfId="0" applyFill="1"/>
    <xf numFmtId="0" fontId="0" fillId="2" borderId="24" xfId="0" applyFill="1" applyBorder="1" applyAlignment="1" applyProtection="1">
      <alignment horizontal="center" vertical="center"/>
      <protection locked="0"/>
    </xf>
    <xf numFmtId="0" fontId="0" fillId="2" borderId="25" xfId="0" applyFill="1" applyBorder="1" applyAlignment="1" applyProtection="1">
      <alignment horizontal="center" vertical="center"/>
      <protection locked="0"/>
    </xf>
    <xf numFmtId="0" fontId="5" fillId="9" borderId="10" xfId="0" applyFont="1" applyFill="1" applyBorder="1" applyAlignment="1">
      <alignment horizontal="center" vertical="center"/>
    </xf>
    <xf numFmtId="0" fontId="5" fillId="9" borderId="16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5" fillId="9" borderId="14" xfId="0" applyFont="1" applyFill="1" applyBorder="1" applyAlignment="1">
      <alignment horizontal="center" vertical="center"/>
    </xf>
    <xf numFmtId="0" fontId="5" fillId="9" borderId="17" xfId="0" applyFont="1" applyFill="1" applyBorder="1" applyAlignment="1">
      <alignment horizontal="center" vertical="center"/>
    </xf>
    <xf numFmtId="0" fontId="5" fillId="9" borderId="15" xfId="0" applyFont="1" applyFill="1" applyBorder="1" applyAlignment="1">
      <alignment horizontal="center" vertical="center"/>
    </xf>
    <xf numFmtId="0" fontId="0" fillId="3" borderId="7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0" fontId="1" fillId="5" borderId="7" xfId="0" applyFont="1" applyFill="1" applyBorder="1" applyAlignment="1" applyProtection="1">
      <alignment horizontal="center"/>
      <protection hidden="1"/>
    </xf>
    <xf numFmtId="0" fontId="1" fillId="5" borderId="9" xfId="0" applyFont="1" applyFill="1" applyBorder="1" applyAlignment="1" applyProtection="1">
      <alignment horizontal="center"/>
      <protection hidden="1"/>
    </xf>
    <xf numFmtId="14" fontId="1" fillId="3" borderId="7" xfId="0" applyNumberFormat="1" applyFont="1" applyFill="1" applyBorder="1" applyAlignment="1" applyProtection="1">
      <alignment horizontal="center"/>
      <protection hidden="1"/>
    </xf>
    <xf numFmtId="14" fontId="1" fillId="3" borderId="8" xfId="0" applyNumberFormat="1" applyFont="1" applyFill="1" applyBorder="1" applyAlignment="1" applyProtection="1">
      <alignment horizontal="center"/>
      <protection hidden="1"/>
    </xf>
    <xf numFmtId="14" fontId="1" fillId="3" borderId="9" xfId="0" applyNumberFormat="1" applyFont="1" applyFill="1" applyBorder="1" applyAlignment="1" applyProtection="1">
      <alignment horizontal="center"/>
      <protection hidden="1"/>
    </xf>
    <xf numFmtId="0" fontId="0" fillId="5" borderId="4" xfId="0" applyFill="1" applyBorder="1" applyAlignment="1" applyProtection="1">
      <alignment horizontal="center"/>
      <protection hidden="1"/>
    </xf>
    <xf numFmtId="0" fontId="0" fillId="5" borderId="5" xfId="0" applyFill="1" applyBorder="1" applyAlignment="1" applyProtection="1">
      <alignment horizontal="center"/>
      <protection hidden="1"/>
    </xf>
    <xf numFmtId="0" fontId="1" fillId="0" borderId="2" xfId="0" applyFont="1" applyBorder="1" applyAlignment="1" applyProtection="1">
      <alignment horizontal="center"/>
      <protection hidden="1"/>
    </xf>
    <xf numFmtId="0" fontId="1" fillId="7" borderId="17" xfId="0" applyFont="1" applyFill="1" applyBorder="1" applyAlignment="1">
      <alignment horizontal="center"/>
    </xf>
    <xf numFmtId="0" fontId="0" fillId="0" borderId="19" xfId="0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20" xfId="0" applyBorder="1" applyAlignment="1" applyProtection="1">
      <alignment horizontal="center"/>
      <protection hidden="1"/>
    </xf>
    <xf numFmtId="0" fontId="0" fillId="0" borderId="21" xfId="0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0" fillId="0" borderId="18" xfId="0" applyBorder="1" applyAlignment="1" applyProtection="1">
      <alignment horizontal="center"/>
      <protection hidden="1"/>
    </xf>
    <xf numFmtId="164" fontId="0" fillId="0" borderId="18" xfId="0" applyNumberFormat="1" applyBorder="1" applyAlignment="1" applyProtection="1">
      <alignment horizontal="center"/>
      <protection hidden="1"/>
    </xf>
    <xf numFmtId="164" fontId="0" fillId="0" borderId="6" xfId="0" applyNumberFormat="1" applyBorder="1" applyAlignment="1" applyProtection="1">
      <alignment horizontal="center"/>
      <protection hidden="1"/>
    </xf>
    <xf numFmtId="164" fontId="0" fillId="2" borderId="18" xfId="0" applyNumberFormat="1" applyFill="1" applyBorder="1" applyAlignment="1" applyProtection="1">
      <alignment horizontal="center"/>
      <protection hidden="1"/>
    </xf>
    <xf numFmtId="164" fontId="0" fillId="2" borderId="6" xfId="0" applyNumberFormat="1" applyFill="1" applyBorder="1" applyAlignment="1" applyProtection="1">
      <alignment horizontal="center"/>
      <protection hidden="1"/>
    </xf>
    <xf numFmtId="0" fontId="11" fillId="0" borderId="21" xfId="0" applyFont="1" applyBorder="1" applyAlignment="1" applyProtection="1">
      <alignment horizontal="center"/>
      <protection hidden="1"/>
    </xf>
    <xf numFmtId="0" fontId="11" fillId="10" borderId="7" xfId="0" applyFont="1" applyFill="1" applyBorder="1" applyAlignment="1" applyProtection="1">
      <alignment horizontal="center"/>
      <protection hidden="1"/>
    </xf>
    <xf numFmtId="0" fontId="11" fillId="10" borderId="8" xfId="0" applyFont="1" applyFill="1" applyBorder="1" applyAlignment="1" applyProtection="1">
      <alignment horizontal="center"/>
      <protection hidden="1"/>
    </xf>
    <xf numFmtId="0" fontId="0" fillId="0" borderId="8" xfId="0" applyBorder="1" applyAlignment="1" applyProtection="1">
      <alignment horizontal="center"/>
      <protection hidden="1"/>
    </xf>
    <xf numFmtId="0" fontId="0" fillId="0" borderId="9" xfId="0" applyBorder="1" applyAlignment="1" applyProtection="1">
      <alignment horizontal="center"/>
      <protection hidden="1"/>
    </xf>
    <xf numFmtId="0" fontId="0" fillId="4" borderId="7" xfId="0" applyFill="1" applyBorder="1" applyAlignment="1" applyProtection="1">
      <alignment horizontal="center"/>
      <protection hidden="1"/>
    </xf>
    <xf numFmtId="0" fontId="0" fillId="4" borderId="8" xfId="0" applyFill="1" applyBorder="1" applyAlignment="1" applyProtection="1">
      <alignment horizont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2" fillId="0" borderId="8" xfId="0" applyFont="1" applyBorder="1" applyAlignment="1" applyProtection="1">
      <alignment horizontal="center" vertical="center"/>
      <protection hidden="1"/>
    </xf>
    <xf numFmtId="0" fontId="0" fillId="0" borderId="16" xfId="0" applyBorder="1" applyAlignment="1" applyProtection="1">
      <alignment horizontal="center"/>
      <protection hidden="1"/>
    </xf>
    <xf numFmtId="0" fontId="0" fillId="0" borderId="11" xfId="0" applyBorder="1" applyAlignment="1" applyProtection="1">
      <alignment horizontal="center"/>
      <protection hidden="1"/>
    </xf>
    <xf numFmtId="0" fontId="0" fillId="0" borderId="13" xfId="0" applyBorder="1" applyAlignment="1" applyProtection="1">
      <alignment horizontal="center"/>
      <protection hidden="1"/>
    </xf>
    <xf numFmtId="0" fontId="0" fillId="0" borderId="17" xfId="0" applyBorder="1" applyAlignment="1" applyProtection="1">
      <alignment horizontal="center"/>
      <protection hidden="1"/>
    </xf>
    <xf numFmtId="0" fontId="0" fillId="0" borderId="15" xfId="0" applyBorder="1" applyAlignment="1" applyProtection="1">
      <alignment horizontal="center"/>
      <protection hidden="1"/>
    </xf>
    <xf numFmtId="0" fontId="2" fillId="0" borderId="8" xfId="0" applyFont="1" applyBorder="1" applyAlignment="1" applyProtection="1">
      <alignment horizontal="center"/>
      <protection hidden="1"/>
    </xf>
    <xf numFmtId="0" fontId="2" fillId="0" borderId="9" xfId="0" applyFont="1" applyBorder="1" applyAlignment="1" applyProtection="1">
      <alignment horizontal="center"/>
      <protection hidden="1"/>
    </xf>
    <xf numFmtId="164" fontId="0" fillId="3" borderId="18" xfId="0" applyNumberFormat="1" applyFill="1" applyBorder="1" applyAlignment="1" applyProtection="1">
      <alignment horizontal="center"/>
      <protection hidden="1"/>
    </xf>
    <xf numFmtId="164" fontId="0" fillId="3" borderId="6" xfId="0" applyNumberFormat="1" applyFill="1" applyBorder="1" applyAlignment="1" applyProtection="1">
      <alignment horizontal="center"/>
      <protection hidden="1"/>
    </xf>
    <xf numFmtId="0" fontId="0" fillId="2" borderId="18" xfId="0" applyFill="1" applyBorder="1" applyAlignment="1" applyProtection="1">
      <alignment horizontal="center"/>
      <protection hidden="1"/>
    </xf>
    <xf numFmtId="0" fontId="0" fillId="2" borderId="6" xfId="0" applyFill="1" applyBorder="1" applyAlignment="1" applyProtection="1">
      <alignment horizontal="center"/>
      <protection hidden="1"/>
    </xf>
    <xf numFmtId="0" fontId="0" fillId="2" borderId="20" xfId="0" applyFill="1" applyBorder="1" applyAlignment="1" applyProtection="1">
      <alignment horizontal="center"/>
      <protection hidden="1"/>
    </xf>
    <xf numFmtId="0" fontId="0" fillId="2" borderId="21" xfId="0" applyFill="1" applyBorder="1" applyAlignment="1" applyProtection="1">
      <alignment horizontal="center"/>
      <protection hidden="1"/>
    </xf>
    <xf numFmtId="0" fontId="0" fillId="3" borderId="18" xfId="0" applyFill="1" applyBorder="1" applyAlignment="1" applyProtection="1">
      <alignment horizontal="center"/>
      <protection hidden="1"/>
    </xf>
    <xf numFmtId="0" fontId="0" fillId="3" borderId="6" xfId="0" applyFill="1" applyBorder="1" applyAlignment="1" applyProtection="1">
      <alignment horizontal="center"/>
      <protection hidden="1"/>
    </xf>
    <xf numFmtId="0" fontId="0" fillId="0" borderId="18" xfId="0" applyFill="1" applyBorder="1" applyAlignment="1" applyProtection="1">
      <alignment horizontal="center"/>
      <protection hidden="1"/>
    </xf>
    <xf numFmtId="0" fontId="0" fillId="0" borderId="6" xfId="0" applyFill="1" applyBorder="1" applyAlignment="1" applyProtection="1">
      <alignment horizontal="center"/>
      <protection hidden="1"/>
    </xf>
    <xf numFmtId="164" fontId="0" fillId="0" borderId="18" xfId="0" applyNumberFormat="1" applyFill="1" applyBorder="1" applyAlignment="1" applyProtection="1">
      <alignment horizontal="center"/>
      <protection hidden="1"/>
    </xf>
    <xf numFmtId="164" fontId="0" fillId="0" borderId="6" xfId="0" applyNumberFormat="1" applyFill="1" applyBorder="1" applyAlignment="1" applyProtection="1">
      <alignment horizontal="center"/>
      <protection hidden="1"/>
    </xf>
    <xf numFmtId="0" fontId="0" fillId="4" borderId="2" xfId="0" applyFill="1" applyBorder="1" applyProtection="1">
      <protection hidden="1"/>
    </xf>
  </cellXfs>
  <cellStyles count="2">
    <cellStyle name="Lien hypertexte" xfId="1" builtinId="8"/>
    <cellStyle name="Normal" xfId="0" builtinId="0"/>
  </cellStyles>
  <dxfs count="133"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70C0"/>
      </font>
      <fill>
        <patternFill>
          <bgColor rgb="FF0070C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7030A0"/>
      </font>
      <fill>
        <patternFill>
          <bgColor rgb="FF7030A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114300</xdr:colOff>
          <xdr:row>3</xdr:row>
          <xdr:rowOff>152400</xdr:rowOff>
        </xdr:from>
        <xdr:to>
          <xdr:col>10</xdr:col>
          <xdr:colOff>238125</xdr:colOff>
          <xdr:row>5</xdr:row>
          <xdr:rowOff>19050</xdr:rowOff>
        </xdr:to>
        <xdr:sp macro="" textlink="">
          <xdr:nvSpPr>
            <xdr:cNvPr id="50177" name="Button 1" hidden="1">
              <a:extLst>
                <a:ext uri="{63B3BB69-23CF-44E3-9099-C40C66FF867C}">
                  <a14:compatExt spid="_x0000_s50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342900</xdr:colOff>
          <xdr:row>9</xdr:row>
          <xdr:rowOff>0</xdr:rowOff>
        </xdr:from>
        <xdr:to>
          <xdr:col>6</xdr:col>
          <xdr:colOff>466725</xdr:colOff>
          <xdr:row>10</xdr:row>
          <xdr:rowOff>66675</xdr:rowOff>
        </xdr:to>
        <xdr:sp macro="" textlink="">
          <xdr:nvSpPr>
            <xdr:cNvPr id="50179" name="Button 3" hidden="1">
              <a:extLst>
                <a:ext uri="{63B3BB69-23CF-44E3-9099-C40C66FF867C}">
                  <a14:compatExt spid="_x0000_s50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</a:rPr>
                <a:t>BLOCAGES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323850</xdr:colOff>
          <xdr:row>11</xdr:row>
          <xdr:rowOff>9525</xdr:rowOff>
        </xdr:from>
        <xdr:to>
          <xdr:col>6</xdr:col>
          <xdr:colOff>523875</xdr:colOff>
          <xdr:row>12</xdr:row>
          <xdr:rowOff>76200</xdr:rowOff>
        </xdr:to>
        <xdr:sp macro="" textlink="">
          <xdr:nvSpPr>
            <xdr:cNvPr id="50180" name="Button 4" hidden="1">
              <a:extLst>
                <a:ext uri="{63B3BB69-23CF-44E3-9099-C40C66FF867C}">
                  <a14:compatExt spid="_x0000_s50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</a:rPr>
                <a:t>DEBLOCAGES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247650</xdr:colOff>
          <xdr:row>6</xdr:row>
          <xdr:rowOff>76200</xdr:rowOff>
        </xdr:from>
        <xdr:to>
          <xdr:col>10</xdr:col>
          <xdr:colOff>171450</xdr:colOff>
          <xdr:row>7</xdr:row>
          <xdr:rowOff>142875</xdr:rowOff>
        </xdr:to>
        <xdr:sp macro="" textlink="">
          <xdr:nvSpPr>
            <xdr:cNvPr id="50181" name="Button 5" hidden="1">
              <a:extLst>
                <a:ext uri="{63B3BB69-23CF-44E3-9099-C40C66FF867C}">
                  <a14:compatExt spid="_x0000_s50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552450</xdr:colOff>
      <xdr:row>6</xdr:row>
      <xdr:rowOff>114300</xdr:rowOff>
    </xdr:from>
    <xdr:to>
      <xdr:col>4</xdr:col>
      <xdr:colOff>723900</xdr:colOff>
      <xdr:row>8</xdr:row>
      <xdr:rowOff>9525</xdr:rowOff>
    </xdr:to>
    <xdr:sp macro="" textlink="">
      <xdr:nvSpPr>
        <xdr:cNvPr id="2" name="ZoneTexte 1"/>
        <xdr:cNvSpPr txBox="1"/>
      </xdr:nvSpPr>
      <xdr:spPr>
        <a:xfrm>
          <a:off x="552450" y="1276350"/>
          <a:ext cx="321945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bloqué le classeur (pensez  à  enregister)</a:t>
          </a:r>
        </a:p>
      </xdr:txBody>
    </xdr:sp>
    <xdr:clientData/>
  </xdr:twoCellAnchor>
  <xdr:twoCellAnchor>
    <xdr:from>
      <xdr:col>0</xdr:col>
      <xdr:colOff>552450</xdr:colOff>
      <xdr:row>10</xdr:row>
      <xdr:rowOff>114300</xdr:rowOff>
    </xdr:from>
    <xdr:to>
      <xdr:col>4</xdr:col>
      <xdr:colOff>714376</xdr:colOff>
      <xdr:row>12</xdr:row>
      <xdr:rowOff>9525</xdr:rowOff>
    </xdr:to>
    <xdr:sp macro="" textlink="">
      <xdr:nvSpPr>
        <xdr:cNvPr id="8" name="ZoneTexte 7"/>
        <xdr:cNvSpPr txBox="1"/>
      </xdr:nvSpPr>
      <xdr:spPr>
        <a:xfrm>
          <a:off x="552450" y="2038350"/>
          <a:ext cx="3209926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débloqué le</a:t>
          </a:r>
          <a:r>
            <a:rPr lang="fr-FR" sz="1100" baseline="0"/>
            <a:t> classeur en vue d'une modif.</a:t>
          </a:r>
          <a:endParaRPr lang="fr-FR" sz="1100"/>
        </a:p>
      </xdr:txBody>
    </xdr:sp>
    <xdr:clientData/>
  </xdr:twoCellAnchor>
  <xdr:twoCellAnchor>
    <xdr:from>
      <xdr:col>4</xdr:col>
      <xdr:colOff>723900</xdr:colOff>
      <xdr:row>7</xdr:row>
      <xdr:rowOff>61913</xdr:rowOff>
    </xdr:from>
    <xdr:to>
      <xdr:col>5</xdr:col>
      <xdr:colOff>342900</xdr:colOff>
      <xdr:row>9</xdr:row>
      <xdr:rowOff>128587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>
          <a:off x="3771900" y="1414463"/>
          <a:ext cx="381000" cy="4476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714376</xdr:colOff>
      <xdr:row>11</xdr:row>
      <xdr:rowOff>61913</xdr:rowOff>
    </xdr:from>
    <xdr:to>
      <xdr:col>5</xdr:col>
      <xdr:colOff>323850</xdr:colOff>
      <xdr:row>11</xdr:row>
      <xdr:rowOff>138112</xdr:rowOff>
    </xdr:to>
    <xdr:cxnSp macro="">
      <xdr:nvCxnSpPr>
        <xdr:cNvPr id="6" name="Connecteur droit avec flèche 5"/>
        <xdr:cNvCxnSpPr>
          <a:stCxn id="8" idx="3"/>
        </xdr:cNvCxnSpPr>
      </xdr:nvCxnSpPr>
      <xdr:spPr>
        <a:xfrm>
          <a:off x="3762376" y="2176463"/>
          <a:ext cx="371474" cy="761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32970</xdr:colOff>
          <xdr:row>0</xdr:row>
          <xdr:rowOff>38100</xdr:rowOff>
        </xdr:from>
        <xdr:to>
          <xdr:col>8</xdr:col>
          <xdr:colOff>747345</xdr:colOff>
          <xdr:row>1</xdr:row>
          <xdr:rowOff>95250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NORMAL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367812</xdr:colOff>
          <xdr:row>2</xdr:row>
          <xdr:rowOff>85725</xdr:rowOff>
        </xdr:from>
        <xdr:to>
          <xdr:col>9</xdr:col>
          <xdr:colOff>739287</xdr:colOff>
          <xdr:row>4</xdr:row>
          <xdr:rowOff>180975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FERMER &amp; 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165588</xdr:colOff>
          <xdr:row>6</xdr:row>
          <xdr:rowOff>13188</xdr:rowOff>
        </xdr:from>
        <xdr:to>
          <xdr:col>6</xdr:col>
          <xdr:colOff>401965</xdr:colOff>
          <xdr:row>25</xdr:row>
          <xdr:rowOff>104042</xdr:rowOff>
        </xdr:to>
        <xdr:grpSp>
          <xdr:nvGrpSpPr>
            <xdr:cNvPr id="2" name="Groupe 1"/>
            <xdr:cNvGrpSpPr/>
          </xdr:nvGrpSpPr>
          <xdr:grpSpPr>
            <a:xfrm>
              <a:off x="3301511" y="1192823"/>
              <a:ext cx="998377" cy="3717681"/>
              <a:chOff x="4400549" y="3046535"/>
              <a:chExt cx="998377" cy="3725007"/>
            </a:xfrm>
          </xdr:grpSpPr>
          <xdr:sp macro="" textlink="">
            <xdr:nvSpPr>
              <xdr:cNvPr id="14341" name="Button 5" hidden="1">
                <a:extLst>
                  <a:ext uri="{63B3BB69-23CF-44E3-9099-C40C66FF867C}">
                    <a14:compatExt spid="_x0000_s14341"/>
                  </a:ext>
                </a:extLst>
              </xdr:cNvPr>
              <xdr:cNvSpPr/>
            </xdr:nvSpPr>
            <xdr:spPr>
              <a:xfrm>
                <a:off x="4400549" y="3354266"/>
                <a:ext cx="972000" cy="276225"/>
              </a:xfrm>
              <a:prstGeom prst="rect">
                <a:avLst/>
              </a:prstGeom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fr-FR" sz="1400" b="1" i="0" u="none" strike="noStrike" baseline="0">
                    <a:solidFill>
                      <a:srgbClr val="000080"/>
                    </a:solidFill>
                    <a:latin typeface="Calibri"/>
                  </a:rPr>
                  <a:t>FÉVRIER</a:t>
                </a:r>
              </a:p>
            </xdr:txBody>
          </xdr:sp>
          <xdr:sp macro="" textlink="">
            <xdr:nvSpPr>
              <xdr:cNvPr id="14342" name="Button 6" hidden="1">
                <a:extLst>
                  <a:ext uri="{63B3BB69-23CF-44E3-9099-C40C66FF867C}">
                    <a14:compatExt spid="_x0000_s14342"/>
                  </a:ext>
                </a:extLst>
              </xdr:cNvPr>
              <xdr:cNvSpPr/>
            </xdr:nvSpPr>
            <xdr:spPr>
              <a:xfrm>
                <a:off x="4400549" y="3046535"/>
                <a:ext cx="972000" cy="276225"/>
              </a:xfrm>
              <a:prstGeom prst="rect">
                <a:avLst/>
              </a:prstGeom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fr-FR" sz="1400" b="1" i="0" u="none" strike="noStrike" baseline="0">
                    <a:solidFill>
                      <a:srgbClr val="000080"/>
                    </a:solidFill>
                    <a:latin typeface="Calibri"/>
                  </a:rPr>
                  <a:t>JANVIER</a:t>
                </a:r>
              </a:p>
            </xdr:txBody>
          </xdr:sp>
          <xdr:sp macro="" textlink="">
            <xdr:nvSpPr>
              <xdr:cNvPr id="14343" name="Button 7" hidden="1">
                <a:extLst>
                  <a:ext uri="{63B3BB69-23CF-44E3-9099-C40C66FF867C}">
                    <a14:compatExt spid="_x0000_s14343"/>
                  </a:ext>
                </a:extLst>
              </xdr:cNvPr>
              <xdr:cNvSpPr/>
            </xdr:nvSpPr>
            <xdr:spPr>
              <a:xfrm>
                <a:off x="4400549" y="3676649"/>
                <a:ext cx="972000" cy="276225"/>
              </a:xfrm>
              <a:prstGeom prst="rect">
                <a:avLst/>
              </a:prstGeom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fr-FR" sz="1400" b="1" i="0" u="none" strike="noStrike" baseline="0">
                    <a:solidFill>
                      <a:srgbClr val="000080"/>
                    </a:solidFill>
                    <a:latin typeface="Calibri"/>
                  </a:rPr>
                  <a:t>MARS</a:t>
                </a:r>
              </a:p>
            </xdr:txBody>
          </xdr:sp>
          <xdr:sp macro="" textlink="">
            <xdr:nvSpPr>
              <xdr:cNvPr id="14344" name="Button 8" hidden="1">
                <a:extLst>
                  <a:ext uri="{63B3BB69-23CF-44E3-9099-C40C66FF867C}">
                    <a14:compatExt spid="_x0000_s14344"/>
                  </a:ext>
                </a:extLst>
              </xdr:cNvPr>
              <xdr:cNvSpPr/>
            </xdr:nvSpPr>
            <xdr:spPr>
              <a:xfrm>
                <a:off x="4415203" y="4299438"/>
                <a:ext cx="972000" cy="276225"/>
              </a:xfrm>
              <a:prstGeom prst="rect">
                <a:avLst/>
              </a:prstGeom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fr-FR" sz="1400" b="1" i="0" u="none" strike="noStrike" baseline="0">
                    <a:solidFill>
                      <a:srgbClr val="000080"/>
                    </a:solidFill>
                    <a:latin typeface="Calibri"/>
                  </a:rPr>
                  <a:t>MAI</a:t>
                </a:r>
              </a:p>
            </xdr:txBody>
          </xdr:sp>
          <xdr:sp macro="" textlink="">
            <xdr:nvSpPr>
              <xdr:cNvPr id="14345" name="Button 9" hidden="1">
                <a:extLst>
                  <a:ext uri="{63B3BB69-23CF-44E3-9099-C40C66FF867C}">
                    <a14:compatExt spid="_x0000_s14345"/>
                  </a:ext>
                </a:extLst>
              </xdr:cNvPr>
              <xdr:cNvSpPr/>
            </xdr:nvSpPr>
            <xdr:spPr>
              <a:xfrm>
                <a:off x="4415201" y="4614495"/>
                <a:ext cx="972000" cy="276225"/>
              </a:xfrm>
              <a:prstGeom prst="rect">
                <a:avLst/>
              </a:prstGeom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fr-FR" sz="1400" b="1" i="0" u="none" strike="noStrike" baseline="0">
                    <a:solidFill>
                      <a:srgbClr val="000080"/>
                    </a:solidFill>
                    <a:latin typeface="Calibri"/>
                  </a:rPr>
                  <a:t>JUIN</a:t>
                </a:r>
              </a:p>
            </xdr:txBody>
          </xdr:sp>
          <xdr:sp macro="" textlink="">
            <xdr:nvSpPr>
              <xdr:cNvPr id="14346" name="Button 10" hidden="1">
                <a:extLst>
                  <a:ext uri="{63B3BB69-23CF-44E3-9099-C40C66FF867C}">
                    <a14:compatExt spid="_x0000_s14346"/>
                  </a:ext>
                </a:extLst>
              </xdr:cNvPr>
              <xdr:cNvSpPr/>
            </xdr:nvSpPr>
            <xdr:spPr>
              <a:xfrm>
                <a:off x="4407875" y="3984381"/>
                <a:ext cx="972000" cy="276225"/>
              </a:xfrm>
              <a:prstGeom prst="rect">
                <a:avLst/>
              </a:prstGeom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fr-FR" sz="1400" b="1" i="0" u="none" strike="noStrike" baseline="0">
                    <a:solidFill>
                      <a:srgbClr val="000080"/>
                    </a:solidFill>
                    <a:latin typeface="Calibri"/>
                  </a:rPr>
                  <a:t>AVRIL</a:t>
                </a:r>
              </a:p>
            </xdr:txBody>
          </xdr:sp>
          <xdr:sp macro="" textlink="">
            <xdr:nvSpPr>
              <xdr:cNvPr id="14347" name="Button 11" hidden="1">
                <a:extLst>
                  <a:ext uri="{63B3BB69-23CF-44E3-9099-C40C66FF867C}">
                    <a14:compatExt spid="_x0000_s14347"/>
                  </a:ext>
                </a:extLst>
              </xdr:cNvPr>
              <xdr:cNvSpPr/>
            </xdr:nvSpPr>
            <xdr:spPr>
              <a:xfrm>
                <a:off x="4417401" y="5238017"/>
                <a:ext cx="972000" cy="276225"/>
              </a:xfrm>
              <a:prstGeom prst="rect">
                <a:avLst/>
              </a:prstGeom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fr-FR" sz="1400" b="1" i="0" u="none" strike="noStrike" baseline="0">
                    <a:solidFill>
                      <a:srgbClr val="000080"/>
                    </a:solidFill>
                    <a:latin typeface="Calibri"/>
                  </a:rPr>
                  <a:t>AOUT</a:t>
                </a:r>
              </a:p>
            </xdr:txBody>
          </xdr:sp>
          <xdr:sp macro="" textlink="">
            <xdr:nvSpPr>
              <xdr:cNvPr id="14348" name="Button 12" hidden="1">
                <a:extLst>
                  <a:ext uri="{63B3BB69-23CF-44E3-9099-C40C66FF867C}">
                    <a14:compatExt spid="_x0000_s14348"/>
                  </a:ext>
                </a:extLst>
              </xdr:cNvPr>
              <xdr:cNvSpPr/>
            </xdr:nvSpPr>
            <xdr:spPr>
              <a:xfrm>
                <a:off x="4417401" y="4925891"/>
                <a:ext cx="972000" cy="274026"/>
              </a:xfrm>
              <a:prstGeom prst="rect">
                <a:avLst/>
              </a:prstGeom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fr-FR" sz="1400" b="1" i="0" u="none" strike="noStrike" baseline="0">
                    <a:solidFill>
                      <a:srgbClr val="000080"/>
                    </a:solidFill>
                    <a:latin typeface="Calibri"/>
                  </a:rPr>
                  <a:t>JUILLET</a:t>
                </a:r>
              </a:p>
            </xdr:txBody>
          </xdr:sp>
          <xdr:sp macro="" textlink="">
            <xdr:nvSpPr>
              <xdr:cNvPr id="14349" name="Button 13" hidden="1">
                <a:extLst>
                  <a:ext uri="{63B3BB69-23CF-44E3-9099-C40C66FF867C}">
                    <a14:compatExt spid="_x0000_s14349"/>
                  </a:ext>
                </a:extLst>
              </xdr:cNvPr>
              <xdr:cNvSpPr/>
            </xdr:nvSpPr>
            <xdr:spPr>
              <a:xfrm>
                <a:off x="4417401" y="5561867"/>
                <a:ext cx="972000" cy="276225"/>
              </a:xfrm>
              <a:prstGeom prst="rect">
                <a:avLst/>
              </a:prstGeom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fr-FR" sz="1400" b="1" i="0" u="none" strike="noStrike" baseline="0">
                    <a:solidFill>
                      <a:srgbClr val="000080"/>
                    </a:solidFill>
                    <a:latin typeface="Calibri"/>
                  </a:rPr>
                  <a:t>SEPTEMBRE</a:t>
                </a:r>
              </a:p>
            </xdr:txBody>
          </xdr:sp>
          <xdr:sp macro="" textlink="">
            <xdr:nvSpPr>
              <xdr:cNvPr id="14350" name="Button 14" hidden="1">
                <a:extLst>
                  <a:ext uri="{63B3BB69-23CF-44E3-9099-C40C66FF867C}">
                    <a14:compatExt spid="_x0000_s14350"/>
                  </a:ext>
                </a:extLst>
              </xdr:cNvPr>
              <xdr:cNvSpPr/>
            </xdr:nvSpPr>
            <xdr:spPr>
              <a:xfrm>
                <a:off x="4426926" y="6180992"/>
                <a:ext cx="972000" cy="276225"/>
              </a:xfrm>
              <a:prstGeom prst="rect">
                <a:avLst/>
              </a:prstGeom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fr-FR" sz="1400" b="1" i="0" u="none" strike="noStrike" baseline="0">
                    <a:solidFill>
                      <a:srgbClr val="000080"/>
                    </a:solidFill>
                    <a:latin typeface="Calibri"/>
                  </a:rPr>
                  <a:t>NOVEMBRE</a:t>
                </a:r>
              </a:p>
            </xdr:txBody>
          </xdr:sp>
          <xdr:sp macro="" textlink="">
            <xdr:nvSpPr>
              <xdr:cNvPr id="14351" name="Button 15" hidden="1">
                <a:extLst>
                  <a:ext uri="{63B3BB69-23CF-44E3-9099-C40C66FF867C}">
                    <a14:compatExt spid="_x0000_s14351"/>
                  </a:ext>
                </a:extLst>
              </xdr:cNvPr>
              <xdr:cNvSpPr/>
            </xdr:nvSpPr>
            <xdr:spPr>
              <a:xfrm>
                <a:off x="4426926" y="6495317"/>
                <a:ext cx="972000" cy="276225"/>
              </a:xfrm>
              <a:prstGeom prst="rect">
                <a:avLst/>
              </a:prstGeom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fr-FR" sz="1400" b="1" i="0" u="none" strike="noStrike" baseline="0">
                    <a:solidFill>
                      <a:srgbClr val="000080"/>
                    </a:solidFill>
                    <a:latin typeface="Calibri"/>
                  </a:rPr>
                  <a:t>DÉCEMBRE</a:t>
                </a:r>
              </a:p>
            </xdr:txBody>
          </xdr:sp>
          <xdr:sp macro="" textlink="">
            <xdr:nvSpPr>
              <xdr:cNvPr id="14352" name="Button 16" hidden="1">
                <a:extLst>
                  <a:ext uri="{63B3BB69-23CF-44E3-9099-C40C66FF867C}">
                    <a14:compatExt spid="_x0000_s14352"/>
                  </a:ext>
                </a:extLst>
              </xdr:cNvPr>
              <xdr:cNvSpPr/>
            </xdr:nvSpPr>
            <xdr:spPr>
              <a:xfrm>
                <a:off x="4417401" y="5866667"/>
                <a:ext cx="972000" cy="276225"/>
              </a:xfrm>
              <a:prstGeom prst="rect">
                <a:avLst/>
              </a:prstGeom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fr-FR" sz="1400" b="1" i="0" u="none" strike="noStrike" baseline="0">
                    <a:solidFill>
                      <a:srgbClr val="000080"/>
                    </a:solidFill>
                    <a:latin typeface="Calibri"/>
                  </a:rPr>
                  <a:t>OCTOBRE</a:t>
                </a:r>
              </a:p>
            </xdr:txBody>
          </xdr:sp>
        </xdr:grp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177312</xdr:colOff>
          <xdr:row>2</xdr:row>
          <xdr:rowOff>95250</xdr:rowOff>
        </xdr:from>
        <xdr:to>
          <xdr:col>11</xdr:col>
          <xdr:colOff>205887</xdr:colOff>
          <xdr:row>3</xdr:row>
          <xdr:rowOff>152400</xdr:rowOff>
        </xdr:to>
        <xdr:sp macro="" textlink="">
          <xdr:nvSpPr>
            <xdr:cNvPr id="14354" name="Button 18" hidden="1">
              <a:extLst>
                <a:ext uri="{63B3BB69-23CF-44E3-9099-C40C66FF867C}">
                  <a14:compatExt spid="_x0000_s14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AIDES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0</xdr:colOff>
          <xdr:row>2</xdr:row>
          <xdr:rowOff>0</xdr:rowOff>
        </xdr:from>
        <xdr:to>
          <xdr:col>54</xdr:col>
          <xdr:colOff>23700</xdr:colOff>
          <xdr:row>3</xdr:row>
          <xdr:rowOff>74848</xdr:rowOff>
        </xdr:to>
        <xdr:grpSp>
          <xdr:nvGrpSpPr>
            <xdr:cNvPr id="12" name="Groupe 11"/>
            <xdr:cNvGrpSpPr/>
          </xdr:nvGrpSpPr>
          <xdr:grpSpPr>
            <a:xfrm>
              <a:off x="8086725" y="266700"/>
              <a:ext cx="1395300" cy="284398"/>
              <a:chOff x="8735791" y="733425"/>
              <a:chExt cx="1802935" cy="284400"/>
            </a:xfrm>
          </xdr:grpSpPr>
          <xdr:sp macro="" textlink="">
            <xdr:nvSpPr>
              <xdr:cNvPr id="2057" name="Button 9" hidden="1">
                <a:extLst>
                  <a:ext uri="{63B3BB69-23CF-44E3-9099-C40C66FF867C}">
                    <a14:compatExt spid="_x0000_s2057"/>
                  </a:ext>
                </a:extLst>
              </xdr:cNvPr>
              <xdr:cNvSpPr/>
            </xdr:nvSpPr>
            <xdr:spPr>
              <a:xfrm>
                <a:off x="8735791" y="733425"/>
                <a:ext cx="572399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MENU</a:t>
                </a:r>
              </a:p>
            </xdr:txBody>
          </xdr:sp>
          <xdr:sp macro="" textlink="">
            <xdr:nvSpPr>
              <xdr:cNvPr id="2058" name="Button 10" hidden="1">
                <a:extLst>
                  <a:ext uri="{63B3BB69-23CF-44E3-9099-C40C66FF867C}">
                    <a14:compatExt spid="_x0000_s2058"/>
                  </a:ext>
                </a:extLst>
              </xdr:cNvPr>
              <xdr:cNvSpPr/>
            </xdr:nvSpPr>
            <xdr:spPr>
              <a:xfrm>
                <a:off x="9966327" y="733425"/>
                <a:ext cx="572399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SUIV</a:t>
                </a:r>
              </a:p>
            </xdr:txBody>
          </xdr:sp>
        </xdr:grp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36</xdr:col>
          <xdr:colOff>0</xdr:colOff>
          <xdr:row>1</xdr:row>
          <xdr:rowOff>76200</xdr:rowOff>
        </xdr:from>
        <xdr:to>
          <xdr:col>43</xdr:col>
          <xdr:colOff>114300</xdr:colOff>
          <xdr:row>3</xdr:row>
          <xdr:rowOff>9525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36</xdr:col>
          <xdr:colOff>0</xdr:colOff>
          <xdr:row>1</xdr:row>
          <xdr:rowOff>76200</xdr:rowOff>
        </xdr:from>
        <xdr:to>
          <xdr:col>43</xdr:col>
          <xdr:colOff>114300</xdr:colOff>
          <xdr:row>3</xdr:row>
          <xdr:rowOff>9525</xdr:rowOff>
        </xdr:to>
        <xdr:sp macro="" textlink="">
          <xdr:nvSpPr>
            <xdr:cNvPr id="38915" name="Button 3" hidden="1">
              <a:extLst>
                <a:ext uri="{63B3BB69-23CF-44E3-9099-C40C66FF867C}">
                  <a14:compatExt spid="_x0000_s389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0</xdr:colOff>
          <xdr:row>2</xdr:row>
          <xdr:rowOff>0</xdr:rowOff>
        </xdr:from>
        <xdr:to>
          <xdr:col>54</xdr:col>
          <xdr:colOff>23700</xdr:colOff>
          <xdr:row>3</xdr:row>
          <xdr:rowOff>74850</xdr:rowOff>
        </xdr:to>
        <xdr:grpSp>
          <xdr:nvGrpSpPr>
            <xdr:cNvPr id="10" name="Groupe 9"/>
            <xdr:cNvGrpSpPr/>
          </xdr:nvGrpSpPr>
          <xdr:grpSpPr>
            <a:xfrm>
              <a:off x="8086725" y="266700"/>
              <a:ext cx="1395300" cy="284400"/>
              <a:chOff x="8735822" y="733425"/>
              <a:chExt cx="1802981" cy="284402"/>
            </a:xfrm>
          </xdr:grpSpPr>
          <xdr:sp macro="" textlink="">
            <xdr:nvSpPr>
              <xdr:cNvPr id="38919" name="Button 1" hidden="1">
                <a:extLst>
                  <a:ext uri="{63B3BB69-23CF-44E3-9099-C40C66FF867C}">
                    <a14:compatExt spid="_x0000_s38919"/>
                  </a:ext>
                </a:extLst>
              </xdr:cNvPr>
              <xdr:cNvSpPr/>
            </xdr:nvSpPr>
            <xdr:spPr>
              <a:xfrm>
                <a:off x="8735822" y="733425"/>
                <a:ext cx="572397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MENU</a:t>
                </a:r>
              </a:p>
            </xdr:txBody>
          </xdr:sp>
          <xdr:sp macro="" textlink="">
            <xdr:nvSpPr>
              <xdr:cNvPr id="38920" name="Button 2" hidden="1">
                <a:extLst>
                  <a:ext uri="{63B3BB69-23CF-44E3-9099-C40C66FF867C}">
                    <a14:compatExt spid="_x0000_s38920"/>
                  </a:ext>
                </a:extLst>
              </xdr:cNvPr>
              <xdr:cNvSpPr/>
            </xdr:nvSpPr>
            <xdr:spPr>
              <a:xfrm>
                <a:off x="9966402" y="733425"/>
                <a:ext cx="572401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SUIV</a:t>
                </a:r>
              </a:p>
            </xdr:txBody>
          </xdr:sp>
          <xdr:sp macro="" textlink="">
            <xdr:nvSpPr>
              <xdr:cNvPr id="38921" name="Button 3" hidden="1">
                <a:extLst>
                  <a:ext uri="{63B3BB69-23CF-44E3-9099-C40C66FF867C}">
                    <a14:compatExt spid="_x0000_s38921"/>
                  </a:ext>
                </a:extLst>
              </xdr:cNvPr>
              <xdr:cNvSpPr/>
            </xdr:nvSpPr>
            <xdr:spPr>
              <a:xfrm>
                <a:off x="9350994" y="733427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PREC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36</xdr:col>
          <xdr:colOff>0</xdr:colOff>
          <xdr:row>1</xdr:row>
          <xdr:rowOff>76200</xdr:rowOff>
        </xdr:from>
        <xdr:to>
          <xdr:col>43</xdr:col>
          <xdr:colOff>114300</xdr:colOff>
          <xdr:row>3</xdr:row>
          <xdr:rowOff>9525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0</xdr:colOff>
          <xdr:row>2</xdr:row>
          <xdr:rowOff>0</xdr:rowOff>
        </xdr:from>
        <xdr:to>
          <xdr:col>54</xdr:col>
          <xdr:colOff>23700</xdr:colOff>
          <xdr:row>3</xdr:row>
          <xdr:rowOff>74850</xdr:rowOff>
        </xdr:to>
        <xdr:grpSp>
          <xdr:nvGrpSpPr>
            <xdr:cNvPr id="3" name="Groupe 2"/>
            <xdr:cNvGrpSpPr/>
          </xdr:nvGrpSpPr>
          <xdr:grpSpPr>
            <a:xfrm>
              <a:off x="8086725" y="266700"/>
              <a:ext cx="1395300" cy="284400"/>
              <a:chOff x="8735842" y="733425"/>
              <a:chExt cx="1802915" cy="284402"/>
            </a:xfrm>
          </xdr:grpSpPr>
          <xdr:sp macro="" textlink="">
            <xdr:nvSpPr>
              <xdr:cNvPr id="39938" name="Button 2" hidden="1">
                <a:extLst>
                  <a:ext uri="{63B3BB69-23CF-44E3-9099-C40C66FF867C}">
                    <a14:compatExt spid="_x0000_s39938"/>
                  </a:ext>
                </a:extLst>
              </xdr:cNvPr>
              <xdr:cNvSpPr/>
            </xdr:nvSpPr>
            <xdr:spPr>
              <a:xfrm>
                <a:off x="8735842" y="733425"/>
                <a:ext cx="572402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MENU</a:t>
                </a:r>
              </a:p>
            </xdr:txBody>
          </xdr:sp>
          <xdr:sp macro="" textlink="">
            <xdr:nvSpPr>
              <xdr:cNvPr id="39939" name="Button 3" hidden="1">
                <a:extLst>
                  <a:ext uri="{63B3BB69-23CF-44E3-9099-C40C66FF867C}">
                    <a14:compatExt spid="_x0000_s39939"/>
                  </a:ext>
                </a:extLst>
              </xdr:cNvPr>
              <xdr:cNvSpPr/>
            </xdr:nvSpPr>
            <xdr:spPr>
              <a:xfrm>
                <a:off x="9966358" y="733425"/>
                <a:ext cx="572399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SUIV</a:t>
                </a:r>
              </a:p>
            </xdr:txBody>
          </xdr:sp>
          <xdr:sp macro="" textlink="">
            <xdr:nvSpPr>
              <xdr:cNvPr id="39940" name="Button 4" hidden="1">
                <a:extLst>
                  <a:ext uri="{63B3BB69-23CF-44E3-9099-C40C66FF867C}">
                    <a14:compatExt spid="_x0000_s39940"/>
                  </a:ext>
                </a:extLst>
              </xdr:cNvPr>
              <xdr:cNvSpPr/>
            </xdr:nvSpPr>
            <xdr:spPr>
              <a:xfrm>
                <a:off x="9350991" y="733427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PREC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36</xdr:col>
          <xdr:colOff>0</xdr:colOff>
          <xdr:row>1</xdr:row>
          <xdr:rowOff>76200</xdr:rowOff>
        </xdr:from>
        <xdr:to>
          <xdr:col>43</xdr:col>
          <xdr:colOff>114300</xdr:colOff>
          <xdr:row>3</xdr:row>
          <xdr:rowOff>9525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0</xdr:colOff>
          <xdr:row>2</xdr:row>
          <xdr:rowOff>0</xdr:rowOff>
        </xdr:from>
        <xdr:to>
          <xdr:col>54</xdr:col>
          <xdr:colOff>23700</xdr:colOff>
          <xdr:row>3</xdr:row>
          <xdr:rowOff>74850</xdr:rowOff>
        </xdr:to>
        <xdr:grpSp>
          <xdr:nvGrpSpPr>
            <xdr:cNvPr id="3" name="Groupe 2"/>
            <xdr:cNvGrpSpPr/>
          </xdr:nvGrpSpPr>
          <xdr:grpSpPr>
            <a:xfrm>
              <a:off x="8086725" y="266700"/>
              <a:ext cx="1395300" cy="284400"/>
              <a:chOff x="8735822" y="733425"/>
              <a:chExt cx="1802958" cy="284402"/>
            </a:xfrm>
          </xdr:grpSpPr>
          <xdr:sp macro="" textlink="">
            <xdr:nvSpPr>
              <xdr:cNvPr id="40962" name="Button 2" hidden="1">
                <a:extLst>
                  <a:ext uri="{63B3BB69-23CF-44E3-9099-C40C66FF867C}">
                    <a14:compatExt spid="_x0000_s40962"/>
                  </a:ext>
                </a:extLst>
              </xdr:cNvPr>
              <xdr:cNvSpPr/>
            </xdr:nvSpPr>
            <xdr:spPr>
              <a:xfrm>
                <a:off x="8735822" y="733425"/>
                <a:ext cx="572399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MENU</a:t>
                </a:r>
              </a:p>
            </xdr:txBody>
          </xdr:sp>
          <xdr:sp macro="" textlink="">
            <xdr:nvSpPr>
              <xdr:cNvPr id="40963" name="Button 3" hidden="1">
                <a:extLst>
                  <a:ext uri="{63B3BB69-23CF-44E3-9099-C40C66FF867C}">
                    <a14:compatExt spid="_x0000_s40963"/>
                  </a:ext>
                </a:extLst>
              </xdr:cNvPr>
              <xdr:cNvSpPr/>
            </xdr:nvSpPr>
            <xdr:spPr>
              <a:xfrm>
                <a:off x="9966380" y="733425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SUIV</a:t>
                </a:r>
              </a:p>
            </xdr:txBody>
          </xdr:sp>
          <xdr:sp macro="" textlink="">
            <xdr:nvSpPr>
              <xdr:cNvPr id="40964" name="Button 4" hidden="1">
                <a:extLst>
                  <a:ext uri="{63B3BB69-23CF-44E3-9099-C40C66FF867C}">
                    <a14:compatExt spid="_x0000_s40964"/>
                  </a:ext>
                </a:extLst>
              </xdr:cNvPr>
              <xdr:cNvSpPr/>
            </xdr:nvSpPr>
            <xdr:spPr>
              <a:xfrm>
                <a:off x="9350994" y="733427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PREC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36</xdr:col>
          <xdr:colOff>0</xdr:colOff>
          <xdr:row>1</xdr:row>
          <xdr:rowOff>76200</xdr:rowOff>
        </xdr:from>
        <xdr:to>
          <xdr:col>43</xdr:col>
          <xdr:colOff>114300</xdr:colOff>
          <xdr:row>3</xdr:row>
          <xdr:rowOff>9525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0</xdr:colOff>
          <xdr:row>2</xdr:row>
          <xdr:rowOff>0</xdr:rowOff>
        </xdr:from>
        <xdr:to>
          <xdr:col>54</xdr:col>
          <xdr:colOff>23700</xdr:colOff>
          <xdr:row>3</xdr:row>
          <xdr:rowOff>74850</xdr:rowOff>
        </xdr:to>
        <xdr:grpSp>
          <xdr:nvGrpSpPr>
            <xdr:cNvPr id="3" name="Groupe 2"/>
            <xdr:cNvGrpSpPr/>
          </xdr:nvGrpSpPr>
          <xdr:grpSpPr>
            <a:xfrm>
              <a:off x="8086725" y="266700"/>
              <a:ext cx="1395300" cy="284400"/>
              <a:chOff x="8735831" y="733425"/>
              <a:chExt cx="1802941" cy="284402"/>
            </a:xfrm>
          </xdr:grpSpPr>
          <xdr:sp macro="" textlink="">
            <xdr:nvSpPr>
              <xdr:cNvPr id="41986" name="Button 2" hidden="1">
                <a:extLst>
                  <a:ext uri="{63B3BB69-23CF-44E3-9099-C40C66FF867C}">
                    <a14:compatExt spid="_x0000_s41986"/>
                  </a:ext>
                </a:extLst>
              </xdr:cNvPr>
              <xdr:cNvSpPr/>
            </xdr:nvSpPr>
            <xdr:spPr>
              <a:xfrm>
                <a:off x="8735831" y="733425"/>
                <a:ext cx="572399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MENU</a:t>
                </a:r>
              </a:p>
            </xdr:txBody>
          </xdr:sp>
          <xdr:sp macro="" textlink="">
            <xdr:nvSpPr>
              <xdr:cNvPr id="41987" name="Button 3" hidden="1">
                <a:extLst>
                  <a:ext uri="{63B3BB69-23CF-44E3-9099-C40C66FF867C}">
                    <a14:compatExt spid="_x0000_s41987"/>
                  </a:ext>
                </a:extLst>
              </xdr:cNvPr>
              <xdr:cNvSpPr/>
            </xdr:nvSpPr>
            <xdr:spPr>
              <a:xfrm>
                <a:off x="9966372" y="733425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SUIV</a:t>
                </a:r>
              </a:p>
            </xdr:txBody>
          </xdr:sp>
          <xdr:sp macro="" textlink="">
            <xdr:nvSpPr>
              <xdr:cNvPr id="41988" name="Button 4" hidden="1">
                <a:extLst>
                  <a:ext uri="{63B3BB69-23CF-44E3-9099-C40C66FF867C}">
                    <a14:compatExt spid="_x0000_s41988"/>
                  </a:ext>
                </a:extLst>
              </xdr:cNvPr>
              <xdr:cNvSpPr/>
            </xdr:nvSpPr>
            <xdr:spPr>
              <a:xfrm>
                <a:off x="9350992" y="733427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PREC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36</xdr:col>
          <xdr:colOff>0</xdr:colOff>
          <xdr:row>1</xdr:row>
          <xdr:rowOff>76200</xdr:rowOff>
        </xdr:from>
        <xdr:to>
          <xdr:col>43</xdr:col>
          <xdr:colOff>114300</xdr:colOff>
          <xdr:row>3</xdr:row>
          <xdr:rowOff>9525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0</xdr:colOff>
          <xdr:row>2</xdr:row>
          <xdr:rowOff>0</xdr:rowOff>
        </xdr:from>
        <xdr:to>
          <xdr:col>54</xdr:col>
          <xdr:colOff>23700</xdr:colOff>
          <xdr:row>3</xdr:row>
          <xdr:rowOff>74850</xdr:rowOff>
        </xdr:to>
        <xdr:grpSp>
          <xdr:nvGrpSpPr>
            <xdr:cNvPr id="3" name="Groupe 2"/>
            <xdr:cNvGrpSpPr/>
          </xdr:nvGrpSpPr>
          <xdr:grpSpPr>
            <a:xfrm>
              <a:off x="8086725" y="266700"/>
              <a:ext cx="1395300" cy="284400"/>
              <a:chOff x="8735831" y="733425"/>
              <a:chExt cx="1802941" cy="284402"/>
            </a:xfrm>
          </xdr:grpSpPr>
          <xdr:sp macro="" textlink="">
            <xdr:nvSpPr>
              <xdr:cNvPr id="43010" name="Button 2" hidden="1">
                <a:extLst>
                  <a:ext uri="{63B3BB69-23CF-44E3-9099-C40C66FF867C}">
                    <a14:compatExt spid="_x0000_s43010"/>
                  </a:ext>
                </a:extLst>
              </xdr:cNvPr>
              <xdr:cNvSpPr/>
            </xdr:nvSpPr>
            <xdr:spPr>
              <a:xfrm>
                <a:off x="8735831" y="733425"/>
                <a:ext cx="572399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MENU</a:t>
                </a:r>
              </a:p>
            </xdr:txBody>
          </xdr:sp>
          <xdr:sp macro="" textlink="">
            <xdr:nvSpPr>
              <xdr:cNvPr id="43011" name="Button 3" hidden="1">
                <a:extLst>
                  <a:ext uri="{63B3BB69-23CF-44E3-9099-C40C66FF867C}">
                    <a14:compatExt spid="_x0000_s43011"/>
                  </a:ext>
                </a:extLst>
              </xdr:cNvPr>
              <xdr:cNvSpPr/>
            </xdr:nvSpPr>
            <xdr:spPr>
              <a:xfrm>
                <a:off x="9966372" y="733425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SUIV</a:t>
                </a:r>
              </a:p>
            </xdr:txBody>
          </xdr:sp>
          <xdr:sp macro="" textlink="">
            <xdr:nvSpPr>
              <xdr:cNvPr id="43012" name="Button 4" hidden="1">
                <a:extLst>
                  <a:ext uri="{63B3BB69-23CF-44E3-9099-C40C66FF867C}">
                    <a14:compatExt spid="_x0000_s43012"/>
                  </a:ext>
                </a:extLst>
              </xdr:cNvPr>
              <xdr:cNvSpPr/>
            </xdr:nvSpPr>
            <xdr:spPr>
              <a:xfrm>
                <a:off x="9350992" y="733427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PREC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36</xdr:col>
          <xdr:colOff>0</xdr:colOff>
          <xdr:row>1</xdr:row>
          <xdr:rowOff>76200</xdr:rowOff>
        </xdr:from>
        <xdr:to>
          <xdr:col>43</xdr:col>
          <xdr:colOff>114300</xdr:colOff>
          <xdr:row>3</xdr:row>
          <xdr:rowOff>9525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0</xdr:colOff>
          <xdr:row>2</xdr:row>
          <xdr:rowOff>0</xdr:rowOff>
        </xdr:from>
        <xdr:to>
          <xdr:col>54</xdr:col>
          <xdr:colOff>23700</xdr:colOff>
          <xdr:row>3</xdr:row>
          <xdr:rowOff>74850</xdr:rowOff>
        </xdr:to>
        <xdr:grpSp>
          <xdr:nvGrpSpPr>
            <xdr:cNvPr id="3" name="Groupe 2"/>
            <xdr:cNvGrpSpPr/>
          </xdr:nvGrpSpPr>
          <xdr:grpSpPr>
            <a:xfrm>
              <a:off x="8086725" y="266700"/>
              <a:ext cx="1395300" cy="284400"/>
              <a:chOff x="8735831" y="733425"/>
              <a:chExt cx="1802941" cy="284402"/>
            </a:xfrm>
          </xdr:grpSpPr>
          <xdr:sp macro="" textlink="">
            <xdr:nvSpPr>
              <xdr:cNvPr id="44034" name="Button 2" hidden="1">
                <a:extLst>
                  <a:ext uri="{63B3BB69-23CF-44E3-9099-C40C66FF867C}">
                    <a14:compatExt spid="_x0000_s44034"/>
                  </a:ext>
                </a:extLst>
              </xdr:cNvPr>
              <xdr:cNvSpPr/>
            </xdr:nvSpPr>
            <xdr:spPr>
              <a:xfrm>
                <a:off x="8735831" y="733425"/>
                <a:ext cx="572399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MENU</a:t>
                </a:r>
              </a:p>
            </xdr:txBody>
          </xdr:sp>
          <xdr:sp macro="" textlink="">
            <xdr:nvSpPr>
              <xdr:cNvPr id="44035" name="Button 3" hidden="1">
                <a:extLst>
                  <a:ext uri="{63B3BB69-23CF-44E3-9099-C40C66FF867C}">
                    <a14:compatExt spid="_x0000_s44035"/>
                  </a:ext>
                </a:extLst>
              </xdr:cNvPr>
              <xdr:cNvSpPr/>
            </xdr:nvSpPr>
            <xdr:spPr>
              <a:xfrm>
                <a:off x="9966372" y="733425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SUIV</a:t>
                </a:r>
              </a:p>
            </xdr:txBody>
          </xdr:sp>
          <xdr:sp macro="" textlink="">
            <xdr:nvSpPr>
              <xdr:cNvPr id="44036" name="Button 4" hidden="1">
                <a:extLst>
                  <a:ext uri="{63B3BB69-23CF-44E3-9099-C40C66FF867C}">
                    <a14:compatExt spid="_x0000_s44036"/>
                  </a:ext>
                </a:extLst>
              </xdr:cNvPr>
              <xdr:cNvSpPr/>
            </xdr:nvSpPr>
            <xdr:spPr>
              <a:xfrm>
                <a:off x="9350992" y="733427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PREC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36</xdr:col>
          <xdr:colOff>0</xdr:colOff>
          <xdr:row>1</xdr:row>
          <xdr:rowOff>76200</xdr:rowOff>
        </xdr:from>
        <xdr:to>
          <xdr:col>43</xdr:col>
          <xdr:colOff>114300</xdr:colOff>
          <xdr:row>3</xdr:row>
          <xdr:rowOff>9525</xdr:rowOff>
        </xdr:to>
        <xdr:sp macro="" textlink="">
          <xdr:nvSpPr>
            <xdr:cNvPr id="45057" name="Button 1" hidden="1">
              <a:extLst>
                <a:ext uri="{63B3BB69-23CF-44E3-9099-C40C66FF867C}">
                  <a14:compatExt spid="_x0000_s45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0</xdr:colOff>
          <xdr:row>2</xdr:row>
          <xdr:rowOff>0</xdr:rowOff>
        </xdr:from>
        <xdr:to>
          <xdr:col>54</xdr:col>
          <xdr:colOff>23700</xdr:colOff>
          <xdr:row>3</xdr:row>
          <xdr:rowOff>74850</xdr:rowOff>
        </xdr:to>
        <xdr:grpSp>
          <xdr:nvGrpSpPr>
            <xdr:cNvPr id="3" name="Groupe 2"/>
            <xdr:cNvGrpSpPr/>
          </xdr:nvGrpSpPr>
          <xdr:grpSpPr>
            <a:xfrm>
              <a:off x="8086725" y="266700"/>
              <a:ext cx="1395300" cy="284400"/>
              <a:chOff x="8735831" y="733425"/>
              <a:chExt cx="1802941" cy="284402"/>
            </a:xfrm>
          </xdr:grpSpPr>
          <xdr:sp macro="" textlink="">
            <xdr:nvSpPr>
              <xdr:cNvPr id="45058" name="Button 2" hidden="1">
                <a:extLst>
                  <a:ext uri="{63B3BB69-23CF-44E3-9099-C40C66FF867C}">
                    <a14:compatExt spid="_x0000_s45058"/>
                  </a:ext>
                </a:extLst>
              </xdr:cNvPr>
              <xdr:cNvSpPr/>
            </xdr:nvSpPr>
            <xdr:spPr>
              <a:xfrm>
                <a:off x="8735831" y="733425"/>
                <a:ext cx="572399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MENU</a:t>
                </a:r>
              </a:p>
            </xdr:txBody>
          </xdr:sp>
          <xdr:sp macro="" textlink="">
            <xdr:nvSpPr>
              <xdr:cNvPr id="45059" name="Button 3" hidden="1">
                <a:extLst>
                  <a:ext uri="{63B3BB69-23CF-44E3-9099-C40C66FF867C}">
                    <a14:compatExt spid="_x0000_s45059"/>
                  </a:ext>
                </a:extLst>
              </xdr:cNvPr>
              <xdr:cNvSpPr/>
            </xdr:nvSpPr>
            <xdr:spPr>
              <a:xfrm>
                <a:off x="9966372" y="733425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SUIV</a:t>
                </a:r>
              </a:p>
            </xdr:txBody>
          </xdr:sp>
          <xdr:sp macro="" textlink="">
            <xdr:nvSpPr>
              <xdr:cNvPr id="45060" name="Button 4" hidden="1">
                <a:extLst>
                  <a:ext uri="{63B3BB69-23CF-44E3-9099-C40C66FF867C}">
                    <a14:compatExt spid="_x0000_s45060"/>
                  </a:ext>
                </a:extLst>
              </xdr:cNvPr>
              <xdr:cNvSpPr/>
            </xdr:nvSpPr>
            <xdr:spPr>
              <a:xfrm>
                <a:off x="9350992" y="733427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PREC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36</xdr:col>
          <xdr:colOff>0</xdr:colOff>
          <xdr:row>1</xdr:row>
          <xdr:rowOff>76200</xdr:rowOff>
        </xdr:from>
        <xdr:to>
          <xdr:col>43</xdr:col>
          <xdr:colOff>114300</xdr:colOff>
          <xdr:row>3</xdr:row>
          <xdr:rowOff>9525</xdr:rowOff>
        </xdr:to>
        <xdr:sp macro="" textlink="">
          <xdr:nvSpPr>
            <xdr:cNvPr id="46081" name="Button 1" hidden="1">
              <a:extLst>
                <a:ext uri="{63B3BB69-23CF-44E3-9099-C40C66FF867C}">
                  <a14:compatExt spid="_x0000_s46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0</xdr:colOff>
          <xdr:row>2</xdr:row>
          <xdr:rowOff>0</xdr:rowOff>
        </xdr:from>
        <xdr:to>
          <xdr:col>54</xdr:col>
          <xdr:colOff>23700</xdr:colOff>
          <xdr:row>3</xdr:row>
          <xdr:rowOff>74850</xdr:rowOff>
        </xdr:to>
        <xdr:grpSp>
          <xdr:nvGrpSpPr>
            <xdr:cNvPr id="3" name="Groupe 2"/>
            <xdr:cNvGrpSpPr/>
          </xdr:nvGrpSpPr>
          <xdr:grpSpPr>
            <a:xfrm>
              <a:off x="8086725" y="266700"/>
              <a:ext cx="1395300" cy="284400"/>
              <a:chOff x="8735830" y="733425"/>
              <a:chExt cx="1802964" cy="284402"/>
            </a:xfrm>
          </xdr:grpSpPr>
          <xdr:sp macro="" textlink="">
            <xdr:nvSpPr>
              <xdr:cNvPr id="46082" name="Button 2" hidden="1">
                <a:extLst>
                  <a:ext uri="{63B3BB69-23CF-44E3-9099-C40C66FF867C}">
                    <a14:compatExt spid="_x0000_s46082"/>
                  </a:ext>
                </a:extLst>
              </xdr:cNvPr>
              <xdr:cNvSpPr/>
            </xdr:nvSpPr>
            <xdr:spPr>
              <a:xfrm>
                <a:off x="8735830" y="733425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MENU</a:t>
                </a:r>
              </a:p>
            </xdr:txBody>
          </xdr:sp>
          <xdr:sp macro="" textlink="">
            <xdr:nvSpPr>
              <xdr:cNvPr id="46083" name="Button 3" hidden="1">
                <a:extLst>
                  <a:ext uri="{63B3BB69-23CF-44E3-9099-C40C66FF867C}">
                    <a14:compatExt spid="_x0000_s46083"/>
                  </a:ext>
                </a:extLst>
              </xdr:cNvPr>
              <xdr:cNvSpPr/>
            </xdr:nvSpPr>
            <xdr:spPr>
              <a:xfrm>
                <a:off x="9966393" y="733425"/>
                <a:ext cx="572401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SUIV</a:t>
                </a:r>
              </a:p>
            </xdr:txBody>
          </xdr:sp>
          <xdr:sp macro="" textlink="">
            <xdr:nvSpPr>
              <xdr:cNvPr id="46084" name="Button 4" hidden="1">
                <a:extLst>
                  <a:ext uri="{63B3BB69-23CF-44E3-9099-C40C66FF867C}">
                    <a14:compatExt spid="_x0000_s46084"/>
                  </a:ext>
                </a:extLst>
              </xdr:cNvPr>
              <xdr:cNvSpPr/>
            </xdr:nvSpPr>
            <xdr:spPr>
              <a:xfrm>
                <a:off x="9350994" y="733427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PREC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36</xdr:col>
          <xdr:colOff>0</xdr:colOff>
          <xdr:row>1</xdr:row>
          <xdr:rowOff>76200</xdr:rowOff>
        </xdr:from>
        <xdr:to>
          <xdr:col>43</xdr:col>
          <xdr:colOff>114300</xdr:colOff>
          <xdr:row>3</xdr:row>
          <xdr:rowOff>9525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0</xdr:colOff>
          <xdr:row>2</xdr:row>
          <xdr:rowOff>0</xdr:rowOff>
        </xdr:from>
        <xdr:to>
          <xdr:col>54</xdr:col>
          <xdr:colOff>23700</xdr:colOff>
          <xdr:row>3</xdr:row>
          <xdr:rowOff>74850</xdr:rowOff>
        </xdr:to>
        <xdr:grpSp>
          <xdr:nvGrpSpPr>
            <xdr:cNvPr id="3" name="Groupe 2"/>
            <xdr:cNvGrpSpPr/>
          </xdr:nvGrpSpPr>
          <xdr:grpSpPr>
            <a:xfrm>
              <a:off x="8086725" y="266700"/>
              <a:ext cx="1395300" cy="284400"/>
              <a:chOff x="8735830" y="733425"/>
              <a:chExt cx="1802964" cy="284402"/>
            </a:xfrm>
          </xdr:grpSpPr>
          <xdr:sp macro="" textlink="">
            <xdr:nvSpPr>
              <xdr:cNvPr id="47106" name="Button 2" hidden="1">
                <a:extLst>
                  <a:ext uri="{63B3BB69-23CF-44E3-9099-C40C66FF867C}">
                    <a14:compatExt spid="_x0000_s47106"/>
                  </a:ext>
                </a:extLst>
              </xdr:cNvPr>
              <xdr:cNvSpPr/>
            </xdr:nvSpPr>
            <xdr:spPr>
              <a:xfrm>
                <a:off x="8735830" y="733425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MENU</a:t>
                </a:r>
              </a:p>
            </xdr:txBody>
          </xdr:sp>
          <xdr:sp macro="" textlink="">
            <xdr:nvSpPr>
              <xdr:cNvPr id="47107" name="Button 3" hidden="1">
                <a:extLst>
                  <a:ext uri="{63B3BB69-23CF-44E3-9099-C40C66FF867C}">
                    <a14:compatExt spid="_x0000_s47107"/>
                  </a:ext>
                </a:extLst>
              </xdr:cNvPr>
              <xdr:cNvSpPr/>
            </xdr:nvSpPr>
            <xdr:spPr>
              <a:xfrm>
                <a:off x="9966393" y="733425"/>
                <a:ext cx="572401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SUIV</a:t>
                </a:r>
              </a:p>
            </xdr:txBody>
          </xdr:sp>
          <xdr:sp macro="" textlink="">
            <xdr:nvSpPr>
              <xdr:cNvPr id="47108" name="Button 4" hidden="1">
                <a:extLst>
                  <a:ext uri="{63B3BB69-23CF-44E3-9099-C40C66FF867C}">
                    <a14:compatExt spid="_x0000_s47108"/>
                  </a:ext>
                </a:extLst>
              </xdr:cNvPr>
              <xdr:cNvSpPr/>
            </xdr:nvSpPr>
            <xdr:spPr>
              <a:xfrm>
                <a:off x="9350994" y="733427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PREC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36</xdr:col>
          <xdr:colOff>0</xdr:colOff>
          <xdr:row>1</xdr:row>
          <xdr:rowOff>76200</xdr:rowOff>
        </xdr:from>
        <xdr:to>
          <xdr:col>43</xdr:col>
          <xdr:colOff>114300</xdr:colOff>
          <xdr:row>3</xdr:row>
          <xdr:rowOff>9525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0</xdr:colOff>
          <xdr:row>2</xdr:row>
          <xdr:rowOff>0</xdr:rowOff>
        </xdr:from>
        <xdr:to>
          <xdr:col>54</xdr:col>
          <xdr:colOff>23700</xdr:colOff>
          <xdr:row>3</xdr:row>
          <xdr:rowOff>74850</xdr:rowOff>
        </xdr:to>
        <xdr:grpSp>
          <xdr:nvGrpSpPr>
            <xdr:cNvPr id="3" name="Groupe 2"/>
            <xdr:cNvGrpSpPr/>
          </xdr:nvGrpSpPr>
          <xdr:grpSpPr>
            <a:xfrm>
              <a:off x="8086725" y="266700"/>
              <a:ext cx="1395300" cy="284400"/>
              <a:chOff x="8735830" y="733425"/>
              <a:chExt cx="1802964" cy="284402"/>
            </a:xfrm>
          </xdr:grpSpPr>
          <xdr:sp macro="" textlink="">
            <xdr:nvSpPr>
              <xdr:cNvPr id="48130" name="Button 2" hidden="1">
                <a:extLst>
                  <a:ext uri="{63B3BB69-23CF-44E3-9099-C40C66FF867C}">
                    <a14:compatExt spid="_x0000_s48130"/>
                  </a:ext>
                </a:extLst>
              </xdr:cNvPr>
              <xdr:cNvSpPr/>
            </xdr:nvSpPr>
            <xdr:spPr>
              <a:xfrm>
                <a:off x="8735830" y="733425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MENU</a:t>
                </a:r>
              </a:p>
            </xdr:txBody>
          </xdr:sp>
          <xdr:sp macro="" textlink="">
            <xdr:nvSpPr>
              <xdr:cNvPr id="48131" name="Button 3" hidden="1">
                <a:extLst>
                  <a:ext uri="{63B3BB69-23CF-44E3-9099-C40C66FF867C}">
                    <a14:compatExt spid="_x0000_s48131"/>
                  </a:ext>
                </a:extLst>
              </xdr:cNvPr>
              <xdr:cNvSpPr/>
            </xdr:nvSpPr>
            <xdr:spPr>
              <a:xfrm>
                <a:off x="9966393" y="733425"/>
                <a:ext cx="572401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SUIV</a:t>
                </a:r>
              </a:p>
            </xdr:txBody>
          </xdr:sp>
          <xdr:sp macro="" textlink="">
            <xdr:nvSpPr>
              <xdr:cNvPr id="48132" name="Button 4" hidden="1">
                <a:extLst>
                  <a:ext uri="{63B3BB69-23CF-44E3-9099-C40C66FF867C}">
                    <a14:compatExt spid="_x0000_s48132"/>
                  </a:ext>
                </a:extLst>
              </xdr:cNvPr>
              <xdr:cNvSpPr/>
            </xdr:nvSpPr>
            <xdr:spPr>
              <a:xfrm>
                <a:off x="9350994" y="733427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PREC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36</xdr:col>
          <xdr:colOff>0</xdr:colOff>
          <xdr:row>1</xdr:row>
          <xdr:rowOff>76200</xdr:rowOff>
        </xdr:from>
        <xdr:to>
          <xdr:col>43</xdr:col>
          <xdr:colOff>114300</xdr:colOff>
          <xdr:row>3</xdr:row>
          <xdr:rowOff>9525</xdr:rowOff>
        </xdr:to>
        <xdr:sp macro="" textlink="">
          <xdr:nvSpPr>
            <xdr:cNvPr id="49153" name="Button 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152398</xdr:colOff>
          <xdr:row>2</xdr:row>
          <xdr:rowOff>0</xdr:rowOff>
        </xdr:from>
        <xdr:to>
          <xdr:col>51</xdr:col>
          <xdr:colOff>4650</xdr:colOff>
          <xdr:row>3</xdr:row>
          <xdr:rowOff>74850</xdr:rowOff>
        </xdr:to>
        <xdr:grpSp>
          <xdr:nvGrpSpPr>
            <xdr:cNvPr id="3" name="Groupe 2"/>
            <xdr:cNvGrpSpPr/>
          </xdr:nvGrpSpPr>
          <xdr:grpSpPr>
            <a:xfrm>
              <a:off x="8086723" y="266700"/>
              <a:ext cx="919052" cy="284400"/>
              <a:chOff x="8735797" y="733425"/>
              <a:chExt cx="1187644" cy="284402"/>
            </a:xfrm>
          </xdr:grpSpPr>
          <xdr:sp macro="" textlink="">
            <xdr:nvSpPr>
              <xdr:cNvPr id="49154" name="Button 2" hidden="1">
                <a:extLst>
                  <a:ext uri="{63B3BB69-23CF-44E3-9099-C40C66FF867C}">
                    <a14:compatExt spid="_x0000_s49154"/>
                  </a:ext>
                </a:extLst>
              </xdr:cNvPr>
              <xdr:cNvSpPr/>
            </xdr:nvSpPr>
            <xdr:spPr>
              <a:xfrm>
                <a:off x="8735797" y="733425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MENU</a:t>
                </a:r>
              </a:p>
            </xdr:txBody>
          </xdr:sp>
          <xdr:sp macro="" textlink="">
            <xdr:nvSpPr>
              <xdr:cNvPr id="49156" name="Button 4" hidden="1">
                <a:extLst>
                  <a:ext uri="{63B3BB69-23CF-44E3-9099-C40C66FF867C}">
                    <a14:compatExt spid="_x0000_s49156"/>
                  </a:ext>
                </a:extLst>
              </xdr:cNvPr>
              <xdr:cNvSpPr/>
            </xdr:nvSpPr>
            <xdr:spPr>
              <a:xfrm>
                <a:off x="9351041" y="733427"/>
                <a:ext cx="572400" cy="284400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PREC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13" Type="http://schemas.openxmlformats.org/officeDocument/2006/relationships/ctrlProp" Target="../ctrlProps/ctrlProp14.xml"/><Relationship Id="rId18" Type="http://schemas.openxmlformats.org/officeDocument/2006/relationships/ctrlProp" Target="../ctrlProps/ctrlProp19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12" Type="http://schemas.openxmlformats.org/officeDocument/2006/relationships/ctrlProp" Target="../ctrlProps/ctrlProp13.xml"/><Relationship Id="rId17" Type="http://schemas.openxmlformats.org/officeDocument/2006/relationships/ctrlProp" Target="../ctrlProps/ctrlProp18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5" Type="http://schemas.openxmlformats.org/officeDocument/2006/relationships/ctrlProp" Target="../ctrlProps/ctrlProp6.xml"/><Relationship Id="rId15" Type="http://schemas.openxmlformats.org/officeDocument/2006/relationships/ctrlProp" Target="../ctrlProps/ctrlProp16.xml"/><Relationship Id="rId10" Type="http://schemas.openxmlformats.org/officeDocument/2006/relationships/ctrlProp" Target="../ctrlProps/ctrlProp11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Relationship Id="rId14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2.xml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2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5.xml"/><Relationship Id="rId5" Type="http://schemas.openxmlformats.org/officeDocument/2006/relationships/ctrlProp" Target="../ctrlProps/ctrlProp24.xml"/><Relationship Id="rId4" Type="http://schemas.openxmlformats.org/officeDocument/2006/relationships/ctrlProp" Target="../ctrlProps/ctrlProp2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30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9.xml"/><Relationship Id="rId5" Type="http://schemas.openxmlformats.org/officeDocument/2006/relationships/ctrlProp" Target="../ctrlProps/ctrlProp28.xml"/><Relationship Id="rId4" Type="http://schemas.openxmlformats.org/officeDocument/2006/relationships/ctrlProp" Target="../ctrlProps/ctrlProp2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3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3.xml"/><Relationship Id="rId5" Type="http://schemas.openxmlformats.org/officeDocument/2006/relationships/ctrlProp" Target="../ctrlProps/ctrlProp32.xml"/><Relationship Id="rId4" Type="http://schemas.openxmlformats.org/officeDocument/2006/relationships/ctrlProp" Target="../ctrlProps/ctrlProp3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38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7.xml"/><Relationship Id="rId5" Type="http://schemas.openxmlformats.org/officeDocument/2006/relationships/ctrlProp" Target="../ctrlProps/ctrlProp36.xml"/><Relationship Id="rId4" Type="http://schemas.openxmlformats.org/officeDocument/2006/relationships/ctrlProp" Target="../ctrlProps/ctrlProp3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42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41.xml"/><Relationship Id="rId5" Type="http://schemas.openxmlformats.org/officeDocument/2006/relationships/ctrlProp" Target="../ctrlProps/ctrlProp40.xml"/><Relationship Id="rId4" Type="http://schemas.openxmlformats.org/officeDocument/2006/relationships/ctrlProp" Target="../ctrlProps/ctrlProp39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4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5.xml"/><Relationship Id="rId5" Type="http://schemas.openxmlformats.org/officeDocument/2006/relationships/ctrlProp" Target="../ctrlProps/ctrlProp44.xml"/><Relationship Id="rId4" Type="http://schemas.openxmlformats.org/officeDocument/2006/relationships/ctrlProp" Target="../ctrlProps/ctrlProp4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5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49.xml"/><Relationship Id="rId5" Type="http://schemas.openxmlformats.org/officeDocument/2006/relationships/ctrlProp" Target="../ctrlProps/ctrlProp48.xml"/><Relationship Id="rId4" Type="http://schemas.openxmlformats.org/officeDocument/2006/relationships/ctrlProp" Target="../ctrlProps/ctrlProp4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54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53.xml"/><Relationship Id="rId5" Type="http://schemas.openxmlformats.org/officeDocument/2006/relationships/ctrlProp" Target="../ctrlProps/ctrlProp52.xml"/><Relationship Id="rId4" Type="http://schemas.openxmlformats.org/officeDocument/2006/relationships/ctrlProp" Target="../ctrlProps/ctrlProp5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58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57.xml"/><Relationship Id="rId5" Type="http://schemas.openxmlformats.org/officeDocument/2006/relationships/ctrlProp" Target="../ctrlProps/ctrlProp56.xml"/><Relationship Id="rId4" Type="http://schemas.openxmlformats.org/officeDocument/2006/relationships/ctrlProp" Target="../ctrlProps/ctrlProp5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7" Type="http://schemas.openxmlformats.org/officeDocument/2006/relationships/ctrlProp" Target="../ctrlProps/ctrlProp62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61.xml"/><Relationship Id="rId5" Type="http://schemas.openxmlformats.org/officeDocument/2006/relationships/ctrlProp" Target="../ctrlProps/ctrlProp60.xml"/><Relationship Id="rId4" Type="http://schemas.openxmlformats.org/officeDocument/2006/relationships/ctrlProp" Target="../ctrlProps/ctrlProp59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65.xml"/><Relationship Id="rId5" Type="http://schemas.openxmlformats.org/officeDocument/2006/relationships/ctrlProp" Target="../ctrlProps/ctrlProp64.xml"/><Relationship Id="rId4" Type="http://schemas.openxmlformats.org/officeDocument/2006/relationships/ctrlProp" Target="../ctrlProps/ctrlProp6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P48"/>
  <sheetViews>
    <sheetView workbookViewId="0">
      <selection activeCell="J8" sqref="J8"/>
    </sheetView>
  </sheetViews>
  <sheetFormatPr baseColWidth="10" defaultRowHeight="15" x14ac:dyDescent="0.25"/>
  <sheetData>
    <row r="1" spans="1:16" x14ac:dyDescent="0.25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</row>
    <row r="2" spans="1:16" ht="15.75" thickBot="1" x14ac:dyDescent="0.3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</row>
    <row r="3" spans="1:16" x14ac:dyDescent="0.25">
      <c r="A3" s="30"/>
      <c r="B3" s="30"/>
      <c r="C3" s="30"/>
      <c r="D3" s="41" t="s">
        <v>24</v>
      </c>
      <c r="E3" s="42"/>
      <c r="F3" s="42"/>
      <c r="G3" s="42"/>
      <c r="H3" s="43"/>
      <c r="I3" s="30"/>
      <c r="J3" s="30"/>
      <c r="K3" s="30"/>
      <c r="L3" s="30"/>
      <c r="M3" s="30"/>
      <c r="N3" s="30"/>
      <c r="O3" s="30"/>
      <c r="P3" s="30"/>
    </row>
    <row r="4" spans="1:16" x14ac:dyDescent="0.25">
      <c r="A4" s="30"/>
      <c r="B4" s="30"/>
      <c r="C4" s="30"/>
      <c r="D4" s="44"/>
      <c r="E4" s="45"/>
      <c r="F4" s="45"/>
      <c r="G4" s="45"/>
      <c r="H4" s="46"/>
      <c r="I4" s="30"/>
      <c r="J4" s="30"/>
      <c r="K4" s="30"/>
      <c r="L4" s="30"/>
      <c r="M4" s="30"/>
      <c r="N4" s="30"/>
      <c r="O4" s="30"/>
      <c r="P4" s="30"/>
    </row>
    <row r="5" spans="1:16" ht="15.75" thickBot="1" x14ac:dyDescent="0.3">
      <c r="A5" s="30"/>
      <c r="B5" s="30"/>
      <c r="C5" s="30"/>
      <c r="D5" s="47"/>
      <c r="E5" s="48"/>
      <c r="F5" s="48"/>
      <c r="G5" s="48"/>
      <c r="H5" s="49"/>
      <c r="I5" s="30"/>
      <c r="J5" s="30"/>
      <c r="K5" s="30"/>
      <c r="L5" s="30"/>
      <c r="M5" s="30"/>
      <c r="N5" s="30"/>
      <c r="O5" s="30"/>
      <c r="P5" s="30"/>
    </row>
    <row r="6" spans="1:16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</row>
    <row r="7" spans="1:16" x14ac:dyDescent="0.25">
      <c r="A7" s="30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</row>
    <row r="8" spans="1:16" x14ac:dyDescent="0.25">
      <c r="A8" s="30"/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</row>
    <row r="9" spans="1:16" x14ac:dyDescent="0.25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</row>
    <row r="10" spans="1:16" x14ac:dyDescent="0.25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</row>
    <row r="11" spans="1:16" x14ac:dyDescent="0.25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</row>
    <row r="12" spans="1:16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</row>
    <row r="13" spans="1:16" x14ac:dyDescent="0.25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</row>
    <row r="14" spans="1:16" x14ac:dyDescent="0.25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</row>
    <row r="15" spans="1:16" x14ac:dyDescent="0.25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</row>
    <row r="16" spans="1:16" x14ac:dyDescent="0.25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</row>
    <row r="17" spans="1:16" x14ac:dyDescent="0.25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</row>
    <row r="18" spans="1:16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</row>
    <row r="19" spans="1:16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</row>
    <row r="20" spans="1:16" x14ac:dyDescent="0.25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</row>
    <row r="21" spans="1:16" x14ac:dyDescent="0.25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</row>
    <row r="22" spans="1:16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</row>
    <row r="23" spans="1:16" x14ac:dyDescent="0.25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</row>
    <row r="24" spans="1:16" x14ac:dyDescent="0.25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</row>
    <row r="25" spans="1:16" x14ac:dyDescent="0.25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</row>
    <row r="26" spans="1:16" x14ac:dyDescent="0.25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</row>
    <row r="27" spans="1:16" x14ac:dyDescent="0.25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</row>
    <row r="28" spans="1:16" x14ac:dyDescent="0.25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</row>
    <row r="29" spans="1:16" x14ac:dyDescent="0.25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</row>
    <row r="30" spans="1:16" x14ac:dyDescent="0.25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</row>
    <row r="31" spans="1:16" x14ac:dyDescent="0.25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</row>
    <row r="32" spans="1:16" x14ac:dyDescent="0.25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</row>
    <row r="33" spans="1:16" x14ac:dyDescent="0.25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</row>
    <row r="34" spans="1:16" x14ac:dyDescent="0.25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</row>
    <row r="35" spans="1:16" x14ac:dyDescent="0.25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</row>
    <row r="36" spans="1:16" x14ac:dyDescent="0.25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</row>
    <row r="37" spans="1:16" x14ac:dyDescent="0.25">
      <c r="A37" s="30"/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</row>
    <row r="38" spans="1:16" x14ac:dyDescent="0.25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</row>
    <row r="39" spans="1:16" x14ac:dyDescent="0.25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</row>
    <row r="40" spans="1:16" x14ac:dyDescent="0.25">
      <c r="A40" s="30"/>
      <c r="B40" s="30"/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</row>
    <row r="41" spans="1:16" x14ac:dyDescent="0.25">
      <c r="A41" s="30"/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</row>
    <row r="42" spans="1:16" x14ac:dyDescent="0.25">
      <c r="A42" s="30"/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</row>
    <row r="43" spans="1:16" x14ac:dyDescent="0.25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</row>
    <row r="44" spans="1:16" x14ac:dyDescent="0.25">
      <c r="A44" s="30"/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</row>
    <row r="45" spans="1:16" x14ac:dyDescent="0.25">
      <c r="A45" s="30"/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</row>
    <row r="46" spans="1:16" x14ac:dyDescent="0.25">
      <c r="A46" s="30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</row>
    <row r="47" spans="1:16" x14ac:dyDescent="0.25">
      <c r="A47" s="30"/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</row>
    <row r="48" spans="1:16" x14ac:dyDescent="0.25">
      <c r="A48" s="30"/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</row>
  </sheetData>
  <sheetProtection sheet="1" objects="1" scenarios="1"/>
  <mergeCells count="1">
    <mergeCell ref="D3:H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4" name="Button 1">
              <controlPr defaultSize="0" print="0" autoFill="0" autoPict="0" macro="[0]!MENU">
                <anchor>
                  <from>
                    <xdr:col>9</xdr:col>
                    <xdr:colOff>114300</xdr:colOff>
                    <xdr:row>3</xdr:row>
                    <xdr:rowOff>152400</xdr:rowOff>
                  </from>
                  <to>
                    <xdr:col>10</xdr:col>
                    <xdr:colOff>238125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79" r:id="rId5" name="Button 3">
              <controlPr defaultSize="0" print="0" autoFill="0" autoPict="0" macro="[0]!BLOCAGES">
                <anchor>
                  <from>
                    <xdr:col>5</xdr:col>
                    <xdr:colOff>342900</xdr:colOff>
                    <xdr:row>9</xdr:row>
                    <xdr:rowOff>0</xdr:rowOff>
                  </from>
                  <to>
                    <xdr:col>6</xdr:col>
                    <xdr:colOff>466725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0" r:id="rId6" name="Button 4">
              <controlPr defaultSize="0" print="0" autoFill="0" autoPict="0" macro="[0]!DEBLOCAGES">
                <anchor>
                  <from>
                    <xdr:col>5</xdr:col>
                    <xdr:colOff>323850</xdr:colOff>
                    <xdr:row>11</xdr:row>
                    <xdr:rowOff>9525</xdr:rowOff>
                  </from>
                  <to>
                    <xdr:col>6</xdr:col>
                    <xdr:colOff>523875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1" r:id="rId7" name="Button 5">
              <controlPr defaultSize="0" print="0" autoFill="0" autoPict="0" macro="[0]!enregistre">
                <anchor>
                  <from>
                    <xdr:col>8</xdr:col>
                    <xdr:colOff>247650</xdr:colOff>
                    <xdr:row>6</xdr:row>
                    <xdr:rowOff>76200</xdr:rowOff>
                  </from>
                  <to>
                    <xdr:col>10</xdr:col>
                    <xdr:colOff>171450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38"/>
  <sheetViews>
    <sheetView tabSelected="1" zoomScale="130" zoomScaleNormal="130" workbookViewId="0">
      <selection activeCell="B8" sqref="B8"/>
    </sheetView>
  </sheetViews>
  <sheetFormatPr baseColWidth="10" defaultRowHeight="15" x14ac:dyDescent="0.25"/>
  <cols>
    <col min="1" max="1" width="0.42578125" customWidth="1"/>
    <col min="2" max="2" width="23.42578125" customWidth="1"/>
    <col min="3" max="3" width="0.28515625" customWidth="1"/>
    <col min="8" max="8" width="13.85546875" customWidth="1"/>
  </cols>
  <sheetData>
    <row r="1" spans="1:13" ht="15.75" thickBot="1" x14ac:dyDescent="0.3">
      <c r="A1" s="25">
        <f ca="1">DAY(C2)</f>
        <v>5</v>
      </c>
      <c r="B1" s="23"/>
      <c r="C1" s="60" t="s">
        <v>17</v>
      </c>
      <c r="D1" s="60"/>
      <c r="E1" s="60"/>
      <c r="F1" s="23"/>
      <c r="G1" s="1" t="s">
        <v>6</v>
      </c>
      <c r="H1" s="21" t="s">
        <v>18</v>
      </c>
      <c r="I1" s="23"/>
      <c r="J1" s="52" t="s">
        <v>16</v>
      </c>
      <c r="K1" s="53"/>
      <c r="L1" s="23"/>
      <c r="M1" s="23"/>
    </row>
    <row r="2" spans="1:13" ht="15.75" thickBot="1" x14ac:dyDescent="0.3">
      <c r="A2" s="23">
        <f ca="1">MONTH(C2)</f>
        <v>4</v>
      </c>
      <c r="B2" s="23"/>
      <c r="C2" s="54">
        <f ca="1">TODAY()</f>
        <v>42465</v>
      </c>
      <c r="D2" s="55"/>
      <c r="E2" s="56"/>
      <c r="F2" s="23"/>
      <c r="G2" s="2" t="s">
        <v>5</v>
      </c>
      <c r="H2" s="22" t="s">
        <v>1</v>
      </c>
      <c r="I2" s="23"/>
      <c r="J2" s="50">
        <v>2016</v>
      </c>
      <c r="K2" s="51"/>
      <c r="L2" s="23"/>
      <c r="M2" s="23"/>
    </row>
    <row r="3" spans="1:13" ht="15.75" thickBot="1" x14ac:dyDescent="0.3">
      <c r="A3" s="23"/>
      <c r="B3" s="23"/>
      <c r="C3" s="20"/>
      <c r="D3" s="23"/>
      <c r="E3" s="23"/>
      <c r="F3" s="23"/>
      <c r="G3" s="2" t="s">
        <v>4</v>
      </c>
      <c r="H3" s="22" t="s">
        <v>2</v>
      </c>
      <c r="I3" s="23"/>
      <c r="J3" s="23"/>
      <c r="K3" s="23"/>
      <c r="L3" s="23"/>
      <c r="M3" s="23"/>
    </row>
    <row r="4" spans="1:13" ht="15.75" thickBot="1" x14ac:dyDescent="0.3">
      <c r="A4" s="23"/>
      <c r="B4" s="12" t="s">
        <v>3</v>
      </c>
      <c r="C4" s="57"/>
      <c r="D4" s="57"/>
      <c r="E4" s="58"/>
      <c r="F4" s="23"/>
      <c r="G4" s="32" t="s">
        <v>19</v>
      </c>
      <c r="H4" s="33" t="s">
        <v>20</v>
      </c>
      <c r="I4" s="23"/>
      <c r="J4" s="23"/>
      <c r="K4" s="23"/>
      <c r="L4" s="23"/>
      <c r="M4" s="23"/>
    </row>
    <row r="5" spans="1:13" x14ac:dyDescent="0.25">
      <c r="A5" s="23"/>
      <c r="B5" s="5" t="s">
        <v>35</v>
      </c>
      <c r="C5" s="99" t="str">
        <f ca="1">IF(A$2=1,LOOKUP($A$1,JANVIER!$B$1:$AI$1,JANVIER!B7:BK7),IF(A$2=2,LOOKUP($A$1,FEVRIER!$B$1:$AI$1,FEVRIER!B7:BK7),IF(A$2=3,LOOKUP($A$1,MARS!$B$1:$AF$1,MARS!B7:BK7),IF(A$2=4,LOOKUP($A$1,AVRIL!$B$1:$AF$1,AVRIL!B7:BK7),IF(A$2=5,LOOKUP($A$1,MAI!$B$1:$AF$1,MAI!B7:BK7),IF(A$2=6,LOOKUP($A$1,JUIN!$B$1:$AG$1,JUIN!B7:BK7),IF(A$2=7,LOOKUP($A$1,JUILLET!$B$1:$AF$1,JUILLET!B7:BK7),IF(A$2=8,LOOKUP($A$1,AOUT!$B$1:$AF$1,AOUT!B7:BK7),IF(A$2=9,LOOKUP($A$1,SEPTEMBRE!$B$1:$AF$1,SEPTEMBRE!B7:BK7),IF(A$2=10,LOOKUP($A$1,OCTOBRE!$B$1:$AF$1,OCTOBRE!B7:BK7),IF(A$2=11,LOOKUP($A$1,NOVEMBRE!$B$1:$AF$1,NOVEMBRE!B7:BK7),IF(A$2=12,LOOKUP($A$1,DECEMBRE!$B$1:$AF$1,DECEMBRE!B7:BK7),"  "))))))))))))</f>
        <v>c</v>
      </c>
      <c r="D5" s="59" t="str">
        <f ca="1">IF(C5=G$1,"CONGE",IF(C5=G$2,"RTT",IF(C5=G$3,"MALADIE",IF(C5=G$4,"DISPO",IF(C5=G$5,"STAGE","PRESENT")))))</f>
        <v>CONGE</v>
      </c>
      <c r="E5" s="59"/>
      <c r="F5" s="23"/>
      <c r="G5" s="34" t="s">
        <v>30</v>
      </c>
      <c r="H5" s="33" t="s">
        <v>31</v>
      </c>
      <c r="I5" s="23"/>
      <c r="J5" s="23"/>
      <c r="K5" s="23"/>
      <c r="L5" s="23"/>
      <c r="M5" s="23"/>
    </row>
    <row r="6" spans="1:13" ht="15.75" thickBot="1" x14ac:dyDescent="0.3">
      <c r="A6" s="23"/>
      <c r="B6" s="6" t="s">
        <v>36</v>
      </c>
      <c r="C6" s="99">
        <f ca="1">IF(A$2=1,LOOKUP($A$1,JANVIER!$B$1:$AI$1,JANVIER!B8:BK8),IF(A$2=2,LOOKUP($A$1,FEVRIER!$B$1:$AI$1,FEVRIER!B8:BK8),IF(A$2=3,LOOKUP($A$1,MARS!$B$1:$AF$1,MARS!B8:BK8),IF(A$2=4,LOOKUP($A$1,AVRIL!$B$1:$AF$1,AVRIL!B8:BK8),IF(A$2=5,LOOKUP($A$1,MAI!$B$1:$AF$1,MAI!B8:BK8),IF(A$2=6,LOOKUP($A$1,JUIN!$B$1:$AG$1,JUIN!B8:BK8),IF(A$2=7,LOOKUP($A$1,JUILLET!$B$1:$AF$1,JUILLET!B8:BK8),IF(A$2=8,LOOKUP($A$1,AOUT!$B$1:$AF$1,AOUT!B8:BK8),IF(A$2=9,LOOKUP($A$1,SEPTEMBRE!$B$1:$AF$1,SEPTEMBRE!B8:BK8),IF(A$2=10,LOOKUP($A$1,OCTOBRE!$B$1:$AF$1,OCTOBRE!B8:BK8),IF(A$2=11,LOOKUP($A$1,NOVEMBRE!$B$1:$AF$1,NOVEMBRE!B8:BK8),IF(A$2=12,LOOKUP($A$1,DECEMBRE!$B$1:$AF$1,DECEMBRE!B8:BK8),"  "))))))))))))</f>
        <v>0</v>
      </c>
      <c r="D6" s="59" t="str">
        <f t="shared" ref="D6:D26" ca="1" si="0">IF(C6=G$1,"CONGE",IF(C6=G$2,"RTT",IF(C6=G$3,"MALADIE",IF(C6=G$4,"DISPO",IF(C6=G$5,"STAGE","PRESENT")))))</f>
        <v>PRESENT</v>
      </c>
      <c r="E6" s="59"/>
      <c r="F6" s="23"/>
      <c r="G6" s="31"/>
      <c r="H6" s="18"/>
      <c r="I6" s="23"/>
      <c r="J6" s="23"/>
      <c r="K6" s="23"/>
      <c r="L6" s="23"/>
      <c r="M6" s="23"/>
    </row>
    <row r="7" spans="1:13" x14ac:dyDescent="0.25">
      <c r="A7" s="23"/>
      <c r="B7" s="6"/>
      <c r="C7" s="99">
        <f ca="1">IF(A$2=1,LOOKUP($A$1,JANVIER!$B$1:$AI$1,JANVIER!B9:BK9),IF(A$2=2,LOOKUP($A$1,FEVRIER!$B$1:$AI$1,FEVRIER!B9:BK9),IF(A$2=3,LOOKUP($A$1,MARS!$B$1:$AF$1,MARS!B9:BK9),IF(A$2=4,LOOKUP($A$1,AVRIL!$B$1:$AF$1,AVRIL!B9:BK9),IF(A$2=5,LOOKUP($A$1,MAI!$B$1:$AF$1,MAI!B9:BK9),IF(A$2=6,LOOKUP($A$1,JUIN!$B$1:$AG$1,JUIN!B9:BK9),IF(A$2=7,LOOKUP($A$1,JUILLET!$B$1:$AF$1,JUILLET!B9:BK9),IF(A$2=8,LOOKUP($A$1,AOUT!$B$1:$AF$1,AOUT!B9:BK9),IF(A$2=9,LOOKUP($A$1,SEPTEMBRE!$B$1:$AF$1,SEPTEMBRE!B9:BK9),IF(A$2=10,LOOKUP($A$1,OCTOBRE!$B$1:$AF$1,OCTOBRE!B9:BK9),IF(A$2=11,LOOKUP($A$1,NOVEMBRE!$B$1:$AF$1,NOVEMBRE!B9:BK9),IF(A$2=12,LOOKUP($A$1,DECEMBRE!$B$1:$AF$1,DECEMBRE!B9:BK9),"  "))))))))))))</f>
        <v>0</v>
      </c>
      <c r="D7" s="59" t="str">
        <f t="shared" ca="1" si="0"/>
        <v>PRESENT</v>
      </c>
      <c r="E7" s="59"/>
      <c r="F7" s="23"/>
      <c r="G7" s="23"/>
      <c r="H7" s="23"/>
      <c r="I7" s="23"/>
      <c r="J7" s="23"/>
      <c r="K7" s="23"/>
      <c r="L7" s="23"/>
      <c r="M7" s="23"/>
    </row>
    <row r="8" spans="1:13" x14ac:dyDescent="0.25">
      <c r="A8" s="23"/>
      <c r="B8" s="6"/>
      <c r="C8" s="99">
        <f ca="1">IF(A$2=1,LOOKUP($A$1,JANVIER!$B$1:$AI$1,JANVIER!B10:BK10),IF(A$2=2,LOOKUP($A$1,FEVRIER!$B$1:$AI$1,FEVRIER!B10:BK10),IF(A$2=3,LOOKUP($A$1,MARS!$B$1:$AF$1,MARS!B10:BK10),IF(A$2=4,LOOKUP($A$1,AVRIL!$B$1:$AF$1,AVRIL!B10:BK10),IF(A$2=5,LOOKUP($A$1,MAI!$B$1:$AF$1,MAI!B10:BK10),IF(A$2=6,LOOKUP($A$1,JUIN!$B$1:$AG$1,JUIN!B10:BK10),IF(A$2=7,LOOKUP($A$1,JUILLET!$B$1:$AF$1,JUILLET!B10:BK10),IF(A$2=8,LOOKUP($A$1,AOUT!$B$1:$AF$1,AOUT!B10:BK10),IF(A$2=9,LOOKUP($A$1,SEPTEMBRE!$B$1:$AF$1,SEPTEMBRE!B10:BK10),IF(A$2=10,LOOKUP($A$1,OCTOBRE!$B$1:$AF$1,OCTOBRE!B10:BK10),IF(A$2=11,LOOKUP($A$1,NOVEMBRE!$B$1:$AF$1,NOVEMBRE!B10:BK10),IF(A$2=12,LOOKUP($A$1,DECEMBRE!$B$1:$AF$1,DECEMBRE!B10:BK10),"  "))))))))))))</f>
        <v>0</v>
      </c>
      <c r="D8" s="59" t="str">
        <f t="shared" ca="1" si="0"/>
        <v>PRESENT</v>
      </c>
      <c r="E8" s="59"/>
      <c r="F8" s="23"/>
      <c r="G8" s="23"/>
      <c r="H8" s="23"/>
      <c r="I8" s="23"/>
      <c r="J8" s="23"/>
      <c r="K8" s="23"/>
      <c r="L8" s="23"/>
      <c r="M8" s="23"/>
    </row>
    <row r="9" spans="1:13" ht="15" customHeight="1" x14ac:dyDescent="0.25">
      <c r="A9" s="23"/>
      <c r="B9" s="6"/>
      <c r="C9" s="99">
        <f ca="1">IF(A$2=1,LOOKUP($A$1,JANVIER!$B$1:$AI$1,JANVIER!B11:BK11),IF(A$2=2,LOOKUP($A$1,FEVRIER!$B$1:$AI$1,FEVRIER!B11:BK11),IF(A$2=3,LOOKUP($A$1,MARS!$B$1:$AF$1,MARS!B11:BK11),IF(A$2=4,LOOKUP($A$1,AVRIL!$B$1:$AF$1,AVRIL!B11:BK11),IF(A$2=5,LOOKUP($A$1,MAI!$B$1:$AF$1,MAI!B11:BK11),IF(A$2=6,LOOKUP($A$1,JUIN!$B$1:$AG$1,JUIN!B11:BK11),IF(A$2=7,LOOKUP($A$1,JUILLET!$B$1:$AF$1,JUILLET!B11:BK11),IF(A$2=8,LOOKUP($A$1,AOUT!$B$1:$AF$1,AOUT!B11:BK11),IF(A$2=9,LOOKUP($A$1,SEPTEMBRE!$B$1:$AF$1,SEPTEMBRE!B11:BK11),IF(A$2=10,LOOKUP($A$1,OCTOBRE!$B$1:$AF$1,OCTOBRE!B11:BK11),IF(A$2=11,LOOKUP($A$1,NOVEMBRE!$B$1:$AF$1,NOVEMBRE!B11:BK11),IF(A$2=12,LOOKUP($A$1,DECEMBRE!$B$1:$AF$1,DECEMBRE!B11:BK11),"  "))))))))))))</f>
        <v>0</v>
      </c>
      <c r="D9" s="59" t="str">
        <f t="shared" ca="1" si="0"/>
        <v>PRESENT</v>
      </c>
      <c r="E9" s="59"/>
      <c r="F9" s="23"/>
      <c r="G9" s="23"/>
      <c r="H9" s="23"/>
      <c r="I9" s="23"/>
      <c r="J9" s="23"/>
      <c r="K9" s="23"/>
      <c r="L9" s="23"/>
      <c r="M9" s="23"/>
    </row>
    <row r="10" spans="1:13" ht="15.75" customHeight="1" x14ac:dyDescent="0.25">
      <c r="A10" s="23"/>
      <c r="B10" s="6"/>
      <c r="C10" s="99">
        <f ca="1">IF(A$2=1,LOOKUP($A$1,JANVIER!$B$1:$AI$1,JANVIER!B12:BK12),IF(A$2=2,LOOKUP($A$1,FEVRIER!$B$1:$AI$1,FEVRIER!B12:BK12),IF(A$2=3,LOOKUP($A$1,MARS!$B$1:$AF$1,MARS!B12:BK12),IF(A$2=4,LOOKUP($A$1,AVRIL!$B$1:$AF$1,AVRIL!B12:BK12),IF(A$2=5,LOOKUP($A$1,MAI!$B$1:$AF$1,MAI!B12:BK12),IF(A$2=6,LOOKUP($A$1,JUIN!$B$1:$AG$1,JUIN!B12:BK12),IF(A$2=7,LOOKUP($A$1,JUILLET!$B$1:$AF$1,JUILLET!B12:BK12),IF(A$2=8,LOOKUP($A$1,AOUT!$B$1:$AF$1,AOUT!B12:BK12),IF(A$2=9,LOOKUP($A$1,SEPTEMBRE!$B$1:$AF$1,SEPTEMBRE!B12:BK12),IF(A$2=10,LOOKUP($A$1,OCTOBRE!$B$1:$AF$1,OCTOBRE!B12:BK12),IF(A$2=11,LOOKUP($A$1,NOVEMBRE!$B$1:$AF$1,NOVEMBRE!B12:BK12),IF(A$2=12,LOOKUP($A$1,DECEMBRE!$B$1:$AF$1,DECEMBRE!B12:BK12),"  "))))))))))))</f>
        <v>0</v>
      </c>
      <c r="D10" s="59" t="str">
        <f t="shared" ca="1" si="0"/>
        <v>PRESENT</v>
      </c>
      <c r="E10" s="59"/>
      <c r="F10" s="23"/>
      <c r="G10" s="23"/>
      <c r="H10" s="23"/>
      <c r="I10" s="23"/>
      <c r="J10" s="23"/>
      <c r="K10" s="23"/>
      <c r="L10" s="23"/>
      <c r="M10" s="23"/>
    </row>
    <row r="11" spans="1:13" x14ac:dyDescent="0.25">
      <c r="A11" s="23"/>
      <c r="B11" s="6"/>
      <c r="C11" s="99">
        <f ca="1">IF(A$2=1,LOOKUP($A$1,JANVIER!$B$1:$AI$1,JANVIER!B13:BK13),IF(A$2=2,LOOKUP($A$1,FEVRIER!$B$1:$AI$1,FEVRIER!B13:BK13),IF(A$2=3,LOOKUP($A$1,MARS!$B$1:$AF$1,MARS!B13:BK13),IF(A$2=4,LOOKUP($A$1,AVRIL!$B$1:$AF$1,AVRIL!B13:BK13),IF(A$2=5,LOOKUP($A$1,MAI!$B$1:$AF$1,MAI!B13:BK13),IF(A$2=6,LOOKUP($A$1,JUIN!$B$1:$AG$1,JUIN!B13:BK13),IF(A$2=7,LOOKUP($A$1,JUILLET!$B$1:$AF$1,JUILLET!B13:BK13),IF(A$2=8,LOOKUP($A$1,AOUT!$B$1:$AF$1,AOUT!B13:BK13),IF(A$2=9,LOOKUP($A$1,SEPTEMBRE!$B$1:$AF$1,SEPTEMBRE!B13:BK13),IF(A$2=10,LOOKUP($A$1,OCTOBRE!$B$1:$AF$1,OCTOBRE!B13:BK13),IF(A$2=11,LOOKUP($A$1,NOVEMBRE!$B$1:$AF$1,NOVEMBRE!B13:BK13),IF(A$2=12,LOOKUP($A$1,DECEMBRE!$B$1:$AF$1,DECEMBRE!B13:BK13),"  "))))))))))))</f>
        <v>0</v>
      </c>
      <c r="D11" s="59" t="str">
        <f t="shared" ca="1" si="0"/>
        <v>PRESENT</v>
      </c>
      <c r="E11" s="59"/>
      <c r="F11" s="23"/>
      <c r="G11" s="23"/>
      <c r="H11" s="23"/>
      <c r="I11" s="23"/>
      <c r="J11" s="23"/>
      <c r="K11" s="23"/>
      <c r="L11" s="23"/>
      <c r="M11" s="23"/>
    </row>
    <row r="12" spans="1:13" x14ac:dyDescent="0.25">
      <c r="A12" s="23"/>
      <c r="B12" s="6"/>
      <c r="C12" s="99" t="str">
        <f ca="1">IF(A$2=1,LOOKUP($A$1,JANVIER!$B$1:$AI$1,JANVIER!B14:BK14),IF(A$2=2,LOOKUP($A$1,FEVRIER!$B$1:$AI$1,FEVRIER!B14:BK14),IF(A$2=3,LOOKUP($A$1,MARS!$B$1:$AF$1,MARS!B14:BK14),IF(A$2=4,LOOKUP($A$1,AVRIL!$B$1:$AF$1,AVRIL!B14:BK14),IF(A$2=5,LOOKUP($A$1,MAI!$B$1:$AF$1,MAI!B14:BK14),IF(A$2=6,LOOKUP($A$1,JUIN!$B$1:$AG$1,JUIN!B14:BK14),IF(A$2=7,LOOKUP($A$1,JUILLET!$B$1:$AF$1,JUILLET!B14:BK14),IF(A$2=8,LOOKUP($A$1,AOUT!$B$1:$AF$1,AOUT!B14:BK14),IF(A$2=9,LOOKUP($A$1,SEPTEMBRE!$B$1:$AF$1,SEPTEMBRE!B14:BK14),IF(A$2=10,LOOKUP($A$1,OCTOBRE!$B$1:$AF$1,OCTOBRE!B14:BK14),IF(A$2=11,LOOKUP($A$1,NOVEMBRE!$B$1:$AF$1,NOVEMBRE!B14:BK14),IF(A$2=12,LOOKUP($A$1,DECEMBRE!$B$1:$AF$1,DECEMBRE!B14:BK14),"  "))))))))))))</f>
        <v>c</v>
      </c>
      <c r="D12" s="59" t="str">
        <f t="shared" ca="1" si="0"/>
        <v>CONGE</v>
      </c>
      <c r="E12" s="59"/>
      <c r="F12" s="23"/>
      <c r="G12" s="23"/>
      <c r="H12" s="23"/>
      <c r="I12" s="23"/>
      <c r="J12" s="23"/>
      <c r="K12" s="23"/>
      <c r="L12" s="23"/>
      <c r="M12" s="23"/>
    </row>
    <row r="13" spans="1:13" x14ac:dyDescent="0.25">
      <c r="A13" s="23"/>
      <c r="B13" s="6"/>
      <c r="C13" s="99">
        <f ca="1">IF(A$2=1,LOOKUP($A$1,JANVIER!$B$1:$AI$1,JANVIER!B15:BK15),IF(A$2=2,LOOKUP($A$1,FEVRIER!$B$1:$AI$1,FEVRIER!B15:BK15),IF(A$2=3,LOOKUP($A$1,MARS!$B$1:$AF$1,MARS!B15:BK15),IF(A$2=4,LOOKUP($A$1,AVRIL!$B$1:$AF$1,AVRIL!B15:BK15),IF(A$2=5,LOOKUP($A$1,MAI!$B$1:$AF$1,MAI!B15:BK15),IF(A$2=6,LOOKUP($A$1,JUIN!$B$1:$AG$1,JUIN!B15:BK15),IF(A$2=7,LOOKUP($A$1,JUILLET!$B$1:$AF$1,JUILLET!B15:BK15),IF(A$2=8,LOOKUP($A$1,AOUT!$B$1:$AF$1,AOUT!B15:BK15),IF(A$2=9,LOOKUP($A$1,SEPTEMBRE!$B$1:$AF$1,SEPTEMBRE!B15:BK15),IF(A$2=10,LOOKUP($A$1,OCTOBRE!$B$1:$AF$1,OCTOBRE!B15:BK15),IF(A$2=11,LOOKUP($A$1,NOVEMBRE!$B$1:$AF$1,NOVEMBRE!B15:BK15),IF(A$2=12,LOOKUP($A$1,DECEMBRE!$B$1:$AF$1,DECEMBRE!B15:BK15),"  "))))))))))))</f>
        <v>0</v>
      </c>
      <c r="D13" s="59" t="str">
        <f t="shared" ca="1" si="0"/>
        <v>PRESENT</v>
      </c>
      <c r="E13" s="59"/>
      <c r="F13" s="23"/>
      <c r="G13" s="24"/>
      <c r="H13" s="23"/>
      <c r="I13" s="23"/>
      <c r="J13" s="23"/>
      <c r="K13" s="23"/>
      <c r="L13" s="23"/>
      <c r="M13" s="23"/>
    </row>
    <row r="14" spans="1:13" x14ac:dyDescent="0.25">
      <c r="A14" s="23"/>
      <c r="B14" s="6"/>
      <c r="C14" s="99">
        <f ca="1">IF(A$2=1,LOOKUP($A$1,JANVIER!$B$1:$AI$1,JANVIER!B16:BK16),IF(A$2=2,LOOKUP($A$1,FEVRIER!$B$1:$AI$1,FEVRIER!B16:BK16),IF(A$2=3,LOOKUP($A$1,MARS!$B$1:$AF$1,MARS!B16:BK16),IF(A$2=4,LOOKUP($A$1,AVRIL!$B$1:$AF$1,AVRIL!B16:BK16),IF(A$2=5,LOOKUP($A$1,MAI!$B$1:$AF$1,MAI!B16:BK16),IF(A$2=6,LOOKUP($A$1,JUIN!$B$1:$AG$1,JUIN!B16:BK16),IF(A$2=7,LOOKUP($A$1,JUILLET!$B$1:$AF$1,JUILLET!B16:BK16),IF(A$2=8,LOOKUP($A$1,AOUT!$B$1:$AF$1,AOUT!B16:BK16),IF(A$2=9,LOOKUP($A$1,SEPTEMBRE!$B$1:$AF$1,SEPTEMBRE!B16:BK16),IF(A$2=10,LOOKUP($A$1,OCTOBRE!$B$1:$AF$1,OCTOBRE!B16:BK16),IF(A$2=11,LOOKUP($A$1,NOVEMBRE!$B$1:$AF$1,NOVEMBRE!B16:BK16),IF(A$2=12,LOOKUP($A$1,DECEMBRE!$B$1:$AF$1,DECEMBRE!B16:BK16),"  "))))))))))))</f>
        <v>0</v>
      </c>
      <c r="D14" s="59" t="str">
        <f t="shared" ca="1" si="0"/>
        <v>PRESENT</v>
      </c>
      <c r="E14" s="59"/>
      <c r="F14" s="23"/>
      <c r="G14" s="24"/>
      <c r="H14" s="23"/>
      <c r="I14" s="23"/>
      <c r="J14" s="23"/>
      <c r="K14" s="23"/>
      <c r="L14" s="23"/>
      <c r="M14" s="23"/>
    </row>
    <row r="15" spans="1:13" x14ac:dyDescent="0.25">
      <c r="A15" s="23"/>
      <c r="B15" s="6"/>
      <c r="C15" s="99">
        <f ca="1">IF(A$2=1,LOOKUP($A$1,JANVIER!$B$1:$AI$1,JANVIER!B17:BK17),IF(A$2=2,LOOKUP($A$1,FEVRIER!$B$1:$AI$1,FEVRIER!B17:BK17),IF(A$2=3,LOOKUP($A$1,MARS!$B$1:$AF$1,MARS!B17:BK17),IF(A$2=4,LOOKUP($A$1,AVRIL!$B$1:$AF$1,AVRIL!B17:BK17),IF(A$2=5,LOOKUP($A$1,MAI!$B$1:$AF$1,MAI!B17:BK17),IF(A$2=6,LOOKUP($A$1,JUIN!$B$1:$AG$1,JUIN!B17:BK17),IF(A$2=7,LOOKUP($A$1,JUILLET!$B$1:$AF$1,JUILLET!B17:BK17),IF(A$2=8,LOOKUP($A$1,AOUT!$B$1:$AF$1,AOUT!B17:BK17),IF(A$2=9,LOOKUP($A$1,SEPTEMBRE!$B$1:$AF$1,SEPTEMBRE!B17:BK17),IF(A$2=10,LOOKUP($A$1,OCTOBRE!$B$1:$AF$1,OCTOBRE!B17:BK17),IF(A$2=11,LOOKUP($A$1,NOVEMBRE!$B$1:$AF$1,NOVEMBRE!B17:BK17),IF(A$2=12,LOOKUP($A$1,DECEMBRE!$B$1:$AF$1,DECEMBRE!B17:BK17),"  "))))))))))))</f>
        <v>0</v>
      </c>
      <c r="D15" s="59" t="str">
        <f t="shared" ca="1" si="0"/>
        <v>PRESENT</v>
      </c>
      <c r="E15" s="59"/>
      <c r="F15" s="23"/>
      <c r="G15" s="23"/>
      <c r="H15" s="23"/>
      <c r="I15" s="23"/>
      <c r="J15" s="23"/>
      <c r="K15" s="23"/>
      <c r="L15" s="23"/>
      <c r="M15" s="23"/>
    </row>
    <row r="16" spans="1:13" x14ac:dyDescent="0.25">
      <c r="A16" s="23"/>
      <c r="B16" s="6"/>
      <c r="C16" s="99">
        <f ca="1">IF(A$2=1,LOOKUP($A$1,JANVIER!$B$1:$AI$1,JANVIER!B18:BK18),IF(A$2=2,LOOKUP($A$1,FEVRIER!$B$1:$AI$1,FEVRIER!B18:BK18),IF(A$2=3,LOOKUP($A$1,MARS!$B$1:$AF$1,MARS!B18:BK18),IF(A$2=4,LOOKUP($A$1,AVRIL!$B$1:$AF$1,AVRIL!B18:BK18),IF(A$2=5,LOOKUP($A$1,MAI!$B$1:$AF$1,MAI!B18:BK18),IF(A$2=6,LOOKUP($A$1,JUIN!$B$1:$AG$1,JUIN!B18:BK18),IF(A$2=7,LOOKUP($A$1,JUILLET!$B$1:$AF$1,JUILLET!B18:BK18),IF(A$2=8,LOOKUP($A$1,AOUT!$B$1:$AF$1,AOUT!B18:BK18),IF(A$2=9,LOOKUP($A$1,SEPTEMBRE!$B$1:$AF$1,SEPTEMBRE!B18:BK18),IF(A$2=10,LOOKUP($A$1,OCTOBRE!$B$1:$AF$1,OCTOBRE!B18:BK18),IF(A$2=11,LOOKUP($A$1,NOVEMBRE!$B$1:$AF$1,NOVEMBRE!B18:BK18),IF(A$2=12,LOOKUP($A$1,DECEMBRE!$B$1:$AF$1,DECEMBRE!B18:BK18),"  "))))))))))))</f>
        <v>0</v>
      </c>
      <c r="D16" s="59" t="str">
        <f t="shared" ca="1" si="0"/>
        <v>PRESENT</v>
      </c>
      <c r="E16" s="59"/>
      <c r="F16" s="23"/>
      <c r="G16" s="23"/>
      <c r="H16" s="23"/>
      <c r="I16" s="23"/>
      <c r="J16" s="23"/>
      <c r="K16" s="23"/>
      <c r="L16" s="23"/>
      <c r="M16" s="23"/>
    </row>
    <row r="17" spans="1:13" x14ac:dyDescent="0.25">
      <c r="A17" s="23"/>
      <c r="B17" s="6"/>
      <c r="C17" s="99">
        <f ca="1">IF(A$2=1,LOOKUP($A$1,JANVIER!$B$1:$AI$1,JANVIER!B19:BK19),IF(A$2=2,LOOKUP($A$1,FEVRIER!$B$1:$AI$1,FEVRIER!B19:BK19),IF(A$2=3,LOOKUP($A$1,MARS!$B$1:$AF$1,MARS!B19:BK19),IF(A$2=4,LOOKUP($A$1,AVRIL!$B$1:$AF$1,AVRIL!B19:BK19),IF(A$2=5,LOOKUP($A$1,MAI!$B$1:$AF$1,MAI!B19:BK19),IF(A$2=6,LOOKUP($A$1,JUIN!$B$1:$AG$1,JUIN!B19:BK19),IF(A$2=7,LOOKUP($A$1,JUILLET!$B$1:$AF$1,JUILLET!B19:BK19),IF(A$2=8,LOOKUP($A$1,AOUT!$B$1:$AF$1,AOUT!B19:BK19),IF(A$2=9,LOOKUP($A$1,SEPTEMBRE!$B$1:$AF$1,SEPTEMBRE!B19:BK19),IF(A$2=10,LOOKUP($A$1,OCTOBRE!$B$1:$AF$1,OCTOBRE!B19:BK19),IF(A$2=11,LOOKUP($A$1,NOVEMBRE!$B$1:$AF$1,NOVEMBRE!B19:BK19),IF(A$2=12,LOOKUP($A$1,DECEMBRE!$B$1:$AF$1,DECEMBRE!B19:BK19),"  "))))))))))))</f>
        <v>0</v>
      </c>
      <c r="D17" s="59" t="str">
        <f t="shared" ca="1" si="0"/>
        <v>PRESENT</v>
      </c>
      <c r="E17" s="59"/>
      <c r="F17" s="23"/>
      <c r="G17" s="23"/>
      <c r="H17" s="23"/>
      <c r="I17" s="23"/>
      <c r="J17" s="23"/>
      <c r="K17" s="23"/>
      <c r="L17" s="23"/>
      <c r="M17" s="23"/>
    </row>
    <row r="18" spans="1:13" x14ac:dyDescent="0.25">
      <c r="A18" s="23"/>
      <c r="B18" s="6"/>
      <c r="C18" s="99">
        <f ca="1">IF(A$2=1,LOOKUP($A$1,JANVIER!$B$1:$AI$1,JANVIER!B20:BK20),IF(A$2=2,LOOKUP($A$1,FEVRIER!$B$1:$AI$1,FEVRIER!B20:BK20),IF(A$2=3,LOOKUP($A$1,MARS!$B$1:$AF$1,MARS!B20:BK20),IF(A$2=4,LOOKUP($A$1,AVRIL!$B$1:$AF$1,AVRIL!B20:BK20),IF(A$2=5,LOOKUP($A$1,MAI!$B$1:$AF$1,MAI!B20:BK20),IF(A$2=6,LOOKUP($A$1,JUIN!$B$1:$AG$1,JUIN!B20:BK20),IF(A$2=7,LOOKUP($A$1,JUILLET!$B$1:$AF$1,JUILLET!B20:BK20),IF(A$2=8,LOOKUP($A$1,AOUT!$B$1:$AF$1,AOUT!B20:BK20),IF(A$2=9,LOOKUP($A$1,SEPTEMBRE!$B$1:$AF$1,SEPTEMBRE!B20:BK20),IF(A$2=10,LOOKUP($A$1,OCTOBRE!$B$1:$AF$1,OCTOBRE!B20:BK20),IF(A$2=11,LOOKUP($A$1,NOVEMBRE!$B$1:$AF$1,NOVEMBRE!B20:BK20),IF(A$2=12,LOOKUP($A$1,DECEMBRE!$B$1:$AF$1,DECEMBRE!B20:BK20),"  "))))))))))))</f>
        <v>0</v>
      </c>
      <c r="D18" s="59" t="str">
        <f t="shared" ca="1" si="0"/>
        <v>PRESENT</v>
      </c>
      <c r="E18" s="59"/>
      <c r="F18" s="23"/>
      <c r="G18" s="23"/>
      <c r="H18" s="23"/>
      <c r="I18" s="23"/>
      <c r="J18" s="23"/>
      <c r="K18" s="23"/>
      <c r="L18" s="23"/>
      <c r="M18" s="23"/>
    </row>
    <row r="19" spans="1:13" x14ac:dyDescent="0.25">
      <c r="A19" s="23"/>
      <c r="B19" s="6"/>
      <c r="C19" s="99">
        <f ca="1">IF(A$2=1,LOOKUP($A$1,JANVIER!$B$1:$AI$1,JANVIER!B21:BK21),IF(A$2=2,LOOKUP($A$1,FEVRIER!$B$1:$AI$1,FEVRIER!B21:BK21),IF(A$2=3,LOOKUP($A$1,MARS!$B$1:$AF$1,MARS!B21:BK21),IF(A$2=4,LOOKUP($A$1,AVRIL!$B$1:$AF$1,AVRIL!B21:BK21),IF(A$2=5,LOOKUP($A$1,MAI!$B$1:$AF$1,MAI!B21:BK21),IF(A$2=6,LOOKUP($A$1,JUIN!$B$1:$AG$1,JUIN!B21:BK21),IF(A$2=7,LOOKUP($A$1,JUILLET!$B$1:$AF$1,JUILLET!B21:BK21),IF(A$2=8,LOOKUP($A$1,AOUT!$B$1:$AF$1,AOUT!B21:BK21),IF(A$2=9,LOOKUP($A$1,SEPTEMBRE!$B$1:$AF$1,SEPTEMBRE!B21:BK21),IF(A$2=10,LOOKUP($A$1,OCTOBRE!$B$1:$AF$1,OCTOBRE!B21:BK21),IF(A$2=11,LOOKUP($A$1,NOVEMBRE!$B$1:$AF$1,NOVEMBRE!B21:BK21),IF(A$2=12,LOOKUP($A$1,DECEMBRE!$B$1:$AF$1,DECEMBRE!B21:BK21),"  "))))))))))))</f>
        <v>0</v>
      </c>
      <c r="D19" s="59" t="str">
        <f t="shared" ca="1" si="0"/>
        <v>PRESENT</v>
      </c>
      <c r="E19" s="59"/>
      <c r="F19" s="23"/>
      <c r="G19" s="23"/>
      <c r="H19" s="23"/>
      <c r="I19" s="23"/>
      <c r="J19" s="23"/>
      <c r="K19" s="23"/>
      <c r="L19" s="23"/>
      <c r="M19" s="23"/>
    </row>
    <row r="20" spans="1:13" x14ac:dyDescent="0.25">
      <c r="A20" s="23"/>
      <c r="B20" s="6"/>
      <c r="C20" s="99">
        <f ca="1">IF(A$2=1,LOOKUP($A$1,JANVIER!$B$1:$AI$1,JANVIER!B22:BK22),IF(A$2=2,LOOKUP($A$1,FEVRIER!$B$1:$AI$1,FEVRIER!B22:BK22),IF(A$2=3,LOOKUP($A$1,MARS!$B$1:$AF$1,MARS!B22:BK22),IF(A$2=4,LOOKUP($A$1,AVRIL!$B$1:$AF$1,AVRIL!B22:BK22),IF(A$2=5,LOOKUP($A$1,MAI!$B$1:$AF$1,MAI!B22:BK22),IF(A$2=6,LOOKUP($A$1,JUIN!$B$1:$AG$1,JUIN!B22:BK22),IF(A$2=7,LOOKUP($A$1,JUILLET!$B$1:$AF$1,JUILLET!B22:BK22),IF(A$2=8,LOOKUP($A$1,AOUT!$B$1:$AF$1,AOUT!B22:BK22),IF(A$2=9,LOOKUP($A$1,SEPTEMBRE!$B$1:$AF$1,SEPTEMBRE!B22:BK22),IF(A$2=10,LOOKUP($A$1,OCTOBRE!$B$1:$AF$1,OCTOBRE!B22:BK22),IF(A$2=11,LOOKUP($A$1,NOVEMBRE!$B$1:$AF$1,NOVEMBRE!B22:BK22),IF(A$2=12,LOOKUP($A$1,DECEMBRE!$B$1:$AF$1,DECEMBRE!B22:BK22),"  "))))))))))))</f>
        <v>0</v>
      </c>
      <c r="D20" s="59" t="str">
        <f t="shared" ca="1" si="0"/>
        <v>PRESENT</v>
      </c>
      <c r="E20" s="59"/>
      <c r="F20" s="23"/>
      <c r="G20" s="23"/>
      <c r="H20" s="23"/>
      <c r="I20" s="23"/>
      <c r="J20" s="23"/>
      <c r="K20" s="23"/>
      <c r="L20" s="23"/>
      <c r="M20" s="23"/>
    </row>
    <row r="21" spans="1:13" x14ac:dyDescent="0.25">
      <c r="A21" s="23"/>
      <c r="B21" s="6"/>
      <c r="C21" s="99">
        <f ca="1">IF(A$2=1,LOOKUP($A$1,JANVIER!$B$1:$AI$1,JANVIER!B23:BK23),IF(A$2=2,LOOKUP($A$1,FEVRIER!$B$1:$AI$1,FEVRIER!B23:BK23),IF(A$2=3,LOOKUP($A$1,MARS!$B$1:$AF$1,MARS!B23:BK23),IF(A$2=4,LOOKUP($A$1,AVRIL!$B$1:$AF$1,AVRIL!B23:BK23),IF(A$2=5,LOOKUP($A$1,MAI!$B$1:$AF$1,MAI!B23:BK23),IF(A$2=6,LOOKUP($A$1,JUIN!$B$1:$AG$1,JUIN!B23:BK23),IF(A$2=7,LOOKUP($A$1,JUILLET!$B$1:$AF$1,JUILLET!B23:BK23),IF(A$2=8,LOOKUP($A$1,AOUT!$B$1:$AF$1,AOUT!B23:BK23),IF(A$2=9,LOOKUP($A$1,SEPTEMBRE!$B$1:$AF$1,SEPTEMBRE!B23:BK23),IF(A$2=10,LOOKUP($A$1,OCTOBRE!$B$1:$AF$1,OCTOBRE!B23:BK23),IF(A$2=11,LOOKUP($A$1,NOVEMBRE!$B$1:$AF$1,NOVEMBRE!B23:BK23),IF(A$2=12,LOOKUP($A$1,DECEMBRE!$B$1:$AF$1,DECEMBRE!B23:BK23),"  "))))))))))))</f>
        <v>0</v>
      </c>
      <c r="D21" s="59" t="str">
        <f t="shared" ca="1" si="0"/>
        <v>PRESENT</v>
      </c>
      <c r="E21" s="59"/>
      <c r="F21" s="23"/>
      <c r="G21" s="23"/>
      <c r="H21" s="23"/>
      <c r="I21" s="23"/>
      <c r="J21" s="23"/>
      <c r="K21" s="23"/>
      <c r="L21" s="23"/>
      <c r="M21" s="23"/>
    </row>
    <row r="22" spans="1:13" x14ac:dyDescent="0.25">
      <c r="A22" s="23"/>
      <c r="B22" s="6"/>
      <c r="C22" s="99">
        <f ca="1">IF(A$2=1,LOOKUP($A$1,JANVIER!$B$1:$AI$1,JANVIER!B24:BK24),IF(A$2=2,LOOKUP($A$1,FEVRIER!$B$1:$AI$1,FEVRIER!B24:BK24),IF(A$2=3,LOOKUP($A$1,MARS!$B$1:$AF$1,MARS!B24:BK24),IF(A$2=4,LOOKUP($A$1,AVRIL!$B$1:$AF$1,AVRIL!B24:BK24),IF(A$2=5,LOOKUP($A$1,MAI!$B$1:$AF$1,MAI!B24:BK24),IF(A$2=6,LOOKUP($A$1,JUIN!$B$1:$AG$1,JUIN!B24:BK24),IF(A$2=7,LOOKUP($A$1,JUILLET!$B$1:$AF$1,JUILLET!B24:BK24),IF(A$2=8,LOOKUP($A$1,AOUT!$B$1:$AF$1,AOUT!B24:BK24),IF(A$2=9,LOOKUP($A$1,SEPTEMBRE!$B$1:$AF$1,SEPTEMBRE!B24:BK24),IF(A$2=10,LOOKUP($A$1,OCTOBRE!$B$1:$AF$1,OCTOBRE!B24:BK24),IF(A$2=11,LOOKUP($A$1,NOVEMBRE!$B$1:$AF$1,NOVEMBRE!B24:BK24),IF(A$2=12,LOOKUP($A$1,DECEMBRE!$B$1:$AF$1,DECEMBRE!B24:BK24),"  "))))))))))))</f>
        <v>0</v>
      </c>
      <c r="D22" s="59" t="str">
        <f t="shared" ca="1" si="0"/>
        <v>PRESENT</v>
      </c>
      <c r="E22" s="59"/>
      <c r="F22" s="23"/>
      <c r="G22" s="23"/>
      <c r="H22" s="23"/>
      <c r="I22" s="23"/>
      <c r="J22" s="23"/>
      <c r="K22" s="23"/>
      <c r="L22" s="23"/>
      <c r="M22" s="23"/>
    </row>
    <row r="23" spans="1:13" x14ac:dyDescent="0.25">
      <c r="A23" s="23"/>
      <c r="B23" s="6"/>
      <c r="C23" s="99">
        <f ca="1">IF(A$2=1,LOOKUP($A$1,JANVIER!$B$1:$AI$1,JANVIER!B25:BK25),IF(A$2=2,LOOKUP($A$1,FEVRIER!$B$1:$AI$1,FEVRIER!B25:BK25),IF(A$2=3,LOOKUP($A$1,MARS!$B$1:$AF$1,MARS!B25:BK25),IF(A$2=4,LOOKUP($A$1,AVRIL!$B$1:$AF$1,AVRIL!B25:BK25),IF(A$2=5,LOOKUP($A$1,MAI!$B$1:$AF$1,MAI!B25:BK25),IF(A$2=6,LOOKUP($A$1,JUIN!$B$1:$AG$1,JUIN!B25:BK25),IF(A$2=7,LOOKUP($A$1,JUILLET!$B$1:$AF$1,JUILLET!B25:BK25),IF(A$2=8,LOOKUP($A$1,AOUT!$B$1:$AF$1,AOUT!B25:BK25),IF(A$2=9,LOOKUP($A$1,SEPTEMBRE!$B$1:$AF$1,SEPTEMBRE!B25:BK25),IF(A$2=10,LOOKUP($A$1,OCTOBRE!$B$1:$AF$1,OCTOBRE!B25:BK25),IF(A$2=11,LOOKUP($A$1,NOVEMBRE!$B$1:$AF$1,NOVEMBRE!B25:BK25),IF(A$2=12,LOOKUP($A$1,DECEMBRE!$B$1:$AF$1,DECEMBRE!B25:BK25),"  "))))))))))))</f>
        <v>0</v>
      </c>
      <c r="D23" s="59" t="str">
        <f t="shared" ca="1" si="0"/>
        <v>PRESENT</v>
      </c>
      <c r="E23" s="59"/>
      <c r="F23" s="23"/>
      <c r="G23" s="23"/>
      <c r="H23" s="23"/>
      <c r="I23" s="23"/>
      <c r="J23" s="23"/>
      <c r="K23" s="23"/>
      <c r="L23" s="23"/>
      <c r="M23" s="23"/>
    </row>
    <row r="24" spans="1:13" x14ac:dyDescent="0.25">
      <c r="A24" s="23"/>
      <c r="B24" s="6"/>
      <c r="C24" s="99">
        <f ca="1">IF(A$2=1,LOOKUP($A$1,JANVIER!$B$1:$AI$1,JANVIER!B26:BK26),IF(A$2=2,LOOKUP($A$1,FEVRIER!$B$1:$AI$1,FEVRIER!B26:BK26),IF(A$2=3,LOOKUP($A$1,MARS!$B$1:$AF$1,MARS!B26:BK26),IF(A$2=4,LOOKUP($A$1,AVRIL!$B$1:$AF$1,AVRIL!B26:BK26),IF(A$2=5,LOOKUP($A$1,MAI!$B$1:$AF$1,MAI!B26:BK26),IF(A$2=6,LOOKUP($A$1,JUIN!$B$1:$AG$1,JUIN!B26:BK26),IF(A$2=7,LOOKUP($A$1,JUILLET!$B$1:$AF$1,JUILLET!B26:BK26),IF(A$2=8,LOOKUP($A$1,AOUT!$B$1:$AF$1,AOUT!B26:BK26),IF(A$2=9,LOOKUP($A$1,SEPTEMBRE!$B$1:$AF$1,SEPTEMBRE!B26:BK26),IF(A$2=10,LOOKUP($A$1,OCTOBRE!$B$1:$AF$1,OCTOBRE!B26:BK26),IF(A$2=11,LOOKUP($A$1,NOVEMBRE!$B$1:$AF$1,NOVEMBRE!B26:BK26),IF(A$2=12,LOOKUP($A$1,DECEMBRE!$B$1:$AF$1,DECEMBRE!B26:BK26),"  "))))))))))))</f>
        <v>0</v>
      </c>
      <c r="D24" s="59" t="str">
        <f t="shared" ca="1" si="0"/>
        <v>PRESENT</v>
      </c>
      <c r="E24" s="59"/>
      <c r="F24" s="23"/>
      <c r="G24" s="23"/>
      <c r="H24" s="23"/>
      <c r="I24" s="23"/>
      <c r="J24" s="23"/>
      <c r="K24" s="23"/>
      <c r="L24" s="23"/>
      <c r="M24" s="23"/>
    </row>
    <row r="25" spans="1:13" x14ac:dyDescent="0.25">
      <c r="A25" s="23"/>
      <c r="B25" s="6"/>
      <c r="C25" s="99">
        <f ca="1">IF(A$2=1,LOOKUP($A$1,JANVIER!$B$1:$AI$1,JANVIER!B27:BK27),IF(A$2=2,LOOKUP($A$1,FEVRIER!$B$1:$AI$1,FEVRIER!B27:BK27),IF(A$2=3,LOOKUP($A$1,MARS!$B$1:$AF$1,MARS!B27:BK27),IF(A$2=4,LOOKUP($A$1,AVRIL!$B$1:$AF$1,AVRIL!B27:BK27),IF(A$2=5,LOOKUP($A$1,MAI!$B$1:$AF$1,MAI!B27:BK27),IF(A$2=6,LOOKUP($A$1,JUIN!$B$1:$AG$1,JUIN!B27:BK27),IF(A$2=7,LOOKUP($A$1,JUILLET!$B$1:$AF$1,JUILLET!B27:BK27),IF(A$2=8,LOOKUP($A$1,AOUT!$B$1:$AF$1,AOUT!B27:BK27),IF(A$2=9,LOOKUP($A$1,SEPTEMBRE!$B$1:$AF$1,SEPTEMBRE!B27:BK27),IF(A$2=10,LOOKUP($A$1,OCTOBRE!$B$1:$AF$1,OCTOBRE!B27:BK27),IF(A$2=11,LOOKUP($A$1,NOVEMBRE!$B$1:$AF$1,NOVEMBRE!B27:BK27),IF(A$2=12,LOOKUP($A$1,DECEMBRE!$B$1:$AF$1,DECEMBRE!B27:BK27),"  "))))))))))))</f>
        <v>0</v>
      </c>
      <c r="D25" s="59" t="str">
        <f t="shared" ca="1" si="0"/>
        <v>PRESENT</v>
      </c>
      <c r="E25" s="59"/>
      <c r="F25" s="23"/>
      <c r="G25" s="23"/>
      <c r="H25" s="23"/>
      <c r="I25" s="23"/>
      <c r="J25" s="23"/>
      <c r="K25" s="23"/>
      <c r="L25" s="23"/>
      <c r="M25" s="23"/>
    </row>
    <row r="26" spans="1:13" x14ac:dyDescent="0.25">
      <c r="A26" s="23"/>
      <c r="B26" s="6"/>
      <c r="C26" s="99">
        <f ca="1">IF(A$2=1,LOOKUP($A$1,JANVIER!$B$1:$AI$1,JANVIER!B28:BK28),IF(A$2=2,LOOKUP($A$1,FEVRIER!$B$1:$AI$1,FEVRIER!B28:BK28),IF(A$2=3,LOOKUP($A$1,MARS!$B$1:$AF$1,MARS!B28:BK28),IF(A$2=4,LOOKUP($A$1,AVRIL!$B$1:$AF$1,AVRIL!B28:BK28),IF(A$2=5,LOOKUP($A$1,MAI!$B$1:$AF$1,MAI!B28:BK28),IF(A$2=6,LOOKUP($A$1,JUIN!$B$1:$AG$1,JUIN!B28:BK28),IF(A$2=7,LOOKUP($A$1,JUILLET!$B$1:$AF$1,JUILLET!B28:BK28),IF(A$2=8,LOOKUP($A$1,AOUT!$B$1:$AF$1,AOUT!B28:BK28),IF(A$2=9,LOOKUP($A$1,SEPTEMBRE!$B$1:$AF$1,SEPTEMBRE!B28:BK28),IF(A$2=10,LOOKUP($A$1,OCTOBRE!$B$1:$AF$1,OCTOBRE!B28:BK28),IF(A$2=11,LOOKUP($A$1,NOVEMBRE!$B$1:$AF$1,NOVEMBRE!B28:BK28),IF(A$2=12,LOOKUP($A$1,DECEMBRE!$B$1:$AF$1,DECEMBRE!B28:BK28),"  "))))))))))))</f>
        <v>0</v>
      </c>
      <c r="D26" s="59" t="str">
        <f t="shared" ca="1" si="0"/>
        <v>PRESENT</v>
      </c>
      <c r="E26" s="59"/>
      <c r="F26" s="23"/>
      <c r="G26" s="23"/>
      <c r="H26" s="23"/>
      <c r="I26" s="23"/>
      <c r="J26" s="23"/>
      <c r="K26" s="23"/>
      <c r="L26" s="23"/>
      <c r="M26" s="23"/>
    </row>
    <row r="27" spans="1:13" x14ac:dyDescent="0.25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</row>
    <row r="28" spans="1:13" x14ac:dyDescent="0.25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</row>
    <row r="29" spans="1:13" x14ac:dyDescent="0.25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</row>
    <row r="30" spans="1:13" ht="15.75" thickBot="1" x14ac:dyDescent="0.3">
      <c r="A30" s="23"/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</row>
    <row r="31" spans="1:13" ht="15.75" thickBot="1" x14ac:dyDescent="0.3">
      <c r="A31" s="23"/>
      <c r="B31" s="23"/>
      <c r="C31" s="23"/>
      <c r="D31" s="23"/>
      <c r="E31" s="23"/>
      <c r="F31" s="23"/>
      <c r="G31" s="23"/>
      <c r="H31" s="23"/>
      <c r="I31" s="23"/>
      <c r="J31" s="29" t="s">
        <v>29</v>
      </c>
      <c r="K31" s="23"/>
      <c r="L31" s="23"/>
      <c r="M31" s="23"/>
    </row>
    <row r="32" spans="1:13" x14ac:dyDescent="0.25">
      <c r="A32" s="23"/>
      <c r="B32" s="23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</row>
    <row r="33" spans="1:13" x14ac:dyDescent="0.25">
      <c r="A33" s="23"/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x14ac:dyDescent="0.25">
      <c r="A34" s="23"/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</row>
    <row r="35" spans="1:13" x14ac:dyDescent="0.25"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</row>
    <row r="36" spans="1:13" x14ac:dyDescent="0.25"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</row>
    <row r="37" spans="1:13" x14ac:dyDescent="0.25">
      <c r="B37" s="11"/>
      <c r="C37" s="11"/>
      <c r="D37" s="11"/>
      <c r="E37" s="11"/>
      <c r="F37" s="11"/>
      <c r="G37" s="11"/>
      <c r="J37" s="11"/>
      <c r="K37" s="11"/>
      <c r="L37" s="11"/>
      <c r="M37" s="11"/>
    </row>
    <row r="38" spans="1:13" x14ac:dyDescent="0.25">
      <c r="B38" s="11"/>
      <c r="C38" s="11"/>
      <c r="D38" s="11"/>
      <c r="E38" s="11"/>
      <c r="F38" s="11"/>
      <c r="G38" s="11"/>
      <c r="J38" s="11"/>
      <c r="K38" s="11"/>
      <c r="L38" s="11"/>
      <c r="M38" s="11"/>
    </row>
  </sheetData>
  <sheetProtection sheet="1" objects="1" scenarios="1" selectLockedCells="1"/>
  <mergeCells count="27">
    <mergeCell ref="D19:E19"/>
    <mergeCell ref="D8:E8"/>
    <mergeCell ref="D14:E14"/>
    <mergeCell ref="D15:E15"/>
    <mergeCell ref="D16:E16"/>
    <mergeCell ref="D17:E17"/>
    <mergeCell ref="D18:E18"/>
    <mergeCell ref="D11:E11"/>
    <mergeCell ref="D12:E12"/>
    <mergeCell ref="D13:E13"/>
    <mergeCell ref="D26:E26"/>
    <mergeCell ref="D20:E20"/>
    <mergeCell ref="D21:E21"/>
    <mergeCell ref="D22:E22"/>
    <mergeCell ref="D23:E23"/>
    <mergeCell ref="D24:E24"/>
    <mergeCell ref="D25:E25"/>
    <mergeCell ref="D6:E6"/>
    <mergeCell ref="D7:E7"/>
    <mergeCell ref="D9:E9"/>
    <mergeCell ref="D10:E10"/>
    <mergeCell ref="C1:E1"/>
    <mergeCell ref="J2:K2"/>
    <mergeCell ref="J1:K1"/>
    <mergeCell ref="C2:E2"/>
    <mergeCell ref="C4:E4"/>
    <mergeCell ref="D5:E5"/>
  </mergeCells>
  <conditionalFormatting sqref="G1:G3">
    <cfRule type="containsText" dxfId="132" priority="11" operator="containsText" text="C">
      <formula>NOT(ISERROR(SEARCH("C",G1)))</formula>
    </cfRule>
  </conditionalFormatting>
  <conditionalFormatting sqref="G2">
    <cfRule type="containsText" dxfId="131" priority="10" operator="containsText" text="R">
      <formula>NOT(ISERROR(SEARCH("R",G2)))</formula>
    </cfRule>
  </conditionalFormatting>
  <conditionalFormatting sqref="G3">
    <cfRule type="containsText" dxfId="130" priority="9" operator="containsText" text="M">
      <formula>NOT(ISERROR(SEARCH("M",G3)))</formula>
    </cfRule>
  </conditionalFormatting>
  <conditionalFormatting sqref="D5:E26">
    <cfRule type="cellIs" dxfId="129" priority="5" operator="equal">
      <formula>"PRESENT"</formula>
    </cfRule>
    <cfRule type="cellIs" dxfId="128" priority="4" operator="equal">
      <formula>"CONGE"</formula>
    </cfRule>
    <cfRule type="cellIs" dxfId="127" priority="3" operator="equal">
      <formula>"MALADIE"</formula>
    </cfRule>
    <cfRule type="cellIs" dxfId="126" priority="2" operator="equal">
      <formula>"STAGE"</formula>
    </cfRule>
    <cfRule type="containsText" dxfId="125" priority="1" operator="containsText" text="DISPO">
      <formula>NOT(ISERROR(SEARCH("DISPO",D5)))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_xludf.NORMAL">
                <anchor>
                  <from>
                    <xdr:col>8</xdr:col>
                    <xdr:colOff>28575</xdr:colOff>
                    <xdr:row>0</xdr:row>
                    <xdr:rowOff>38100</xdr:rowOff>
                  </from>
                  <to>
                    <xdr:col>8</xdr:col>
                    <xdr:colOff>742950</xdr:colOff>
                    <xdr:row>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5" name="Button 3">
              <controlPr defaultSize="0" print="0" autoFill="0" autoPict="0" macro="[0]!enregistreQ">
                <anchor>
                  <from>
                    <xdr:col>8</xdr:col>
                    <xdr:colOff>371475</xdr:colOff>
                    <xdr:row>2</xdr:row>
                    <xdr:rowOff>85725</xdr:rowOff>
                  </from>
                  <to>
                    <xdr:col>9</xdr:col>
                    <xdr:colOff>742950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6" name="Button 5">
              <controlPr defaultSize="0" print="0" autoFill="0" autoPict="0" macro="[0]!Module5.FEVRIER">
                <anchor>
                  <from>
                    <xdr:col>5</xdr:col>
                    <xdr:colOff>161925</xdr:colOff>
                    <xdr:row>7</xdr:row>
                    <xdr:rowOff>133350</xdr:rowOff>
                  </from>
                  <to>
                    <xdr:col>6</xdr:col>
                    <xdr:colOff>371475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7" name="Button 6">
              <controlPr defaultSize="0" print="0" autoFill="0" autoPict="0" macro="[0]!Module5.JANVIER">
                <anchor>
                  <from>
                    <xdr:col>5</xdr:col>
                    <xdr:colOff>161925</xdr:colOff>
                    <xdr:row>6</xdr:row>
                    <xdr:rowOff>9525</xdr:rowOff>
                  </from>
                  <to>
                    <xdr:col>6</xdr:col>
                    <xdr:colOff>371475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8" name="Button 7">
              <controlPr defaultSize="0" print="0" autoFill="0" autoPict="0" macro="[0]!MARS">
                <anchor>
                  <from>
                    <xdr:col>5</xdr:col>
                    <xdr:colOff>161925</xdr:colOff>
                    <xdr:row>9</xdr:row>
                    <xdr:rowOff>66675</xdr:rowOff>
                  </from>
                  <to>
                    <xdr:col>6</xdr:col>
                    <xdr:colOff>371475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9" name="Button 8">
              <controlPr defaultSize="0" print="0" autoFill="0" autoPict="0" macro="[0]!MAI">
                <anchor>
                  <from>
                    <xdr:col>5</xdr:col>
                    <xdr:colOff>180975</xdr:colOff>
                    <xdr:row>12</xdr:row>
                    <xdr:rowOff>114300</xdr:rowOff>
                  </from>
                  <to>
                    <xdr:col>6</xdr:col>
                    <xdr:colOff>390525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0" name="Button 9">
              <controlPr defaultSize="0" print="0" autoFill="0" autoPict="0" macro="[0]!JUIN">
                <anchor>
                  <from>
                    <xdr:col>5</xdr:col>
                    <xdr:colOff>180975</xdr:colOff>
                    <xdr:row>14</xdr:row>
                    <xdr:rowOff>47625</xdr:rowOff>
                  </from>
                  <to>
                    <xdr:col>6</xdr:col>
                    <xdr:colOff>390525</xdr:colOff>
                    <xdr:row>15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1" name="Button 10">
              <controlPr defaultSize="0" print="0" autoFill="0" autoPict="0" macro="[0]!AVRIL">
                <anchor>
                  <from>
                    <xdr:col>5</xdr:col>
                    <xdr:colOff>171450</xdr:colOff>
                    <xdr:row>10</xdr:row>
                    <xdr:rowOff>180975</xdr:rowOff>
                  </from>
                  <to>
                    <xdr:col>6</xdr:col>
                    <xdr:colOff>381000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2" name="Button 11">
              <controlPr defaultSize="0" print="0" autoFill="0" autoPict="0" macro="[0]!AOUT">
                <anchor>
                  <from>
                    <xdr:col>5</xdr:col>
                    <xdr:colOff>180975</xdr:colOff>
                    <xdr:row>17</xdr:row>
                    <xdr:rowOff>95250</xdr:rowOff>
                  </from>
                  <to>
                    <xdr:col>6</xdr:col>
                    <xdr:colOff>390525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3" name="Button 12">
              <controlPr defaultSize="0" print="0" autoFill="0" autoPict="0" macro="[0]!JUILLET">
                <anchor>
                  <from>
                    <xdr:col>5</xdr:col>
                    <xdr:colOff>180975</xdr:colOff>
                    <xdr:row>15</xdr:row>
                    <xdr:rowOff>171450</xdr:rowOff>
                  </from>
                  <to>
                    <xdr:col>6</xdr:col>
                    <xdr:colOff>390525</xdr:colOff>
                    <xdr:row>17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4" name="Button 13">
              <controlPr defaultSize="0" print="0" autoFill="0" autoPict="0" macro="[0]!SEPTEMBRE">
                <anchor>
                  <from>
                    <xdr:col>5</xdr:col>
                    <xdr:colOff>180975</xdr:colOff>
                    <xdr:row>19</xdr:row>
                    <xdr:rowOff>38100</xdr:rowOff>
                  </from>
                  <to>
                    <xdr:col>6</xdr:col>
                    <xdr:colOff>390525</xdr:colOff>
                    <xdr:row>20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5" name="Button 14">
              <controlPr defaultSize="0" print="0" autoFill="0" autoPict="0" macro="[0]!NOVEMBRE">
                <anchor>
                  <from>
                    <xdr:col>5</xdr:col>
                    <xdr:colOff>190500</xdr:colOff>
                    <xdr:row>22</xdr:row>
                    <xdr:rowOff>85725</xdr:rowOff>
                  </from>
                  <to>
                    <xdr:col>6</xdr:col>
                    <xdr:colOff>400050</xdr:colOff>
                    <xdr:row>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6" name="Button 15">
              <controlPr defaultSize="0" print="0" autoFill="0" autoPict="0" macro="[0]!DECEMBRE">
                <anchor>
                  <from>
                    <xdr:col>5</xdr:col>
                    <xdr:colOff>190500</xdr:colOff>
                    <xdr:row>24</xdr:row>
                    <xdr:rowOff>19050</xdr:rowOff>
                  </from>
                  <to>
                    <xdr:col>6</xdr:col>
                    <xdr:colOff>400050</xdr:colOff>
                    <xdr:row>25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2" r:id="rId17" name="Button 16">
              <controlPr defaultSize="0" print="0" autoFill="0" autoPict="0" macro="[0]!OCTOBRE">
                <anchor>
                  <from>
                    <xdr:col>5</xdr:col>
                    <xdr:colOff>180975</xdr:colOff>
                    <xdr:row>20</xdr:row>
                    <xdr:rowOff>152400</xdr:rowOff>
                  </from>
                  <to>
                    <xdr:col>6</xdr:col>
                    <xdr:colOff>390525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4" r:id="rId18" name="Button 18">
              <controlPr defaultSize="0" print="0" autoFill="0" autoPict="0" macro="[0]!AIDES">
                <anchor>
                  <from>
                    <xdr:col>10</xdr:col>
                    <xdr:colOff>180975</xdr:colOff>
                    <xdr:row>2</xdr:row>
                    <xdr:rowOff>95250</xdr:rowOff>
                  </from>
                  <to>
                    <xdr:col>11</xdr:col>
                    <xdr:colOff>209550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C00000"/>
    <pageSetUpPr fitToPage="1"/>
  </sheetPr>
  <dimension ref="A1:BL33"/>
  <sheetViews>
    <sheetView view="pageBreakPreview" zoomScaleNormal="100" zoomScaleSheetLayoutView="100" workbookViewId="0">
      <selection activeCell="B9" sqref="B9"/>
    </sheetView>
  </sheetViews>
  <sheetFormatPr baseColWidth="10" defaultRowHeight="15" x14ac:dyDescent="0.25"/>
  <cols>
    <col min="1" max="1" width="20.7109375" customWidth="1"/>
    <col min="2" max="63" width="2.28515625" customWidth="1"/>
    <col min="64" max="64" width="9.5703125" customWidth="1"/>
    <col min="65" max="90" width="2.28515625" customWidth="1"/>
  </cols>
  <sheetData>
    <row r="1" spans="1:64" ht="5.25" customHeight="1" thickBot="1" x14ac:dyDescent="0.3">
      <c r="A1" s="13">
        <v>1</v>
      </c>
      <c r="B1" s="62">
        <v>1</v>
      </c>
      <c r="C1" s="62"/>
      <c r="D1" s="62">
        <v>2</v>
      </c>
      <c r="E1" s="62"/>
      <c r="F1" s="62">
        <v>3</v>
      </c>
      <c r="G1" s="62"/>
      <c r="H1" s="62">
        <v>4</v>
      </c>
      <c r="I1" s="62"/>
      <c r="J1" s="62">
        <v>5</v>
      </c>
      <c r="K1" s="62"/>
      <c r="L1" s="62">
        <v>6</v>
      </c>
      <c r="M1" s="62"/>
      <c r="N1" s="62">
        <v>7</v>
      </c>
      <c r="O1" s="62"/>
      <c r="P1" s="62">
        <v>8</v>
      </c>
      <c r="Q1" s="61"/>
      <c r="R1" s="61">
        <v>9</v>
      </c>
      <c r="S1" s="61"/>
      <c r="T1" s="61">
        <v>10</v>
      </c>
      <c r="U1" s="61"/>
      <c r="V1" s="61">
        <v>11</v>
      </c>
      <c r="W1" s="61"/>
      <c r="X1" s="61">
        <v>12</v>
      </c>
      <c r="Y1" s="61"/>
      <c r="Z1" s="61">
        <v>13</v>
      </c>
      <c r="AA1" s="61"/>
      <c r="AB1" s="61">
        <v>14</v>
      </c>
      <c r="AC1" s="61"/>
      <c r="AD1" s="61">
        <v>15</v>
      </c>
      <c r="AE1" s="61"/>
      <c r="AF1" s="61">
        <v>16</v>
      </c>
      <c r="AG1" s="61"/>
      <c r="AH1" s="61">
        <v>17</v>
      </c>
      <c r="AI1" s="61"/>
      <c r="AJ1" s="61">
        <v>18</v>
      </c>
      <c r="AK1" s="61"/>
      <c r="AL1" s="61">
        <v>19</v>
      </c>
      <c r="AM1" s="61"/>
      <c r="AN1" s="61">
        <v>20</v>
      </c>
      <c r="AO1" s="61"/>
      <c r="AP1" s="61">
        <v>21</v>
      </c>
      <c r="AQ1" s="61"/>
      <c r="AR1" s="61">
        <v>22</v>
      </c>
      <c r="AS1" s="61"/>
      <c r="AT1" s="61">
        <v>23</v>
      </c>
      <c r="AU1" s="61"/>
      <c r="AV1" s="61">
        <v>24</v>
      </c>
      <c r="AW1" s="61"/>
      <c r="AX1" s="61">
        <v>25</v>
      </c>
      <c r="AY1" s="61"/>
      <c r="AZ1" s="61">
        <v>26</v>
      </c>
      <c r="BA1" s="61"/>
      <c r="BB1" s="61">
        <v>27</v>
      </c>
      <c r="BC1" s="61"/>
      <c r="BD1" s="61">
        <v>28</v>
      </c>
      <c r="BE1" s="61"/>
      <c r="BF1" s="61">
        <v>29</v>
      </c>
      <c r="BG1" s="61"/>
      <c r="BH1" s="61">
        <v>30</v>
      </c>
      <c r="BI1" s="61"/>
      <c r="BJ1" s="61">
        <v>31</v>
      </c>
      <c r="BK1" s="61"/>
    </row>
    <row r="2" spans="1:64" ht="15.75" thickBot="1" x14ac:dyDescent="0.3">
      <c r="A2" s="8" t="str">
        <f>MENU!$G$1</f>
        <v>C</v>
      </c>
      <c r="B2" s="80" t="str">
        <f>MENU!$H$1</f>
        <v>CP</v>
      </c>
      <c r="C2" s="80"/>
      <c r="D2" s="80"/>
      <c r="E2" s="80"/>
      <c r="F2" s="81"/>
      <c r="G2" s="27"/>
      <c r="H2" s="72" t="str">
        <f>MENU!G5</f>
        <v>S</v>
      </c>
      <c r="I2" s="73"/>
      <c r="J2" s="73"/>
      <c r="K2" s="74" t="str">
        <f>MENU!H5</f>
        <v>STAGE/AUTRES</v>
      </c>
      <c r="L2" s="74"/>
      <c r="M2" s="74"/>
      <c r="N2" s="74"/>
      <c r="O2" s="74"/>
      <c r="P2" s="75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</row>
    <row r="3" spans="1:64" ht="16.5" thickBot="1" x14ac:dyDescent="0.3">
      <c r="A3" s="9" t="str">
        <f>MENU!$G$2</f>
        <v>R</v>
      </c>
      <c r="B3" s="62" t="str">
        <f>MENU!$H$2</f>
        <v>RTT</v>
      </c>
      <c r="C3" s="62"/>
      <c r="D3" s="62"/>
      <c r="E3" s="62"/>
      <c r="F3" s="82"/>
      <c r="G3" s="19"/>
      <c r="H3" s="76" t="str">
        <f>MENU!$G$4</f>
        <v>D</v>
      </c>
      <c r="I3" s="77"/>
      <c r="J3" s="77"/>
      <c r="K3" s="74" t="str">
        <f>MENU!$H$4</f>
        <v>Dispo requis</v>
      </c>
      <c r="L3" s="74"/>
      <c r="M3" s="74"/>
      <c r="N3" s="74"/>
      <c r="O3" s="74"/>
      <c r="P3" s="75"/>
      <c r="Q3" s="26"/>
      <c r="R3" s="78" t="s">
        <v>7</v>
      </c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85">
        <f>MENU!J2</f>
        <v>2016</v>
      </c>
      <c r="AG3" s="85"/>
      <c r="AH3" s="85"/>
      <c r="AI3" s="86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</row>
    <row r="4" spans="1:64" ht="15.75" thickBot="1" x14ac:dyDescent="0.3">
      <c r="A4" s="10" t="str">
        <f>MENU!$G$3</f>
        <v>M</v>
      </c>
      <c r="B4" s="83" t="str">
        <f>MENU!$H$3</f>
        <v>Maladie</v>
      </c>
      <c r="C4" s="83"/>
      <c r="D4" s="83"/>
      <c r="E4" s="83"/>
      <c r="F4" s="84"/>
      <c r="G4" s="28"/>
      <c r="H4" s="28"/>
      <c r="I4" s="28"/>
      <c r="J4" s="28"/>
      <c r="K4" s="28"/>
      <c r="L4" s="28"/>
      <c r="M4" s="28"/>
      <c r="N4" s="28"/>
      <c r="O4" s="28"/>
      <c r="P4" s="3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</row>
    <row r="5" spans="1:64" x14ac:dyDescent="0.25">
      <c r="A5" s="7"/>
      <c r="B5" s="63" t="str">
        <f>INDEX({"Lun";"Mar";"Mer";"Jeu";"Ven";"Sam";"Dim"},WEEKDAY(B6,2),1)</f>
        <v>Ven</v>
      </c>
      <c r="C5" s="64"/>
      <c r="D5" s="63" t="str">
        <f>INDEX({"Lun";"Mar";"Mer";"Jeu";"Ven";"Sam";"Dim"},WEEKDAY(D6,2),1)</f>
        <v>Sam</v>
      </c>
      <c r="E5" s="64"/>
      <c r="F5" s="63" t="str">
        <f>INDEX({"Lun";"Mar";"Mer";"Jeu";"Ven";"Sam";"Dim"},WEEKDAY(F6,2),1)</f>
        <v>Dim</v>
      </c>
      <c r="G5" s="71"/>
      <c r="H5" s="63" t="str">
        <f>INDEX({"Lun";"Mar";"Mer";"Jeu";"Ven";"Sam";"Dim"},WEEKDAY(H6,2),1)</f>
        <v>Lun</v>
      </c>
      <c r="I5" s="64" t="str">
        <f>INDEX({"Lun";"Mar";"Mer";"Jeu";"Ven";"Sam";"Dim"},WEEKDAY(I6,2),1)</f>
        <v>Mar</v>
      </c>
      <c r="J5" s="63" t="str">
        <f>INDEX({"Lun";"Mar";"Mer";"Jeu";"Ven";"Sam";"Dim"},WEEKDAY(J6,2),1)</f>
        <v>Mar</v>
      </c>
      <c r="K5" s="64" t="str">
        <f>INDEX({"Lun";"Mar";"Mer";"Jeu";"Ven";"Sam";"Dim"},WEEKDAY(K6,2),1)</f>
        <v>Jeu</v>
      </c>
      <c r="L5" s="63" t="str">
        <f>INDEX({"Lun";"Mar";"Mer";"Jeu";"Ven";"Sam";"Dim"},WEEKDAY(L6,2),1)</f>
        <v>Mer</v>
      </c>
      <c r="M5" s="64" t="str">
        <f>INDEX({"Lun";"Mar";"Mer";"Jeu";"Ven";"Sam";"Dim"},WEEKDAY(M6,2),1)</f>
        <v>Jeu</v>
      </c>
      <c r="N5" s="63" t="str">
        <f>INDEX({"Lun";"Mar";"Mer";"Jeu";"Ven";"Sam";"Dim"},WEEKDAY(N6,2),1)</f>
        <v>Jeu</v>
      </c>
      <c r="O5" s="64" t="str">
        <f>INDEX({"Lun";"Mar";"Mer";"Jeu";"Ven";"Sam";"Dim"},WEEKDAY(O6,2),1)</f>
        <v>Jeu</v>
      </c>
      <c r="P5" s="63" t="str">
        <f>INDEX({"Lun";"Mar";"Mer";"Jeu";"Ven";"Sam";"Dim"},WEEKDAY(P6,2),1)</f>
        <v>Ven</v>
      </c>
      <c r="Q5" s="65" t="str">
        <f>INDEX({"Lun";"Mar";"Mer";"Jeu";"Ven";"Sam";"Dim"},WEEKDAY(Q6,2),1)</f>
        <v>Jeu</v>
      </c>
      <c r="R5" s="66" t="str">
        <f>INDEX({"Lun";"Mar";"Mer";"Jeu";"Ven";"Sam";"Dim"},WEEKDAY(R6,2),1)</f>
        <v>Sam</v>
      </c>
      <c r="S5" s="65" t="str">
        <f>INDEX({"Lun";"Mar";"Mer";"Jeu";"Ven";"Sam";"Dim"},WEEKDAY(S6,2),1)</f>
        <v>Jeu</v>
      </c>
      <c r="T5" s="66" t="str">
        <f>INDEX({"Lun";"Mar";"Mer";"Jeu";"Ven";"Sam";"Dim"},WEEKDAY(T6,2),1)</f>
        <v>Dim</v>
      </c>
      <c r="U5" s="65" t="str">
        <f>INDEX({"Lun";"Mar";"Mer";"Jeu";"Ven";"Sam";"Dim"},WEEKDAY(U6,2),1)</f>
        <v>Jeu</v>
      </c>
      <c r="V5" s="66" t="str">
        <f>INDEX({"Lun";"Mar";"Mer";"Jeu";"Ven";"Sam";"Dim"},WEEKDAY(V6,2),1)</f>
        <v>Lun</v>
      </c>
      <c r="W5" s="65" t="str">
        <f>INDEX({"Lun";"Mar";"Mer";"Jeu";"Ven";"Sam";"Dim"},WEEKDAY(W6,2),1)</f>
        <v>Jeu</v>
      </c>
      <c r="X5" s="66" t="str">
        <f>INDEX({"Lun";"Mar";"Mer";"Jeu";"Ven";"Sam";"Dim"},WEEKDAY(X6,2),1)</f>
        <v>Mar</v>
      </c>
      <c r="Y5" s="65" t="str">
        <f>INDEX({"Lun";"Mar";"Mer";"Jeu";"Ven";"Sam";"Dim"},WEEKDAY(Y6,2),1)</f>
        <v>Jeu</v>
      </c>
      <c r="Z5" s="66" t="str">
        <f>INDEX({"Lun";"Mar";"Mer";"Jeu";"Ven";"Sam";"Dim"},WEEKDAY(Z6,2),1)</f>
        <v>Mer</v>
      </c>
      <c r="AA5" s="65" t="str">
        <f>INDEX({"Lun";"Mar";"Mer";"Jeu";"Ven";"Sam";"Dim"},WEEKDAY(AA6,2),1)</f>
        <v>Jeu</v>
      </c>
      <c r="AB5" s="66" t="str">
        <f>INDEX({"Lun";"Mar";"Mer";"Jeu";"Ven";"Sam";"Dim"},WEEKDAY(AB6,2),1)</f>
        <v>Jeu</v>
      </c>
      <c r="AC5" s="65" t="str">
        <f>INDEX({"Lun";"Mar";"Mer";"Jeu";"Ven";"Sam";"Dim"},WEEKDAY(AC6,2),1)</f>
        <v>Jeu</v>
      </c>
      <c r="AD5" s="66" t="str">
        <f>INDEX({"Lun";"Mar";"Mer";"Jeu";"Ven";"Sam";"Dim"},WEEKDAY(AD6,2),1)</f>
        <v>Ven</v>
      </c>
      <c r="AE5" s="65" t="str">
        <f>INDEX({"Lun";"Mar";"Mer";"Jeu";"Ven";"Sam";"Dim"},WEEKDAY(AE6,2),1)</f>
        <v>Jeu</v>
      </c>
      <c r="AF5" s="66" t="str">
        <f>INDEX({"Lun";"Mar";"Mer";"Jeu";"Ven";"Sam";"Dim"},WEEKDAY(AF6,2),1)</f>
        <v>Sam</v>
      </c>
      <c r="AG5" s="65" t="str">
        <f>INDEX({"Lun";"Mar";"Mer";"Jeu";"Ven";"Sam";"Dim"},WEEKDAY(AG6,2),1)</f>
        <v>Jeu</v>
      </c>
      <c r="AH5" s="66" t="str">
        <f>INDEX({"Lun";"Mar";"Mer";"Jeu";"Ven";"Sam";"Dim"},WEEKDAY(AH6,2),1)</f>
        <v>Dim</v>
      </c>
      <c r="AI5" s="65" t="str">
        <f>INDEX({"Lun";"Mar";"Mer";"Jeu";"Ven";"Sam";"Dim"},WEEKDAY(AI6,2),1)</f>
        <v>Jeu</v>
      </c>
      <c r="AJ5" s="66" t="str">
        <f>INDEX({"Lun";"Mar";"Mer";"Jeu";"Ven";"Sam";"Dim"},WEEKDAY(AJ6,2),1)</f>
        <v>Lun</v>
      </c>
      <c r="AK5" s="65" t="str">
        <f>INDEX({"Lun";"Mar";"Mer";"Jeu";"Ven";"Sam";"Dim"},WEEKDAY(AK6,2),1)</f>
        <v>Jeu</v>
      </c>
      <c r="AL5" s="66" t="str">
        <f>INDEX({"Lun";"Mar";"Mer";"Jeu";"Ven";"Sam";"Dim"},WEEKDAY(AL6,2),1)</f>
        <v>Mar</v>
      </c>
      <c r="AM5" s="65" t="str">
        <f>INDEX({"Lun";"Mar";"Mer";"Jeu";"Ven";"Sam";"Dim"},WEEKDAY(AM6,2),1)</f>
        <v>Jeu</v>
      </c>
      <c r="AN5" s="66" t="str">
        <f>INDEX({"Lun";"Mar";"Mer";"Jeu";"Ven";"Sam";"Dim"},WEEKDAY(AN6,2),1)</f>
        <v>Mer</v>
      </c>
      <c r="AO5" s="65" t="str">
        <f>INDEX({"Lun";"Mar";"Mer";"Jeu";"Ven";"Sam";"Dim"},WEEKDAY(AO6,2),1)</f>
        <v>Jeu</v>
      </c>
      <c r="AP5" s="66" t="str">
        <f>INDEX({"Lun";"Mar";"Mer";"Jeu";"Ven";"Sam";"Dim"},WEEKDAY(AP6,2),1)</f>
        <v>Jeu</v>
      </c>
      <c r="AQ5" s="65" t="str">
        <f>INDEX({"Lun";"Mar";"Mer";"Jeu";"Ven";"Sam";"Dim"},WEEKDAY(AQ6,2),1)</f>
        <v>Jeu</v>
      </c>
      <c r="AR5" s="66" t="str">
        <f>INDEX({"Lun";"Mar";"Mer";"Jeu";"Ven";"Sam";"Dim"},WEEKDAY(AR6,2),1)</f>
        <v>Ven</v>
      </c>
      <c r="AS5" s="65" t="str">
        <f>INDEX({"Lun";"Mar";"Mer";"Jeu";"Ven";"Sam";"Dim"},WEEKDAY(AS6,2),1)</f>
        <v>Jeu</v>
      </c>
      <c r="AT5" s="66" t="str">
        <f>INDEX({"Lun";"Mar";"Mer";"Jeu";"Ven";"Sam";"Dim"},WEEKDAY(AT6,2),1)</f>
        <v>Sam</v>
      </c>
      <c r="AU5" s="65" t="str">
        <f>INDEX({"Lun";"Mar";"Mer";"Jeu";"Ven";"Sam";"Dim"},WEEKDAY(AU6,2),1)</f>
        <v>Jeu</v>
      </c>
      <c r="AV5" s="66" t="str">
        <f>INDEX({"Lun";"Mar";"Mer";"Jeu";"Ven";"Sam";"Dim"},WEEKDAY(AV6,2),1)</f>
        <v>Dim</v>
      </c>
      <c r="AW5" s="65" t="str">
        <f>INDEX({"Lun";"Mar";"Mer";"Jeu";"Ven";"Sam";"Dim"},WEEKDAY(AW6,2),1)</f>
        <v>Jeu</v>
      </c>
      <c r="AX5" s="66" t="str">
        <f>INDEX({"Lun";"Mar";"Mer";"Jeu";"Ven";"Sam";"Dim"},WEEKDAY(AX6,2),1)</f>
        <v>Lun</v>
      </c>
      <c r="AY5" s="65" t="str">
        <f>INDEX({"Lun";"Mar";"Mer";"Jeu";"Ven";"Sam";"Dim"},WEEKDAY(AY6,2),1)</f>
        <v>Jeu</v>
      </c>
      <c r="AZ5" s="66" t="str">
        <f>INDEX({"Lun";"Mar";"Mer";"Jeu";"Ven";"Sam";"Dim"},WEEKDAY(AZ6,2),1)</f>
        <v>Mar</v>
      </c>
      <c r="BA5" s="65" t="str">
        <f>INDEX({"Lun";"Mar";"Mer";"Jeu";"Ven";"Sam";"Dim"},WEEKDAY(BA6,2),1)</f>
        <v>Jeu</v>
      </c>
      <c r="BB5" s="66" t="str">
        <f>INDEX({"Lun";"Mar";"Mer";"Jeu";"Ven";"Sam";"Dim"},WEEKDAY(BB6,2),1)</f>
        <v>Mer</v>
      </c>
      <c r="BC5" s="65" t="str">
        <f>INDEX({"Lun";"Mar";"Mer";"Jeu";"Ven";"Sam";"Dim"},WEEKDAY(BC6,2),1)</f>
        <v>Jeu</v>
      </c>
      <c r="BD5" s="66" t="str">
        <f>INDEX({"Lun";"Mar";"Mer";"Jeu";"Ven";"Sam";"Dim"},WEEKDAY(BD6,2),1)</f>
        <v>Jeu</v>
      </c>
      <c r="BE5" s="65" t="str">
        <f>INDEX({"Lun";"Mar";"Mer";"Jeu";"Ven";"Sam";"Dim"},WEEKDAY(BE6,2),1)</f>
        <v>Jeu</v>
      </c>
      <c r="BF5" s="66" t="str">
        <f>INDEX({"Lun";"Mar";"Mer";"Jeu";"Ven";"Sam";"Dim"},WEEKDAY(BF6,2),1)</f>
        <v>Ven</v>
      </c>
      <c r="BG5" s="65" t="str">
        <f>INDEX({"Lun";"Mar";"Mer";"Jeu";"Ven";"Sam";"Dim"},WEEKDAY(BG6,2),1)</f>
        <v>Jeu</v>
      </c>
      <c r="BH5" s="66" t="str">
        <f>INDEX({"Lun";"Mar";"Mer";"Jeu";"Ven";"Sam";"Dim"},WEEKDAY(BH6,2),1)</f>
        <v>Sam</v>
      </c>
      <c r="BI5" s="65" t="str">
        <f>INDEX({"Lun";"Mar";"Mer";"Jeu";"Ven";"Sam";"Dim"},WEEKDAY(BI6,2),1)</f>
        <v>Jeu</v>
      </c>
      <c r="BJ5" s="66" t="str">
        <f>INDEX({"Lun";"Mar";"Mer";"Jeu";"Ven";"Sam";"Dim"},WEEKDAY(BJ6,2),1)</f>
        <v>Dim</v>
      </c>
      <c r="BK5" s="65" t="str">
        <f>INDEX({"Lun";"Mar";"Mer";"Jeu";"Ven";"Sam";"Dim"},WEEKDAY(BK6,2),1)</f>
        <v>Jeu</v>
      </c>
    </row>
    <row r="6" spans="1:64" x14ac:dyDescent="0.25">
      <c r="A6" s="4" t="s">
        <v>0</v>
      </c>
      <c r="B6" s="69">
        <f>DATE($AF$3,$A$1,1)</f>
        <v>42370</v>
      </c>
      <c r="C6" s="70"/>
      <c r="D6" s="67">
        <f>DATE($AF$3,$A$1,2)</f>
        <v>42371</v>
      </c>
      <c r="E6" s="68"/>
      <c r="F6" s="67">
        <f>DATE($AF$3,$A$1,3)</f>
        <v>42372</v>
      </c>
      <c r="G6" s="68"/>
      <c r="H6" s="67">
        <f>DATE($AF$3,$A$1,4)</f>
        <v>42373</v>
      </c>
      <c r="I6" s="68">
        <f>DATE($AF$3,$A$1,5)</f>
        <v>42374</v>
      </c>
      <c r="J6" s="67">
        <f>DATE($AF$3,$A$1,5)</f>
        <v>42374</v>
      </c>
      <c r="K6" s="68">
        <f>DATE($AF$3,$A$1,7)</f>
        <v>42376</v>
      </c>
      <c r="L6" s="67">
        <f>DATE($AF$3,$A$1,6)</f>
        <v>42375</v>
      </c>
      <c r="M6" s="68">
        <f>DATE($AF$3,$A$1,7)</f>
        <v>42376</v>
      </c>
      <c r="N6" s="67">
        <f>DATE($AF$3,$A$1,7)</f>
        <v>42376</v>
      </c>
      <c r="O6" s="68">
        <f>DATE($AF$3,$A$1,7)</f>
        <v>42376</v>
      </c>
      <c r="P6" s="67">
        <f>DATE($AF$3,$A$1,8)</f>
        <v>42377</v>
      </c>
      <c r="Q6" s="68">
        <f>DATE($AF$3,$A$1,7)</f>
        <v>42376</v>
      </c>
      <c r="R6" s="67">
        <f>DATE($AF$3,$A$1,9)</f>
        <v>42378</v>
      </c>
      <c r="S6" s="68">
        <f>DATE($AF$3,$A$1,7)</f>
        <v>42376</v>
      </c>
      <c r="T6" s="67">
        <f>DATE($AF$3,$A$1,10)</f>
        <v>42379</v>
      </c>
      <c r="U6" s="68">
        <f>DATE($AF$3,$A$1,7)</f>
        <v>42376</v>
      </c>
      <c r="V6" s="67">
        <f>DATE($AF$3,$A$1,11)</f>
        <v>42380</v>
      </c>
      <c r="W6" s="68">
        <f>DATE($AF$3,$A$1,7)</f>
        <v>42376</v>
      </c>
      <c r="X6" s="67">
        <f>DATE($AF$3,$A$1,12)</f>
        <v>42381</v>
      </c>
      <c r="Y6" s="68">
        <f>DATE($AF$3,$A$1,7)</f>
        <v>42376</v>
      </c>
      <c r="Z6" s="67">
        <f>DATE($AF$3,$A$1,13)</f>
        <v>42382</v>
      </c>
      <c r="AA6" s="68">
        <f>DATE($AF$3,$A$1,7)</f>
        <v>42376</v>
      </c>
      <c r="AB6" s="67">
        <f>DATE($AF$3,$A$1,14)</f>
        <v>42383</v>
      </c>
      <c r="AC6" s="68">
        <f>DATE($AF$3,$A$1,7)</f>
        <v>42376</v>
      </c>
      <c r="AD6" s="67">
        <f>DATE($AF$3,$A$1,15)</f>
        <v>42384</v>
      </c>
      <c r="AE6" s="68">
        <f>DATE($AF$3,$A$1,7)</f>
        <v>42376</v>
      </c>
      <c r="AF6" s="67">
        <f>DATE($AF$3,$A$1,16)</f>
        <v>42385</v>
      </c>
      <c r="AG6" s="68">
        <f>DATE($AF$3,$A$1,7)</f>
        <v>42376</v>
      </c>
      <c r="AH6" s="67">
        <f>DATE($AF$3,$A$1,17)</f>
        <v>42386</v>
      </c>
      <c r="AI6" s="68">
        <f>DATE($AF$3,$A$1,7)</f>
        <v>42376</v>
      </c>
      <c r="AJ6" s="67">
        <f>DATE($AF$3,$A$1,18)</f>
        <v>42387</v>
      </c>
      <c r="AK6" s="68">
        <f>DATE($AF$3,$A$1,7)</f>
        <v>42376</v>
      </c>
      <c r="AL6" s="67">
        <f>DATE($AF$3,$A$1,19)</f>
        <v>42388</v>
      </c>
      <c r="AM6" s="68">
        <f>DATE($AF$3,$A$1,7)</f>
        <v>42376</v>
      </c>
      <c r="AN6" s="67">
        <f>DATE($AF$3,$A$1,20)</f>
        <v>42389</v>
      </c>
      <c r="AO6" s="68">
        <f>DATE($AF$3,$A$1,7)</f>
        <v>42376</v>
      </c>
      <c r="AP6" s="67">
        <f>DATE($AF$3,$A$1,21)</f>
        <v>42390</v>
      </c>
      <c r="AQ6" s="68">
        <f>DATE($AF$3,$A$1,7)</f>
        <v>42376</v>
      </c>
      <c r="AR6" s="67">
        <f>DATE($AF$3,$A$1,22)</f>
        <v>42391</v>
      </c>
      <c r="AS6" s="68">
        <f>DATE($AF$3,$A$1,7)</f>
        <v>42376</v>
      </c>
      <c r="AT6" s="67">
        <f>DATE($AF$3,$A$1,23)</f>
        <v>42392</v>
      </c>
      <c r="AU6" s="68">
        <f>DATE($AF$3,$A$1,7)</f>
        <v>42376</v>
      </c>
      <c r="AV6" s="67">
        <f>DATE($AF$3,$A$1,24)</f>
        <v>42393</v>
      </c>
      <c r="AW6" s="68">
        <f>DATE($AF$3,$A$1,7)</f>
        <v>42376</v>
      </c>
      <c r="AX6" s="67">
        <f>DATE($AF$3,$A$1,25)</f>
        <v>42394</v>
      </c>
      <c r="AY6" s="68">
        <f>DATE($AF$3,$A$1,7)</f>
        <v>42376</v>
      </c>
      <c r="AZ6" s="67">
        <f>DATE($AF$3,$A$1,26)</f>
        <v>42395</v>
      </c>
      <c r="BA6" s="68">
        <f>DATE($AF$3,$A$1,7)</f>
        <v>42376</v>
      </c>
      <c r="BB6" s="67">
        <f>DATE($AF$3,$A$1,27)</f>
        <v>42396</v>
      </c>
      <c r="BC6" s="68">
        <f>DATE($AF$3,$A$1,7)</f>
        <v>42376</v>
      </c>
      <c r="BD6" s="67">
        <f>DATE($AF$3,$A$1,28)</f>
        <v>42397</v>
      </c>
      <c r="BE6" s="68">
        <f>DATE($AF$3,$A$1,7)</f>
        <v>42376</v>
      </c>
      <c r="BF6" s="67">
        <f>DATE($AF$3,$A$1,29)</f>
        <v>42398</v>
      </c>
      <c r="BG6" s="68">
        <f>DATE($AF$3,$A$1,7)</f>
        <v>42376</v>
      </c>
      <c r="BH6" s="67">
        <f>DATE($AF$3,$A$1,30)</f>
        <v>42399</v>
      </c>
      <c r="BI6" s="68">
        <f>DATE($AF$3,$A$1,7)</f>
        <v>42376</v>
      </c>
      <c r="BJ6" s="67">
        <f>DATE($AF$3,$A$1,31)</f>
        <v>42400</v>
      </c>
      <c r="BK6" s="68">
        <f>DATE($AF$3,$A$1,7)</f>
        <v>42376</v>
      </c>
    </row>
    <row r="7" spans="1:64" s="38" customFormat="1" x14ac:dyDescent="0.25">
      <c r="A7" s="35" t="str">
        <f>MENU!B5</f>
        <v>EMPLOYER 1</v>
      </c>
      <c r="B7" s="36" t="s">
        <v>27</v>
      </c>
      <c r="C7" s="37" t="s">
        <v>27</v>
      </c>
      <c r="D7" s="36" t="s">
        <v>27</v>
      </c>
      <c r="E7" s="37" t="s">
        <v>27</v>
      </c>
      <c r="F7" s="36" t="s">
        <v>27</v>
      </c>
      <c r="G7" s="37" t="s">
        <v>27</v>
      </c>
      <c r="H7" s="36" t="s">
        <v>27</v>
      </c>
      <c r="I7" s="37" t="s">
        <v>27</v>
      </c>
      <c r="J7" s="36" t="s">
        <v>27</v>
      </c>
      <c r="K7" s="37" t="s">
        <v>27</v>
      </c>
      <c r="L7" s="36" t="s">
        <v>27</v>
      </c>
      <c r="M7" s="37" t="s">
        <v>27</v>
      </c>
      <c r="N7" s="36" t="s">
        <v>27</v>
      </c>
      <c r="O7" s="37" t="s">
        <v>27</v>
      </c>
      <c r="P7" s="36" t="s">
        <v>27</v>
      </c>
      <c r="Q7" s="37" t="s">
        <v>27</v>
      </c>
      <c r="R7" s="36" t="s">
        <v>27</v>
      </c>
      <c r="S7" s="37" t="s">
        <v>27</v>
      </c>
      <c r="T7" s="36" t="s">
        <v>27</v>
      </c>
      <c r="U7" s="37" t="s">
        <v>27</v>
      </c>
      <c r="V7" s="36" t="s">
        <v>27</v>
      </c>
      <c r="W7" s="37" t="s">
        <v>27</v>
      </c>
      <c r="X7" s="36" t="s">
        <v>27</v>
      </c>
      <c r="Y7" s="37" t="s">
        <v>27</v>
      </c>
      <c r="Z7" s="36" t="s">
        <v>27</v>
      </c>
      <c r="AA7" s="37" t="s">
        <v>27</v>
      </c>
      <c r="AB7" s="36" t="s">
        <v>27</v>
      </c>
      <c r="AC7" s="37" t="s">
        <v>27</v>
      </c>
      <c r="AD7" s="36" t="s">
        <v>27</v>
      </c>
      <c r="AE7" s="37" t="s">
        <v>27</v>
      </c>
      <c r="AF7" s="36" t="s">
        <v>27</v>
      </c>
      <c r="AG7" s="37" t="s">
        <v>27</v>
      </c>
      <c r="AH7" s="36" t="s">
        <v>27</v>
      </c>
      <c r="AI7" s="37" t="s">
        <v>27</v>
      </c>
      <c r="AJ7" s="36" t="s">
        <v>27</v>
      </c>
      <c r="AK7" s="37" t="s">
        <v>27</v>
      </c>
      <c r="AL7" s="36" t="s">
        <v>27</v>
      </c>
      <c r="AM7" s="37" t="s">
        <v>27</v>
      </c>
      <c r="AN7" s="36" t="s">
        <v>27</v>
      </c>
      <c r="AO7" s="37" t="s">
        <v>27</v>
      </c>
      <c r="AP7" s="36" t="s">
        <v>27</v>
      </c>
      <c r="AQ7" s="37" t="s">
        <v>27</v>
      </c>
      <c r="AR7" s="36" t="s">
        <v>27</v>
      </c>
      <c r="AS7" s="37" t="s">
        <v>27</v>
      </c>
      <c r="AT7" s="36" t="s">
        <v>27</v>
      </c>
      <c r="AU7" s="37" t="s">
        <v>27</v>
      </c>
      <c r="AV7" s="36" t="s">
        <v>27</v>
      </c>
      <c r="AW7" s="37" t="s">
        <v>27</v>
      </c>
      <c r="AX7" s="36" t="s">
        <v>27</v>
      </c>
      <c r="AY7" s="37" t="s">
        <v>27</v>
      </c>
      <c r="AZ7" s="36" t="s">
        <v>27</v>
      </c>
      <c r="BA7" s="37" t="s">
        <v>27</v>
      </c>
      <c r="BB7" s="36" t="s">
        <v>27</v>
      </c>
      <c r="BC7" s="37" t="s">
        <v>27</v>
      </c>
      <c r="BD7" s="36" t="s">
        <v>27</v>
      </c>
      <c r="BE7" s="37" t="s">
        <v>27</v>
      </c>
      <c r="BF7" s="36" t="s">
        <v>27</v>
      </c>
      <c r="BG7" s="37" t="s">
        <v>27</v>
      </c>
      <c r="BH7" s="36" t="s">
        <v>27</v>
      </c>
      <c r="BI7" s="37" t="s">
        <v>27</v>
      </c>
      <c r="BJ7" s="36" t="s">
        <v>27</v>
      </c>
      <c r="BK7" s="37" t="s">
        <v>27</v>
      </c>
      <c r="BL7" s="38">
        <f>IF(B7="m",0.5,IF(B7="C",0.5,0))+IF(C7="m",0.5,IF(C7="C",0.5,0))+IF(D7="m",0.5,IF(D7="C",0.5,0))</f>
        <v>1.5</v>
      </c>
    </row>
    <row r="8" spans="1:64" x14ac:dyDescent="0.25">
      <c r="A8" s="4" t="str">
        <f>MENU!B6</f>
        <v>EMPLOYER 2</v>
      </c>
      <c r="B8" s="14"/>
      <c r="C8" s="15"/>
      <c r="D8" s="14"/>
      <c r="E8" s="15"/>
      <c r="F8" s="14"/>
      <c r="G8" s="15"/>
      <c r="H8" s="14"/>
      <c r="I8" s="15"/>
      <c r="J8" s="14"/>
      <c r="K8" s="15"/>
      <c r="L8" s="14"/>
      <c r="M8" s="15"/>
      <c r="N8" s="14" t="s">
        <v>19</v>
      </c>
      <c r="O8" s="15" t="s">
        <v>19</v>
      </c>
      <c r="P8" s="14" t="s">
        <v>19</v>
      </c>
      <c r="Q8" s="15" t="s">
        <v>19</v>
      </c>
      <c r="R8" s="14"/>
      <c r="S8" s="15"/>
      <c r="T8" s="14" t="s">
        <v>19</v>
      </c>
      <c r="U8" s="15"/>
      <c r="V8" s="14" t="s">
        <v>19</v>
      </c>
      <c r="W8" s="15" t="s">
        <v>19</v>
      </c>
      <c r="X8" s="14" t="s">
        <v>19</v>
      </c>
      <c r="Y8" s="15" t="s">
        <v>19</v>
      </c>
      <c r="Z8" s="14" t="s">
        <v>19</v>
      </c>
      <c r="AA8" s="15" t="s">
        <v>19</v>
      </c>
      <c r="AB8" s="14" t="s">
        <v>19</v>
      </c>
      <c r="AC8" s="15" t="s">
        <v>19</v>
      </c>
      <c r="AD8" s="14" t="s">
        <v>19</v>
      </c>
      <c r="AE8" s="15" t="s">
        <v>19</v>
      </c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4"/>
      <c r="AS8" s="15"/>
      <c r="AT8" s="14"/>
      <c r="AU8" s="15"/>
      <c r="AV8" s="14"/>
      <c r="AW8" s="15"/>
      <c r="AX8" s="14"/>
      <c r="AY8" s="15"/>
      <c r="AZ8" s="14"/>
      <c r="BA8" s="15"/>
      <c r="BB8" s="14"/>
      <c r="BC8" s="15"/>
      <c r="BD8" s="14"/>
      <c r="BE8" s="15"/>
      <c r="BF8" s="14"/>
      <c r="BG8" s="15"/>
      <c r="BH8" s="14"/>
      <c r="BI8" s="15"/>
      <c r="BJ8" s="14"/>
      <c r="BK8" s="15"/>
    </row>
    <row r="9" spans="1:64" s="38" customFormat="1" x14ac:dyDescent="0.25">
      <c r="A9" s="35">
        <f>MENU!B7</f>
        <v>0</v>
      </c>
      <c r="B9" s="39"/>
      <c r="C9" s="40"/>
      <c r="D9" s="39"/>
      <c r="E9" s="40"/>
      <c r="F9" s="39"/>
      <c r="G9" s="40"/>
      <c r="H9" s="39"/>
      <c r="I9" s="40"/>
      <c r="J9" s="39"/>
      <c r="K9" s="40"/>
      <c r="L9" s="39"/>
      <c r="M9" s="40"/>
      <c r="N9" s="39" t="s">
        <v>19</v>
      </c>
      <c r="O9" s="40" t="s">
        <v>19</v>
      </c>
      <c r="P9" s="39" t="s">
        <v>19</v>
      </c>
      <c r="Q9" s="40" t="s">
        <v>19</v>
      </c>
      <c r="R9" s="39"/>
      <c r="S9" s="40"/>
      <c r="T9" s="39" t="s">
        <v>19</v>
      </c>
      <c r="U9" s="40"/>
      <c r="V9" s="39" t="s">
        <v>19</v>
      </c>
      <c r="W9" s="40" t="s">
        <v>19</v>
      </c>
      <c r="X9" s="39" t="s">
        <v>19</v>
      </c>
      <c r="Y9" s="40" t="s">
        <v>19</v>
      </c>
      <c r="Z9" s="39" t="s">
        <v>19</v>
      </c>
      <c r="AA9" s="40" t="s">
        <v>19</v>
      </c>
      <c r="AB9" s="39" t="s">
        <v>19</v>
      </c>
      <c r="AC9" s="40" t="s">
        <v>19</v>
      </c>
      <c r="AD9" s="39" t="s">
        <v>19</v>
      </c>
      <c r="AE9" s="40" t="s">
        <v>19</v>
      </c>
      <c r="AF9" s="39"/>
      <c r="AG9" s="40"/>
      <c r="AH9" s="39"/>
      <c r="AI9" s="40"/>
      <c r="AJ9" s="39"/>
      <c r="AK9" s="40"/>
      <c r="AL9" s="39"/>
      <c r="AM9" s="40"/>
      <c r="AN9" s="39"/>
      <c r="AO9" s="40"/>
      <c r="AP9" s="39"/>
      <c r="AQ9" s="40"/>
      <c r="AR9" s="39"/>
      <c r="AS9" s="40"/>
      <c r="AT9" s="39"/>
      <c r="AU9" s="40"/>
      <c r="AV9" s="39"/>
      <c r="AW9" s="40"/>
      <c r="AX9" s="39"/>
      <c r="AY9" s="40"/>
      <c r="AZ9" s="39"/>
      <c r="BA9" s="40"/>
      <c r="BB9" s="39"/>
      <c r="BC9" s="40"/>
      <c r="BD9" s="39"/>
      <c r="BE9" s="40"/>
      <c r="BF9" s="39"/>
      <c r="BG9" s="40"/>
      <c r="BH9" s="39"/>
      <c r="BI9" s="40"/>
      <c r="BJ9" s="39"/>
      <c r="BK9" s="40"/>
    </row>
    <row r="10" spans="1:64" x14ac:dyDescent="0.25">
      <c r="A10" s="4">
        <f>MENU!B8</f>
        <v>0</v>
      </c>
      <c r="B10" s="14"/>
      <c r="C10" s="15"/>
      <c r="D10" s="14"/>
      <c r="E10" s="15"/>
      <c r="F10" s="14"/>
      <c r="G10" s="15"/>
      <c r="H10" s="14"/>
      <c r="I10" s="15"/>
      <c r="J10" s="14"/>
      <c r="K10" s="15"/>
      <c r="L10" s="14"/>
      <c r="M10" s="15"/>
      <c r="N10" s="14" t="s">
        <v>19</v>
      </c>
      <c r="O10" s="15" t="s">
        <v>19</v>
      </c>
      <c r="P10" s="14" t="s">
        <v>19</v>
      </c>
      <c r="Q10" s="15" t="s">
        <v>19</v>
      </c>
      <c r="R10" s="14"/>
      <c r="S10" s="15"/>
      <c r="T10" s="14"/>
      <c r="U10" s="15"/>
      <c r="V10" s="14" t="s">
        <v>19</v>
      </c>
      <c r="W10" s="15" t="s">
        <v>19</v>
      </c>
      <c r="X10" s="14" t="s">
        <v>19</v>
      </c>
      <c r="Y10" s="15" t="s">
        <v>19</v>
      </c>
      <c r="Z10" s="14" t="s">
        <v>19</v>
      </c>
      <c r="AA10" s="15" t="s">
        <v>19</v>
      </c>
      <c r="AB10" s="14" t="s">
        <v>19</v>
      </c>
      <c r="AC10" s="15" t="s">
        <v>19</v>
      </c>
      <c r="AD10" s="14" t="s">
        <v>19</v>
      </c>
      <c r="AE10" s="15" t="s">
        <v>19</v>
      </c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4"/>
      <c r="AS10" s="15"/>
      <c r="AT10" s="14"/>
      <c r="AU10" s="15"/>
      <c r="AV10" s="14"/>
      <c r="AW10" s="15"/>
      <c r="AX10" s="14"/>
      <c r="AY10" s="15"/>
      <c r="AZ10" s="14"/>
      <c r="BA10" s="15"/>
      <c r="BB10" s="14"/>
      <c r="BC10" s="15"/>
      <c r="BD10" s="14"/>
      <c r="BE10" s="15"/>
      <c r="BF10" s="14"/>
      <c r="BG10" s="15" t="s">
        <v>25</v>
      </c>
      <c r="BH10" s="14"/>
      <c r="BI10" s="15"/>
      <c r="BJ10" s="14"/>
      <c r="BK10" s="15"/>
    </row>
    <row r="11" spans="1:64" s="38" customFormat="1" x14ac:dyDescent="0.25">
      <c r="A11" s="35">
        <f>MENU!B9</f>
        <v>0</v>
      </c>
      <c r="B11" s="39"/>
      <c r="C11" s="40"/>
      <c r="D11" s="39"/>
      <c r="E11" s="40"/>
      <c r="F11" s="39"/>
      <c r="G11" s="40"/>
      <c r="H11" s="39"/>
      <c r="I11" s="40"/>
      <c r="J11" s="39"/>
      <c r="K11" s="40"/>
      <c r="L11" s="39"/>
      <c r="M11" s="40"/>
      <c r="N11" s="39" t="s">
        <v>19</v>
      </c>
      <c r="O11" s="40" t="s">
        <v>19</v>
      </c>
      <c r="P11" s="39"/>
      <c r="Q11" s="40" t="s">
        <v>5</v>
      </c>
      <c r="R11" s="39"/>
      <c r="S11" s="40"/>
      <c r="T11" s="39"/>
      <c r="U11" s="40"/>
      <c r="V11" s="39"/>
      <c r="W11" s="40"/>
      <c r="X11" s="39"/>
      <c r="Y11" s="40"/>
      <c r="Z11" s="39"/>
      <c r="AA11" s="40"/>
      <c r="AB11" s="39"/>
      <c r="AC11" s="40"/>
      <c r="AD11" s="39"/>
      <c r="AE11" s="40"/>
      <c r="AF11" s="39"/>
      <c r="AG11" s="40"/>
      <c r="AH11" s="39"/>
      <c r="AI11" s="40"/>
      <c r="AJ11" s="39"/>
      <c r="AK11" s="40"/>
      <c r="AL11" s="39"/>
      <c r="AM11" s="40"/>
      <c r="AN11" s="39"/>
      <c r="AO11" s="40"/>
      <c r="AP11" s="39"/>
      <c r="AQ11" s="40"/>
      <c r="AR11" s="39"/>
      <c r="AS11" s="40"/>
      <c r="AT11" s="39"/>
      <c r="AU11" s="40"/>
      <c r="AV11" s="39"/>
      <c r="AW11" s="40"/>
      <c r="AX11" s="39" t="s">
        <v>25</v>
      </c>
      <c r="AY11" s="40" t="s">
        <v>25</v>
      </c>
      <c r="AZ11" s="39"/>
      <c r="BA11" s="40"/>
      <c r="BB11" s="39"/>
      <c r="BC11" s="40"/>
      <c r="BD11" s="39"/>
      <c r="BE11" s="40"/>
      <c r="BF11" s="39"/>
      <c r="BG11" s="40"/>
      <c r="BH11" s="39"/>
      <c r="BI11" s="40"/>
      <c r="BJ11" s="39"/>
      <c r="BK11" s="40"/>
    </row>
    <row r="12" spans="1:64" x14ac:dyDescent="0.25">
      <c r="A12" s="4">
        <f>MENU!B10</f>
        <v>0</v>
      </c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15"/>
      <c r="P12" s="14"/>
      <c r="Q12" s="15"/>
      <c r="R12" s="14"/>
      <c r="S12" s="15"/>
      <c r="T12" s="14"/>
      <c r="U12" s="15"/>
      <c r="V12" s="14"/>
      <c r="W12" s="15"/>
      <c r="X12" s="14"/>
      <c r="Y12" s="15"/>
      <c r="Z12" s="14"/>
      <c r="AA12" s="15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4" t="s">
        <v>25</v>
      </c>
      <c r="AS12" s="15" t="s">
        <v>25</v>
      </c>
      <c r="AT12" s="14"/>
      <c r="AU12" s="15"/>
      <c r="AV12" s="14"/>
      <c r="AW12" s="15"/>
      <c r="AX12" s="14"/>
      <c r="AY12" s="15"/>
      <c r="AZ12" s="14"/>
      <c r="BA12" s="15"/>
      <c r="BB12" s="14"/>
      <c r="BC12" s="15"/>
      <c r="BD12" s="14"/>
      <c r="BE12" s="15"/>
      <c r="BF12" s="14"/>
      <c r="BG12" s="15"/>
      <c r="BH12" s="14"/>
      <c r="BI12" s="15"/>
      <c r="BJ12" s="14"/>
      <c r="BK12" s="15"/>
    </row>
    <row r="13" spans="1:64" s="38" customFormat="1" x14ac:dyDescent="0.25">
      <c r="A13" s="35">
        <f>MENU!B11</f>
        <v>0</v>
      </c>
      <c r="B13" s="39"/>
      <c r="C13" s="40"/>
      <c r="D13" s="39"/>
      <c r="E13" s="40"/>
      <c r="F13" s="39"/>
      <c r="G13" s="40"/>
      <c r="H13" s="39"/>
      <c r="I13" s="40"/>
      <c r="J13" s="39"/>
      <c r="K13" s="40"/>
      <c r="L13" s="39"/>
      <c r="M13" s="40"/>
      <c r="N13" s="39"/>
      <c r="O13" s="40"/>
      <c r="P13" s="39"/>
      <c r="Q13" s="40"/>
      <c r="R13" s="39"/>
      <c r="S13" s="40"/>
      <c r="T13" s="39"/>
      <c r="U13" s="40"/>
      <c r="V13" s="39"/>
      <c r="W13" s="40"/>
      <c r="X13" s="39"/>
      <c r="Y13" s="40"/>
      <c r="Z13" s="39"/>
      <c r="AA13" s="40"/>
      <c r="AB13" s="39"/>
      <c r="AC13" s="40"/>
      <c r="AD13" s="39"/>
      <c r="AE13" s="40"/>
      <c r="AF13" s="39"/>
      <c r="AG13" s="40"/>
      <c r="AH13" s="39"/>
      <c r="AI13" s="40"/>
      <c r="AJ13" s="39"/>
      <c r="AK13" s="40"/>
      <c r="AL13" s="39"/>
      <c r="AM13" s="40"/>
      <c r="AN13" s="39"/>
      <c r="AO13" s="40"/>
      <c r="AP13" s="39"/>
      <c r="AQ13" s="40"/>
      <c r="AR13" s="39"/>
      <c r="AS13" s="40"/>
      <c r="AT13" s="39"/>
      <c r="AU13" s="40"/>
      <c r="AV13" s="39"/>
      <c r="AW13" s="40"/>
      <c r="AX13" s="39"/>
      <c r="AY13" s="40"/>
      <c r="AZ13" s="39"/>
      <c r="BA13" s="40"/>
      <c r="BB13" s="39"/>
      <c r="BC13" s="40"/>
      <c r="BD13" s="39"/>
      <c r="BE13" s="40"/>
      <c r="BF13" s="39"/>
      <c r="BG13" s="40"/>
      <c r="BH13" s="39"/>
      <c r="BI13" s="40"/>
      <c r="BJ13" s="39"/>
      <c r="BK13" s="40"/>
    </row>
    <row r="14" spans="1:64" x14ac:dyDescent="0.25">
      <c r="A14" s="4">
        <f>MENU!B12</f>
        <v>0</v>
      </c>
      <c r="B14" s="14"/>
      <c r="C14" s="15"/>
      <c r="D14" s="14"/>
      <c r="E14" s="15"/>
      <c r="F14" s="14"/>
      <c r="G14" s="15"/>
      <c r="H14" s="14"/>
      <c r="I14" s="15"/>
      <c r="J14" s="14"/>
      <c r="K14" s="15"/>
      <c r="L14" s="14"/>
      <c r="M14" s="15"/>
      <c r="N14" s="14"/>
      <c r="O14" s="15"/>
      <c r="P14" s="14"/>
      <c r="Q14" s="15"/>
      <c r="R14" s="14"/>
      <c r="S14" s="15"/>
      <c r="T14" s="14"/>
      <c r="U14" s="15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4"/>
      <c r="AS14" s="15"/>
      <c r="AT14" s="14"/>
      <c r="AU14" s="15"/>
      <c r="AV14" s="14"/>
      <c r="AW14" s="15"/>
      <c r="AX14" s="14"/>
      <c r="AY14" s="15"/>
      <c r="AZ14" s="14"/>
      <c r="BA14" s="15"/>
      <c r="BB14" s="14"/>
      <c r="BC14" s="15"/>
      <c r="BD14" s="14"/>
      <c r="BE14" s="15"/>
      <c r="BF14" s="14"/>
      <c r="BG14" s="15"/>
      <c r="BH14" s="14"/>
      <c r="BI14" s="15"/>
      <c r="BJ14" s="14"/>
      <c r="BK14" s="15"/>
    </row>
    <row r="15" spans="1:64" s="38" customFormat="1" x14ac:dyDescent="0.25">
      <c r="A15" s="35">
        <f>MENU!B13</f>
        <v>0</v>
      </c>
      <c r="B15" s="39"/>
      <c r="C15" s="40"/>
      <c r="D15" s="39"/>
      <c r="E15" s="40"/>
      <c r="F15" s="39"/>
      <c r="G15" s="40"/>
      <c r="H15" s="39"/>
      <c r="I15" s="40"/>
      <c r="J15" s="39"/>
      <c r="K15" s="40"/>
      <c r="L15" s="39"/>
      <c r="M15" s="40"/>
      <c r="N15" s="39"/>
      <c r="O15" s="40"/>
      <c r="P15" s="39"/>
      <c r="Q15" s="40"/>
      <c r="R15" s="39"/>
      <c r="S15" s="40"/>
      <c r="T15" s="39"/>
      <c r="U15" s="40"/>
      <c r="V15" s="39"/>
      <c r="W15" s="40"/>
      <c r="X15" s="39"/>
      <c r="Y15" s="40"/>
      <c r="Z15" s="39"/>
      <c r="AA15" s="40"/>
      <c r="AB15" s="39"/>
      <c r="AC15" s="40"/>
      <c r="AD15" s="39"/>
      <c r="AE15" s="40"/>
      <c r="AF15" s="39"/>
      <c r="AG15" s="40"/>
      <c r="AH15" s="39"/>
      <c r="AI15" s="40"/>
      <c r="AJ15" s="39"/>
      <c r="AK15" s="40"/>
      <c r="AL15" s="39"/>
      <c r="AM15" s="40"/>
      <c r="AN15" s="39"/>
      <c r="AO15" s="40"/>
      <c r="AP15" s="39"/>
      <c r="AQ15" s="40"/>
      <c r="AR15" s="39"/>
      <c r="AS15" s="40"/>
      <c r="AT15" s="39"/>
      <c r="AU15" s="40"/>
      <c r="AV15" s="39"/>
      <c r="AW15" s="40"/>
      <c r="AX15" s="39"/>
      <c r="AY15" s="40"/>
      <c r="AZ15" s="39"/>
      <c r="BA15" s="40"/>
      <c r="BB15" s="39" t="s">
        <v>26</v>
      </c>
      <c r="BC15" s="40" t="s">
        <v>26</v>
      </c>
      <c r="BD15" s="39"/>
      <c r="BE15" s="40"/>
      <c r="BF15" s="39"/>
      <c r="BG15" s="40"/>
      <c r="BH15" s="39"/>
      <c r="BI15" s="40"/>
      <c r="BJ15" s="39"/>
      <c r="BK15" s="40"/>
    </row>
    <row r="16" spans="1:64" x14ac:dyDescent="0.25">
      <c r="A16" s="4">
        <f>MENU!B14</f>
        <v>0</v>
      </c>
      <c r="B16" s="14"/>
      <c r="C16" s="15"/>
      <c r="D16" s="14"/>
      <c r="E16" s="15"/>
      <c r="F16" s="14"/>
      <c r="G16" s="15"/>
      <c r="H16" s="14"/>
      <c r="I16" s="15"/>
      <c r="J16" s="14"/>
      <c r="K16" s="15"/>
      <c r="L16" s="14"/>
      <c r="M16" s="15"/>
      <c r="N16" s="14"/>
      <c r="O16" s="15"/>
      <c r="P16" s="14"/>
      <c r="Q16" s="15"/>
      <c r="R16" s="14"/>
      <c r="S16" s="15"/>
      <c r="T16" s="14"/>
      <c r="U16" s="15"/>
      <c r="V16" s="14"/>
      <c r="W16" s="15"/>
      <c r="X16" s="14"/>
      <c r="Y16" s="15"/>
      <c r="Z16" s="14"/>
      <c r="AA16" s="15"/>
      <c r="AB16" s="14"/>
      <c r="AC16" s="15"/>
      <c r="AD16" s="14"/>
      <c r="AE16" s="15"/>
      <c r="AF16" s="14"/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15"/>
      <c r="AR16" s="14"/>
      <c r="AS16" s="15"/>
      <c r="AT16" s="14"/>
      <c r="AU16" s="15"/>
      <c r="AV16" s="14"/>
      <c r="AW16" s="15"/>
      <c r="AX16" s="14"/>
      <c r="AY16" s="15"/>
      <c r="AZ16" s="14"/>
      <c r="BA16" s="15"/>
      <c r="BB16" s="14"/>
      <c r="BC16" s="15"/>
      <c r="BD16" s="14"/>
      <c r="BE16" s="15"/>
      <c r="BF16" s="14"/>
      <c r="BG16" s="15"/>
      <c r="BH16" s="14"/>
      <c r="BI16" s="15"/>
      <c r="BJ16" s="14"/>
      <c r="BK16" s="15"/>
    </row>
    <row r="17" spans="1:63" s="38" customFormat="1" x14ac:dyDescent="0.25">
      <c r="A17" s="35">
        <f>MENU!B15</f>
        <v>0</v>
      </c>
      <c r="B17" s="39"/>
      <c r="C17" s="40"/>
      <c r="D17" s="39"/>
      <c r="E17" s="40"/>
      <c r="F17" s="39"/>
      <c r="G17" s="40"/>
      <c r="H17" s="39"/>
      <c r="I17" s="40"/>
      <c r="J17" s="39"/>
      <c r="K17" s="40"/>
      <c r="L17" s="39"/>
      <c r="M17" s="40"/>
      <c r="N17" s="39"/>
      <c r="O17" s="40"/>
      <c r="P17" s="39"/>
      <c r="Q17" s="40"/>
      <c r="R17" s="39"/>
      <c r="S17" s="40"/>
      <c r="T17" s="39"/>
      <c r="U17" s="40"/>
      <c r="V17" s="39"/>
      <c r="W17" s="40"/>
      <c r="X17" s="39"/>
      <c r="Y17" s="40"/>
      <c r="Z17" s="39"/>
      <c r="AA17" s="40"/>
      <c r="AB17" s="39"/>
      <c r="AC17" s="40"/>
      <c r="AD17" s="39"/>
      <c r="AE17" s="40"/>
      <c r="AF17" s="39"/>
      <c r="AG17" s="40"/>
      <c r="AH17" s="39"/>
      <c r="AI17" s="40"/>
      <c r="AJ17" s="39"/>
      <c r="AK17" s="40"/>
      <c r="AL17" s="39"/>
      <c r="AM17" s="40"/>
      <c r="AN17" s="39"/>
      <c r="AO17" s="40"/>
      <c r="AP17" s="39"/>
      <c r="AQ17" s="40"/>
      <c r="AR17" s="39"/>
      <c r="AS17" s="40"/>
      <c r="AT17" s="39"/>
      <c r="AU17" s="40"/>
      <c r="AV17" s="39"/>
      <c r="AW17" s="40"/>
      <c r="AX17" s="39"/>
      <c r="AY17" s="40"/>
      <c r="AZ17" s="39"/>
      <c r="BA17" s="40"/>
      <c r="BB17" s="39"/>
      <c r="BC17" s="40"/>
      <c r="BD17" s="39"/>
      <c r="BE17" s="40"/>
      <c r="BF17" s="39"/>
      <c r="BG17" s="40"/>
      <c r="BH17" s="39"/>
      <c r="BI17" s="40"/>
      <c r="BJ17" s="39"/>
      <c r="BK17" s="40"/>
    </row>
    <row r="18" spans="1:63" x14ac:dyDescent="0.25">
      <c r="A18" s="4">
        <f>MENU!B16</f>
        <v>0</v>
      </c>
      <c r="B18" s="14"/>
      <c r="C18" s="15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4"/>
      <c r="AS18" s="15"/>
      <c r="AT18" s="14"/>
      <c r="AU18" s="15"/>
      <c r="AV18" s="14"/>
      <c r="AW18" s="15"/>
      <c r="AX18" s="14"/>
      <c r="AY18" s="15"/>
      <c r="AZ18" s="14"/>
      <c r="BA18" s="15"/>
      <c r="BB18" s="14"/>
      <c r="BC18" s="15"/>
      <c r="BD18" s="14"/>
      <c r="BE18" s="15"/>
      <c r="BF18" s="14"/>
      <c r="BG18" s="15"/>
      <c r="BH18" s="14"/>
      <c r="BI18" s="15"/>
      <c r="BJ18" s="14"/>
      <c r="BK18" s="15"/>
    </row>
    <row r="19" spans="1:63" s="38" customFormat="1" x14ac:dyDescent="0.25">
      <c r="A19" s="35">
        <f>MENU!B17</f>
        <v>0</v>
      </c>
      <c r="B19" s="39"/>
      <c r="C19" s="40"/>
      <c r="D19" s="39"/>
      <c r="E19" s="40"/>
      <c r="F19" s="39"/>
      <c r="G19" s="40"/>
      <c r="H19" s="39"/>
      <c r="I19" s="40"/>
      <c r="J19" s="39"/>
      <c r="K19" s="40"/>
      <c r="L19" s="39"/>
      <c r="M19" s="40"/>
      <c r="N19" s="39"/>
      <c r="O19" s="40"/>
      <c r="P19" s="39"/>
      <c r="Q19" s="40"/>
      <c r="R19" s="39"/>
      <c r="S19" s="40"/>
      <c r="T19" s="39"/>
      <c r="U19" s="40"/>
      <c r="V19" s="39"/>
      <c r="W19" s="40"/>
      <c r="X19" s="39"/>
      <c r="Y19" s="40"/>
      <c r="Z19" s="39"/>
      <c r="AA19" s="40"/>
      <c r="AB19" s="39"/>
      <c r="AC19" s="40"/>
      <c r="AD19" s="39"/>
      <c r="AE19" s="40"/>
      <c r="AF19" s="39"/>
      <c r="AG19" s="40"/>
      <c r="AH19" s="39"/>
      <c r="AI19" s="40"/>
      <c r="AJ19" s="39"/>
      <c r="AK19" s="40"/>
      <c r="AL19" s="39"/>
      <c r="AM19" s="40"/>
      <c r="AN19" s="39"/>
      <c r="AO19" s="40"/>
      <c r="AP19" s="39"/>
      <c r="AQ19" s="40"/>
      <c r="AR19" s="39"/>
      <c r="AS19" s="40"/>
      <c r="AT19" s="39"/>
      <c r="AU19" s="40"/>
      <c r="AV19" s="39"/>
      <c r="AW19" s="40"/>
      <c r="AX19" s="39"/>
      <c r="AY19" s="40"/>
      <c r="AZ19" s="39"/>
      <c r="BA19" s="40"/>
      <c r="BB19" s="39"/>
      <c r="BC19" s="40"/>
      <c r="BD19" s="39"/>
      <c r="BE19" s="40"/>
      <c r="BF19" s="39"/>
      <c r="BG19" s="40"/>
      <c r="BH19" s="39"/>
      <c r="BI19" s="40"/>
      <c r="BJ19" s="39"/>
      <c r="BK19" s="40"/>
    </row>
    <row r="20" spans="1:63" x14ac:dyDescent="0.25">
      <c r="A20" s="4">
        <f>MENU!B18</f>
        <v>0</v>
      </c>
      <c r="B20" s="14"/>
      <c r="C20" s="15"/>
      <c r="D20" s="14"/>
      <c r="E20" s="15"/>
      <c r="F20" s="14"/>
      <c r="G20" s="15"/>
      <c r="H20" s="14"/>
      <c r="I20" s="15"/>
      <c r="J20" s="14"/>
      <c r="K20" s="15"/>
      <c r="L20" s="14"/>
      <c r="M20" s="15"/>
      <c r="N20" s="14"/>
      <c r="O20" s="15"/>
      <c r="P20" s="14"/>
      <c r="Q20" s="15"/>
      <c r="R20" s="14"/>
      <c r="S20" s="15"/>
      <c r="T20" s="14"/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4"/>
      <c r="AS20" s="15"/>
      <c r="AT20" s="14"/>
      <c r="AU20" s="15"/>
      <c r="AV20" s="14"/>
      <c r="AW20" s="15"/>
      <c r="AX20" s="14"/>
      <c r="AY20" s="15"/>
      <c r="AZ20" s="14"/>
      <c r="BA20" s="15"/>
      <c r="BB20" s="14"/>
      <c r="BC20" s="15"/>
      <c r="BD20" s="14"/>
      <c r="BE20" s="15"/>
      <c r="BF20" s="14"/>
      <c r="BG20" s="15"/>
      <c r="BH20" s="14"/>
      <c r="BI20" s="15"/>
      <c r="BJ20" s="14"/>
      <c r="BK20" s="15"/>
    </row>
    <row r="21" spans="1:63" s="38" customFormat="1" x14ac:dyDescent="0.25">
      <c r="A21" s="35">
        <f>MENU!B19</f>
        <v>0</v>
      </c>
      <c r="B21" s="39"/>
      <c r="C21" s="40"/>
      <c r="D21" s="39"/>
      <c r="E21" s="40"/>
      <c r="F21" s="39"/>
      <c r="G21" s="40"/>
      <c r="H21" s="39"/>
      <c r="I21" s="40"/>
      <c r="J21" s="39"/>
      <c r="K21" s="40"/>
      <c r="L21" s="39"/>
      <c r="M21" s="40"/>
      <c r="N21" s="39"/>
      <c r="O21" s="40"/>
      <c r="P21" s="39"/>
      <c r="Q21" s="40"/>
      <c r="R21" s="39"/>
      <c r="S21" s="40"/>
      <c r="T21" s="39"/>
      <c r="U21" s="40"/>
      <c r="V21" s="39"/>
      <c r="W21" s="40"/>
      <c r="X21" s="39"/>
      <c r="Y21" s="40"/>
      <c r="Z21" s="39"/>
      <c r="AA21" s="40"/>
      <c r="AB21" s="39"/>
      <c r="AC21" s="40"/>
      <c r="AD21" s="39"/>
      <c r="AE21" s="40"/>
      <c r="AF21" s="39"/>
      <c r="AG21" s="40"/>
      <c r="AH21" s="39"/>
      <c r="AI21" s="40"/>
      <c r="AJ21" s="39"/>
      <c r="AK21" s="40"/>
      <c r="AL21" s="39"/>
      <c r="AM21" s="40"/>
      <c r="AN21" s="39"/>
      <c r="AO21" s="40"/>
      <c r="AP21" s="39"/>
      <c r="AQ21" s="40"/>
      <c r="AR21" s="39"/>
      <c r="AS21" s="40"/>
      <c r="AT21" s="39"/>
      <c r="AU21" s="40"/>
      <c r="AV21" s="39"/>
      <c r="AW21" s="40"/>
      <c r="AX21" s="39"/>
      <c r="AY21" s="40"/>
      <c r="AZ21" s="39"/>
      <c r="BA21" s="40"/>
      <c r="BB21" s="39"/>
      <c r="BC21" s="40"/>
      <c r="BD21" s="39"/>
      <c r="BE21" s="40"/>
      <c r="BF21" s="39"/>
      <c r="BG21" s="40"/>
      <c r="BH21" s="39"/>
      <c r="BI21" s="40"/>
      <c r="BJ21" s="39"/>
      <c r="BK21" s="40"/>
    </row>
    <row r="22" spans="1:63" x14ac:dyDescent="0.25">
      <c r="A22" s="4">
        <f>MENU!B20</f>
        <v>0</v>
      </c>
      <c r="B22" s="14"/>
      <c r="C22" s="15"/>
      <c r="D22" s="14"/>
      <c r="E22" s="15"/>
      <c r="F22" s="14"/>
      <c r="G22" s="15"/>
      <c r="H22" s="14"/>
      <c r="I22" s="15"/>
      <c r="J22" s="14"/>
      <c r="K22" s="15"/>
      <c r="L22" s="14"/>
      <c r="M22" s="15"/>
      <c r="N22" s="14"/>
      <c r="O22" s="15"/>
      <c r="P22" s="14"/>
      <c r="Q22" s="15"/>
      <c r="R22" s="14"/>
      <c r="S22" s="15"/>
      <c r="T22" s="14"/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4"/>
      <c r="AS22" s="15"/>
      <c r="AT22" s="14"/>
      <c r="AU22" s="15"/>
      <c r="AV22" s="14"/>
      <c r="AW22" s="15"/>
      <c r="AX22" s="14"/>
      <c r="AY22" s="15"/>
      <c r="AZ22" s="14"/>
      <c r="BA22" s="15"/>
      <c r="BB22" s="14"/>
      <c r="BC22" s="15"/>
      <c r="BD22" s="14"/>
      <c r="BE22" s="15"/>
      <c r="BF22" s="14"/>
      <c r="BG22" s="15"/>
      <c r="BH22" s="14"/>
      <c r="BI22" s="15"/>
      <c r="BJ22" s="14"/>
      <c r="BK22" s="15"/>
    </row>
    <row r="23" spans="1:63" s="38" customFormat="1" x14ac:dyDescent="0.25">
      <c r="A23" s="35">
        <f>MENU!B21</f>
        <v>0</v>
      </c>
      <c r="B23" s="39"/>
      <c r="C23" s="40"/>
      <c r="D23" s="39"/>
      <c r="E23" s="40"/>
      <c r="F23" s="39"/>
      <c r="G23" s="40"/>
      <c r="H23" s="39"/>
      <c r="I23" s="40"/>
      <c r="J23" s="39"/>
      <c r="K23" s="40"/>
      <c r="L23" s="39"/>
      <c r="M23" s="40"/>
      <c r="N23" s="39"/>
      <c r="O23" s="40"/>
      <c r="P23" s="39"/>
      <c r="Q23" s="40"/>
      <c r="R23" s="39"/>
      <c r="S23" s="40"/>
      <c r="T23" s="39"/>
      <c r="U23" s="40"/>
      <c r="V23" s="39"/>
      <c r="W23" s="40"/>
      <c r="X23" s="39"/>
      <c r="Y23" s="40"/>
      <c r="Z23" s="39"/>
      <c r="AA23" s="40"/>
      <c r="AB23" s="39"/>
      <c r="AC23" s="40"/>
      <c r="AD23" s="39"/>
      <c r="AE23" s="40"/>
      <c r="AF23" s="39"/>
      <c r="AG23" s="40"/>
      <c r="AH23" s="39"/>
      <c r="AI23" s="40"/>
      <c r="AJ23" s="39"/>
      <c r="AK23" s="40"/>
      <c r="AL23" s="39"/>
      <c r="AM23" s="40"/>
      <c r="AN23" s="39"/>
      <c r="AO23" s="40"/>
      <c r="AP23" s="39"/>
      <c r="AQ23" s="40"/>
      <c r="AR23" s="39"/>
      <c r="AS23" s="40"/>
      <c r="AT23" s="39"/>
      <c r="AU23" s="40"/>
      <c r="AV23" s="39"/>
      <c r="AW23" s="40"/>
      <c r="AX23" s="39"/>
      <c r="AY23" s="40"/>
      <c r="AZ23" s="39"/>
      <c r="BA23" s="40"/>
      <c r="BB23" s="39"/>
      <c r="BC23" s="40"/>
      <c r="BD23" s="39"/>
      <c r="BE23" s="40"/>
      <c r="BF23" s="39"/>
      <c r="BG23" s="40"/>
      <c r="BH23" s="39"/>
      <c r="BI23" s="40"/>
      <c r="BJ23" s="39"/>
      <c r="BK23" s="40"/>
    </row>
    <row r="24" spans="1:63" x14ac:dyDescent="0.25">
      <c r="A24" s="4">
        <f>MENU!B22</f>
        <v>0</v>
      </c>
      <c r="B24" s="14"/>
      <c r="C24" s="15"/>
      <c r="D24" s="14"/>
      <c r="E24" s="15"/>
      <c r="F24" s="14"/>
      <c r="G24" s="15"/>
      <c r="H24" s="14"/>
      <c r="I24" s="15"/>
      <c r="J24" s="14"/>
      <c r="K24" s="15"/>
      <c r="L24" s="14"/>
      <c r="M24" s="15"/>
      <c r="N24" s="14"/>
      <c r="O24" s="15"/>
      <c r="P24" s="14"/>
      <c r="Q24" s="15"/>
      <c r="R24" s="14"/>
      <c r="S24" s="15"/>
      <c r="T24" s="14"/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15"/>
      <c r="BD24" s="14"/>
      <c r="BE24" s="15"/>
      <c r="BF24" s="14"/>
      <c r="BG24" s="15"/>
      <c r="BH24" s="14"/>
      <c r="BI24" s="15"/>
      <c r="BJ24" s="14"/>
      <c r="BK24" s="15"/>
    </row>
    <row r="25" spans="1:63" s="38" customFormat="1" x14ac:dyDescent="0.25">
      <c r="A25" s="35">
        <f>MENU!B23</f>
        <v>0</v>
      </c>
      <c r="B25" s="39"/>
      <c r="C25" s="40"/>
      <c r="D25" s="39"/>
      <c r="E25" s="40"/>
      <c r="F25" s="39"/>
      <c r="G25" s="40"/>
      <c r="H25" s="39"/>
      <c r="I25" s="40"/>
      <c r="J25" s="39"/>
      <c r="K25" s="40"/>
      <c r="L25" s="39"/>
      <c r="M25" s="40"/>
      <c r="N25" s="39"/>
      <c r="O25" s="40"/>
      <c r="P25" s="39"/>
      <c r="Q25" s="40"/>
      <c r="R25" s="39"/>
      <c r="S25" s="40"/>
      <c r="T25" s="39"/>
      <c r="U25" s="40"/>
      <c r="V25" s="39"/>
      <c r="W25" s="40"/>
      <c r="X25" s="39"/>
      <c r="Y25" s="40"/>
      <c r="Z25" s="39"/>
      <c r="AA25" s="40"/>
      <c r="AB25" s="39"/>
      <c r="AC25" s="40"/>
      <c r="AD25" s="39"/>
      <c r="AE25" s="40"/>
      <c r="AF25" s="39"/>
      <c r="AG25" s="40"/>
      <c r="AH25" s="39"/>
      <c r="AI25" s="40"/>
      <c r="AJ25" s="39"/>
      <c r="AK25" s="40"/>
      <c r="AL25" s="39"/>
      <c r="AM25" s="40"/>
      <c r="AN25" s="39"/>
      <c r="AO25" s="40"/>
      <c r="AP25" s="39"/>
      <c r="AQ25" s="40"/>
      <c r="AR25" s="39"/>
      <c r="AS25" s="40"/>
      <c r="AT25" s="39"/>
      <c r="AU25" s="40"/>
      <c r="AV25" s="39"/>
      <c r="AW25" s="40"/>
      <c r="AX25" s="39"/>
      <c r="AY25" s="40"/>
      <c r="AZ25" s="39"/>
      <c r="BA25" s="40"/>
      <c r="BB25" s="39"/>
      <c r="BC25" s="40"/>
      <c r="BD25" s="39"/>
      <c r="BE25" s="40"/>
      <c r="BF25" s="39"/>
      <c r="BG25" s="40"/>
      <c r="BH25" s="39"/>
      <c r="BI25" s="40"/>
      <c r="BJ25" s="39"/>
      <c r="BK25" s="40"/>
    </row>
    <row r="26" spans="1:63" x14ac:dyDescent="0.25">
      <c r="A26" s="4">
        <f>MENU!B24</f>
        <v>0</v>
      </c>
      <c r="B26" s="14"/>
      <c r="C26" s="15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4"/>
      <c r="AS26" s="15"/>
      <c r="AT26" s="14"/>
      <c r="AU26" s="15"/>
      <c r="AV26" s="14"/>
      <c r="AW26" s="15"/>
      <c r="AX26" s="14"/>
      <c r="AY26" s="15"/>
      <c r="AZ26" s="14"/>
      <c r="BA26" s="15"/>
      <c r="BB26" s="14"/>
      <c r="BC26" s="15"/>
      <c r="BD26" s="14"/>
      <c r="BE26" s="15"/>
      <c r="BF26" s="14"/>
      <c r="BG26" s="15"/>
      <c r="BH26" s="14"/>
      <c r="BI26" s="15"/>
      <c r="BJ26" s="14"/>
      <c r="BK26" s="15"/>
    </row>
    <row r="27" spans="1:63" s="38" customFormat="1" x14ac:dyDescent="0.25">
      <c r="A27" s="35">
        <f>MENU!B25</f>
        <v>0</v>
      </c>
      <c r="B27" s="39"/>
      <c r="C27" s="40"/>
      <c r="D27" s="39"/>
      <c r="E27" s="40"/>
      <c r="F27" s="39"/>
      <c r="G27" s="40"/>
      <c r="H27" s="39"/>
      <c r="I27" s="40"/>
      <c r="J27" s="39"/>
      <c r="K27" s="40"/>
      <c r="L27" s="39"/>
      <c r="M27" s="40"/>
      <c r="N27" s="39"/>
      <c r="O27" s="40"/>
      <c r="P27" s="39"/>
      <c r="Q27" s="40"/>
      <c r="R27" s="39"/>
      <c r="S27" s="40"/>
      <c r="T27" s="39"/>
      <c r="U27" s="40"/>
      <c r="V27" s="39"/>
      <c r="W27" s="40"/>
      <c r="X27" s="39"/>
      <c r="Y27" s="40"/>
      <c r="Z27" s="39"/>
      <c r="AA27" s="40"/>
      <c r="AB27" s="39"/>
      <c r="AC27" s="40"/>
      <c r="AD27" s="39"/>
      <c r="AE27" s="40"/>
      <c r="AF27" s="39"/>
      <c r="AG27" s="40"/>
      <c r="AH27" s="39"/>
      <c r="AI27" s="40"/>
      <c r="AJ27" s="39"/>
      <c r="AK27" s="40"/>
      <c r="AL27" s="39"/>
      <c r="AM27" s="40"/>
      <c r="AN27" s="39"/>
      <c r="AO27" s="40"/>
      <c r="AP27" s="39"/>
      <c r="AQ27" s="40"/>
      <c r="AR27" s="39"/>
      <c r="AS27" s="40"/>
      <c r="AT27" s="39"/>
      <c r="AU27" s="40"/>
      <c r="AV27" s="39"/>
      <c r="AW27" s="40"/>
      <c r="AX27" s="39"/>
      <c r="AY27" s="40"/>
      <c r="AZ27" s="39"/>
      <c r="BA27" s="40"/>
      <c r="BB27" s="39"/>
      <c r="BC27" s="40"/>
      <c r="BD27" s="39"/>
      <c r="BE27" s="40"/>
      <c r="BF27" s="39"/>
      <c r="BG27" s="40"/>
      <c r="BH27" s="39"/>
      <c r="BI27" s="40"/>
      <c r="BJ27" s="39"/>
      <c r="BK27" s="40"/>
    </row>
    <row r="28" spans="1:63" x14ac:dyDescent="0.25">
      <c r="A28" s="4">
        <f>MENU!B26</f>
        <v>0</v>
      </c>
      <c r="B28" s="14"/>
      <c r="C28" s="15"/>
      <c r="D28" s="14"/>
      <c r="E28" s="15"/>
      <c r="F28" s="14"/>
      <c r="G28" s="15"/>
      <c r="H28" s="14"/>
      <c r="I28" s="15"/>
      <c r="J28" s="14"/>
      <c r="K28" s="15"/>
      <c r="L28" s="14"/>
      <c r="M28" s="15"/>
      <c r="N28" s="14"/>
      <c r="O28" s="15"/>
      <c r="P28" s="14"/>
      <c r="Q28" s="15"/>
      <c r="R28" s="14"/>
      <c r="S28" s="15"/>
      <c r="T28" s="14"/>
      <c r="U28" s="15"/>
      <c r="V28" s="14"/>
      <c r="W28" s="15"/>
      <c r="X28" s="14"/>
      <c r="Y28" s="15"/>
      <c r="Z28" s="14"/>
      <c r="AA28" s="15"/>
      <c r="AB28" s="14"/>
      <c r="AC28" s="15"/>
      <c r="AD28" s="14"/>
      <c r="AE28" s="15"/>
      <c r="AF28" s="14"/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15"/>
      <c r="AR28" s="14"/>
      <c r="AS28" s="15"/>
      <c r="AT28" s="14"/>
      <c r="AU28" s="15"/>
      <c r="AV28" s="14"/>
      <c r="AW28" s="15"/>
      <c r="AX28" s="14"/>
      <c r="AY28" s="15"/>
      <c r="AZ28" s="14"/>
      <c r="BA28" s="15"/>
      <c r="BB28" s="14"/>
      <c r="BC28" s="15"/>
      <c r="BD28" s="14"/>
      <c r="BE28" s="15"/>
      <c r="BF28" s="14"/>
      <c r="BG28" s="15"/>
      <c r="BH28" s="14"/>
      <c r="BI28" s="15"/>
      <c r="BJ28" s="14"/>
      <c r="BK28" s="15"/>
    </row>
    <row r="29" spans="1:63" s="38" customFormat="1" x14ac:dyDescent="0.25">
      <c r="A29" s="35">
        <f>MENU!B27</f>
        <v>0</v>
      </c>
      <c r="B29" s="39"/>
      <c r="C29" s="40"/>
      <c r="D29" s="39"/>
      <c r="E29" s="40"/>
      <c r="F29" s="39"/>
      <c r="G29" s="40"/>
      <c r="H29" s="39"/>
      <c r="I29" s="40"/>
      <c r="J29" s="39"/>
      <c r="K29" s="40"/>
      <c r="L29" s="39"/>
      <c r="M29" s="40"/>
      <c r="N29" s="39"/>
      <c r="O29" s="40"/>
      <c r="P29" s="39"/>
      <c r="Q29" s="40"/>
      <c r="R29" s="39"/>
      <c r="S29" s="40"/>
      <c r="T29" s="39"/>
      <c r="U29" s="40"/>
      <c r="V29" s="39"/>
      <c r="W29" s="40"/>
      <c r="X29" s="39"/>
      <c r="Y29" s="40"/>
      <c r="Z29" s="39"/>
      <c r="AA29" s="40"/>
      <c r="AB29" s="39"/>
      <c r="AC29" s="40"/>
      <c r="AD29" s="39"/>
      <c r="AE29" s="40"/>
      <c r="AF29" s="39"/>
      <c r="AG29" s="40"/>
      <c r="AH29" s="39"/>
      <c r="AI29" s="40"/>
      <c r="AJ29" s="39"/>
      <c r="AK29" s="40"/>
      <c r="AL29" s="39"/>
      <c r="AM29" s="40"/>
      <c r="AN29" s="39"/>
      <c r="AO29" s="40"/>
      <c r="AP29" s="39"/>
      <c r="AQ29" s="40"/>
      <c r="AR29" s="39"/>
      <c r="AS29" s="40"/>
      <c r="AT29" s="39"/>
      <c r="AU29" s="40"/>
      <c r="AV29" s="39"/>
      <c r="AW29" s="40"/>
      <c r="AX29" s="39"/>
      <c r="AY29" s="40"/>
      <c r="AZ29" s="39"/>
      <c r="BA29" s="40"/>
      <c r="BB29" s="39"/>
      <c r="BC29" s="40"/>
      <c r="BD29" s="39"/>
      <c r="BE29" s="40"/>
      <c r="BF29" s="39"/>
      <c r="BG29" s="40"/>
      <c r="BH29" s="39"/>
      <c r="BI29" s="40"/>
      <c r="BJ29" s="39"/>
      <c r="BK29" s="40"/>
    </row>
    <row r="30" spans="1:63" x14ac:dyDescent="0.25">
      <c r="A30" s="4">
        <f>MENU!B28</f>
        <v>0</v>
      </c>
      <c r="B30" s="16"/>
      <c r="C30" s="17"/>
      <c r="D30" s="16"/>
      <c r="E30" s="17"/>
      <c r="F30" s="16"/>
      <c r="G30" s="17"/>
      <c r="H30" s="16"/>
      <c r="I30" s="17"/>
      <c r="J30" s="16"/>
      <c r="K30" s="17"/>
      <c r="L30" s="16"/>
      <c r="M30" s="17"/>
      <c r="N30" s="16"/>
      <c r="O30" s="17"/>
      <c r="P30" s="16"/>
      <c r="Q30" s="17"/>
      <c r="R30" s="16"/>
      <c r="S30" s="17"/>
      <c r="T30" s="16"/>
      <c r="U30" s="17"/>
      <c r="V30" s="16"/>
      <c r="W30" s="17"/>
      <c r="X30" s="16"/>
      <c r="Y30" s="17"/>
      <c r="Z30" s="16"/>
      <c r="AA30" s="17"/>
      <c r="AB30" s="16"/>
      <c r="AC30" s="17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7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7"/>
      <c r="BD30" s="16"/>
      <c r="BE30" s="17"/>
      <c r="BF30" s="16"/>
      <c r="BG30" s="17"/>
      <c r="BH30" s="16"/>
      <c r="BI30" s="17"/>
      <c r="BJ30" s="16"/>
      <c r="BK30" s="17"/>
    </row>
    <row r="32" spans="1:63" x14ac:dyDescent="0.25">
      <c r="W32" s="11"/>
    </row>
    <row r="33" spans="23:23" x14ac:dyDescent="0.25">
      <c r="W33" s="11"/>
    </row>
  </sheetData>
  <sheetProtection sheet="1" objects="1" scenarios="1" selectLockedCells="1"/>
  <mergeCells count="102">
    <mergeCell ref="H2:J2"/>
    <mergeCell ref="K2:P2"/>
    <mergeCell ref="H3:J3"/>
    <mergeCell ref="R3:AE3"/>
    <mergeCell ref="K3:P3"/>
    <mergeCell ref="BJ6:BK6"/>
    <mergeCell ref="B2:F2"/>
    <mergeCell ref="B3:F3"/>
    <mergeCell ref="B4:F4"/>
    <mergeCell ref="BD5:BE5"/>
    <mergeCell ref="BF5:BG5"/>
    <mergeCell ref="BH5:BI5"/>
    <mergeCell ref="AF3:AI3"/>
    <mergeCell ref="BJ5:BK5"/>
    <mergeCell ref="AT5:AU5"/>
    <mergeCell ref="AV5:AW5"/>
    <mergeCell ref="AX5:AY5"/>
    <mergeCell ref="AZ5:BA5"/>
    <mergeCell ref="AL6:AM6"/>
    <mergeCell ref="AN6:AO6"/>
    <mergeCell ref="BD6:BE6"/>
    <mergeCell ref="BB5:BC5"/>
    <mergeCell ref="AJ5:AK5"/>
    <mergeCell ref="AL5:AM5"/>
    <mergeCell ref="AN5:AO5"/>
    <mergeCell ref="AP5:AQ5"/>
    <mergeCell ref="AR5:AS5"/>
    <mergeCell ref="BF6:BG6"/>
    <mergeCell ref="BH6:BI6"/>
    <mergeCell ref="AP6:AQ6"/>
    <mergeCell ref="AR6:AS6"/>
    <mergeCell ref="AT6:AU6"/>
    <mergeCell ref="AV6:AW6"/>
    <mergeCell ref="AX6:AY6"/>
    <mergeCell ref="AZ6:BA6"/>
    <mergeCell ref="BB6:BC6"/>
    <mergeCell ref="AF5:AG5"/>
    <mergeCell ref="AB6:AC6"/>
    <mergeCell ref="AD6:AE6"/>
    <mergeCell ref="AF6:AG6"/>
    <mergeCell ref="AH6:AI6"/>
    <mergeCell ref="AJ6:AK6"/>
    <mergeCell ref="R6:S6"/>
    <mergeCell ref="T6:U6"/>
    <mergeCell ref="V6:W6"/>
    <mergeCell ref="X6:Y6"/>
    <mergeCell ref="Z6:AA6"/>
    <mergeCell ref="AH5:AI5"/>
    <mergeCell ref="Z5:AA5"/>
    <mergeCell ref="AB5:AC5"/>
    <mergeCell ref="AD5:AE5"/>
    <mergeCell ref="B5:C5"/>
    <mergeCell ref="B6:C6"/>
    <mergeCell ref="D6:E6"/>
    <mergeCell ref="D5:E5"/>
    <mergeCell ref="F5:G5"/>
    <mergeCell ref="F6:G6"/>
    <mergeCell ref="H5:I5"/>
    <mergeCell ref="J5:K5"/>
    <mergeCell ref="L5:M5"/>
    <mergeCell ref="N5:O5"/>
    <mergeCell ref="P5:Q5"/>
    <mergeCell ref="R5:S5"/>
    <mergeCell ref="T5:U5"/>
    <mergeCell ref="V5:W5"/>
    <mergeCell ref="X5:Y5"/>
    <mergeCell ref="H6:I6"/>
    <mergeCell ref="J6:K6"/>
    <mergeCell ref="L6:M6"/>
    <mergeCell ref="N6:O6"/>
    <mergeCell ref="P6:Q6"/>
    <mergeCell ref="L1:M1"/>
    <mergeCell ref="N1:O1"/>
    <mergeCell ref="P1:Q1"/>
    <mergeCell ref="R1:S1"/>
    <mergeCell ref="T1:U1"/>
    <mergeCell ref="V1:W1"/>
    <mergeCell ref="X1:Y1"/>
    <mergeCell ref="B1:C1"/>
    <mergeCell ref="D1:E1"/>
    <mergeCell ref="F1:G1"/>
    <mergeCell ref="H1:I1"/>
    <mergeCell ref="J1:K1"/>
    <mergeCell ref="Z1:AA1"/>
    <mergeCell ref="AB1:AC1"/>
    <mergeCell ref="AD1:AE1"/>
    <mergeCell ref="AF1:AG1"/>
    <mergeCell ref="AH1:AI1"/>
    <mergeCell ref="AJ1:AK1"/>
    <mergeCell ref="AL1:AM1"/>
    <mergeCell ref="AN1:AO1"/>
    <mergeCell ref="AP1:AQ1"/>
    <mergeCell ref="AR1:AS1"/>
    <mergeCell ref="AT1:AU1"/>
    <mergeCell ref="AV1:AW1"/>
    <mergeCell ref="AX1:AY1"/>
    <mergeCell ref="BJ1:BK1"/>
    <mergeCell ref="AZ1:BA1"/>
    <mergeCell ref="BB1:BC1"/>
    <mergeCell ref="BD1:BE1"/>
    <mergeCell ref="BF1:BG1"/>
    <mergeCell ref="BH1:BI1"/>
  </mergeCells>
  <conditionalFormatting sqref="B5:BK5">
    <cfRule type="containsText" dxfId="124" priority="12" operator="containsText" text="Dim">
      <formula>NOT(ISERROR(SEARCH("Dim",B5)))</formula>
    </cfRule>
    <cfRule type="containsText" dxfId="123" priority="13" operator="containsText" text="Sam">
      <formula>NOT(ISERROR(SEARCH("Sam",B5)))</formula>
    </cfRule>
  </conditionalFormatting>
  <pageMargins left="0.23622047244094491" right="0.23622047244094491" top="0.74803149606299213" bottom="0.74803149606299213" header="0.31496062992125984" footer="0.31496062992125984"/>
  <pageSetup paperSize="9" scale="88" orientation="landscape" r:id="rId1"/>
  <headerFooter>
    <oddHeader>&amp;L&amp;A&amp;C&amp;F</oddHeader>
    <oddFooter>&amp;RSERVICE TECHNIQUE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Button 9">
              <controlPr defaultSize="0" print="0" autoFill="0" autoPict="0" macro="[0]!MENU">
                <anchor>
                  <from>
                    <xdr:col>45</xdr:col>
                    <xdr:colOff>0</xdr:colOff>
                    <xdr:row>2</xdr:row>
                    <xdr:rowOff>0</xdr:rowOff>
                  </from>
                  <to>
                    <xdr:col>47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5" name="Button 10">
              <controlPr defaultSize="0" print="0" autoFill="0" autoPict="0" macro="[0]!SUIVANT">
                <anchor>
                  <from>
                    <xdr:col>51</xdr:col>
                    <xdr:colOff>38100</xdr:colOff>
                    <xdr:row>2</xdr:row>
                    <xdr:rowOff>0</xdr:rowOff>
                  </from>
                  <to>
                    <xdr:col>54</xdr:col>
                    <xdr:colOff>19050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6" name="Button 16">
              <controlPr locked="0" defaultSize="0" print="0" autoFill="0" autoPict="0" macro="[0]!IMPRIM">
                <anchor>
                  <from>
                    <xdr:col>36</xdr:col>
                    <xdr:colOff>0</xdr:colOff>
                    <xdr:row>1</xdr:row>
                    <xdr:rowOff>76200</xdr:rowOff>
                  </from>
                  <to>
                    <xdr:col>43</xdr:col>
                    <xdr:colOff>114300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E75982C7-F5B1-421C-ACAB-2AD62100F48A}">
            <xm:f>NOT(ISERROR(SEARCH($A$4,A2)))</xm:f>
            <xm:f>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20" operator="containsText" id="{F2164E58-E637-4410-AEEE-DBFF0BC4DB2E}">
            <xm:f>NOT(ISERROR(SEARCH($A$3,A2)))</xm:f>
            <xm:f>$A$3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ontainsText" priority="21" operator="containsText" id="{1C5771BB-50E3-45B7-9162-47AA1589AF2F}">
            <xm:f>NOT(ISERROR(SEARCH($A$2,A2)))</xm:f>
            <xm:f>$A$2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A2:A4</xm:sqref>
        </x14:conditionalFormatting>
        <x14:conditionalFormatting xmlns:xm="http://schemas.microsoft.com/office/excel/2006/main">
          <x14:cfRule type="containsText" priority="1" operator="containsText" id="{9EE60F1B-E475-49B8-9363-7A2E8DC6A934}">
            <xm:f>NOT(ISERROR(SEARCH($H$2,B7)))</xm:f>
            <xm:f>$H$2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14:cfRule type="containsText" priority="2" operator="containsText" id="{41727B7F-4B4D-4F1C-8A0B-66859408860A}">
            <xm:f>NOT(ISERROR(SEARCH($H$2,B7)))</xm:f>
            <xm:f>$H$2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14:cfRule type="containsText" priority="3" operator="containsText" id="{62A0E106-EFB4-48C4-B786-2C6ECF40403E}">
            <xm:f>NOT(ISERROR(SEARCH($A$2,B7)))</xm:f>
            <xm:f>$A$2</xm:f>
            <x14:dxf>
              <font>
                <color rgb="FF0070C0"/>
              </font>
              <fill>
                <patternFill>
                  <bgColor rgb="FF0070C0"/>
                </patternFill>
              </fill>
            </x14:dxf>
          </x14:cfRule>
          <x14:cfRule type="containsText" priority="4" operator="containsText" id="{BF994CD9-10DE-41CB-9D3B-C3495A05948D}">
            <xm:f>NOT(ISERROR(SEARCH($A$3,B7)))</xm:f>
            <xm:f>$A$3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5" operator="containsText" id="{D85FB182-3153-4FD1-B371-D1B9C697FB25}">
            <xm:f>NOT(ISERROR(SEARCH($A$4,B7)))</xm:f>
            <xm:f>$A$4</xm:f>
            <x14:dxf>
              <font>
                <color rgb="FF92D050"/>
              </font>
              <fill>
                <patternFill>
                  <bgColor rgb="FF92D050"/>
                </patternFill>
              </fill>
            </x14:dxf>
          </x14:cfRule>
          <x14:cfRule type="containsText" priority="6" operator="containsText" id="{2F7E841A-E8C8-4BD6-8D73-F910F59D943E}">
            <xm:f>NOT(ISERROR(SEARCH($H$3,B7)))</xm:f>
            <xm:f>$H$3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m:sqref>B7:BK30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BK33"/>
  <sheetViews>
    <sheetView view="pageBreakPreview" zoomScaleNormal="100" zoomScaleSheetLayoutView="100" workbookViewId="0">
      <selection activeCell="B7" sqref="B7"/>
    </sheetView>
  </sheetViews>
  <sheetFormatPr baseColWidth="10" defaultRowHeight="15" x14ac:dyDescent="0.25"/>
  <cols>
    <col min="1" max="1" width="20.7109375" customWidth="1"/>
    <col min="2" max="90" width="2.28515625" customWidth="1"/>
  </cols>
  <sheetData>
    <row r="1" spans="1:63" ht="5.25" customHeight="1" thickBot="1" x14ac:dyDescent="0.3">
      <c r="A1" s="13">
        <v>2</v>
      </c>
      <c r="B1" s="62">
        <v>1</v>
      </c>
      <c r="C1" s="62"/>
      <c r="D1" s="62">
        <v>2</v>
      </c>
      <c r="E1" s="62"/>
      <c r="F1" s="62">
        <v>3</v>
      </c>
      <c r="G1" s="62"/>
      <c r="H1" s="62">
        <v>4</v>
      </c>
      <c r="I1" s="62"/>
      <c r="J1" s="62">
        <v>5</v>
      </c>
      <c r="K1" s="62"/>
      <c r="L1" s="62">
        <v>6</v>
      </c>
      <c r="M1" s="62"/>
      <c r="N1" s="62">
        <v>7</v>
      </c>
      <c r="O1" s="62"/>
      <c r="P1" s="62">
        <v>8</v>
      </c>
      <c r="Q1" s="61"/>
      <c r="R1" s="61">
        <v>9</v>
      </c>
      <c r="S1" s="61"/>
      <c r="T1" s="61">
        <v>10</v>
      </c>
      <c r="U1" s="61"/>
      <c r="V1" s="61">
        <v>11</v>
      </c>
      <c r="W1" s="61"/>
      <c r="X1" s="61">
        <v>12</v>
      </c>
      <c r="Y1" s="61"/>
      <c r="Z1" s="61">
        <v>13</v>
      </c>
      <c r="AA1" s="61"/>
      <c r="AB1" s="61">
        <v>14</v>
      </c>
      <c r="AC1" s="61"/>
      <c r="AD1" s="61">
        <v>15</v>
      </c>
      <c r="AE1" s="61"/>
      <c r="AF1" s="61">
        <v>16</v>
      </c>
      <c r="AG1" s="61"/>
      <c r="AH1" s="61">
        <v>17</v>
      </c>
      <c r="AI1" s="61"/>
      <c r="AJ1" s="61">
        <v>18</v>
      </c>
      <c r="AK1" s="61"/>
      <c r="AL1" s="61">
        <v>19</v>
      </c>
      <c r="AM1" s="61"/>
      <c r="AN1" s="61">
        <v>20</v>
      </c>
      <c r="AO1" s="61"/>
      <c r="AP1" s="61">
        <v>21</v>
      </c>
      <c r="AQ1" s="61"/>
      <c r="AR1" s="61">
        <v>22</v>
      </c>
      <c r="AS1" s="61"/>
      <c r="AT1" s="61">
        <v>23</v>
      </c>
      <c r="AU1" s="61"/>
      <c r="AV1" s="61">
        <v>24</v>
      </c>
      <c r="AW1" s="61"/>
      <c r="AX1" s="61">
        <v>25</v>
      </c>
      <c r="AY1" s="61"/>
      <c r="AZ1" s="61">
        <v>26</v>
      </c>
      <c r="BA1" s="61"/>
      <c r="BB1" s="61">
        <v>27</v>
      </c>
      <c r="BC1" s="61"/>
      <c r="BD1" s="61">
        <v>28</v>
      </c>
      <c r="BE1" s="61"/>
      <c r="BF1" s="61">
        <v>29</v>
      </c>
      <c r="BG1" s="61"/>
      <c r="BH1" s="61">
        <v>30</v>
      </c>
      <c r="BI1" s="61"/>
      <c r="BJ1" s="61">
        <v>31</v>
      </c>
      <c r="BK1" s="61"/>
    </row>
    <row r="2" spans="1:63" ht="15.75" thickBot="1" x14ac:dyDescent="0.3">
      <c r="A2" s="8" t="str">
        <f>MENU!$G$1</f>
        <v>C</v>
      </c>
      <c r="B2" s="80" t="str">
        <f>MENU!$H$1</f>
        <v>CP</v>
      </c>
      <c r="C2" s="80"/>
      <c r="D2" s="80"/>
      <c r="E2" s="80"/>
      <c r="F2" s="81"/>
      <c r="G2" s="27"/>
      <c r="H2" s="72" t="str">
        <f>MENU!G5</f>
        <v>S</v>
      </c>
      <c r="I2" s="73"/>
      <c r="J2" s="73"/>
      <c r="K2" s="74" t="str">
        <f>MENU!H5</f>
        <v>STAGE/AUTRES</v>
      </c>
      <c r="L2" s="74"/>
      <c r="M2" s="74"/>
      <c r="N2" s="74"/>
      <c r="O2" s="74"/>
      <c r="P2" s="75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</row>
    <row r="3" spans="1:63" ht="16.5" thickBot="1" x14ac:dyDescent="0.3">
      <c r="A3" s="9" t="str">
        <f>MENU!$G$2</f>
        <v>R</v>
      </c>
      <c r="B3" s="62" t="str">
        <f>MENU!$H$2</f>
        <v>RTT</v>
      </c>
      <c r="C3" s="62"/>
      <c r="D3" s="62"/>
      <c r="E3" s="62"/>
      <c r="F3" s="82"/>
      <c r="G3" s="19"/>
      <c r="H3" s="76" t="str">
        <f>MENU!$G$4</f>
        <v>D</v>
      </c>
      <c r="I3" s="77"/>
      <c r="J3" s="77"/>
      <c r="K3" s="74" t="str">
        <f>MENU!$H$4</f>
        <v>Dispo requis</v>
      </c>
      <c r="L3" s="74"/>
      <c r="M3" s="74"/>
      <c r="N3" s="74"/>
      <c r="O3" s="74"/>
      <c r="P3" s="75"/>
      <c r="Q3" s="26"/>
      <c r="R3" s="78" t="s">
        <v>21</v>
      </c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85">
        <f>MENU!J2</f>
        <v>2016</v>
      </c>
      <c r="AG3" s="85"/>
      <c r="AH3" s="85"/>
      <c r="AI3" s="86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</row>
    <row r="4" spans="1:63" ht="15.75" thickBot="1" x14ac:dyDescent="0.3">
      <c r="A4" s="10" t="str">
        <f>MENU!$G$3</f>
        <v>M</v>
      </c>
      <c r="B4" s="83" t="str">
        <f>MENU!$H$3</f>
        <v>Maladie</v>
      </c>
      <c r="C4" s="83"/>
      <c r="D4" s="83"/>
      <c r="E4" s="83"/>
      <c r="F4" s="84"/>
      <c r="G4" s="28"/>
      <c r="H4" s="28"/>
      <c r="I4" s="28"/>
      <c r="J4" s="28"/>
      <c r="K4" s="28"/>
      <c r="L4" s="28"/>
      <c r="M4" s="28"/>
      <c r="N4" s="28"/>
      <c r="O4" s="28"/>
      <c r="P4" s="3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</row>
    <row r="5" spans="1:63" x14ac:dyDescent="0.25">
      <c r="A5" s="7"/>
      <c r="B5" s="63" t="str">
        <f>INDEX({"Lun";"Mar";"Mer";"Jeu";"Ven";"Sam";"Dim"},WEEKDAY(B6,2),1)</f>
        <v>Lun</v>
      </c>
      <c r="C5" s="64"/>
      <c r="D5" s="63" t="str">
        <f>INDEX({"Lun";"Mar";"Mer";"Jeu";"Ven";"Sam";"Dim"},WEEKDAY(D6,2),1)</f>
        <v>Mar</v>
      </c>
      <c r="E5" s="64"/>
      <c r="F5" s="63" t="str">
        <f>INDEX({"Lun";"Mar";"Mer";"Jeu";"Ven";"Sam";"Dim"},WEEKDAY(F6,2),1)</f>
        <v>Mer</v>
      </c>
      <c r="G5" s="64"/>
      <c r="H5" s="63" t="str">
        <f>INDEX({"Lun";"Mar";"Mer";"Jeu";"Ven";"Sam";"Dim"},WEEKDAY(H6,2),1)</f>
        <v>Jeu</v>
      </c>
      <c r="I5" s="64" t="str">
        <f>INDEX({"Lun";"Mar";"Mer";"Jeu";"Ven";"Sam";"Dim"},WEEKDAY(I6,2),1)</f>
        <v>Ven</v>
      </c>
      <c r="J5" s="63" t="str">
        <f>INDEX({"Lun";"Mar";"Mer";"Jeu";"Ven";"Sam";"Dim"},WEEKDAY(J6,2),1)</f>
        <v>Ven</v>
      </c>
      <c r="K5" s="64" t="str">
        <f>INDEX({"Lun";"Mar";"Mer";"Jeu";"Ven";"Sam";"Dim"},WEEKDAY(K6,2),1)</f>
        <v>Dim</v>
      </c>
      <c r="L5" s="63" t="str">
        <f>INDEX({"Lun";"Mar";"Mer";"Jeu";"Ven";"Sam";"Dim"},WEEKDAY(L6,2),1)</f>
        <v>Sam</v>
      </c>
      <c r="M5" s="64" t="str">
        <f>INDEX({"Lun";"Mar";"Mer";"Jeu";"Ven";"Sam";"Dim"},WEEKDAY(M6,2),1)</f>
        <v>Dim</v>
      </c>
      <c r="N5" s="63" t="str">
        <f>INDEX({"Lun";"Mar";"Mer";"Jeu";"Ven";"Sam";"Dim"},WEEKDAY(N6,2),1)</f>
        <v>Dim</v>
      </c>
      <c r="O5" s="64" t="str">
        <f>INDEX({"Lun";"Mar";"Mer";"Jeu";"Ven";"Sam";"Dim"},WEEKDAY(O6,2),1)</f>
        <v>Dim</v>
      </c>
      <c r="P5" s="63" t="str">
        <f>INDEX({"Lun";"Mar";"Mer";"Jeu";"Ven";"Sam";"Dim"},WEEKDAY(P6,2),1)</f>
        <v>Lun</v>
      </c>
      <c r="Q5" s="65" t="str">
        <f>INDEX({"Lun";"Mar";"Mer";"Jeu";"Ven";"Sam";"Dim"},WEEKDAY(Q6,2),1)</f>
        <v>Dim</v>
      </c>
      <c r="R5" s="66" t="str">
        <f>INDEX({"Lun";"Mar";"Mer";"Jeu";"Ven";"Sam";"Dim"},WEEKDAY(R6,2),1)</f>
        <v>Mar</v>
      </c>
      <c r="S5" s="65" t="str">
        <f>INDEX({"Lun";"Mar";"Mer";"Jeu";"Ven";"Sam";"Dim"},WEEKDAY(S6,2),1)</f>
        <v>Dim</v>
      </c>
      <c r="T5" s="66" t="str">
        <f>INDEX({"Lun";"Mar";"Mer";"Jeu";"Ven";"Sam";"Dim"},WEEKDAY(T6,2),1)</f>
        <v>Mer</v>
      </c>
      <c r="U5" s="65" t="str">
        <f>INDEX({"Lun";"Mar";"Mer";"Jeu";"Ven";"Sam";"Dim"},WEEKDAY(U6,2),1)</f>
        <v>Dim</v>
      </c>
      <c r="V5" s="66" t="str">
        <f>INDEX({"Lun";"Mar";"Mer";"Jeu";"Ven";"Sam";"Dim"},WEEKDAY(V6,2),1)</f>
        <v>Jeu</v>
      </c>
      <c r="W5" s="65" t="str">
        <f>INDEX({"Lun";"Mar";"Mer";"Jeu";"Ven";"Sam";"Dim"},WEEKDAY(W6,2),1)</f>
        <v>Dim</v>
      </c>
      <c r="X5" s="66" t="str">
        <f>INDEX({"Lun";"Mar";"Mer";"Jeu";"Ven";"Sam";"Dim"},WEEKDAY(X6,2),1)</f>
        <v>Ven</v>
      </c>
      <c r="Y5" s="65" t="str">
        <f>INDEX({"Lun";"Mar";"Mer";"Jeu";"Ven";"Sam";"Dim"},WEEKDAY(Y6,2),1)</f>
        <v>Dim</v>
      </c>
      <c r="Z5" s="66" t="str">
        <f>INDEX({"Lun";"Mar";"Mer";"Jeu";"Ven";"Sam";"Dim"},WEEKDAY(Z6,2),1)</f>
        <v>Sam</v>
      </c>
      <c r="AA5" s="65" t="str">
        <f>INDEX({"Lun";"Mar";"Mer";"Jeu";"Ven";"Sam";"Dim"},WEEKDAY(AA6,2),1)</f>
        <v>Dim</v>
      </c>
      <c r="AB5" s="66" t="str">
        <f>INDEX({"Lun";"Mar";"Mer";"Jeu";"Ven";"Sam";"Dim"},WEEKDAY(AB6,2),1)</f>
        <v>Dim</v>
      </c>
      <c r="AC5" s="65" t="str">
        <f>INDEX({"Lun";"Mar";"Mer";"Jeu";"Ven";"Sam";"Dim"},WEEKDAY(AC6,2),1)</f>
        <v>Dim</v>
      </c>
      <c r="AD5" s="66" t="str">
        <f>INDEX({"Lun";"Mar";"Mer";"Jeu";"Ven";"Sam";"Dim"},WEEKDAY(AD6,2),1)</f>
        <v>Lun</v>
      </c>
      <c r="AE5" s="65" t="str">
        <f>INDEX({"Lun";"Mar";"Mer";"Jeu";"Ven";"Sam";"Dim"},WEEKDAY(AE6,2),1)</f>
        <v>Dim</v>
      </c>
      <c r="AF5" s="66" t="str">
        <f>INDEX({"Lun";"Mar";"Mer";"Jeu";"Ven";"Sam";"Dim"},WEEKDAY(AF6,2),1)</f>
        <v>Mar</v>
      </c>
      <c r="AG5" s="65" t="str">
        <f>INDEX({"Lun";"Mar";"Mer";"Jeu";"Ven";"Sam";"Dim"},WEEKDAY(AG6,2),1)</f>
        <v>Dim</v>
      </c>
      <c r="AH5" s="66" t="str">
        <f>INDEX({"Lun";"Mar";"Mer";"Jeu";"Ven";"Sam";"Dim"},WEEKDAY(AH6,2),1)</f>
        <v>Mer</v>
      </c>
      <c r="AI5" s="65" t="str">
        <f>INDEX({"Lun";"Mar";"Mer";"Jeu";"Ven";"Sam";"Dim"},WEEKDAY(AI6,2),1)</f>
        <v>Dim</v>
      </c>
      <c r="AJ5" s="66" t="str">
        <f>INDEX({"Lun";"Mar";"Mer";"Jeu";"Ven";"Sam";"Dim"},WEEKDAY(AJ6,2),1)</f>
        <v>Jeu</v>
      </c>
      <c r="AK5" s="65" t="str">
        <f>INDEX({"Lun";"Mar";"Mer";"Jeu";"Ven";"Sam";"Dim"},WEEKDAY(AK6,2),1)</f>
        <v>Dim</v>
      </c>
      <c r="AL5" s="66" t="str">
        <f>INDEX({"Lun";"Mar";"Mer";"Jeu";"Ven";"Sam";"Dim"},WEEKDAY(AL6,2),1)</f>
        <v>Ven</v>
      </c>
      <c r="AM5" s="65" t="str">
        <f>INDEX({"Lun";"Mar";"Mer";"Jeu";"Ven";"Sam";"Dim"},WEEKDAY(AM6,2),1)</f>
        <v>Dim</v>
      </c>
      <c r="AN5" s="66" t="str">
        <f>INDEX({"Lun";"Mar";"Mer";"Jeu";"Ven";"Sam";"Dim"},WEEKDAY(AN6,2),1)</f>
        <v>Sam</v>
      </c>
      <c r="AO5" s="65" t="str">
        <f>INDEX({"Lun";"Mar";"Mer";"Jeu";"Ven";"Sam";"Dim"},WEEKDAY(AO6,2),1)</f>
        <v>Dim</v>
      </c>
      <c r="AP5" s="66" t="str">
        <f>INDEX({"Lun";"Mar";"Mer";"Jeu";"Ven";"Sam";"Dim"},WEEKDAY(AP6,2),1)</f>
        <v>Dim</v>
      </c>
      <c r="AQ5" s="65" t="str">
        <f>INDEX({"Lun";"Mar";"Mer";"Jeu";"Ven";"Sam";"Dim"},WEEKDAY(AQ6,2),1)</f>
        <v>Dim</v>
      </c>
      <c r="AR5" s="66" t="str">
        <f>INDEX({"Lun";"Mar";"Mer";"Jeu";"Ven";"Sam";"Dim"},WEEKDAY(AR6,2),1)</f>
        <v>Lun</v>
      </c>
      <c r="AS5" s="65" t="str">
        <f>INDEX({"Lun";"Mar";"Mer";"Jeu";"Ven";"Sam";"Dim"},WEEKDAY(AS6,2),1)</f>
        <v>Dim</v>
      </c>
      <c r="AT5" s="66" t="str">
        <f>INDEX({"Lun";"Mar";"Mer";"Jeu";"Ven";"Sam";"Dim"},WEEKDAY(AT6,2),1)</f>
        <v>Mar</v>
      </c>
      <c r="AU5" s="65" t="str">
        <f>INDEX({"Lun";"Mar";"Mer";"Jeu";"Ven";"Sam";"Dim"},WEEKDAY(AU6,2),1)</f>
        <v>Dim</v>
      </c>
      <c r="AV5" s="66" t="str">
        <f>INDEX({"Lun";"Mar";"Mer";"Jeu";"Ven";"Sam";"Dim"},WEEKDAY(AV6,2),1)</f>
        <v>Mer</v>
      </c>
      <c r="AW5" s="65" t="str">
        <f>INDEX({"Lun";"Mar";"Mer";"Jeu";"Ven";"Sam";"Dim"},WEEKDAY(AW6,2),1)</f>
        <v>Dim</v>
      </c>
      <c r="AX5" s="66" t="str">
        <f>INDEX({"Lun";"Mar";"Mer";"Jeu";"Ven";"Sam";"Dim"},WEEKDAY(AX6,2),1)</f>
        <v>Jeu</v>
      </c>
      <c r="AY5" s="65" t="str">
        <f>INDEX({"Lun";"Mar";"Mer";"Jeu";"Ven";"Sam";"Dim"},WEEKDAY(AY6,2),1)</f>
        <v>Dim</v>
      </c>
      <c r="AZ5" s="66" t="str">
        <f>INDEX({"Lun";"Mar";"Mer";"Jeu";"Ven";"Sam";"Dim"},WEEKDAY(AZ6,2),1)</f>
        <v>Ven</v>
      </c>
      <c r="BA5" s="65" t="str">
        <f>INDEX({"Lun";"Mar";"Mer";"Jeu";"Ven";"Sam";"Dim"},WEEKDAY(BA6,2),1)</f>
        <v>Dim</v>
      </c>
      <c r="BB5" s="66" t="str">
        <f>INDEX({"Lun";"Mar";"Mer";"Jeu";"Ven";"Sam";"Dim"},WEEKDAY(BB6,2),1)</f>
        <v>Sam</v>
      </c>
      <c r="BC5" s="65" t="str">
        <f>INDEX({"Lun";"Mar";"Mer";"Jeu";"Ven";"Sam";"Dim"},WEEKDAY(BC6,2),1)</f>
        <v>Dim</v>
      </c>
      <c r="BD5" s="66" t="str">
        <f>INDEX({"Lun";"Mar";"Mer";"Jeu";"Ven";"Sam";"Dim"},WEEKDAY(BD6,2),1)</f>
        <v>Dim</v>
      </c>
      <c r="BE5" s="65" t="str">
        <f>INDEX({"Lun";"Mar";"Mer";"Jeu";"Ven";"Sam";"Dim"},WEEKDAY(BE6,2),1)</f>
        <v>Dim</v>
      </c>
      <c r="BF5" s="66" t="str">
        <f>INDEX({"Lun";"Mar";"Mer";"Jeu";"Ven";"Sam";"Dim"},WEEKDAY(BF6,2),1)</f>
        <v>Lun</v>
      </c>
      <c r="BG5" s="65" t="str">
        <f>INDEX({"Lun";"Mar";"Mer";"Jeu";"Ven";"Sam";"Dim"},WEEKDAY(BG6,2),1)</f>
        <v>Dim</v>
      </c>
      <c r="BH5" s="66" t="str">
        <f>INDEX({"Lun";"Mar";"Mer";"Jeu";"Ven";"Sam";"Dim"},WEEKDAY(BH6,2),1)</f>
        <v>Mar</v>
      </c>
      <c r="BI5" s="65" t="str">
        <f>INDEX({"Lun";"Mar";"Mer";"Jeu";"Ven";"Sam";"Dim"},WEEKDAY(BI6,2),1)</f>
        <v>Dim</v>
      </c>
      <c r="BJ5" s="66" t="str">
        <f>INDEX({"Lun";"Mar";"Mer";"Jeu";"Ven";"Sam";"Dim"},WEEKDAY(BJ6,2),1)</f>
        <v>Mer</v>
      </c>
      <c r="BK5" s="65" t="str">
        <f>INDEX({"Lun";"Mar";"Mer";"Jeu";"Ven";"Sam";"Dim"},WEEKDAY(BK6,2),1)</f>
        <v>Dim</v>
      </c>
    </row>
    <row r="6" spans="1:63" x14ac:dyDescent="0.25">
      <c r="A6" s="4" t="s">
        <v>0</v>
      </c>
      <c r="B6" s="87">
        <f>DATE($AF$3,$A$1,1)</f>
        <v>42401</v>
      </c>
      <c r="C6" s="88"/>
      <c r="D6" s="67">
        <f>DATE($AF$3,$A$1,2)</f>
        <v>42402</v>
      </c>
      <c r="E6" s="68"/>
      <c r="F6" s="67">
        <f>DATE($AF$3,$A$1,3)</f>
        <v>42403</v>
      </c>
      <c r="G6" s="68"/>
      <c r="H6" s="67">
        <f>DATE($AF$3,$A$1,4)</f>
        <v>42404</v>
      </c>
      <c r="I6" s="68">
        <f>DATE($AF$3,$A$1,5)</f>
        <v>42405</v>
      </c>
      <c r="J6" s="67">
        <f>DATE($AF$3,$A$1,5)</f>
        <v>42405</v>
      </c>
      <c r="K6" s="68">
        <f>DATE($AF$3,$A$1,7)</f>
        <v>42407</v>
      </c>
      <c r="L6" s="67">
        <f>DATE($AF$3,$A$1,6)</f>
        <v>42406</v>
      </c>
      <c r="M6" s="68">
        <f>DATE($AF$3,$A$1,7)</f>
        <v>42407</v>
      </c>
      <c r="N6" s="67">
        <f>DATE($AF$3,$A$1,7)</f>
        <v>42407</v>
      </c>
      <c r="O6" s="68">
        <f>DATE($AF$3,$A$1,7)</f>
        <v>42407</v>
      </c>
      <c r="P6" s="67">
        <f>DATE($AF$3,$A$1,8)</f>
        <v>42408</v>
      </c>
      <c r="Q6" s="68">
        <f>DATE($AF$3,$A$1,7)</f>
        <v>42407</v>
      </c>
      <c r="R6" s="67">
        <f>DATE($AF$3,$A$1,9)</f>
        <v>42409</v>
      </c>
      <c r="S6" s="68">
        <f>DATE($AF$3,$A$1,7)</f>
        <v>42407</v>
      </c>
      <c r="T6" s="67">
        <f>DATE($AF$3,$A$1,10)</f>
        <v>42410</v>
      </c>
      <c r="U6" s="68">
        <f>DATE($AF$3,$A$1,7)</f>
        <v>42407</v>
      </c>
      <c r="V6" s="67">
        <f>DATE($AF$3,$A$1,11)</f>
        <v>42411</v>
      </c>
      <c r="W6" s="68">
        <f>DATE($AF$3,$A$1,7)</f>
        <v>42407</v>
      </c>
      <c r="X6" s="67">
        <f>DATE($AF$3,$A$1,12)</f>
        <v>42412</v>
      </c>
      <c r="Y6" s="68">
        <f>DATE($AF$3,$A$1,7)</f>
        <v>42407</v>
      </c>
      <c r="Z6" s="67">
        <f>DATE($AF$3,$A$1,13)</f>
        <v>42413</v>
      </c>
      <c r="AA6" s="68">
        <f>DATE($AF$3,$A$1,7)</f>
        <v>42407</v>
      </c>
      <c r="AB6" s="67">
        <f>DATE($AF$3,$A$1,14)</f>
        <v>42414</v>
      </c>
      <c r="AC6" s="68">
        <f>DATE($AF$3,$A$1,7)</f>
        <v>42407</v>
      </c>
      <c r="AD6" s="67">
        <f>DATE($AF$3,$A$1,15)</f>
        <v>42415</v>
      </c>
      <c r="AE6" s="68">
        <f>DATE($AF$3,$A$1,7)</f>
        <v>42407</v>
      </c>
      <c r="AF6" s="67">
        <f>DATE($AF$3,$A$1,16)</f>
        <v>42416</v>
      </c>
      <c r="AG6" s="68">
        <f>DATE($AF$3,$A$1,7)</f>
        <v>42407</v>
      </c>
      <c r="AH6" s="67">
        <f>DATE($AF$3,$A$1,17)</f>
        <v>42417</v>
      </c>
      <c r="AI6" s="68">
        <f>DATE($AF$3,$A$1,7)</f>
        <v>42407</v>
      </c>
      <c r="AJ6" s="67">
        <f>DATE($AF$3,$A$1,18)</f>
        <v>42418</v>
      </c>
      <c r="AK6" s="68">
        <f>DATE($AF$3,$A$1,7)</f>
        <v>42407</v>
      </c>
      <c r="AL6" s="67">
        <f>DATE($AF$3,$A$1,19)</f>
        <v>42419</v>
      </c>
      <c r="AM6" s="68">
        <f>DATE($AF$3,$A$1,7)</f>
        <v>42407</v>
      </c>
      <c r="AN6" s="67">
        <f>DATE($AF$3,$A$1,20)</f>
        <v>42420</v>
      </c>
      <c r="AO6" s="68">
        <f>DATE($AF$3,$A$1,7)</f>
        <v>42407</v>
      </c>
      <c r="AP6" s="67">
        <f>DATE($AF$3,$A$1,21)</f>
        <v>42421</v>
      </c>
      <c r="AQ6" s="68">
        <f>DATE($AF$3,$A$1,7)</f>
        <v>42407</v>
      </c>
      <c r="AR6" s="67">
        <f>DATE($AF$3,$A$1,22)</f>
        <v>42422</v>
      </c>
      <c r="AS6" s="68">
        <f>DATE($AF$3,$A$1,7)</f>
        <v>42407</v>
      </c>
      <c r="AT6" s="67">
        <f>DATE($AF$3,$A$1,23)</f>
        <v>42423</v>
      </c>
      <c r="AU6" s="68">
        <f>DATE($AF$3,$A$1,7)</f>
        <v>42407</v>
      </c>
      <c r="AV6" s="67">
        <f>DATE($AF$3,$A$1,24)</f>
        <v>42424</v>
      </c>
      <c r="AW6" s="68">
        <f>DATE($AF$3,$A$1,7)</f>
        <v>42407</v>
      </c>
      <c r="AX6" s="67">
        <f>DATE($AF$3,$A$1,25)</f>
        <v>42425</v>
      </c>
      <c r="AY6" s="68">
        <f>DATE($AF$3,$A$1,7)</f>
        <v>42407</v>
      </c>
      <c r="AZ6" s="67">
        <f>DATE($AF$3,$A$1,26)</f>
        <v>42426</v>
      </c>
      <c r="BA6" s="68">
        <f>DATE($AF$3,$A$1,7)</f>
        <v>42407</v>
      </c>
      <c r="BB6" s="67">
        <f>DATE($AF$3,$A$1,27)</f>
        <v>42427</v>
      </c>
      <c r="BC6" s="68">
        <f>DATE($AF$3,$A$1,7)</f>
        <v>42407</v>
      </c>
      <c r="BD6" s="67">
        <f>DATE($AF$3,$A$1,28)</f>
        <v>42428</v>
      </c>
      <c r="BE6" s="68">
        <f>DATE($AF$3,$A$1,7)</f>
        <v>42407</v>
      </c>
      <c r="BF6" s="67">
        <f>DATE($AF$3,$A$1,29)</f>
        <v>42429</v>
      </c>
      <c r="BG6" s="68">
        <f>DATE($AF$3,$A$1,7)</f>
        <v>42407</v>
      </c>
      <c r="BH6" s="67">
        <f>DATE($AF$3,$A$1,30)</f>
        <v>42430</v>
      </c>
      <c r="BI6" s="68">
        <f>DATE($AF$3,$A$1,7)</f>
        <v>42407</v>
      </c>
      <c r="BJ6" s="67">
        <f>DATE($AF$3,$A$1,31)</f>
        <v>42431</v>
      </c>
      <c r="BK6" s="68">
        <f>DATE($AF$3,$A$1,7)</f>
        <v>42407</v>
      </c>
    </row>
    <row r="7" spans="1:63" s="38" customFormat="1" x14ac:dyDescent="0.25">
      <c r="A7" s="35" t="str">
        <f>MENU!B5</f>
        <v>EMPLOYER 1</v>
      </c>
      <c r="B7" s="36" t="s">
        <v>27</v>
      </c>
      <c r="C7" s="37" t="s">
        <v>27</v>
      </c>
      <c r="D7" s="36" t="s">
        <v>27</v>
      </c>
      <c r="E7" s="37" t="s">
        <v>27</v>
      </c>
      <c r="F7" s="36" t="s">
        <v>27</v>
      </c>
      <c r="G7" s="37" t="s">
        <v>27</v>
      </c>
      <c r="H7" s="36" t="s">
        <v>27</v>
      </c>
      <c r="I7" s="37" t="s">
        <v>27</v>
      </c>
      <c r="J7" s="36" t="s">
        <v>27</v>
      </c>
      <c r="K7" s="37" t="s">
        <v>27</v>
      </c>
      <c r="L7" s="36" t="s">
        <v>27</v>
      </c>
      <c r="M7" s="37" t="s">
        <v>27</v>
      </c>
      <c r="N7" s="36" t="s">
        <v>27</v>
      </c>
      <c r="O7" s="37" t="s">
        <v>27</v>
      </c>
      <c r="P7" s="36"/>
      <c r="Q7" s="37"/>
      <c r="R7" s="36"/>
      <c r="S7" s="37"/>
      <c r="T7" s="36"/>
      <c r="U7" s="37"/>
      <c r="V7" s="36"/>
      <c r="W7" s="37"/>
      <c r="X7" s="36"/>
      <c r="Y7" s="37"/>
      <c r="Z7" s="36"/>
      <c r="AA7" s="37"/>
      <c r="AB7" s="36"/>
      <c r="AC7" s="37"/>
      <c r="AD7" s="36"/>
      <c r="AE7" s="37"/>
      <c r="AF7" s="36"/>
      <c r="AG7" s="37"/>
      <c r="AH7" s="36"/>
      <c r="AI7" s="37"/>
      <c r="AJ7" s="36"/>
      <c r="AK7" s="37"/>
      <c r="AL7" s="36"/>
      <c r="AM7" s="37"/>
      <c r="AN7" s="36"/>
      <c r="AO7" s="37"/>
      <c r="AP7" s="36"/>
      <c r="AQ7" s="37"/>
      <c r="AR7" s="36"/>
      <c r="AS7" s="37"/>
      <c r="AT7" s="36"/>
      <c r="AU7" s="37"/>
      <c r="AV7" s="36"/>
      <c r="AW7" s="37"/>
      <c r="AX7" s="36"/>
      <c r="AY7" s="37"/>
      <c r="AZ7" s="36"/>
      <c r="BA7" s="37"/>
      <c r="BB7" s="36"/>
      <c r="BC7" s="37"/>
      <c r="BD7" s="36"/>
      <c r="BE7" s="37"/>
      <c r="BF7" s="36"/>
      <c r="BG7" s="37"/>
      <c r="BH7" s="36"/>
      <c r="BI7" s="37"/>
      <c r="BJ7" s="36"/>
      <c r="BK7" s="37"/>
    </row>
    <row r="8" spans="1:63" x14ac:dyDescent="0.25">
      <c r="A8" s="4" t="str">
        <f>MENU!B6</f>
        <v>EMPLOYER 2</v>
      </c>
      <c r="B8" s="14"/>
      <c r="C8" s="15"/>
      <c r="D8" s="14"/>
      <c r="E8" s="15"/>
      <c r="F8" s="14"/>
      <c r="G8" s="15"/>
      <c r="H8" s="14"/>
      <c r="I8" s="15"/>
      <c r="J8" s="14"/>
      <c r="K8" s="15"/>
      <c r="L8" s="14"/>
      <c r="M8" s="15"/>
      <c r="N8" s="14"/>
      <c r="O8" s="15"/>
      <c r="P8" s="14"/>
      <c r="Q8" s="15"/>
      <c r="R8" s="14"/>
      <c r="S8" s="15"/>
      <c r="T8" s="14"/>
      <c r="U8" s="15"/>
      <c r="V8" s="14"/>
      <c r="W8" s="15"/>
      <c r="X8" s="14"/>
      <c r="Y8" s="15"/>
      <c r="Z8" s="14"/>
      <c r="AA8" s="15"/>
      <c r="AB8" s="14"/>
      <c r="AC8" s="15"/>
      <c r="AD8" s="14"/>
      <c r="AE8" s="15"/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4"/>
      <c r="AS8" s="15"/>
      <c r="AT8" s="14"/>
      <c r="AU8" s="15"/>
      <c r="AV8" s="14"/>
      <c r="AW8" s="15"/>
      <c r="AX8" s="14"/>
      <c r="AY8" s="15"/>
      <c r="AZ8" s="14"/>
      <c r="BA8" s="15"/>
      <c r="BB8" s="14"/>
      <c r="BC8" s="15"/>
      <c r="BD8" s="14"/>
      <c r="BE8" s="15"/>
      <c r="BF8" s="14"/>
      <c r="BG8" s="15"/>
      <c r="BH8" s="14"/>
      <c r="BI8" s="15"/>
      <c r="BJ8" s="14"/>
      <c r="BK8" s="15"/>
    </row>
    <row r="9" spans="1:63" s="38" customFormat="1" x14ac:dyDescent="0.25">
      <c r="A9" s="35">
        <f>MENU!B7</f>
        <v>0</v>
      </c>
      <c r="B9" s="39" t="s">
        <v>18</v>
      </c>
      <c r="C9" s="40" t="s">
        <v>26</v>
      </c>
      <c r="D9" s="39"/>
      <c r="E9" s="40"/>
      <c r="F9" s="39"/>
      <c r="G9" s="40"/>
      <c r="H9" s="39"/>
      <c r="I9" s="40"/>
      <c r="J9" s="39"/>
      <c r="K9" s="40"/>
      <c r="L9" s="39"/>
      <c r="M9" s="40"/>
      <c r="N9" s="39"/>
      <c r="O9" s="40"/>
      <c r="P9" s="39"/>
      <c r="Q9" s="40"/>
      <c r="R9" s="39" t="s">
        <v>27</v>
      </c>
      <c r="S9" s="40" t="s">
        <v>27</v>
      </c>
      <c r="T9" s="39" t="s">
        <v>27</v>
      </c>
      <c r="U9" s="40" t="s">
        <v>27</v>
      </c>
      <c r="V9" s="39" t="s">
        <v>27</v>
      </c>
      <c r="W9" s="40" t="s">
        <v>27</v>
      </c>
      <c r="X9" s="39" t="s">
        <v>27</v>
      </c>
      <c r="Y9" s="40" t="s">
        <v>27</v>
      </c>
      <c r="Z9" s="39" t="s">
        <v>27</v>
      </c>
      <c r="AA9" s="40" t="s">
        <v>27</v>
      </c>
      <c r="AB9" s="39" t="s">
        <v>27</v>
      </c>
      <c r="AC9" s="40" t="s">
        <v>27</v>
      </c>
      <c r="AD9" s="39" t="s">
        <v>27</v>
      </c>
      <c r="AE9" s="40" t="s">
        <v>27</v>
      </c>
      <c r="AF9" s="39" t="s">
        <v>27</v>
      </c>
      <c r="AG9" s="40" t="s">
        <v>27</v>
      </c>
      <c r="AH9" s="39" t="s">
        <v>27</v>
      </c>
      <c r="AI9" s="40" t="s">
        <v>27</v>
      </c>
      <c r="AJ9" s="39" t="s">
        <v>27</v>
      </c>
      <c r="AK9" s="40" t="s">
        <v>27</v>
      </c>
      <c r="AL9" s="39" t="s">
        <v>27</v>
      </c>
      <c r="AM9" s="40" t="s">
        <v>27</v>
      </c>
      <c r="AN9" s="39" t="s">
        <v>27</v>
      </c>
      <c r="AO9" s="40" t="s">
        <v>27</v>
      </c>
      <c r="AP9" s="39" t="s">
        <v>27</v>
      </c>
      <c r="AQ9" s="40" t="s">
        <v>27</v>
      </c>
      <c r="AR9" s="39"/>
      <c r="AS9" s="40"/>
      <c r="AT9" s="39"/>
      <c r="AU9" s="40"/>
      <c r="AV9" s="39"/>
      <c r="AW9" s="40"/>
      <c r="AX9" s="39"/>
      <c r="AY9" s="40"/>
      <c r="AZ9" s="39"/>
      <c r="BA9" s="40"/>
      <c r="BB9" s="39"/>
      <c r="BC9" s="40"/>
      <c r="BD9" s="39"/>
      <c r="BE9" s="40"/>
      <c r="BF9" s="39"/>
      <c r="BG9" s="40"/>
      <c r="BH9" s="39"/>
      <c r="BI9" s="40"/>
      <c r="BJ9" s="39"/>
      <c r="BK9" s="40"/>
    </row>
    <row r="10" spans="1:63" x14ac:dyDescent="0.25">
      <c r="A10" s="4">
        <f>MENU!B8</f>
        <v>0</v>
      </c>
      <c r="B10" s="14"/>
      <c r="C10" s="15"/>
      <c r="D10" s="14"/>
      <c r="E10" s="15"/>
      <c r="F10" s="14"/>
      <c r="G10" s="15"/>
      <c r="H10" s="14"/>
      <c r="I10" s="15"/>
      <c r="J10" s="14"/>
      <c r="K10" s="15"/>
      <c r="L10" s="14"/>
      <c r="M10" s="15"/>
      <c r="N10" s="14"/>
      <c r="O10" s="15"/>
      <c r="P10" s="14"/>
      <c r="Q10" s="15"/>
      <c r="R10" s="14"/>
      <c r="S10" s="15"/>
      <c r="T10" s="14"/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4"/>
      <c r="AS10" s="15"/>
      <c r="AT10" s="14"/>
      <c r="AU10" s="15"/>
      <c r="AV10" s="14"/>
      <c r="AW10" s="15"/>
      <c r="AX10" s="14"/>
      <c r="AY10" s="15"/>
      <c r="AZ10" s="14"/>
      <c r="BA10" s="15"/>
      <c r="BB10" s="14"/>
      <c r="BC10" s="15"/>
      <c r="BD10" s="14"/>
      <c r="BE10" s="15"/>
      <c r="BF10" s="14"/>
      <c r="BG10" s="15"/>
      <c r="BH10" s="14"/>
      <c r="BI10" s="15"/>
      <c r="BJ10" s="14"/>
      <c r="BK10" s="15"/>
    </row>
    <row r="11" spans="1:63" s="38" customFormat="1" x14ac:dyDescent="0.25">
      <c r="A11" s="35">
        <f>MENU!B9</f>
        <v>0</v>
      </c>
      <c r="B11" s="39"/>
      <c r="C11" s="40"/>
      <c r="D11" s="39"/>
      <c r="E11" s="40"/>
      <c r="F11" s="39"/>
      <c r="G11" s="40"/>
      <c r="H11" s="39"/>
      <c r="I11" s="40"/>
      <c r="J11" s="39"/>
      <c r="K11" s="40"/>
      <c r="L11" s="39"/>
      <c r="M11" s="40"/>
      <c r="N11" s="39"/>
      <c r="O11" s="40"/>
      <c r="P11" s="39"/>
      <c r="Q11" s="40"/>
      <c r="R11" s="39"/>
      <c r="S11" s="40"/>
      <c r="T11" s="39"/>
      <c r="U11" s="40"/>
      <c r="V11" s="39"/>
      <c r="W11" s="40"/>
      <c r="X11" s="39"/>
      <c r="Y11" s="40"/>
      <c r="Z11" s="39"/>
      <c r="AA11" s="40"/>
      <c r="AB11" s="39"/>
      <c r="AC11" s="40"/>
      <c r="AD11" s="39"/>
      <c r="AE11" s="40"/>
      <c r="AF11" s="39"/>
      <c r="AG11" s="40"/>
      <c r="AH11" s="39"/>
      <c r="AI11" s="40"/>
      <c r="AJ11" s="39"/>
      <c r="AK11" s="40"/>
      <c r="AL11" s="39"/>
      <c r="AM11" s="40"/>
      <c r="AN11" s="39"/>
      <c r="AO11" s="40"/>
      <c r="AP11" s="39"/>
      <c r="AQ11" s="40"/>
      <c r="AR11" s="39"/>
      <c r="AS11" s="40"/>
      <c r="AT11" s="39"/>
      <c r="AU11" s="40"/>
      <c r="AV11" s="39"/>
      <c r="AW11" s="40"/>
      <c r="AX11" s="39"/>
      <c r="AY11" s="40"/>
      <c r="AZ11" s="39"/>
      <c r="BA11" s="40"/>
      <c r="BB11" s="39"/>
      <c r="BC11" s="40"/>
      <c r="BD11" s="39"/>
      <c r="BE11" s="40"/>
      <c r="BF11" s="39"/>
      <c r="BG11" s="40"/>
      <c r="BH11" s="39"/>
      <c r="BI11" s="40"/>
      <c r="BJ11" s="39"/>
      <c r="BK11" s="40"/>
    </row>
    <row r="12" spans="1:63" x14ac:dyDescent="0.25">
      <c r="A12" s="4">
        <f>MENU!B10</f>
        <v>0</v>
      </c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15"/>
      <c r="P12" s="14" t="s">
        <v>25</v>
      </c>
      <c r="Q12" s="15" t="s">
        <v>25</v>
      </c>
      <c r="R12" s="14"/>
      <c r="S12" s="15"/>
      <c r="T12" s="14"/>
      <c r="U12" s="15"/>
      <c r="V12" s="14"/>
      <c r="W12" s="15"/>
      <c r="X12" s="14"/>
      <c r="Y12" s="15"/>
      <c r="Z12" s="14"/>
      <c r="AA12" s="15"/>
      <c r="AB12" s="14"/>
      <c r="AC12" s="15"/>
      <c r="AD12" s="14" t="s">
        <v>26</v>
      </c>
      <c r="AE12" s="15" t="s">
        <v>26</v>
      </c>
      <c r="AF12" s="14" t="s">
        <v>26</v>
      </c>
      <c r="AG12" s="15" t="s">
        <v>26</v>
      </c>
      <c r="AH12" s="14" t="s">
        <v>26</v>
      </c>
      <c r="AI12" s="15" t="s">
        <v>26</v>
      </c>
      <c r="AJ12" s="14" t="s">
        <v>28</v>
      </c>
      <c r="AK12" s="15" t="s">
        <v>26</v>
      </c>
      <c r="AL12" s="14" t="s">
        <v>26</v>
      </c>
      <c r="AM12" s="15" t="s">
        <v>26</v>
      </c>
      <c r="AN12" s="14"/>
      <c r="AO12" s="15"/>
      <c r="AP12" s="14"/>
      <c r="AQ12" s="15"/>
      <c r="AR12" s="14"/>
      <c r="AS12" s="15"/>
      <c r="AT12" s="14"/>
      <c r="AU12" s="15"/>
      <c r="AV12" s="14"/>
      <c r="AW12" s="15"/>
      <c r="AX12" s="14"/>
      <c r="AY12" s="15"/>
      <c r="AZ12" s="14"/>
      <c r="BA12" s="15"/>
      <c r="BB12" s="14"/>
      <c r="BC12" s="15"/>
      <c r="BD12" s="14"/>
      <c r="BE12" s="15"/>
      <c r="BF12" s="14"/>
      <c r="BG12" s="15"/>
      <c r="BH12" s="14"/>
      <c r="BI12" s="15"/>
      <c r="BJ12" s="14"/>
      <c r="BK12" s="15"/>
    </row>
    <row r="13" spans="1:63" s="38" customFormat="1" x14ac:dyDescent="0.25">
      <c r="A13" s="35">
        <f>MENU!B11</f>
        <v>0</v>
      </c>
      <c r="B13" s="39"/>
      <c r="C13" s="40"/>
      <c r="D13" s="39"/>
      <c r="E13" s="40"/>
      <c r="F13" s="39"/>
      <c r="G13" s="40"/>
      <c r="H13" s="39"/>
      <c r="I13" s="40"/>
      <c r="J13" s="39"/>
      <c r="K13" s="40"/>
      <c r="L13" s="39"/>
      <c r="M13" s="40"/>
      <c r="N13" s="39"/>
      <c r="O13" s="40"/>
      <c r="P13" s="39"/>
      <c r="Q13" s="40"/>
      <c r="R13" s="39"/>
      <c r="S13" s="40"/>
      <c r="T13" s="39"/>
      <c r="U13" s="40"/>
      <c r="V13" s="39"/>
      <c r="W13" s="40"/>
      <c r="X13" s="39"/>
      <c r="Y13" s="40"/>
      <c r="Z13" s="39"/>
      <c r="AA13" s="40"/>
      <c r="AB13" s="39"/>
      <c r="AC13" s="40"/>
      <c r="AD13" s="39"/>
      <c r="AE13" s="40"/>
      <c r="AF13" s="39"/>
      <c r="AG13" s="40"/>
      <c r="AH13" s="39"/>
      <c r="AI13" s="40"/>
      <c r="AJ13" s="39"/>
      <c r="AK13" s="40"/>
      <c r="AL13" s="39"/>
      <c r="AM13" s="40"/>
      <c r="AN13" s="39"/>
      <c r="AO13" s="40"/>
      <c r="AP13" s="39"/>
      <c r="AQ13" s="40"/>
      <c r="AR13" s="39"/>
      <c r="AS13" s="40"/>
      <c r="AT13" s="39"/>
      <c r="AU13" s="40"/>
      <c r="AV13" s="39"/>
      <c r="AW13" s="40"/>
      <c r="AX13" s="39"/>
      <c r="AY13" s="40"/>
      <c r="AZ13" s="39"/>
      <c r="BA13" s="40"/>
      <c r="BB13" s="39"/>
      <c r="BC13" s="40"/>
      <c r="BD13" s="39"/>
      <c r="BE13" s="40"/>
      <c r="BF13" s="39"/>
      <c r="BG13" s="40"/>
      <c r="BH13" s="39"/>
      <c r="BI13" s="40"/>
      <c r="BJ13" s="39"/>
      <c r="BK13" s="40"/>
    </row>
    <row r="14" spans="1:63" x14ac:dyDescent="0.25">
      <c r="A14" s="4">
        <f>MENU!B12</f>
        <v>0</v>
      </c>
      <c r="B14" s="14"/>
      <c r="C14" s="15"/>
      <c r="D14" s="14"/>
      <c r="E14" s="15"/>
      <c r="F14" s="14"/>
      <c r="G14" s="15"/>
      <c r="H14" s="14"/>
      <c r="I14" s="15"/>
      <c r="J14" s="14"/>
      <c r="K14" s="15"/>
      <c r="L14" s="14"/>
      <c r="M14" s="15"/>
      <c r="N14" s="14"/>
      <c r="O14" s="15"/>
      <c r="P14" s="14"/>
      <c r="Q14" s="15"/>
      <c r="R14" s="14"/>
      <c r="S14" s="15"/>
      <c r="T14" s="14"/>
      <c r="U14" s="15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4"/>
      <c r="AS14" s="15"/>
      <c r="AT14" s="14"/>
      <c r="AU14" s="15"/>
      <c r="AV14" s="14"/>
      <c r="AW14" s="15"/>
      <c r="AX14" s="14"/>
      <c r="AY14" s="15"/>
      <c r="AZ14" s="14"/>
      <c r="BA14" s="15"/>
      <c r="BB14" s="14"/>
      <c r="BC14" s="15"/>
      <c r="BD14" s="14"/>
      <c r="BE14" s="15"/>
      <c r="BF14" s="14"/>
      <c r="BG14" s="15"/>
      <c r="BH14" s="14"/>
      <c r="BI14" s="15"/>
      <c r="BJ14" s="14"/>
      <c r="BK14" s="15"/>
    </row>
    <row r="15" spans="1:63" s="38" customFormat="1" x14ac:dyDescent="0.25">
      <c r="A15" s="35">
        <f>MENU!B13</f>
        <v>0</v>
      </c>
      <c r="B15" s="39"/>
      <c r="C15" s="40"/>
      <c r="D15" s="39"/>
      <c r="E15" s="40"/>
      <c r="F15" s="39"/>
      <c r="G15" s="40"/>
      <c r="H15" s="39"/>
      <c r="I15" s="40"/>
      <c r="J15" s="39"/>
      <c r="K15" s="40"/>
      <c r="L15" s="39"/>
      <c r="M15" s="40"/>
      <c r="N15" s="39"/>
      <c r="O15" s="40"/>
      <c r="P15" s="39"/>
      <c r="Q15" s="40"/>
      <c r="R15" s="39"/>
      <c r="S15" s="40"/>
      <c r="T15" s="39"/>
      <c r="U15" s="40"/>
      <c r="V15" s="39"/>
      <c r="W15" s="40"/>
      <c r="X15" s="39"/>
      <c r="Y15" s="40"/>
      <c r="Z15" s="39"/>
      <c r="AA15" s="40"/>
      <c r="AB15" s="39"/>
      <c r="AC15" s="40"/>
      <c r="AD15" s="39"/>
      <c r="AE15" s="40"/>
      <c r="AF15" s="39"/>
      <c r="AG15" s="40"/>
      <c r="AH15" s="39"/>
      <c r="AI15" s="40"/>
      <c r="AJ15" s="39"/>
      <c r="AK15" s="40"/>
      <c r="AL15" s="39"/>
      <c r="AM15" s="40"/>
      <c r="AN15" s="39"/>
      <c r="AO15" s="40"/>
      <c r="AP15" s="39"/>
      <c r="AQ15" s="40"/>
      <c r="AR15" s="39"/>
      <c r="AS15" s="40"/>
      <c r="AT15" s="39" t="s">
        <v>26</v>
      </c>
      <c r="AU15" s="40" t="s">
        <v>26</v>
      </c>
      <c r="AV15" s="39" t="s">
        <v>26</v>
      </c>
      <c r="AW15" s="40" t="s">
        <v>26</v>
      </c>
      <c r="AX15" s="39"/>
      <c r="AY15" s="40"/>
      <c r="AZ15" s="39"/>
      <c r="BA15" s="40"/>
      <c r="BB15" s="39"/>
      <c r="BC15" s="40"/>
      <c r="BD15" s="39"/>
      <c r="BE15" s="40"/>
      <c r="BF15" s="39"/>
      <c r="BG15" s="40"/>
      <c r="BH15" s="39"/>
      <c r="BI15" s="40"/>
      <c r="BJ15" s="39"/>
      <c r="BK15" s="40"/>
    </row>
    <row r="16" spans="1:63" x14ac:dyDescent="0.25">
      <c r="A16" s="4">
        <f>MENU!B14</f>
        <v>0</v>
      </c>
      <c r="B16" s="14"/>
      <c r="C16" s="15"/>
      <c r="D16" s="14"/>
      <c r="E16" s="15"/>
      <c r="F16" s="14"/>
      <c r="G16" s="15"/>
      <c r="H16" s="14"/>
      <c r="I16" s="15"/>
      <c r="J16" s="14"/>
      <c r="K16" s="15"/>
      <c r="L16" s="14"/>
      <c r="M16" s="15"/>
      <c r="N16" s="14"/>
      <c r="O16" s="15"/>
      <c r="P16" s="14"/>
      <c r="Q16" s="15"/>
      <c r="R16" s="14"/>
      <c r="S16" s="15"/>
      <c r="T16" s="14"/>
      <c r="U16" s="15"/>
      <c r="V16" s="14"/>
      <c r="W16" s="15"/>
      <c r="X16" s="14"/>
      <c r="Y16" s="15"/>
      <c r="Z16" s="14"/>
      <c r="AA16" s="15"/>
      <c r="AB16" s="14"/>
      <c r="AC16" s="15"/>
      <c r="AD16" s="14"/>
      <c r="AE16" s="15"/>
      <c r="AF16" s="14"/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15"/>
      <c r="AR16" s="14"/>
      <c r="AS16" s="15"/>
      <c r="AT16" s="14"/>
      <c r="AU16" s="15"/>
      <c r="AV16" s="14"/>
      <c r="AW16" s="15"/>
      <c r="AX16" s="14"/>
      <c r="AY16" s="15"/>
      <c r="AZ16" s="14"/>
      <c r="BA16" s="15"/>
      <c r="BB16" s="14"/>
      <c r="BC16" s="15"/>
      <c r="BD16" s="14"/>
      <c r="BE16" s="15"/>
      <c r="BF16" s="14"/>
      <c r="BG16" s="15"/>
      <c r="BH16" s="14"/>
      <c r="BI16" s="15"/>
      <c r="BJ16" s="14"/>
      <c r="BK16" s="15"/>
    </row>
    <row r="17" spans="1:63" s="38" customFormat="1" x14ac:dyDescent="0.25">
      <c r="A17" s="35">
        <f>MENU!B15</f>
        <v>0</v>
      </c>
      <c r="B17" s="39"/>
      <c r="C17" s="40"/>
      <c r="D17" s="39"/>
      <c r="E17" s="40"/>
      <c r="F17" s="39"/>
      <c r="G17" s="40"/>
      <c r="H17" s="39"/>
      <c r="I17" s="40"/>
      <c r="J17" s="39"/>
      <c r="K17" s="40"/>
      <c r="L17" s="39"/>
      <c r="M17" s="40"/>
      <c r="N17" s="39"/>
      <c r="O17" s="40"/>
      <c r="P17" s="39"/>
      <c r="Q17" s="40"/>
      <c r="R17" s="39"/>
      <c r="S17" s="40"/>
      <c r="T17" s="39"/>
      <c r="U17" s="40"/>
      <c r="V17" s="39"/>
      <c r="W17" s="40"/>
      <c r="X17" s="39"/>
      <c r="Y17" s="40"/>
      <c r="Z17" s="39"/>
      <c r="AA17" s="40"/>
      <c r="AB17" s="39"/>
      <c r="AC17" s="40"/>
      <c r="AD17" s="39"/>
      <c r="AE17" s="40"/>
      <c r="AF17" s="39"/>
      <c r="AG17" s="40"/>
      <c r="AH17" s="39"/>
      <c r="AI17" s="40"/>
      <c r="AJ17" s="39"/>
      <c r="AK17" s="40"/>
      <c r="AL17" s="39"/>
      <c r="AM17" s="40"/>
      <c r="AN17" s="39"/>
      <c r="AO17" s="40"/>
      <c r="AP17" s="39"/>
      <c r="AQ17" s="40"/>
      <c r="AR17" s="39"/>
      <c r="AS17" s="40"/>
      <c r="AT17" s="39"/>
      <c r="AU17" s="40"/>
      <c r="AV17" s="39"/>
      <c r="AW17" s="40"/>
      <c r="AX17" s="39"/>
      <c r="AY17" s="40"/>
      <c r="AZ17" s="39"/>
      <c r="BA17" s="40"/>
      <c r="BB17" s="39"/>
      <c r="BC17" s="40"/>
      <c r="BD17" s="39"/>
      <c r="BE17" s="40"/>
      <c r="BF17" s="39"/>
      <c r="BG17" s="40"/>
      <c r="BH17" s="39"/>
      <c r="BI17" s="40"/>
      <c r="BJ17" s="39"/>
      <c r="BK17" s="40"/>
    </row>
    <row r="18" spans="1:63" x14ac:dyDescent="0.25">
      <c r="A18" s="4">
        <f>MENU!B16</f>
        <v>0</v>
      </c>
      <c r="B18" s="14"/>
      <c r="C18" s="15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4"/>
      <c r="AS18" s="15"/>
      <c r="AT18" s="14"/>
      <c r="AU18" s="15"/>
      <c r="AV18" s="14"/>
      <c r="AW18" s="15"/>
      <c r="AX18" s="14"/>
      <c r="AY18" s="15"/>
      <c r="AZ18" s="14"/>
      <c r="BA18" s="15"/>
      <c r="BB18" s="14"/>
      <c r="BC18" s="15"/>
      <c r="BD18" s="14"/>
      <c r="BE18" s="15"/>
      <c r="BF18" s="14"/>
      <c r="BG18" s="15"/>
      <c r="BH18" s="14"/>
      <c r="BI18" s="15"/>
      <c r="BJ18" s="14"/>
      <c r="BK18" s="15"/>
    </row>
    <row r="19" spans="1:63" s="38" customFormat="1" x14ac:dyDescent="0.25">
      <c r="A19" s="35">
        <f>MENU!B17</f>
        <v>0</v>
      </c>
      <c r="B19" s="39"/>
      <c r="C19" s="40"/>
      <c r="D19" s="39"/>
      <c r="E19" s="40"/>
      <c r="F19" s="39"/>
      <c r="G19" s="40"/>
      <c r="H19" s="39"/>
      <c r="I19" s="40"/>
      <c r="J19" s="39"/>
      <c r="K19" s="40"/>
      <c r="L19" s="39"/>
      <c r="M19" s="40"/>
      <c r="N19" s="39"/>
      <c r="O19" s="40"/>
      <c r="P19" s="39"/>
      <c r="Q19" s="40"/>
      <c r="R19" s="39"/>
      <c r="S19" s="40"/>
      <c r="T19" s="39"/>
      <c r="U19" s="40"/>
      <c r="V19" s="39"/>
      <c r="W19" s="40"/>
      <c r="X19" s="39"/>
      <c r="Y19" s="40"/>
      <c r="Z19" s="39"/>
      <c r="AA19" s="40"/>
      <c r="AB19" s="39"/>
      <c r="AC19" s="40"/>
      <c r="AD19" s="39"/>
      <c r="AE19" s="40"/>
      <c r="AF19" s="39"/>
      <c r="AG19" s="40"/>
      <c r="AH19" s="39"/>
      <c r="AI19" s="40"/>
      <c r="AJ19" s="39"/>
      <c r="AK19" s="40"/>
      <c r="AL19" s="39"/>
      <c r="AM19" s="40"/>
      <c r="AN19" s="39"/>
      <c r="AO19" s="40"/>
      <c r="AP19" s="39"/>
      <c r="AQ19" s="40"/>
      <c r="AR19" s="39"/>
      <c r="AS19" s="40"/>
      <c r="AT19" s="39"/>
      <c r="AU19" s="40"/>
      <c r="AV19" s="39"/>
      <c r="AW19" s="40"/>
      <c r="AX19" s="39"/>
      <c r="AY19" s="40"/>
      <c r="AZ19" s="39"/>
      <c r="BA19" s="40"/>
      <c r="BB19" s="39"/>
      <c r="BC19" s="40"/>
      <c r="BD19" s="39"/>
      <c r="BE19" s="40"/>
      <c r="BF19" s="39"/>
      <c r="BG19" s="40"/>
      <c r="BH19" s="39"/>
      <c r="BI19" s="40"/>
      <c r="BJ19" s="39"/>
      <c r="BK19" s="40"/>
    </row>
    <row r="20" spans="1:63" x14ac:dyDescent="0.25">
      <c r="A20" s="4">
        <f>MENU!B18</f>
        <v>0</v>
      </c>
      <c r="B20" s="14"/>
      <c r="C20" s="15"/>
      <c r="D20" s="14"/>
      <c r="E20" s="15"/>
      <c r="F20" s="14"/>
      <c r="G20" s="15"/>
      <c r="H20" s="14"/>
      <c r="I20" s="15"/>
      <c r="J20" s="14"/>
      <c r="K20" s="15"/>
      <c r="L20" s="14"/>
      <c r="M20" s="15"/>
      <c r="N20" s="14"/>
      <c r="O20" s="15"/>
      <c r="P20" s="14"/>
      <c r="Q20" s="15"/>
      <c r="R20" s="14"/>
      <c r="S20" s="15"/>
      <c r="T20" s="14"/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4"/>
      <c r="AS20" s="15"/>
      <c r="AT20" s="14"/>
      <c r="AU20" s="15"/>
      <c r="AV20" s="14"/>
      <c r="AW20" s="15"/>
      <c r="AX20" s="14"/>
      <c r="AY20" s="15"/>
      <c r="AZ20" s="14"/>
      <c r="BA20" s="15"/>
      <c r="BB20" s="14"/>
      <c r="BC20" s="15"/>
      <c r="BD20" s="14"/>
      <c r="BE20" s="15"/>
      <c r="BF20" s="14"/>
      <c r="BG20" s="15"/>
      <c r="BH20" s="14"/>
      <c r="BI20" s="15"/>
      <c r="BJ20" s="14"/>
      <c r="BK20" s="15"/>
    </row>
    <row r="21" spans="1:63" s="38" customFormat="1" x14ac:dyDescent="0.25">
      <c r="A21" s="35">
        <f>MENU!B19</f>
        <v>0</v>
      </c>
      <c r="B21" s="39"/>
      <c r="C21" s="40"/>
      <c r="D21" s="39"/>
      <c r="E21" s="40"/>
      <c r="F21" s="39"/>
      <c r="G21" s="40"/>
      <c r="H21" s="39"/>
      <c r="I21" s="40"/>
      <c r="J21" s="39"/>
      <c r="K21" s="40"/>
      <c r="L21" s="39"/>
      <c r="M21" s="40"/>
      <c r="N21" s="39"/>
      <c r="O21" s="40"/>
      <c r="P21" s="39"/>
      <c r="Q21" s="40"/>
      <c r="R21" s="39"/>
      <c r="S21" s="40"/>
      <c r="T21" s="39"/>
      <c r="U21" s="40"/>
      <c r="V21" s="39"/>
      <c r="W21" s="40"/>
      <c r="X21" s="39"/>
      <c r="Y21" s="40"/>
      <c r="Z21" s="39"/>
      <c r="AA21" s="40"/>
      <c r="AB21" s="39"/>
      <c r="AC21" s="40"/>
      <c r="AD21" s="39"/>
      <c r="AE21" s="40"/>
      <c r="AF21" s="39"/>
      <c r="AG21" s="40"/>
      <c r="AH21" s="39"/>
      <c r="AI21" s="40"/>
      <c r="AJ21" s="39"/>
      <c r="AK21" s="40"/>
      <c r="AL21" s="39"/>
      <c r="AM21" s="40"/>
      <c r="AN21" s="39"/>
      <c r="AO21" s="40"/>
      <c r="AP21" s="39"/>
      <c r="AQ21" s="40"/>
      <c r="AR21" s="39"/>
      <c r="AS21" s="40"/>
      <c r="AT21" s="39"/>
      <c r="AU21" s="40"/>
      <c r="AV21" s="39"/>
      <c r="AW21" s="40"/>
      <c r="AX21" s="39"/>
      <c r="AY21" s="40"/>
      <c r="AZ21" s="39"/>
      <c r="BA21" s="40"/>
      <c r="BB21" s="39"/>
      <c r="BC21" s="40"/>
      <c r="BD21" s="39"/>
      <c r="BE21" s="40"/>
      <c r="BF21" s="39"/>
      <c r="BG21" s="40"/>
      <c r="BH21" s="39"/>
      <c r="BI21" s="40"/>
      <c r="BJ21" s="39"/>
      <c r="BK21" s="40"/>
    </row>
    <row r="22" spans="1:63" x14ac:dyDescent="0.25">
      <c r="A22" s="4">
        <f>MENU!B20</f>
        <v>0</v>
      </c>
      <c r="B22" s="14"/>
      <c r="C22" s="15"/>
      <c r="D22" s="14"/>
      <c r="E22" s="15"/>
      <c r="F22" s="14"/>
      <c r="G22" s="15"/>
      <c r="H22" s="14"/>
      <c r="I22" s="15"/>
      <c r="J22" s="14"/>
      <c r="K22" s="15"/>
      <c r="L22" s="14"/>
      <c r="M22" s="15"/>
      <c r="N22" s="14"/>
      <c r="O22" s="15"/>
      <c r="P22" s="14"/>
      <c r="Q22" s="15"/>
      <c r="R22" s="14"/>
      <c r="S22" s="15"/>
      <c r="T22" s="14"/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4"/>
      <c r="AS22" s="15"/>
      <c r="AT22" s="14"/>
      <c r="AU22" s="15"/>
      <c r="AV22" s="14"/>
      <c r="AW22" s="15"/>
      <c r="AX22" s="14"/>
      <c r="AY22" s="15"/>
      <c r="AZ22" s="14"/>
      <c r="BA22" s="15"/>
      <c r="BB22" s="14"/>
      <c r="BC22" s="15"/>
      <c r="BD22" s="14"/>
      <c r="BE22" s="15"/>
      <c r="BF22" s="14"/>
      <c r="BG22" s="15"/>
      <c r="BH22" s="14"/>
      <c r="BI22" s="15"/>
      <c r="BJ22" s="14"/>
      <c r="BK22" s="15"/>
    </row>
    <row r="23" spans="1:63" s="38" customFormat="1" x14ac:dyDescent="0.25">
      <c r="A23" s="35">
        <f>MENU!B21</f>
        <v>0</v>
      </c>
      <c r="B23" s="39"/>
      <c r="C23" s="40"/>
      <c r="D23" s="39"/>
      <c r="E23" s="40"/>
      <c r="F23" s="39"/>
      <c r="G23" s="40"/>
      <c r="H23" s="39"/>
      <c r="I23" s="40"/>
      <c r="J23" s="39"/>
      <c r="K23" s="40"/>
      <c r="L23" s="39"/>
      <c r="M23" s="40"/>
      <c r="N23" s="39"/>
      <c r="O23" s="40"/>
      <c r="P23" s="39"/>
      <c r="Q23" s="40"/>
      <c r="R23" s="39"/>
      <c r="S23" s="40"/>
      <c r="T23" s="39"/>
      <c r="U23" s="40"/>
      <c r="V23" s="39"/>
      <c r="W23" s="40"/>
      <c r="X23" s="39"/>
      <c r="Y23" s="40"/>
      <c r="Z23" s="39"/>
      <c r="AA23" s="40"/>
      <c r="AB23" s="39"/>
      <c r="AC23" s="40"/>
      <c r="AD23" s="39"/>
      <c r="AE23" s="40"/>
      <c r="AF23" s="39"/>
      <c r="AG23" s="40"/>
      <c r="AH23" s="39"/>
      <c r="AI23" s="40"/>
      <c r="AJ23" s="39"/>
      <c r="AK23" s="40"/>
      <c r="AL23" s="39"/>
      <c r="AM23" s="40"/>
      <c r="AN23" s="39"/>
      <c r="AO23" s="40"/>
      <c r="AP23" s="39"/>
      <c r="AQ23" s="40"/>
      <c r="AR23" s="39"/>
      <c r="AS23" s="40"/>
      <c r="AT23" s="39"/>
      <c r="AU23" s="40"/>
      <c r="AV23" s="39"/>
      <c r="AW23" s="40"/>
      <c r="AX23" s="39"/>
      <c r="AY23" s="40"/>
      <c r="AZ23" s="39"/>
      <c r="BA23" s="40"/>
      <c r="BB23" s="39"/>
      <c r="BC23" s="40"/>
      <c r="BD23" s="39"/>
      <c r="BE23" s="40"/>
      <c r="BF23" s="39"/>
      <c r="BG23" s="40"/>
      <c r="BH23" s="39"/>
      <c r="BI23" s="40"/>
      <c r="BJ23" s="39"/>
      <c r="BK23" s="40"/>
    </row>
    <row r="24" spans="1:63" x14ac:dyDescent="0.25">
      <c r="A24" s="4">
        <f>MENU!B22</f>
        <v>0</v>
      </c>
      <c r="B24" s="14"/>
      <c r="C24" s="15"/>
      <c r="D24" s="14"/>
      <c r="E24" s="15"/>
      <c r="F24" s="14"/>
      <c r="G24" s="15"/>
      <c r="H24" s="14"/>
      <c r="I24" s="15"/>
      <c r="J24" s="14"/>
      <c r="K24" s="15"/>
      <c r="L24" s="14"/>
      <c r="M24" s="15"/>
      <c r="N24" s="14"/>
      <c r="O24" s="15"/>
      <c r="P24" s="14"/>
      <c r="Q24" s="15"/>
      <c r="R24" s="14"/>
      <c r="S24" s="15"/>
      <c r="T24" s="14"/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15"/>
      <c r="BD24" s="14"/>
      <c r="BE24" s="15"/>
      <c r="BF24" s="14"/>
      <c r="BG24" s="15"/>
      <c r="BH24" s="14"/>
      <c r="BI24" s="15"/>
      <c r="BJ24" s="14"/>
      <c r="BK24" s="15"/>
    </row>
    <row r="25" spans="1:63" s="38" customFormat="1" x14ac:dyDescent="0.25">
      <c r="A25" s="35">
        <f>MENU!B23</f>
        <v>0</v>
      </c>
      <c r="B25" s="39"/>
      <c r="C25" s="40"/>
      <c r="D25" s="39"/>
      <c r="E25" s="40"/>
      <c r="F25" s="39"/>
      <c r="G25" s="40"/>
      <c r="H25" s="39"/>
      <c r="I25" s="40"/>
      <c r="J25" s="39"/>
      <c r="K25" s="40"/>
      <c r="L25" s="39"/>
      <c r="M25" s="40"/>
      <c r="N25" s="39"/>
      <c r="O25" s="40"/>
      <c r="P25" s="39"/>
      <c r="Q25" s="40"/>
      <c r="R25" s="39"/>
      <c r="S25" s="40"/>
      <c r="T25" s="39"/>
      <c r="U25" s="40"/>
      <c r="V25" s="39"/>
      <c r="W25" s="40"/>
      <c r="X25" s="39"/>
      <c r="Y25" s="40"/>
      <c r="Z25" s="39"/>
      <c r="AA25" s="40"/>
      <c r="AB25" s="39"/>
      <c r="AC25" s="40"/>
      <c r="AD25" s="39"/>
      <c r="AE25" s="40"/>
      <c r="AF25" s="39"/>
      <c r="AG25" s="40"/>
      <c r="AH25" s="39"/>
      <c r="AI25" s="40"/>
      <c r="AJ25" s="39"/>
      <c r="AK25" s="40"/>
      <c r="AL25" s="39"/>
      <c r="AM25" s="40"/>
      <c r="AN25" s="39"/>
      <c r="AO25" s="40"/>
      <c r="AP25" s="39"/>
      <c r="AQ25" s="40"/>
      <c r="AR25" s="39"/>
      <c r="AS25" s="40"/>
      <c r="AT25" s="39"/>
      <c r="AU25" s="40"/>
      <c r="AV25" s="39"/>
      <c r="AW25" s="40"/>
      <c r="AX25" s="39"/>
      <c r="AY25" s="40"/>
      <c r="AZ25" s="39"/>
      <c r="BA25" s="40"/>
      <c r="BB25" s="39"/>
      <c r="BC25" s="40"/>
      <c r="BD25" s="39"/>
      <c r="BE25" s="40"/>
      <c r="BF25" s="39"/>
      <c r="BG25" s="40"/>
      <c r="BH25" s="39"/>
      <c r="BI25" s="40"/>
      <c r="BJ25" s="39"/>
      <c r="BK25" s="40"/>
    </row>
    <row r="26" spans="1:63" x14ac:dyDescent="0.25">
      <c r="A26" s="4">
        <f>MENU!B24</f>
        <v>0</v>
      </c>
      <c r="B26" s="14"/>
      <c r="C26" s="15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4"/>
      <c r="AS26" s="15"/>
      <c r="AT26" s="14"/>
      <c r="AU26" s="15"/>
      <c r="AV26" s="14"/>
      <c r="AW26" s="15"/>
      <c r="AX26" s="14"/>
      <c r="AY26" s="15"/>
      <c r="AZ26" s="14"/>
      <c r="BA26" s="15"/>
      <c r="BB26" s="14"/>
      <c r="BC26" s="15"/>
      <c r="BD26" s="14"/>
      <c r="BE26" s="15"/>
      <c r="BF26" s="14"/>
      <c r="BG26" s="15"/>
      <c r="BH26" s="14"/>
      <c r="BI26" s="15"/>
      <c r="BJ26" s="14"/>
      <c r="BK26" s="15"/>
    </row>
    <row r="27" spans="1:63" s="38" customFormat="1" x14ac:dyDescent="0.25">
      <c r="A27" s="35">
        <f>MENU!B25</f>
        <v>0</v>
      </c>
      <c r="B27" s="39"/>
      <c r="C27" s="40"/>
      <c r="D27" s="39"/>
      <c r="E27" s="40"/>
      <c r="F27" s="39"/>
      <c r="G27" s="40"/>
      <c r="H27" s="39"/>
      <c r="I27" s="40"/>
      <c r="J27" s="39"/>
      <c r="K27" s="40"/>
      <c r="L27" s="39"/>
      <c r="M27" s="40"/>
      <c r="N27" s="39"/>
      <c r="O27" s="40"/>
      <c r="P27" s="39"/>
      <c r="Q27" s="40"/>
      <c r="R27" s="39"/>
      <c r="S27" s="40"/>
      <c r="T27" s="39"/>
      <c r="U27" s="40"/>
      <c r="V27" s="39"/>
      <c r="W27" s="40"/>
      <c r="X27" s="39"/>
      <c r="Y27" s="40"/>
      <c r="Z27" s="39"/>
      <c r="AA27" s="40"/>
      <c r="AB27" s="39"/>
      <c r="AC27" s="40"/>
      <c r="AD27" s="39"/>
      <c r="AE27" s="40"/>
      <c r="AF27" s="39"/>
      <c r="AG27" s="40"/>
      <c r="AH27" s="39"/>
      <c r="AI27" s="40"/>
      <c r="AJ27" s="39"/>
      <c r="AK27" s="40"/>
      <c r="AL27" s="39"/>
      <c r="AM27" s="40"/>
      <c r="AN27" s="39"/>
      <c r="AO27" s="40"/>
      <c r="AP27" s="39"/>
      <c r="AQ27" s="40"/>
      <c r="AR27" s="39"/>
      <c r="AS27" s="40"/>
      <c r="AT27" s="39"/>
      <c r="AU27" s="40"/>
      <c r="AV27" s="39"/>
      <c r="AW27" s="40"/>
      <c r="AX27" s="39"/>
      <c r="AY27" s="40"/>
      <c r="AZ27" s="39"/>
      <c r="BA27" s="40"/>
      <c r="BB27" s="39"/>
      <c r="BC27" s="40"/>
      <c r="BD27" s="39"/>
      <c r="BE27" s="40"/>
      <c r="BF27" s="39"/>
      <c r="BG27" s="40"/>
      <c r="BH27" s="39"/>
      <c r="BI27" s="40"/>
      <c r="BJ27" s="39"/>
      <c r="BK27" s="40"/>
    </row>
    <row r="28" spans="1:63" x14ac:dyDescent="0.25">
      <c r="A28" s="4">
        <f>MENU!B26</f>
        <v>0</v>
      </c>
      <c r="B28" s="14"/>
      <c r="C28" s="15"/>
      <c r="D28" s="14"/>
      <c r="E28" s="15"/>
      <c r="F28" s="14"/>
      <c r="G28" s="15"/>
      <c r="H28" s="14"/>
      <c r="I28" s="15"/>
      <c r="J28" s="14"/>
      <c r="K28" s="15"/>
      <c r="L28" s="14"/>
      <c r="M28" s="15"/>
      <c r="N28" s="14"/>
      <c r="O28" s="15"/>
      <c r="P28" s="14"/>
      <c r="Q28" s="15"/>
      <c r="R28" s="14"/>
      <c r="S28" s="15"/>
      <c r="T28" s="14"/>
      <c r="U28" s="15"/>
      <c r="V28" s="14"/>
      <c r="W28" s="15"/>
      <c r="X28" s="14"/>
      <c r="Y28" s="15"/>
      <c r="Z28" s="14"/>
      <c r="AA28" s="15"/>
      <c r="AB28" s="14"/>
      <c r="AC28" s="15"/>
      <c r="AD28" s="14"/>
      <c r="AE28" s="15"/>
      <c r="AF28" s="14"/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15"/>
      <c r="AR28" s="14"/>
      <c r="AS28" s="15"/>
      <c r="AT28" s="14"/>
      <c r="AU28" s="15"/>
      <c r="AV28" s="14"/>
      <c r="AW28" s="15"/>
      <c r="AX28" s="14"/>
      <c r="AY28" s="15"/>
      <c r="AZ28" s="14"/>
      <c r="BA28" s="15"/>
      <c r="BB28" s="14"/>
      <c r="BC28" s="15"/>
      <c r="BD28" s="14"/>
      <c r="BE28" s="15"/>
      <c r="BF28" s="14"/>
      <c r="BG28" s="15"/>
      <c r="BH28" s="14"/>
      <c r="BI28" s="15"/>
      <c r="BJ28" s="14"/>
      <c r="BK28" s="15"/>
    </row>
    <row r="29" spans="1:63" s="38" customFormat="1" x14ac:dyDescent="0.25">
      <c r="A29" s="35">
        <f>MENU!B27</f>
        <v>0</v>
      </c>
      <c r="B29" s="39"/>
      <c r="C29" s="40"/>
      <c r="D29" s="39"/>
      <c r="E29" s="40"/>
      <c r="F29" s="39"/>
      <c r="G29" s="40"/>
      <c r="H29" s="39"/>
      <c r="I29" s="40"/>
      <c r="J29" s="39"/>
      <c r="K29" s="40"/>
      <c r="L29" s="39"/>
      <c r="M29" s="40"/>
      <c r="N29" s="39"/>
      <c r="O29" s="40"/>
      <c r="P29" s="39"/>
      <c r="Q29" s="40"/>
      <c r="R29" s="39"/>
      <c r="S29" s="40"/>
      <c r="T29" s="39"/>
      <c r="U29" s="40"/>
      <c r="V29" s="39"/>
      <c r="W29" s="40"/>
      <c r="X29" s="39"/>
      <c r="Y29" s="40"/>
      <c r="Z29" s="39"/>
      <c r="AA29" s="40"/>
      <c r="AB29" s="39"/>
      <c r="AC29" s="40"/>
      <c r="AD29" s="39"/>
      <c r="AE29" s="40"/>
      <c r="AF29" s="39"/>
      <c r="AG29" s="40"/>
      <c r="AH29" s="39"/>
      <c r="AI29" s="40"/>
      <c r="AJ29" s="39"/>
      <c r="AK29" s="40"/>
      <c r="AL29" s="39"/>
      <c r="AM29" s="40"/>
      <c r="AN29" s="39"/>
      <c r="AO29" s="40"/>
      <c r="AP29" s="39"/>
      <c r="AQ29" s="40"/>
      <c r="AR29" s="39"/>
      <c r="AS29" s="40"/>
      <c r="AT29" s="39"/>
      <c r="AU29" s="40"/>
      <c r="AV29" s="39"/>
      <c r="AW29" s="40"/>
      <c r="AX29" s="39"/>
      <c r="AY29" s="40"/>
      <c r="AZ29" s="39"/>
      <c r="BA29" s="40"/>
      <c r="BB29" s="39"/>
      <c r="BC29" s="40"/>
      <c r="BD29" s="39"/>
      <c r="BE29" s="40"/>
      <c r="BF29" s="39"/>
      <c r="BG29" s="40"/>
      <c r="BH29" s="39"/>
      <c r="BI29" s="40"/>
      <c r="BJ29" s="39"/>
      <c r="BK29" s="40"/>
    </row>
    <row r="30" spans="1:63" x14ac:dyDescent="0.25">
      <c r="A30" s="4">
        <f>MENU!B28</f>
        <v>0</v>
      </c>
      <c r="B30" s="16"/>
      <c r="C30" s="17"/>
      <c r="D30" s="16"/>
      <c r="E30" s="17"/>
      <c r="F30" s="16"/>
      <c r="G30" s="17"/>
      <c r="H30" s="16"/>
      <c r="I30" s="17"/>
      <c r="J30" s="16"/>
      <c r="K30" s="17"/>
      <c r="L30" s="16"/>
      <c r="M30" s="17"/>
      <c r="N30" s="16"/>
      <c r="O30" s="17"/>
      <c r="P30" s="16"/>
      <c r="Q30" s="17"/>
      <c r="R30" s="16"/>
      <c r="S30" s="17"/>
      <c r="T30" s="16"/>
      <c r="U30" s="17"/>
      <c r="V30" s="16"/>
      <c r="W30" s="17"/>
      <c r="X30" s="16"/>
      <c r="Y30" s="17"/>
      <c r="Z30" s="16"/>
      <c r="AA30" s="17"/>
      <c r="AB30" s="16"/>
      <c r="AC30" s="17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7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7"/>
      <c r="BD30" s="16"/>
      <c r="BE30" s="17"/>
      <c r="BF30" s="16"/>
      <c r="BG30" s="17"/>
      <c r="BH30" s="16"/>
      <c r="BI30" s="17"/>
      <c r="BJ30" s="16"/>
      <c r="BK30" s="17"/>
    </row>
    <row r="32" spans="1:63" x14ac:dyDescent="0.25">
      <c r="W32" s="11"/>
    </row>
    <row r="33" spans="23:23" x14ac:dyDescent="0.25">
      <c r="W33" s="11"/>
    </row>
  </sheetData>
  <sheetProtection sheet="1" objects="1" scenarios="1" selectLockedCells="1"/>
  <mergeCells count="102">
    <mergeCell ref="H2:J2"/>
    <mergeCell ref="K2:P2"/>
    <mergeCell ref="BB6:BC6"/>
    <mergeCell ref="BD6:BE6"/>
    <mergeCell ref="BF6:BG6"/>
    <mergeCell ref="BH6:BI6"/>
    <mergeCell ref="BJ6:BK6"/>
    <mergeCell ref="AZ6:BA6"/>
    <mergeCell ref="AD6:AE6"/>
    <mergeCell ref="AF6:AG6"/>
    <mergeCell ref="AH6:AI6"/>
    <mergeCell ref="AJ6:AK6"/>
    <mergeCell ref="AL6:AM6"/>
    <mergeCell ref="AN6:AO6"/>
    <mergeCell ref="AP6:AQ6"/>
    <mergeCell ref="AR6:AS6"/>
    <mergeCell ref="AT6:AU6"/>
    <mergeCell ref="AV6:AW6"/>
    <mergeCell ref="AX6:AY6"/>
    <mergeCell ref="R6:S6"/>
    <mergeCell ref="T6:U6"/>
    <mergeCell ref="V6:W6"/>
    <mergeCell ref="X6:Y6"/>
    <mergeCell ref="Z6:AA6"/>
    <mergeCell ref="AB6:AC6"/>
    <mergeCell ref="BH5:BI5"/>
    <mergeCell ref="BJ5:BK5"/>
    <mergeCell ref="B6:C6"/>
    <mergeCell ref="D6:E6"/>
    <mergeCell ref="F6:G6"/>
    <mergeCell ref="H6:I6"/>
    <mergeCell ref="J6:K6"/>
    <mergeCell ref="L6:M6"/>
    <mergeCell ref="N6:O6"/>
    <mergeCell ref="P6:Q6"/>
    <mergeCell ref="AV5:AW5"/>
    <mergeCell ref="AX5:AY5"/>
    <mergeCell ref="AZ5:BA5"/>
    <mergeCell ref="BB5:BC5"/>
    <mergeCell ref="BD5:BE5"/>
    <mergeCell ref="BF5:BG5"/>
    <mergeCell ref="AJ5:AK5"/>
    <mergeCell ref="AL5:AM5"/>
    <mergeCell ref="AN5:AO5"/>
    <mergeCell ref="AP5:AQ5"/>
    <mergeCell ref="AR5:AS5"/>
    <mergeCell ref="AT5:AU5"/>
    <mergeCell ref="AH5:AI5"/>
    <mergeCell ref="L5:M5"/>
    <mergeCell ref="N5:O5"/>
    <mergeCell ref="P5:Q5"/>
    <mergeCell ref="R5:S5"/>
    <mergeCell ref="T5:U5"/>
    <mergeCell ref="V5:W5"/>
    <mergeCell ref="X5:Y5"/>
    <mergeCell ref="Z5:AA5"/>
    <mergeCell ref="AB5:AC5"/>
    <mergeCell ref="AD5:AE5"/>
    <mergeCell ref="AF5:AG5"/>
    <mergeCell ref="B4:F4"/>
    <mergeCell ref="B5:C5"/>
    <mergeCell ref="D5:E5"/>
    <mergeCell ref="F5:G5"/>
    <mergeCell ref="H5:I5"/>
    <mergeCell ref="J5:K5"/>
    <mergeCell ref="BJ1:BK1"/>
    <mergeCell ref="B2:F2"/>
    <mergeCell ref="B3:F3"/>
    <mergeCell ref="H3:J3"/>
    <mergeCell ref="K3:P3"/>
    <mergeCell ref="R3:AE3"/>
    <mergeCell ref="AF3:AI3"/>
    <mergeCell ref="AX1:AY1"/>
    <mergeCell ref="AZ1:BA1"/>
    <mergeCell ref="BB1:BC1"/>
    <mergeCell ref="BD1:BE1"/>
    <mergeCell ref="BF1:BG1"/>
    <mergeCell ref="BH1:BI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B5:BK5">
    <cfRule type="containsText" dxfId="113" priority="6" operator="containsText" text="Dim">
      <formula>NOT(ISERROR(SEARCH("Dim",B5)))</formula>
    </cfRule>
    <cfRule type="containsText" dxfId="112" priority="7" operator="containsText" text="Sam">
      <formula>NOT(ISERROR(SEARCH("Sam",B5)))</formula>
    </cfRule>
  </conditionalFormatting>
  <pageMargins left="0.23622047244094491" right="0.23622047244094491" top="0.74803149606299213" bottom="0.74803149606299213" header="0.31496062992125984" footer="0.31496062992125984"/>
  <pageSetup paperSize="9" scale="93" orientation="landscape" r:id="rId1"/>
  <headerFooter>
    <oddHeader>&amp;L&amp;A&amp;C&amp;F</oddHeader>
    <oddFooter>&amp;RSERVICE TECHNIQUE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5" r:id="rId4" name="Button 3">
              <controlPr locked="0" defaultSize="0" print="0" autoFill="0" autoPict="0" macro="[0]!IMPRIM">
                <anchor>
                  <from>
                    <xdr:col>36</xdr:col>
                    <xdr:colOff>0</xdr:colOff>
                    <xdr:row>1</xdr:row>
                    <xdr:rowOff>76200</xdr:rowOff>
                  </from>
                  <to>
                    <xdr:col>43</xdr:col>
                    <xdr:colOff>114300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9" r:id="rId5" name="Button 1">
              <controlPr defaultSize="0" print="0" autoFill="0" autoPict="0" macro="[0]!MENU">
                <anchor>
                  <from>
                    <xdr:col>45</xdr:col>
                    <xdr:colOff>0</xdr:colOff>
                    <xdr:row>2</xdr:row>
                    <xdr:rowOff>0</xdr:rowOff>
                  </from>
                  <to>
                    <xdr:col>47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0" r:id="rId6" name="Button 2">
              <controlPr defaultSize="0" print="0" autoFill="0" autoPict="0" macro="[0]!SUIVANT">
                <anchor>
                  <from>
                    <xdr:col>51</xdr:col>
                    <xdr:colOff>38100</xdr:colOff>
                    <xdr:row>2</xdr:row>
                    <xdr:rowOff>0</xdr:rowOff>
                  </from>
                  <to>
                    <xdr:col>54</xdr:col>
                    <xdr:colOff>19050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1" r:id="rId7" name="Button 3">
              <controlPr defaultSize="0" print="0" autoFill="0" autoPict="0" macro="[0]!PRECEDENT">
                <anchor>
                  <from>
                    <xdr:col>48</xdr:col>
                    <xdr:colOff>19050</xdr:colOff>
                    <xdr:row>2</xdr:row>
                    <xdr:rowOff>0</xdr:rowOff>
                  </from>
                  <to>
                    <xdr:col>51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5014BD04-337C-4D90-AA58-B8E4CCA7F7E7}">
            <xm:f>NOT(ISERROR(SEARCH($A$4,A2)))</xm:f>
            <xm:f>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9" operator="containsText" id="{9F79CD58-A120-4E34-8AF1-999E8A204B43}">
            <xm:f>NOT(ISERROR(SEARCH($A$3,A2)))</xm:f>
            <xm:f>$A$3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3B1E001B-D8F6-4B80-A195-08CE9BF00281}">
            <xm:f>NOT(ISERROR(SEARCH($A$2,A2)))</xm:f>
            <xm:f>$A$2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A2:A4</xm:sqref>
        </x14:conditionalFormatting>
        <x14:conditionalFormatting xmlns:xm="http://schemas.microsoft.com/office/excel/2006/main">
          <x14:cfRule type="containsText" priority="1" operator="containsText" id="{63A45988-57A0-491E-BFBC-DE2534724797}">
            <xm:f>NOT(ISERROR(SEARCH($H$2,B7)))</xm:f>
            <xm:f>$H$2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14:cfRule type="containsText" priority="2" operator="containsText" id="{4E7B2C52-29D6-4BA4-955F-E281F7AD8427}">
            <xm:f>NOT(ISERROR(SEARCH($A$2,B7)))</xm:f>
            <xm:f>$A$2</xm:f>
            <x14:dxf>
              <font>
                <color rgb="FF0070C0"/>
              </font>
              <fill>
                <patternFill>
                  <bgColor rgb="FF0070C0"/>
                </patternFill>
              </fill>
            </x14:dxf>
          </x14:cfRule>
          <x14:cfRule type="containsText" priority="3" operator="containsText" id="{A403307E-7025-4B4C-AE4D-8A31C5D3C03D}">
            <xm:f>NOT(ISERROR(SEARCH($A$3,B7)))</xm:f>
            <xm:f>$A$3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1225DE1C-476B-4969-BE93-B6DC5EB0E323}">
            <xm:f>NOT(ISERROR(SEARCH($A$4,B7)))</xm:f>
            <xm:f>$A$4</xm:f>
            <x14:dxf>
              <font>
                <color rgb="FF92D050"/>
              </font>
              <fill>
                <patternFill>
                  <bgColor rgb="FF92D050"/>
                </patternFill>
              </fill>
            </x14:dxf>
          </x14:cfRule>
          <x14:cfRule type="containsText" priority="5" operator="containsText" id="{59DAB7E1-9CFD-4604-9D02-80DF52977630}">
            <xm:f>NOT(ISERROR(SEARCH($H$3,B7)))</xm:f>
            <xm:f>$H$3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m:sqref>B7:BK30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C000"/>
    <pageSetUpPr fitToPage="1"/>
  </sheetPr>
  <dimension ref="A1:BK33"/>
  <sheetViews>
    <sheetView view="pageBreakPreview" zoomScaleNormal="100" zoomScaleSheetLayoutView="100" workbookViewId="0">
      <selection activeCell="B8" sqref="B8"/>
    </sheetView>
  </sheetViews>
  <sheetFormatPr baseColWidth="10" defaultRowHeight="15" x14ac:dyDescent="0.25"/>
  <cols>
    <col min="1" max="1" width="20.7109375" customWidth="1"/>
    <col min="2" max="90" width="2.28515625" customWidth="1"/>
  </cols>
  <sheetData>
    <row r="1" spans="1:63" ht="5.25" customHeight="1" thickBot="1" x14ac:dyDescent="0.3">
      <c r="A1" s="13">
        <v>3</v>
      </c>
      <c r="B1" s="62">
        <v>1</v>
      </c>
      <c r="C1" s="62"/>
      <c r="D1" s="62">
        <v>2</v>
      </c>
      <c r="E1" s="62"/>
      <c r="F1" s="62">
        <v>3</v>
      </c>
      <c r="G1" s="62"/>
      <c r="H1" s="62">
        <v>4</v>
      </c>
      <c r="I1" s="62"/>
      <c r="J1" s="62">
        <v>5</v>
      </c>
      <c r="K1" s="62"/>
      <c r="L1" s="62">
        <v>6</v>
      </c>
      <c r="M1" s="62"/>
      <c r="N1" s="62">
        <v>7</v>
      </c>
      <c r="O1" s="62"/>
      <c r="P1" s="62">
        <v>8</v>
      </c>
      <c r="Q1" s="61"/>
      <c r="R1" s="61">
        <v>9</v>
      </c>
      <c r="S1" s="61"/>
      <c r="T1" s="61">
        <v>10</v>
      </c>
      <c r="U1" s="61"/>
      <c r="V1" s="61">
        <v>11</v>
      </c>
      <c r="W1" s="61"/>
      <c r="X1" s="61">
        <v>12</v>
      </c>
      <c r="Y1" s="61"/>
      <c r="Z1" s="61">
        <v>13</v>
      </c>
      <c r="AA1" s="61"/>
      <c r="AB1" s="61">
        <v>14</v>
      </c>
      <c r="AC1" s="61"/>
      <c r="AD1" s="61">
        <v>15</v>
      </c>
      <c r="AE1" s="61"/>
      <c r="AF1" s="61">
        <v>16</v>
      </c>
      <c r="AG1" s="61"/>
      <c r="AH1" s="61">
        <v>17</v>
      </c>
      <c r="AI1" s="61"/>
      <c r="AJ1" s="61">
        <v>18</v>
      </c>
      <c r="AK1" s="61"/>
      <c r="AL1" s="61">
        <v>19</v>
      </c>
      <c r="AM1" s="61"/>
      <c r="AN1" s="61">
        <v>20</v>
      </c>
      <c r="AO1" s="61"/>
      <c r="AP1" s="61">
        <v>21</v>
      </c>
      <c r="AQ1" s="61"/>
      <c r="AR1" s="61">
        <v>22</v>
      </c>
      <c r="AS1" s="61"/>
      <c r="AT1" s="61">
        <v>23</v>
      </c>
      <c r="AU1" s="61"/>
      <c r="AV1" s="61">
        <v>24</v>
      </c>
      <c r="AW1" s="61"/>
      <c r="AX1" s="61">
        <v>25</v>
      </c>
      <c r="AY1" s="61"/>
      <c r="AZ1" s="61">
        <v>26</v>
      </c>
      <c r="BA1" s="61"/>
      <c r="BB1" s="61">
        <v>27</v>
      </c>
      <c r="BC1" s="61"/>
      <c r="BD1" s="61">
        <v>28</v>
      </c>
      <c r="BE1" s="61"/>
      <c r="BF1" s="61">
        <v>29</v>
      </c>
      <c r="BG1" s="61"/>
      <c r="BH1" s="61">
        <v>30</v>
      </c>
      <c r="BI1" s="61"/>
      <c r="BJ1" s="61">
        <v>31</v>
      </c>
      <c r="BK1" s="61"/>
    </row>
    <row r="2" spans="1:63" ht="15.75" thickBot="1" x14ac:dyDescent="0.3">
      <c r="A2" s="8" t="str">
        <f>MENU!$G$1</f>
        <v>C</v>
      </c>
      <c r="B2" s="80" t="str">
        <f>MENU!$H$1</f>
        <v>CP</v>
      </c>
      <c r="C2" s="80"/>
      <c r="D2" s="80"/>
      <c r="E2" s="80"/>
      <c r="F2" s="81"/>
      <c r="G2" s="27"/>
      <c r="H2" s="72" t="str">
        <f>MENU!G5</f>
        <v>S</v>
      </c>
      <c r="I2" s="73"/>
      <c r="J2" s="73"/>
      <c r="K2" s="74" t="str">
        <f>MENU!H5</f>
        <v>STAGE/AUTRES</v>
      </c>
      <c r="L2" s="74"/>
      <c r="M2" s="74"/>
      <c r="N2" s="74"/>
      <c r="O2" s="74"/>
      <c r="P2" s="75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</row>
    <row r="3" spans="1:63" ht="16.5" thickBot="1" x14ac:dyDescent="0.3">
      <c r="A3" s="9" t="str">
        <f>MENU!$G$2</f>
        <v>R</v>
      </c>
      <c r="B3" s="62" t="str">
        <f>MENU!$H$2</f>
        <v>RTT</v>
      </c>
      <c r="C3" s="62"/>
      <c r="D3" s="62"/>
      <c r="E3" s="62"/>
      <c r="F3" s="82"/>
      <c r="G3" s="19"/>
      <c r="H3" s="76" t="str">
        <f>MENU!$G$4</f>
        <v>D</v>
      </c>
      <c r="I3" s="77"/>
      <c r="J3" s="77"/>
      <c r="K3" s="74" t="str">
        <f>MENU!$H$4</f>
        <v>Dispo requis</v>
      </c>
      <c r="L3" s="74"/>
      <c r="M3" s="74"/>
      <c r="N3" s="74"/>
      <c r="O3" s="74"/>
      <c r="P3" s="75"/>
      <c r="Q3" s="26"/>
      <c r="R3" s="78" t="s">
        <v>8</v>
      </c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85">
        <f>MENU!J2</f>
        <v>2016</v>
      </c>
      <c r="AG3" s="85"/>
      <c r="AH3" s="85"/>
      <c r="AI3" s="86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</row>
    <row r="4" spans="1:63" ht="15.75" thickBot="1" x14ac:dyDescent="0.3">
      <c r="A4" s="10" t="str">
        <f>MENU!$G$3</f>
        <v>M</v>
      </c>
      <c r="B4" s="83" t="str">
        <f>MENU!$H$3</f>
        <v>Maladie</v>
      </c>
      <c r="C4" s="83"/>
      <c r="D4" s="83"/>
      <c r="E4" s="83"/>
      <c r="F4" s="84"/>
      <c r="G4" s="28"/>
      <c r="H4" s="28"/>
      <c r="I4" s="28"/>
      <c r="J4" s="28"/>
      <c r="K4" s="28"/>
      <c r="L4" s="28"/>
      <c r="M4" s="28"/>
      <c r="N4" s="28"/>
      <c r="O4" s="28"/>
      <c r="P4" s="3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</row>
    <row r="5" spans="1:63" x14ac:dyDescent="0.25">
      <c r="A5" s="7"/>
      <c r="B5" s="63" t="str">
        <f>INDEX({"Lun";"Mar";"Mer";"Jeu";"Ven";"Sam";"Dim"},WEEKDAY(B6,2),1)</f>
        <v>Mar</v>
      </c>
      <c r="C5" s="64"/>
      <c r="D5" s="63" t="str">
        <f>INDEX({"Lun";"Mar";"Mer";"Jeu";"Ven";"Sam";"Dim"},WEEKDAY(D6,2),1)</f>
        <v>Mer</v>
      </c>
      <c r="E5" s="64"/>
      <c r="F5" s="63" t="str">
        <f>INDEX({"Lun";"Mar";"Mer";"Jeu";"Ven";"Sam";"Dim"},WEEKDAY(F6,2),1)</f>
        <v>Jeu</v>
      </c>
      <c r="G5" s="64"/>
      <c r="H5" s="63" t="str">
        <f>INDEX({"Lun";"Mar";"Mer";"Jeu";"Ven";"Sam";"Dim"},WEEKDAY(H6,2),1)</f>
        <v>Ven</v>
      </c>
      <c r="I5" s="64" t="str">
        <f>INDEX({"Lun";"Mar";"Mer";"Jeu";"Ven";"Sam";"Dim"},WEEKDAY(I6,2),1)</f>
        <v>Sam</v>
      </c>
      <c r="J5" s="63" t="str">
        <f>INDEX({"Lun";"Mar";"Mer";"Jeu";"Ven";"Sam";"Dim"},WEEKDAY(J6,2),1)</f>
        <v>Sam</v>
      </c>
      <c r="K5" s="64" t="str">
        <f>INDEX({"Lun";"Mar";"Mer";"Jeu";"Ven";"Sam";"Dim"},WEEKDAY(K6,2),1)</f>
        <v>Lun</v>
      </c>
      <c r="L5" s="63" t="str">
        <f>INDEX({"Lun";"Mar";"Mer";"Jeu";"Ven";"Sam";"Dim"},WEEKDAY(L6,2),1)</f>
        <v>Dim</v>
      </c>
      <c r="M5" s="64" t="str">
        <f>INDEX({"Lun";"Mar";"Mer";"Jeu";"Ven";"Sam";"Dim"},WEEKDAY(M6,2),1)</f>
        <v>Lun</v>
      </c>
      <c r="N5" s="63" t="str">
        <f>INDEX({"Lun";"Mar";"Mer";"Jeu";"Ven";"Sam";"Dim"},WEEKDAY(N6,2),1)</f>
        <v>Lun</v>
      </c>
      <c r="O5" s="64" t="str">
        <f>INDEX({"Lun";"Mar";"Mer";"Jeu";"Ven";"Sam";"Dim"},WEEKDAY(O6,2),1)</f>
        <v>Lun</v>
      </c>
      <c r="P5" s="63" t="str">
        <f>INDEX({"Lun";"Mar";"Mer";"Jeu";"Ven";"Sam";"Dim"},WEEKDAY(P6,2),1)</f>
        <v>Mar</v>
      </c>
      <c r="Q5" s="65" t="str">
        <f>INDEX({"Lun";"Mar";"Mer";"Jeu";"Ven";"Sam";"Dim"},WEEKDAY(Q6,2),1)</f>
        <v>Lun</v>
      </c>
      <c r="R5" s="66" t="str">
        <f>INDEX({"Lun";"Mar";"Mer";"Jeu";"Ven";"Sam";"Dim"},WEEKDAY(R6,2),1)</f>
        <v>Mer</v>
      </c>
      <c r="S5" s="65" t="str">
        <f>INDEX({"Lun";"Mar";"Mer";"Jeu";"Ven";"Sam";"Dim"},WEEKDAY(S6,2),1)</f>
        <v>Lun</v>
      </c>
      <c r="T5" s="66" t="str">
        <f>INDEX({"Lun";"Mar";"Mer";"Jeu";"Ven";"Sam";"Dim"},WEEKDAY(T6,2),1)</f>
        <v>Jeu</v>
      </c>
      <c r="U5" s="65" t="str">
        <f>INDEX({"Lun";"Mar";"Mer";"Jeu";"Ven";"Sam";"Dim"},WEEKDAY(U6,2),1)</f>
        <v>Lun</v>
      </c>
      <c r="V5" s="66" t="str">
        <f>INDEX({"Lun";"Mar";"Mer";"Jeu";"Ven";"Sam";"Dim"},WEEKDAY(V6,2),1)</f>
        <v>Ven</v>
      </c>
      <c r="W5" s="65" t="str">
        <f>INDEX({"Lun";"Mar";"Mer";"Jeu";"Ven";"Sam";"Dim"},WEEKDAY(W6,2),1)</f>
        <v>Lun</v>
      </c>
      <c r="X5" s="66" t="str">
        <f>INDEX({"Lun";"Mar";"Mer";"Jeu";"Ven";"Sam";"Dim"},WEEKDAY(X6,2),1)</f>
        <v>Sam</v>
      </c>
      <c r="Y5" s="65" t="str">
        <f>INDEX({"Lun";"Mar";"Mer";"Jeu";"Ven";"Sam";"Dim"},WEEKDAY(Y6,2),1)</f>
        <v>Lun</v>
      </c>
      <c r="Z5" s="66" t="str">
        <f>INDEX({"Lun";"Mar";"Mer";"Jeu";"Ven";"Sam";"Dim"},WEEKDAY(Z6,2),1)</f>
        <v>Dim</v>
      </c>
      <c r="AA5" s="65" t="str">
        <f>INDEX({"Lun";"Mar";"Mer";"Jeu";"Ven";"Sam";"Dim"},WEEKDAY(AA6,2),1)</f>
        <v>Lun</v>
      </c>
      <c r="AB5" s="66" t="str">
        <f>INDEX({"Lun";"Mar";"Mer";"Jeu";"Ven";"Sam";"Dim"},WEEKDAY(AB6,2),1)</f>
        <v>Lun</v>
      </c>
      <c r="AC5" s="65" t="str">
        <f>INDEX({"Lun";"Mar";"Mer";"Jeu";"Ven";"Sam";"Dim"},WEEKDAY(AC6,2),1)</f>
        <v>Lun</v>
      </c>
      <c r="AD5" s="66" t="str">
        <f>INDEX({"Lun";"Mar";"Mer";"Jeu";"Ven";"Sam";"Dim"},WEEKDAY(AD6,2),1)</f>
        <v>Mar</v>
      </c>
      <c r="AE5" s="65" t="str">
        <f>INDEX({"Lun";"Mar";"Mer";"Jeu";"Ven";"Sam";"Dim"},WEEKDAY(AE6,2),1)</f>
        <v>Lun</v>
      </c>
      <c r="AF5" s="66" t="str">
        <f>INDEX({"Lun";"Mar";"Mer";"Jeu";"Ven";"Sam";"Dim"},WEEKDAY(AF6,2),1)</f>
        <v>Mer</v>
      </c>
      <c r="AG5" s="65" t="str">
        <f>INDEX({"Lun";"Mar";"Mer";"Jeu";"Ven";"Sam";"Dim"},WEEKDAY(AG6,2),1)</f>
        <v>Lun</v>
      </c>
      <c r="AH5" s="66" t="str">
        <f>INDEX({"Lun";"Mar";"Mer";"Jeu";"Ven";"Sam";"Dim"},WEEKDAY(AH6,2),1)</f>
        <v>Jeu</v>
      </c>
      <c r="AI5" s="65" t="str">
        <f>INDEX({"Lun";"Mar";"Mer";"Jeu";"Ven";"Sam";"Dim"},WEEKDAY(AI6,2),1)</f>
        <v>Lun</v>
      </c>
      <c r="AJ5" s="66" t="str">
        <f>INDEX({"Lun";"Mar";"Mer";"Jeu";"Ven";"Sam";"Dim"},WEEKDAY(AJ6,2),1)</f>
        <v>Ven</v>
      </c>
      <c r="AK5" s="65" t="str">
        <f>INDEX({"Lun";"Mar";"Mer";"Jeu";"Ven";"Sam";"Dim"},WEEKDAY(AK6,2),1)</f>
        <v>Lun</v>
      </c>
      <c r="AL5" s="66" t="str">
        <f>INDEX({"Lun";"Mar";"Mer";"Jeu";"Ven";"Sam";"Dim"},WEEKDAY(AL6,2),1)</f>
        <v>Sam</v>
      </c>
      <c r="AM5" s="65" t="str">
        <f>INDEX({"Lun";"Mar";"Mer";"Jeu";"Ven";"Sam";"Dim"},WEEKDAY(AM6,2),1)</f>
        <v>Lun</v>
      </c>
      <c r="AN5" s="66" t="str">
        <f>INDEX({"Lun";"Mar";"Mer";"Jeu";"Ven";"Sam";"Dim"},WEEKDAY(AN6,2),1)</f>
        <v>Dim</v>
      </c>
      <c r="AO5" s="65" t="str">
        <f>INDEX({"Lun";"Mar";"Mer";"Jeu";"Ven";"Sam";"Dim"},WEEKDAY(AO6,2),1)</f>
        <v>Lun</v>
      </c>
      <c r="AP5" s="66" t="str">
        <f>INDEX({"Lun";"Mar";"Mer";"Jeu";"Ven";"Sam";"Dim"},WEEKDAY(AP6,2),1)</f>
        <v>Lun</v>
      </c>
      <c r="AQ5" s="65" t="str">
        <f>INDEX({"Lun";"Mar";"Mer";"Jeu";"Ven";"Sam";"Dim"},WEEKDAY(AQ6,2),1)</f>
        <v>Lun</v>
      </c>
      <c r="AR5" s="66" t="str">
        <f>INDEX({"Lun";"Mar";"Mer";"Jeu";"Ven";"Sam";"Dim"},WEEKDAY(AR6,2),1)</f>
        <v>Mar</v>
      </c>
      <c r="AS5" s="65" t="str">
        <f>INDEX({"Lun";"Mar";"Mer";"Jeu";"Ven";"Sam";"Dim"},WEEKDAY(AS6,2),1)</f>
        <v>Lun</v>
      </c>
      <c r="AT5" s="66" t="str">
        <f>INDEX({"Lun";"Mar";"Mer";"Jeu";"Ven";"Sam";"Dim"},WEEKDAY(AT6,2),1)</f>
        <v>Mer</v>
      </c>
      <c r="AU5" s="65" t="str">
        <f>INDEX({"Lun";"Mar";"Mer";"Jeu";"Ven";"Sam";"Dim"},WEEKDAY(AU6,2),1)</f>
        <v>Lun</v>
      </c>
      <c r="AV5" s="66" t="str">
        <f>INDEX({"Lun";"Mar";"Mer";"Jeu";"Ven";"Sam";"Dim"},WEEKDAY(AV6,2),1)</f>
        <v>Jeu</v>
      </c>
      <c r="AW5" s="65" t="str">
        <f>INDEX({"Lun";"Mar";"Mer";"Jeu";"Ven";"Sam";"Dim"},WEEKDAY(AW6,2),1)</f>
        <v>Lun</v>
      </c>
      <c r="AX5" s="66" t="str">
        <f>INDEX({"Lun";"Mar";"Mer";"Jeu";"Ven";"Sam";"Dim"},WEEKDAY(AX6,2),1)</f>
        <v>Ven</v>
      </c>
      <c r="AY5" s="65" t="str">
        <f>INDEX({"Lun";"Mar";"Mer";"Jeu";"Ven";"Sam";"Dim"},WEEKDAY(AY6,2),1)</f>
        <v>Lun</v>
      </c>
      <c r="AZ5" s="66" t="str">
        <f>INDEX({"Lun";"Mar";"Mer";"Jeu";"Ven";"Sam";"Dim"},WEEKDAY(AZ6,2),1)</f>
        <v>Sam</v>
      </c>
      <c r="BA5" s="65" t="str">
        <f>INDEX({"Lun";"Mar";"Mer";"Jeu";"Ven";"Sam";"Dim"},WEEKDAY(BA6,2),1)</f>
        <v>Lun</v>
      </c>
      <c r="BB5" s="66" t="str">
        <f>INDEX({"Lun";"Mar";"Mer";"Jeu";"Ven";"Sam";"Dim"},WEEKDAY(BB6,2),1)</f>
        <v>Dim</v>
      </c>
      <c r="BC5" s="65" t="str">
        <f>INDEX({"Lun";"Mar";"Mer";"Jeu";"Ven";"Sam";"Dim"},WEEKDAY(BC6,2),1)</f>
        <v>Lun</v>
      </c>
      <c r="BD5" s="89" t="str">
        <f>INDEX({"Lun";"Mar";"Mer";"Jeu";"Ven";"Sam";"Dim"},WEEKDAY(BD6,2),1)</f>
        <v>Lun</v>
      </c>
      <c r="BE5" s="90" t="str">
        <f>INDEX({"Lun";"Mar";"Mer";"Jeu";"Ven";"Sam";"Dim"},WEEKDAY(BE6,2),1)</f>
        <v>Lun</v>
      </c>
      <c r="BF5" s="66" t="str">
        <f>INDEX({"Lun";"Mar";"Mer";"Jeu";"Ven";"Sam";"Dim"},WEEKDAY(BF6,2),1)</f>
        <v>Mar</v>
      </c>
      <c r="BG5" s="65" t="str">
        <f>INDEX({"Lun";"Mar";"Mer";"Jeu";"Ven";"Sam";"Dim"},WEEKDAY(BG6,2),1)</f>
        <v>Lun</v>
      </c>
      <c r="BH5" s="66" t="str">
        <f>INDEX({"Lun";"Mar";"Mer";"Jeu";"Ven";"Sam";"Dim"},WEEKDAY(BH6,2),1)</f>
        <v>Mer</v>
      </c>
      <c r="BI5" s="65" t="str">
        <f>INDEX({"Lun";"Mar";"Mer";"Jeu";"Ven";"Sam";"Dim"},WEEKDAY(BI6,2),1)</f>
        <v>Lun</v>
      </c>
      <c r="BJ5" s="66" t="str">
        <f>INDEX({"Lun";"Mar";"Mer";"Jeu";"Ven";"Sam";"Dim"},WEEKDAY(BJ6,2),1)</f>
        <v>Jeu</v>
      </c>
      <c r="BK5" s="65" t="str">
        <f>INDEX({"Lun";"Mar";"Mer";"Jeu";"Ven";"Sam";"Dim"},WEEKDAY(BK6,2),1)</f>
        <v>Lun</v>
      </c>
    </row>
    <row r="6" spans="1:63" x14ac:dyDescent="0.25">
      <c r="A6" s="4" t="s">
        <v>0</v>
      </c>
      <c r="B6" s="87">
        <f>DATE($AF$3,$A$1,1)</f>
        <v>42430</v>
      </c>
      <c r="C6" s="88"/>
      <c r="D6" s="67">
        <f>DATE($AF$3,$A$1,2)</f>
        <v>42431</v>
      </c>
      <c r="E6" s="68"/>
      <c r="F6" s="67">
        <f>DATE($AF$3,$A$1,3)</f>
        <v>42432</v>
      </c>
      <c r="G6" s="68"/>
      <c r="H6" s="67">
        <f>DATE($AF$3,$A$1,4)</f>
        <v>42433</v>
      </c>
      <c r="I6" s="68">
        <f>DATE($AF$3,$A$1,5)</f>
        <v>42434</v>
      </c>
      <c r="J6" s="67">
        <f>DATE($AF$3,$A$1,5)</f>
        <v>42434</v>
      </c>
      <c r="K6" s="68">
        <f>DATE($AF$3,$A$1,7)</f>
        <v>42436</v>
      </c>
      <c r="L6" s="67">
        <f>DATE($AF$3,$A$1,6)</f>
        <v>42435</v>
      </c>
      <c r="M6" s="68">
        <f>DATE($AF$3,$A$1,7)</f>
        <v>42436</v>
      </c>
      <c r="N6" s="67">
        <f>DATE($AF$3,$A$1,7)</f>
        <v>42436</v>
      </c>
      <c r="O6" s="68">
        <f>DATE($AF$3,$A$1,7)</f>
        <v>42436</v>
      </c>
      <c r="P6" s="67">
        <f>DATE($AF$3,$A$1,8)</f>
        <v>42437</v>
      </c>
      <c r="Q6" s="68">
        <f>DATE($AF$3,$A$1,7)</f>
        <v>42436</v>
      </c>
      <c r="R6" s="67">
        <f>DATE($AF$3,$A$1,9)</f>
        <v>42438</v>
      </c>
      <c r="S6" s="68">
        <f>DATE($AF$3,$A$1,7)</f>
        <v>42436</v>
      </c>
      <c r="T6" s="67">
        <f>DATE($AF$3,$A$1,10)</f>
        <v>42439</v>
      </c>
      <c r="U6" s="68">
        <f>DATE($AF$3,$A$1,7)</f>
        <v>42436</v>
      </c>
      <c r="V6" s="67">
        <f>DATE($AF$3,$A$1,11)</f>
        <v>42440</v>
      </c>
      <c r="W6" s="68">
        <f>DATE($AF$3,$A$1,7)</f>
        <v>42436</v>
      </c>
      <c r="X6" s="67">
        <f>DATE($AF$3,$A$1,12)</f>
        <v>42441</v>
      </c>
      <c r="Y6" s="68">
        <f>DATE($AF$3,$A$1,7)</f>
        <v>42436</v>
      </c>
      <c r="Z6" s="67">
        <f>DATE($AF$3,$A$1,13)</f>
        <v>42442</v>
      </c>
      <c r="AA6" s="68">
        <f>DATE($AF$3,$A$1,7)</f>
        <v>42436</v>
      </c>
      <c r="AB6" s="67">
        <f>DATE($AF$3,$A$1,14)</f>
        <v>42443</v>
      </c>
      <c r="AC6" s="68">
        <f>DATE($AF$3,$A$1,7)</f>
        <v>42436</v>
      </c>
      <c r="AD6" s="67">
        <f>DATE($AF$3,$A$1,15)</f>
        <v>42444</v>
      </c>
      <c r="AE6" s="68">
        <f>DATE($AF$3,$A$1,7)</f>
        <v>42436</v>
      </c>
      <c r="AF6" s="67">
        <f>DATE($AF$3,$A$1,16)</f>
        <v>42445</v>
      </c>
      <c r="AG6" s="68">
        <f>DATE($AF$3,$A$1,7)</f>
        <v>42436</v>
      </c>
      <c r="AH6" s="67">
        <f>DATE($AF$3,$A$1,17)</f>
        <v>42446</v>
      </c>
      <c r="AI6" s="68">
        <f>DATE($AF$3,$A$1,7)</f>
        <v>42436</v>
      </c>
      <c r="AJ6" s="67">
        <f>DATE($AF$3,$A$1,18)</f>
        <v>42447</v>
      </c>
      <c r="AK6" s="68">
        <f>DATE($AF$3,$A$1,7)</f>
        <v>42436</v>
      </c>
      <c r="AL6" s="67">
        <f>DATE($AF$3,$A$1,19)</f>
        <v>42448</v>
      </c>
      <c r="AM6" s="68">
        <f>DATE($AF$3,$A$1,7)</f>
        <v>42436</v>
      </c>
      <c r="AN6" s="67">
        <f>DATE($AF$3,$A$1,20)</f>
        <v>42449</v>
      </c>
      <c r="AO6" s="68">
        <f>DATE($AF$3,$A$1,7)</f>
        <v>42436</v>
      </c>
      <c r="AP6" s="67">
        <f>DATE($AF$3,$A$1,21)</f>
        <v>42450</v>
      </c>
      <c r="AQ6" s="68">
        <f>DATE($AF$3,$A$1,7)</f>
        <v>42436</v>
      </c>
      <c r="AR6" s="67">
        <f>DATE($AF$3,$A$1,22)</f>
        <v>42451</v>
      </c>
      <c r="AS6" s="68">
        <f>DATE($AF$3,$A$1,7)</f>
        <v>42436</v>
      </c>
      <c r="AT6" s="67">
        <f>DATE($AF$3,$A$1,23)</f>
        <v>42452</v>
      </c>
      <c r="AU6" s="68">
        <f>DATE($AF$3,$A$1,7)</f>
        <v>42436</v>
      </c>
      <c r="AV6" s="67">
        <f>DATE($AF$3,$A$1,24)</f>
        <v>42453</v>
      </c>
      <c r="AW6" s="68">
        <f>DATE($AF$3,$A$1,7)</f>
        <v>42436</v>
      </c>
      <c r="AX6" s="67">
        <f>DATE($AF$3,$A$1,25)</f>
        <v>42454</v>
      </c>
      <c r="AY6" s="68">
        <f>DATE($AF$3,$A$1,7)</f>
        <v>42436</v>
      </c>
      <c r="AZ6" s="67">
        <f>DATE($AF$3,$A$1,26)</f>
        <v>42455</v>
      </c>
      <c r="BA6" s="68">
        <f>DATE($AF$3,$A$1,7)</f>
        <v>42436</v>
      </c>
      <c r="BB6" s="67">
        <f>DATE($AF$3,$A$1,27)</f>
        <v>42456</v>
      </c>
      <c r="BC6" s="68">
        <f>DATE($AF$3,$A$1,7)</f>
        <v>42436</v>
      </c>
      <c r="BD6" s="69">
        <f>DATE($AF$3,$A$1,28)</f>
        <v>42457</v>
      </c>
      <c r="BE6" s="70">
        <f>DATE($AF$3,$A$1,7)</f>
        <v>42436</v>
      </c>
      <c r="BF6" s="67">
        <f>DATE($AF$3,$A$1,29)</f>
        <v>42458</v>
      </c>
      <c r="BG6" s="68">
        <f>DATE($AF$3,$A$1,7)</f>
        <v>42436</v>
      </c>
      <c r="BH6" s="67">
        <f>DATE($AF$3,$A$1,30)</f>
        <v>42459</v>
      </c>
      <c r="BI6" s="68">
        <f>DATE($AF$3,$A$1,7)</f>
        <v>42436</v>
      </c>
      <c r="BJ6" s="67">
        <f>DATE($AF$3,$A$1,31)</f>
        <v>42460</v>
      </c>
      <c r="BK6" s="68">
        <f>DATE($AF$3,$A$1,7)</f>
        <v>42436</v>
      </c>
    </row>
    <row r="7" spans="1:63" s="38" customFormat="1" x14ac:dyDescent="0.25">
      <c r="A7" s="35" t="str">
        <f>MENU!B5</f>
        <v>EMPLOYER 1</v>
      </c>
      <c r="B7" s="36"/>
      <c r="C7" s="37"/>
      <c r="D7" s="36" t="s">
        <v>26</v>
      </c>
      <c r="E7" s="37" t="s">
        <v>26</v>
      </c>
      <c r="F7" s="36"/>
      <c r="G7" s="37"/>
      <c r="H7" s="36"/>
      <c r="I7" s="37"/>
      <c r="J7" s="36"/>
      <c r="K7" s="37"/>
      <c r="L7" s="36"/>
      <c r="M7" s="37"/>
      <c r="N7" s="36"/>
      <c r="O7" s="37"/>
      <c r="P7" s="36"/>
      <c r="Q7" s="37"/>
      <c r="R7" s="36"/>
      <c r="S7" s="37"/>
      <c r="T7" s="36"/>
      <c r="U7" s="37"/>
      <c r="V7" s="36"/>
      <c r="W7" s="37"/>
      <c r="X7" s="36"/>
      <c r="Y7" s="37"/>
      <c r="Z7" s="36"/>
      <c r="AA7" s="37"/>
      <c r="AB7" s="36"/>
      <c r="AC7" s="37"/>
      <c r="AD7" s="36" t="s">
        <v>26</v>
      </c>
      <c r="AE7" s="37" t="s">
        <v>26</v>
      </c>
      <c r="AF7" s="36" t="s">
        <v>26</v>
      </c>
      <c r="AG7" s="37" t="s">
        <v>26</v>
      </c>
      <c r="AH7" s="36"/>
      <c r="AI7" s="37"/>
      <c r="AJ7" s="36"/>
      <c r="AK7" s="37"/>
      <c r="AL7" s="36"/>
      <c r="AM7" s="37"/>
      <c r="AN7" s="36"/>
      <c r="AO7" s="37"/>
      <c r="AP7" s="36"/>
      <c r="AQ7" s="37"/>
      <c r="AR7" s="36"/>
      <c r="AS7" s="37"/>
      <c r="AT7" s="36"/>
      <c r="AU7" s="37"/>
      <c r="AV7" s="36"/>
      <c r="AW7" s="37"/>
      <c r="AX7" s="36"/>
      <c r="AY7" s="37"/>
      <c r="AZ7" s="36"/>
      <c r="BA7" s="37"/>
      <c r="BB7" s="36"/>
      <c r="BC7" s="37"/>
      <c r="BD7" s="36"/>
      <c r="BE7" s="37"/>
      <c r="BF7" s="36" t="s">
        <v>26</v>
      </c>
      <c r="BG7" s="37" t="s">
        <v>26</v>
      </c>
      <c r="BH7" s="36" t="s">
        <v>26</v>
      </c>
      <c r="BI7" s="37" t="s">
        <v>26</v>
      </c>
      <c r="BJ7" s="36" t="s">
        <v>26</v>
      </c>
      <c r="BK7" s="37" t="s">
        <v>26</v>
      </c>
    </row>
    <row r="8" spans="1:63" x14ac:dyDescent="0.25">
      <c r="A8" s="4" t="str">
        <f>MENU!B6</f>
        <v>EMPLOYER 2</v>
      </c>
      <c r="B8" s="14"/>
      <c r="C8" s="15"/>
      <c r="D8" s="14"/>
      <c r="E8" s="15"/>
      <c r="F8" s="14"/>
      <c r="G8" s="15"/>
      <c r="H8" s="14"/>
      <c r="I8" s="15"/>
      <c r="J8" s="14"/>
      <c r="K8" s="15"/>
      <c r="L8" s="14"/>
      <c r="M8" s="15"/>
      <c r="N8" s="14"/>
      <c r="O8" s="15"/>
      <c r="P8" s="14"/>
      <c r="Q8" s="15"/>
      <c r="R8" s="14"/>
      <c r="S8" s="15"/>
      <c r="T8" s="14"/>
      <c r="U8" s="15"/>
      <c r="V8" s="14"/>
      <c r="W8" s="15"/>
      <c r="X8" s="14"/>
      <c r="Y8" s="15"/>
      <c r="Z8" s="14"/>
      <c r="AA8" s="15"/>
      <c r="AB8" s="14"/>
      <c r="AC8" s="15"/>
      <c r="AD8" s="14"/>
      <c r="AE8" s="15"/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4"/>
      <c r="AS8" s="15"/>
      <c r="AT8" s="14"/>
      <c r="AU8" s="15" t="s">
        <v>25</v>
      </c>
      <c r="AV8" s="14"/>
      <c r="AW8" s="15"/>
      <c r="AX8" s="14"/>
      <c r="AY8" s="15"/>
      <c r="AZ8" s="14"/>
      <c r="BA8" s="15"/>
      <c r="BB8" s="14"/>
      <c r="BC8" s="15"/>
      <c r="BD8" s="14"/>
      <c r="BE8" s="15"/>
      <c r="BF8" s="14"/>
      <c r="BG8" s="15"/>
      <c r="BH8" s="14"/>
      <c r="BI8" s="15"/>
      <c r="BJ8" s="14"/>
      <c r="BK8" s="15"/>
    </row>
    <row r="9" spans="1:63" s="38" customFormat="1" x14ac:dyDescent="0.25">
      <c r="A9" s="35">
        <f>MENU!B7</f>
        <v>0</v>
      </c>
      <c r="B9" s="39"/>
      <c r="C9" s="40"/>
      <c r="D9" s="39"/>
      <c r="E9" s="40"/>
      <c r="F9" s="39"/>
      <c r="G9" s="40"/>
      <c r="H9" s="39"/>
      <c r="I9" s="40"/>
      <c r="J9" s="39"/>
      <c r="K9" s="40"/>
      <c r="L9" s="39"/>
      <c r="M9" s="40"/>
      <c r="N9" s="39"/>
      <c r="O9" s="40"/>
      <c r="P9" s="39"/>
      <c r="Q9" s="40"/>
      <c r="R9" s="39"/>
      <c r="S9" s="40"/>
      <c r="T9" s="39"/>
      <c r="U9" s="40"/>
      <c r="V9" s="39"/>
      <c r="W9" s="40"/>
      <c r="X9" s="39"/>
      <c r="Y9" s="40"/>
      <c r="Z9" s="39"/>
      <c r="AA9" s="40"/>
      <c r="AB9" s="39"/>
      <c r="AC9" s="40"/>
      <c r="AD9" s="39"/>
      <c r="AE9" s="40"/>
      <c r="AF9" s="39"/>
      <c r="AG9" s="40"/>
      <c r="AH9" s="39"/>
      <c r="AI9" s="40"/>
      <c r="AJ9" s="39"/>
      <c r="AK9" s="40"/>
      <c r="AL9" s="39"/>
      <c r="AM9" s="40" t="s">
        <v>34</v>
      </c>
      <c r="AN9" s="39"/>
      <c r="AO9" s="40"/>
      <c r="AP9" s="39"/>
      <c r="AQ9" s="40"/>
      <c r="AR9" s="39"/>
      <c r="AS9" s="40"/>
      <c r="AT9" s="39"/>
      <c r="AU9" s="40"/>
      <c r="AV9" s="39"/>
      <c r="AW9" s="40"/>
      <c r="AX9" s="39" t="s">
        <v>26</v>
      </c>
      <c r="AY9" s="40" t="s">
        <v>26</v>
      </c>
      <c r="AZ9" s="39"/>
      <c r="BA9" s="40"/>
      <c r="BB9" s="39"/>
      <c r="BC9" s="40"/>
      <c r="BD9" s="39"/>
      <c r="BE9" s="40"/>
      <c r="BF9" s="39"/>
      <c r="BG9" s="40"/>
      <c r="BH9" s="39"/>
      <c r="BI9" s="40"/>
      <c r="BJ9" s="39"/>
      <c r="BK9" s="40"/>
    </row>
    <row r="10" spans="1:63" x14ac:dyDescent="0.25">
      <c r="A10" s="4">
        <f>MENU!B8</f>
        <v>0</v>
      </c>
      <c r="B10" s="14"/>
      <c r="C10" s="15"/>
      <c r="D10" s="14"/>
      <c r="E10" s="15"/>
      <c r="F10" s="14"/>
      <c r="G10" s="15"/>
      <c r="H10" s="14"/>
      <c r="I10" s="15"/>
      <c r="J10" s="14"/>
      <c r="K10" s="15"/>
      <c r="L10" s="14"/>
      <c r="M10" s="15"/>
      <c r="N10" s="14"/>
      <c r="O10" s="15"/>
      <c r="P10" s="14"/>
      <c r="Q10" s="15"/>
      <c r="R10" s="14"/>
      <c r="S10" s="15"/>
      <c r="T10" s="14"/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4"/>
      <c r="AS10" s="15"/>
      <c r="AT10" s="14"/>
      <c r="AU10" s="15"/>
      <c r="AV10" s="14"/>
      <c r="AW10" s="15"/>
      <c r="AX10" s="14"/>
      <c r="AY10" s="15"/>
      <c r="AZ10" s="14"/>
      <c r="BA10" s="15"/>
      <c r="BB10" s="14"/>
      <c r="BC10" s="15"/>
      <c r="BD10" s="14"/>
      <c r="BE10" s="15"/>
      <c r="BF10" s="14" t="s">
        <v>26</v>
      </c>
      <c r="BG10" s="15" t="s">
        <v>26</v>
      </c>
      <c r="BH10" s="14" t="s">
        <v>26</v>
      </c>
      <c r="BI10" s="15" t="s">
        <v>26</v>
      </c>
      <c r="BJ10" s="14"/>
      <c r="BK10" s="15"/>
    </row>
    <row r="11" spans="1:63" s="38" customFormat="1" x14ac:dyDescent="0.25">
      <c r="A11" s="35">
        <f>MENU!B9</f>
        <v>0</v>
      </c>
      <c r="B11" s="39"/>
      <c r="C11" s="40"/>
      <c r="D11" s="39"/>
      <c r="E11" s="40"/>
      <c r="F11" s="39"/>
      <c r="G11" s="40"/>
      <c r="H11" s="39"/>
      <c r="I11" s="40"/>
      <c r="J11" s="39"/>
      <c r="K11" s="40"/>
      <c r="L11" s="39"/>
      <c r="M11" s="40"/>
      <c r="N11" s="39"/>
      <c r="O11" s="40"/>
      <c r="P11" s="39" t="s">
        <v>26</v>
      </c>
      <c r="Q11" s="40" t="s">
        <v>26</v>
      </c>
      <c r="R11" s="39"/>
      <c r="S11" s="40"/>
      <c r="T11" s="39"/>
      <c r="U11" s="40"/>
      <c r="V11" s="39"/>
      <c r="W11" s="40"/>
      <c r="X11" s="39"/>
      <c r="Y11" s="40"/>
      <c r="Z11" s="39"/>
      <c r="AA11" s="40"/>
      <c r="AB11" s="39"/>
      <c r="AC11" s="40"/>
      <c r="AD11" s="39"/>
      <c r="AE11" s="40"/>
      <c r="AF11" s="39"/>
      <c r="AG11" s="40"/>
      <c r="AH11" s="39"/>
      <c r="AI11" s="40"/>
      <c r="AJ11" s="39"/>
      <c r="AK11" s="40"/>
      <c r="AL11" s="39"/>
      <c r="AM11" s="40"/>
      <c r="AN11" s="39"/>
      <c r="AO11" s="40"/>
      <c r="AP11" s="39"/>
      <c r="AQ11" s="40"/>
      <c r="AR11" s="39"/>
      <c r="AS11" s="40"/>
      <c r="AT11" s="39"/>
      <c r="AU11" s="40"/>
      <c r="AV11" s="39"/>
      <c r="AW11" s="40"/>
      <c r="AX11" s="39"/>
      <c r="AY11" s="40"/>
      <c r="AZ11" s="39"/>
      <c r="BA11" s="40"/>
      <c r="BB11" s="39"/>
      <c r="BC11" s="40"/>
      <c r="BD11" s="39"/>
      <c r="BE11" s="40"/>
      <c r="BF11" s="39"/>
      <c r="BG11" s="40"/>
      <c r="BH11" s="39"/>
      <c r="BI11" s="40"/>
      <c r="BJ11" s="39"/>
      <c r="BK11" s="40"/>
    </row>
    <row r="12" spans="1:63" x14ac:dyDescent="0.25">
      <c r="A12" s="4">
        <f>MENU!B10</f>
        <v>0</v>
      </c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15"/>
      <c r="P12" s="14"/>
      <c r="Q12" s="15"/>
      <c r="R12" s="14"/>
      <c r="S12" s="15"/>
      <c r="T12" s="14"/>
      <c r="U12" s="15"/>
      <c r="V12" s="14"/>
      <c r="W12" s="15"/>
      <c r="X12" s="14"/>
      <c r="Y12" s="15"/>
      <c r="Z12" s="14"/>
      <c r="AA12" s="15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4"/>
      <c r="AS12" s="15"/>
      <c r="AT12" s="14"/>
      <c r="AU12" s="15"/>
      <c r="AV12" s="14"/>
      <c r="AW12" s="15"/>
      <c r="AX12" s="14"/>
      <c r="AY12" s="15"/>
      <c r="AZ12" s="14"/>
      <c r="BA12" s="15"/>
      <c r="BB12" s="14"/>
      <c r="BC12" s="15"/>
      <c r="BD12" s="14"/>
      <c r="BE12" s="15"/>
      <c r="BF12" s="14"/>
      <c r="BG12" s="15"/>
      <c r="BH12" s="14"/>
      <c r="BI12" s="15"/>
      <c r="BJ12" s="14"/>
      <c r="BK12" s="15"/>
    </row>
    <row r="13" spans="1:63" s="38" customFormat="1" x14ac:dyDescent="0.25">
      <c r="A13" s="35">
        <f>MENU!B11</f>
        <v>0</v>
      </c>
      <c r="B13" s="39"/>
      <c r="C13" s="40"/>
      <c r="D13" s="39"/>
      <c r="E13" s="40"/>
      <c r="F13" s="39"/>
      <c r="G13" s="40"/>
      <c r="H13" s="39"/>
      <c r="I13" s="40"/>
      <c r="J13" s="39"/>
      <c r="K13" s="40"/>
      <c r="L13" s="39"/>
      <c r="M13" s="40"/>
      <c r="N13" s="39"/>
      <c r="O13" s="40"/>
      <c r="P13" s="39"/>
      <c r="Q13" s="40"/>
      <c r="R13" s="39"/>
      <c r="S13" s="40"/>
      <c r="T13" s="39"/>
      <c r="U13" s="40"/>
      <c r="V13" s="39"/>
      <c r="W13" s="40"/>
      <c r="X13" s="39"/>
      <c r="Y13" s="40"/>
      <c r="Z13" s="39"/>
      <c r="AA13" s="40"/>
      <c r="AB13" s="39"/>
      <c r="AC13" s="40"/>
      <c r="AD13" s="39"/>
      <c r="AE13" s="40"/>
      <c r="AF13" s="39"/>
      <c r="AG13" s="40"/>
      <c r="AH13" s="39"/>
      <c r="AI13" s="40"/>
      <c r="AJ13" s="39"/>
      <c r="AK13" s="40"/>
      <c r="AL13" s="39"/>
      <c r="AM13" s="40"/>
      <c r="AN13" s="39"/>
      <c r="AO13" s="40"/>
      <c r="AP13" s="39"/>
      <c r="AQ13" s="40"/>
      <c r="AR13" s="39"/>
      <c r="AS13" s="40"/>
      <c r="AT13" s="39"/>
      <c r="AU13" s="40"/>
      <c r="AV13" s="39"/>
      <c r="AW13" s="40"/>
      <c r="AX13" s="39"/>
      <c r="AY13" s="40"/>
      <c r="AZ13" s="39"/>
      <c r="BA13" s="40"/>
      <c r="BB13" s="39"/>
      <c r="BC13" s="40"/>
      <c r="BD13" s="39"/>
      <c r="BE13" s="40"/>
      <c r="BF13" s="39"/>
      <c r="BG13" s="40"/>
      <c r="BH13" s="39"/>
      <c r="BI13" s="40"/>
      <c r="BJ13" s="39"/>
      <c r="BK13" s="40"/>
    </row>
    <row r="14" spans="1:63" x14ac:dyDescent="0.25">
      <c r="A14" s="4">
        <f>MENU!B12</f>
        <v>0</v>
      </c>
      <c r="B14" s="14"/>
      <c r="C14" s="15"/>
      <c r="D14" s="14"/>
      <c r="E14" s="15"/>
      <c r="F14" s="14"/>
      <c r="G14" s="15"/>
      <c r="H14" s="14"/>
      <c r="I14" s="15"/>
      <c r="J14" s="14"/>
      <c r="K14" s="15"/>
      <c r="L14" s="14"/>
      <c r="M14" s="15"/>
      <c r="N14" s="14" t="s">
        <v>26</v>
      </c>
      <c r="O14" s="15" t="s">
        <v>26</v>
      </c>
      <c r="P14" s="14" t="s">
        <v>26</v>
      </c>
      <c r="Q14" s="15" t="s">
        <v>26</v>
      </c>
      <c r="R14" s="14" t="s">
        <v>26</v>
      </c>
      <c r="S14" s="15" t="s">
        <v>26</v>
      </c>
      <c r="T14" s="14" t="s">
        <v>26</v>
      </c>
      <c r="U14" s="15" t="s">
        <v>26</v>
      </c>
      <c r="V14" s="14" t="s">
        <v>26</v>
      </c>
      <c r="W14" s="15" t="s">
        <v>26</v>
      </c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 t="s">
        <v>32</v>
      </c>
      <c r="AQ14" s="15" t="s">
        <v>32</v>
      </c>
      <c r="AR14" s="14" t="s">
        <v>32</v>
      </c>
      <c r="AS14" s="15" t="s">
        <v>32</v>
      </c>
      <c r="AT14" s="14" t="s">
        <v>32</v>
      </c>
      <c r="AU14" s="15" t="s">
        <v>33</v>
      </c>
      <c r="AV14" s="14" t="s">
        <v>32</v>
      </c>
      <c r="AW14" s="15" t="s">
        <v>32</v>
      </c>
      <c r="AX14" s="14" t="s">
        <v>32</v>
      </c>
      <c r="AY14" s="15" t="s">
        <v>32</v>
      </c>
      <c r="AZ14" s="14"/>
      <c r="BA14" s="15"/>
      <c r="BB14" s="14"/>
      <c r="BC14" s="15"/>
      <c r="BD14" s="14"/>
      <c r="BE14" s="15"/>
      <c r="BF14" s="14"/>
      <c r="BG14" s="15"/>
      <c r="BH14" s="14"/>
      <c r="BI14" s="15"/>
      <c r="BJ14" s="14"/>
      <c r="BK14" s="15"/>
    </row>
    <row r="15" spans="1:63" s="38" customFormat="1" x14ac:dyDescent="0.25">
      <c r="A15" s="35">
        <f>MENU!B13</f>
        <v>0</v>
      </c>
      <c r="B15" s="39"/>
      <c r="C15" s="40"/>
      <c r="D15" s="39"/>
      <c r="E15" s="40"/>
      <c r="F15" s="39"/>
      <c r="G15" s="40"/>
      <c r="H15" s="39"/>
      <c r="I15" s="40"/>
      <c r="J15" s="39"/>
      <c r="K15" s="40"/>
      <c r="L15" s="39"/>
      <c r="M15" s="40"/>
      <c r="N15" s="39"/>
      <c r="O15" s="40"/>
      <c r="P15" s="39"/>
      <c r="Q15" s="40"/>
      <c r="R15" s="39"/>
      <c r="S15" s="40"/>
      <c r="T15" s="39"/>
      <c r="U15" s="40"/>
      <c r="V15" s="39"/>
      <c r="W15" s="40"/>
      <c r="X15" s="39"/>
      <c r="Y15" s="40"/>
      <c r="Z15" s="39"/>
      <c r="AA15" s="40"/>
      <c r="AB15" s="39"/>
      <c r="AC15" s="40"/>
      <c r="AD15" s="39"/>
      <c r="AE15" s="40"/>
      <c r="AF15" s="39"/>
      <c r="AG15" s="40"/>
      <c r="AH15" s="39"/>
      <c r="AI15" s="40"/>
      <c r="AJ15" s="39"/>
      <c r="AK15" s="40"/>
      <c r="AL15" s="39"/>
      <c r="AM15" s="40" t="s">
        <v>34</v>
      </c>
      <c r="AN15" s="39"/>
      <c r="AO15" s="40"/>
      <c r="AP15" s="39"/>
      <c r="AQ15" s="40"/>
      <c r="AR15" s="39"/>
      <c r="AS15" s="40"/>
      <c r="AT15" s="39"/>
      <c r="AU15" s="40"/>
      <c r="AV15" s="39"/>
      <c r="AW15" s="40"/>
      <c r="AX15" s="39"/>
      <c r="AY15" s="40"/>
      <c r="AZ15" s="39"/>
      <c r="BA15" s="40"/>
      <c r="BB15" s="39"/>
      <c r="BC15" s="40"/>
      <c r="BD15" s="39"/>
      <c r="BE15" s="40"/>
      <c r="BF15" s="39"/>
      <c r="BG15" s="40"/>
      <c r="BH15" s="39"/>
      <c r="BI15" s="40"/>
      <c r="BJ15" s="39"/>
      <c r="BK15" s="40"/>
    </row>
    <row r="16" spans="1:63" x14ac:dyDescent="0.25">
      <c r="A16" s="4">
        <f>MENU!B14</f>
        <v>0</v>
      </c>
      <c r="B16" s="14"/>
      <c r="C16" s="15"/>
      <c r="D16" s="14"/>
      <c r="E16" s="15"/>
      <c r="F16" s="14"/>
      <c r="G16" s="15"/>
      <c r="H16" s="14"/>
      <c r="I16" s="15"/>
      <c r="J16" s="14"/>
      <c r="K16" s="15"/>
      <c r="L16" s="14"/>
      <c r="M16" s="15"/>
      <c r="N16" s="14"/>
      <c r="O16" s="15"/>
      <c r="P16" s="14"/>
      <c r="Q16" s="15"/>
      <c r="R16" s="14"/>
      <c r="S16" s="15"/>
      <c r="T16" s="14"/>
      <c r="U16" s="15"/>
      <c r="V16" s="14"/>
      <c r="W16" s="15"/>
      <c r="X16" s="14"/>
      <c r="Y16" s="15"/>
      <c r="Z16" s="14"/>
      <c r="AA16" s="15"/>
      <c r="AB16" s="14"/>
      <c r="AC16" s="15"/>
      <c r="AD16" s="14"/>
      <c r="AE16" s="15"/>
      <c r="AF16" s="14"/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15"/>
      <c r="AR16" s="14"/>
      <c r="AS16" s="15"/>
      <c r="AT16" s="14"/>
      <c r="AU16" s="15"/>
      <c r="AV16" s="14"/>
      <c r="AW16" s="15"/>
      <c r="AX16" s="14"/>
      <c r="AY16" s="15"/>
      <c r="AZ16" s="14"/>
      <c r="BA16" s="15"/>
      <c r="BB16" s="14"/>
      <c r="BC16" s="15"/>
      <c r="BD16" s="14"/>
      <c r="BE16" s="15"/>
      <c r="BF16" s="14"/>
      <c r="BG16" s="15"/>
      <c r="BH16" s="14"/>
      <c r="BI16" s="15"/>
      <c r="BJ16" s="14"/>
      <c r="BK16" s="15"/>
    </row>
    <row r="17" spans="1:63" s="38" customFormat="1" x14ac:dyDescent="0.25">
      <c r="A17" s="35">
        <f>MENU!B15</f>
        <v>0</v>
      </c>
      <c r="B17" s="39"/>
      <c r="C17" s="40"/>
      <c r="D17" s="39"/>
      <c r="E17" s="40"/>
      <c r="F17" s="39"/>
      <c r="G17" s="40"/>
      <c r="H17" s="39"/>
      <c r="I17" s="40"/>
      <c r="J17" s="39"/>
      <c r="K17" s="40"/>
      <c r="L17" s="39"/>
      <c r="M17" s="40"/>
      <c r="N17" s="39"/>
      <c r="O17" s="40"/>
      <c r="P17" s="39"/>
      <c r="Q17" s="40"/>
      <c r="R17" s="39"/>
      <c r="S17" s="40"/>
      <c r="T17" s="39"/>
      <c r="U17" s="40"/>
      <c r="V17" s="39"/>
      <c r="W17" s="40"/>
      <c r="X17" s="39"/>
      <c r="Y17" s="40"/>
      <c r="Z17" s="39"/>
      <c r="AA17" s="40"/>
      <c r="AB17" s="39"/>
      <c r="AC17" s="40"/>
      <c r="AD17" s="39"/>
      <c r="AE17" s="40"/>
      <c r="AF17" s="39"/>
      <c r="AG17" s="40"/>
      <c r="AH17" s="39"/>
      <c r="AI17" s="40"/>
      <c r="AJ17" s="39"/>
      <c r="AK17" s="40"/>
      <c r="AL17" s="39"/>
      <c r="AM17" s="40"/>
      <c r="AN17" s="39"/>
      <c r="AO17" s="40"/>
      <c r="AP17" s="39"/>
      <c r="AQ17" s="40"/>
      <c r="AR17" s="39"/>
      <c r="AS17" s="40"/>
      <c r="AT17" s="39"/>
      <c r="AU17" s="40"/>
      <c r="AV17" s="39"/>
      <c r="AW17" s="40"/>
      <c r="AX17" s="39"/>
      <c r="AY17" s="40"/>
      <c r="AZ17" s="39"/>
      <c r="BA17" s="40"/>
      <c r="BB17" s="39"/>
      <c r="BC17" s="40"/>
      <c r="BD17" s="39"/>
      <c r="BE17" s="40"/>
      <c r="BF17" s="39"/>
      <c r="BG17" s="40"/>
      <c r="BH17" s="39"/>
      <c r="BI17" s="40"/>
      <c r="BJ17" s="39"/>
      <c r="BK17" s="40"/>
    </row>
    <row r="18" spans="1:63" x14ac:dyDescent="0.25">
      <c r="A18" s="4">
        <f>MENU!B16</f>
        <v>0</v>
      </c>
      <c r="B18" s="14"/>
      <c r="C18" s="15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4"/>
      <c r="AS18" s="15"/>
      <c r="AT18" s="14"/>
      <c r="AU18" s="15"/>
      <c r="AV18" s="14"/>
      <c r="AW18" s="15"/>
      <c r="AX18" s="14"/>
      <c r="AY18" s="15"/>
      <c r="AZ18" s="14"/>
      <c r="BA18" s="15"/>
      <c r="BB18" s="14"/>
      <c r="BC18" s="15"/>
      <c r="BD18" s="14"/>
      <c r="BE18" s="15"/>
      <c r="BF18" s="14"/>
      <c r="BG18" s="15"/>
      <c r="BH18" s="14"/>
      <c r="BI18" s="15"/>
      <c r="BJ18" s="14"/>
      <c r="BK18" s="15"/>
    </row>
    <row r="19" spans="1:63" s="38" customFormat="1" x14ac:dyDescent="0.25">
      <c r="A19" s="35">
        <f>MENU!B17</f>
        <v>0</v>
      </c>
      <c r="B19" s="39"/>
      <c r="C19" s="40"/>
      <c r="D19" s="39"/>
      <c r="E19" s="40"/>
      <c r="F19" s="39"/>
      <c r="G19" s="40"/>
      <c r="H19" s="39"/>
      <c r="I19" s="40"/>
      <c r="J19" s="39"/>
      <c r="K19" s="40"/>
      <c r="L19" s="39"/>
      <c r="M19" s="40"/>
      <c r="N19" s="39"/>
      <c r="O19" s="40"/>
      <c r="P19" s="39"/>
      <c r="Q19" s="40"/>
      <c r="R19" s="39"/>
      <c r="S19" s="40"/>
      <c r="T19" s="39"/>
      <c r="U19" s="40"/>
      <c r="V19" s="39"/>
      <c r="W19" s="40"/>
      <c r="X19" s="39"/>
      <c r="Y19" s="40"/>
      <c r="Z19" s="39"/>
      <c r="AA19" s="40"/>
      <c r="AB19" s="39"/>
      <c r="AC19" s="40"/>
      <c r="AD19" s="39"/>
      <c r="AE19" s="40"/>
      <c r="AF19" s="39"/>
      <c r="AG19" s="40"/>
      <c r="AH19" s="39"/>
      <c r="AI19" s="40"/>
      <c r="AJ19" s="39"/>
      <c r="AK19" s="40"/>
      <c r="AL19" s="39"/>
      <c r="AM19" s="40"/>
      <c r="AN19" s="39"/>
      <c r="AO19" s="40"/>
      <c r="AP19" s="39"/>
      <c r="AQ19" s="40"/>
      <c r="AR19" s="39"/>
      <c r="AS19" s="40"/>
      <c r="AT19" s="39"/>
      <c r="AU19" s="40"/>
      <c r="AV19" s="39"/>
      <c r="AW19" s="40"/>
      <c r="AX19" s="39"/>
      <c r="AY19" s="40"/>
      <c r="AZ19" s="39"/>
      <c r="BA19" s="40"/>
      <c r="BB19" s="39"/>
      <c r="BC19" s="40"/>
      <c r="BD19" s="39"/>
      <c r="BE19" s="40"/>
      <c r="BF19" s="39"/>
      <c r="BG19" s="40"/>
      <c r="BH19" s="39"/>
      <c r="BI19" s="40"/>
      <c r="BJ19" s="39"/>
      <c r="BK19" s="40"/>
    </row>
    <row r="20" spans="1:63" x14ac:dyDescent="0.25">
      <c r="A20" s="4">
        <f>MENU!B18</f>
        <v>0</v>
      </c>
      <c r="B20" s="14"/>
      <c r="C20" s="15"/>
      <c r="D20" s="14"/>
      <c r="E20" s="15"/>
      <c r="F20" s="14"/>
      <c r="G20" s="15"/>
      <c r="H20" s="14"/>
      <c r="I20" s="15"/>
      <c r="J20" s="14"/>
      <c r="K20" s="15"/>
      <c r="L20" s="14"/>
      <c r="M20" s="15"/>
      <c r="N20" s="14"/>
      <c r="O20" s="15"/>
      <c r="P20" s="14"/>
      <c r="Q20" s="15"/>
      <c r="R20" s="14"/>
      <c r="S20" s="15"/>
      <c r="T20" s="14"/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4"/>
      <c r="AS20" s="15"/>
      <c r="AT20" s="14"/>
      <c r="AU20" s="15"/>
      <c r="AV20" s="14"/>
      <c r="AW20" s="15"/>
      <c r="AX20" s="14"/>
      <c r="AY20" s="15"/>
      <c r="AZ20" s="14"/>
      <c r="BA20" s="15"/>
      <c r="BB20" s="14"/>
      <c r="BC20" s="15"/>
      <c r="BD20" s="14"/>
      <c r="BE20" s="15"/>
      <c r="BF20" s="14"/>
      <c r="BG20" s="15"/>
      <c r="BH20" s="14"/>
      <c r="BI20" s="15"/>
      <c r="BJ20" s="14"/>
      <c r="BK20" s="15"/>
    </row>
    <row r="21" spans="1:63" s="38" customFormat="1" x14ac:dyDescent="0.25">
      <c r="A21" s="35">
        <f>MENU!B19</f>
        <v>0</v>
      </c>
      <c r="B21" s="39"/>
      <c r="C21" s="40"/>
      <c r="D21" s="39"/>
      <c r="E21" s="40"/>
      <c r="F21" s="39"/>
      <c r="G21" s="40"/>
      <c r="H21" s="39"/>
      <c r="I21" s="40"/>
      <c r="J21" s="39"/>
      <c r="K21" s="40"/>
      <c r="L21" s="39"/>
      <c r="M21" s="40"/>
      <c r="N21" s="39"/>
      <c r="O21" s="40"/>
      <c r="P21" s="39"/>
      <c r="Q21" s="40"/>
      <c r="R21" s="39"/>
      <c r="S21" s="40"/>
      <c r="T21" s="39"/>
      <c r="U21" s="40"/>
      <c r="V21" s="39"/>
      <c r="W21" s="40"/>
      <c r="X21" s="39"/>
      <c r="Y21" s="40"/>
      <c r="Z21" s="39"/>
      <c r="AA21" s="40"/>
      <c r="AB21" s="39"/>
      <c r="AC21" s="40"/>
      <c r="AD21" s="39"/>
      <c r="AE21" s="40"/>
      <c r="AF21" s="39"/>
      <c r="AG21" s="40"/>
      <c r="AH21" s="39"/>
      <c r="AI21" s="40"/>
      <c r="AJ21" s="39"/>
      <c r="AK21" s="40"/>
      <c r="AL21" s="39"/>
      <c r="AM21" s="40"/>
      <c r="AN21" s="39"/>
      <c r="AO21" s="40"/>
      <c r="AP21" s="39"/>
      <c r="AQ21" s="40"/>
      <c r="AR21" s="39"/>
      <c r="AS21" s="40"/>
      <c r="AT21" s="39"/>
      <c r="AU21" s="40"/>
      <c r="AV21" s="39"/>
      <c r="AW21" s="40"/>
      <c r="AX21" s="39"/>
      <c r="AY21" s="40"/>
      <c r="AZ21" s="39"/>
      <c r="BA21" s="40"/>
      <c r="BB21" s="39"/>
      <c r="BC21" s="40"/>
      <c r="BD21" s="39"/>
      <c r="BE21" s="40"/>
      <c r="BF21" s="39"/>
      <c r="BG21" s="40"/>
      <c r="BH21" s="39"/>
      <c r="BI21" s="40"/>
      <c r="BJ21" s="39"/>
      <c r="BK21" s="40"/>
    </row>
    <row r="22" spans="1:63" x14ac:dyDescent="0.25">
      <c r="A22" s="4">
        <f>MENU!B20</f>
        <v>0</v>
      </c>
      <c r="B22" s="14"/>
      <c r="C22" s="15"/>
      <c r="D22" s="14"/>
      <c r="E22" s="15"/>
      <c r="F22" s="14"/>
      <c r="G22" s="15"/>
      <c r="H22" s="14"/>
      <c r="I22" s="15"/>
      <c r="J22" s="14"/>
      <c r="K22" s="15"/>
      <c r="L22" s="14"/>
      <c r="M22" s="15"/>
      <c r="N22" s="14"/>
      <c r="O22" s="15"/>
      <c r="P22" s="14"/>
      <c r="Q22" s="15"/>
      <c r="R22" s="14"/>
      <c r="S22" s="15"/>
      <c r="T22" s="14"/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4"/>
      <c r="AS22" s="15"/>
      <c r="AT22" s="14"/>
      <c r="AU22" s="15"/>
      <c r="AV22" s="14"/>
      <c r="AW22" s="15"/>
      <c r="AX22" s="14"/>
      <c r="AY22" s="15"/>
      <c r="AZ22" s="14"/>
      <c r="BA22" s="15"/>
      <c r="BB22" s="14"/>
      <c r="BC22" s="15"/>
      <c r="BD22" s="14"/>
      <c r="BE22" s="15"/>
      <c r="BF22" s="14"/>
      <c r="BG22" s="15"/>
      <c r="BH22" s="14"/>
      <c r="BI22" s="15"/>
      <c r="BJ22" s="14"/>
      <c r="BK22" s="15"/>
    </row>
    <row r="23" spans="1:63" s="38" customFormat="1" x14ac:dyDescent="0.25">
      <c r="A23" s="35">
        <f>MENU!B21</f>
        <v>0</v>
      </c>
      <c r="B23" s="39"/>
      <c r="C23" s="40"/>
      <c r="D23" s="39"/>
      <c r="E23" s="40"/>
      <c r="F23" s="39"/>
      <c r="G23" s="40"/>
      <c r="H23" s="39"/>
      <c r="I23" s="40"/>
      <c r="J23" s="39"/>
      <c r="K23" s="40"/>
      <c r="L23" s="39"/>
      <c r="M23" s="40"/>
      <c r="N23" s="39"/>
      <c r="O23" s="40"/>
      <c r="P23" s="39"/>
      <c r="Q23" s="40"/>
      <c r="R23" s="39"/>
      <c r="S23" s="40"/>
      <c r="T23" s="39"/>
      <c r="U23" s="40"/>
      <c r="V23" s="39"/>
      <c r="W23" s="40"/>
      <c r="X23" s="39"/>
      <c r="Y23" s="40"/>
      <c r="Z23" s="39"/>
      <c r="AA23" s="40"/>
      <c r="AB23" s="39"/>
      <c r="AC23" s="40"/>
      <c r="AD23" s="39"/>
      <c r="AE23" s="40"/>
      <c r="AF23" s="39"/>
      <c r="AG23" s="40"/>
      <c r="AH23" s="39"/>
      <c r="AI23" s="40"/>
      <c r="AJ23" s="39"/>
      <c r="AK23" s="40"/>
      <c r="AL23" s="39"/>
      <c r="AM23" s="40"/>
      <c r="AN23" s="39"/>
      <c r="AO23" s="40"/>
      <c r="AP23" s="39"/>
      <c r="AQ23" s="40"/>
      <c r="AR23" s="39"/>
      <c r="AS23" s="40"/>
      <c r="AT23" s="39"/>
      <c r="AU23" s="40"/>
      <c r="AV23" s="39"/>
      <c r="AW23" s="40"/>
      <c r="AX23" s="39"/>
      <c r="AY23" s="40"/>
      <c r="AZ23" s="39"/>
      <c r="BA23" s="40"/>
      <c r="BB23" s="39"/>
      <c r="BC23" s="40"/>
      <c r="BD23" s="39"/>
      <c r="BE23" s="40"/>
      <c r="BF23" s="39"/>
      <c r="BG23" s="40"/>
      <c r="BH23" s="39"/>
      <c r="BI23" s="40"/>
      <c r="BJ23" s="39"/>
      <c r="BK23" s="40"/>
    </row>
    <row r="24" spans="1:63" x14ac:dyDescent="0.25">
      <c r="A24" s="4">
        <f>MENU!B22</f>
        <v>0</v>
      </c>
      <c r="B24" s="14"/>
      <c r="C24" s="15"/>
      <c r="D24" s="14"/>
      <c r="E24" s="15"/>
      <c r="F24" s="14"/>
      <c r="G24" s="15"/>
      <c r="H24" s="14"/>
      <c r="I24" s="15"/>
      <c r="J24" s="14"/>
      <c r="K24" s="15"/>
      <c r="L24" s="14"/>
      <c r="M24" s="15"/>
      <c r="N24" s="14"/>
      <c r="O24" s="15"/>
      <c r="P24" s="14"/>
      <c r="Q24" s="15"/>
      <c r="R24" s="14"/>
      <c r="S24" s="15"/>
      <c r="T24" s="14"/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15"/>
      <c r="BD24" s="14"/>
      <c r="BE24" s="15"/>
      <c r="BF24" s="14"/>
      <c r="BG24" s="15"/>
      <c r="BH24" s="14"/>
      <c r="BI24" s="15"/>
      <c r="BJ24" s="14"/>
      <c r="BK24" s="15"/>
    </row>
    <row r="25" spans="1:63" s="38" customFormat="1" x14ac:dyDescent="0.25">
      <c r="A25" s="35">
        <f>MENU!B23</f>
        <v>0</v>
      </c>
      <c r="B25" s="39"/>
      <c r="C25" s="40"/>
      <c r="D25" s="39"/>
      <c r="E25" s="40"/>
      <c r="F25" s="39"/>
      <c r="G25" s="40"/>
      <c r="H25" s="39"/>
      <c r="I25" s="40"/>
      <c r="J25" s="39"/>
      <c r="K25" s="40"/>
      <c r="L25" s="39"/>
      <c r="M25" s="40"/>
      <c r="N25" s="39"/>
      <c r="O25" s="40"/>
      <c r="P25" s="39"/>
      <c r="Q25" s="40"/>
      <c r="R25" s="39"/>
      <c r="S25" s="40"/>
      <c r="T25" s="39"/>
      <c r="U25" s="40"/>
      <c r="V25" s="39"/>
      <c r="W25" s="40"/>
      <c r="X25" s="39"/>
      <c r="Y25" s="40"/>
      <c r="Z25" s="39"/>
      <c r="AA25" s="40"/>
      <c r="AB25" s="39"/>
      <c r="AC25" s="40"/>
      <c r="AD25" s="39"/>
      <c r="AE25" s="40"/>
      <c r="AF25" s="39"/>
      <c r="AG25" s="40"/>
      <c r="AH25" s="39"/>
      <c r="AI25" s="40"/>
      <c r="AJ25" s="39"/>
      <c r="AK25" s="40"/>
      <c r="AL25" s="39"/>
      <c r="AM25" s="40"/>
      <c r="AN25" s="39"/>
      <c r="AO25" s="40"/>
      <c r="AP25" s="39"/>
      <c r="AQ25" s="40"/>
      <c r="AR25" s="39"/>
      <c r="AS25" s="40"/>
      <c r="AT25" s="39"/>
      <c r="AU25" s="40"/>
      <c r="AV25" s="39"/>
      <c r="AW25" s="40"/>
      <c r="AX25" s="39"/>
      <c r="AY25" s="40"/>
      <c r="AZ25" s="39"/>
      <c r="BA25" s="40"/>
      <c r="BB25" s="39"/>
      <c r="BC25" s="40"/>
      <c r="BD25" s="39"/>
      <c r="BE25" s="40"/>
      <c r="BF25" s="39"/>
      <c r="BG25" s="40"/>
      <c r="BH25" s="39"/>
      <c r="BI25" s="40"/>
      <c r="BJ25" s="39"/>
      <c r="BK25" s="40"/>
    </row>
    <row r="26" spans="1:63" x14ac:dyDescent="0.25">
      <c r="A26" s="4">
        <f>MENU!B24</f>
        <v>0</v>
      </c>
      <c r="B26" s="14"/>
      <c r="C26" s="15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4"/>
      <c r="AS26" s="15"/>
      <c r="AT26" s="14"/>
      <c r="AU26" s="15"/>
      <c r="AV26" s="14"/>
      <c r="AW26" s="15"/>
      <c r="AX26" s="14"/>
      <c r="AY26" s="15"/>
      <c r="AZ26" s="14"/>
      <c r="BA26" s="15"/>
      <c r="BB26" s="14"/>
      <c r="BC26" s="15"/>
      <c r="BD26" s="14"/>
      <c r="BE26" s="15"/>
      <c r="BF26" s="14"/>
      <c r="BG26" s="15"/>
      <c r="BH26" s="14"/>
      <c r="BI26" s="15"/>
      <c r="BJ26" s="14"/>
      <c r="BK26" s="15"/>
    </row>
    <row r="27" spans="1:63" s="38" customFormat="1" x14ac:dyDescent="0.25">
      <c r="A27" s="35">
        <f>MENU!B25</f>
        <v>0</v>
      </c>
      <c r="B27" s="39"/>
      <c r="C27" s="40"/>
      <c r="D27" s="39"/>
      <c r="E27" s="40"/>
      <c r="F27" s="39"/>
      <c r="G27" s="40"/>
      <c r="H27" s="39"/>
      <c r="I27" s="40"/>
      <c r="J27" s="39"/>
      <c r="K27" s="40"/>
      <c r="L27" s="39"/>
      <c r="M27" s="40"/>
      <c r="N27" s="39"/>
      <c r="O27" s="40"/>
      <c r="P27" s="39"/>
      <c r="Q27" s="40"/>
      <c r="R27" s="39"/>
      <c r="S27" s="40"/>
      <c r="T27" s="39"/>
      <c r="U27" s="40"/>
      <c r="V27" s="39"/>
      <c r="W27" s="40"/>
      <c r="X27" s="39"/>
      <c r="Y27" s="40"/>
      <c r="Z27" s="39"/>
      <c r="AA27" s="40"/>
      <c r="AB27" s="39"/>
      <c r="AC27" s="40"/>
      <c r="AD27" s="39"/>
      <c r="AE27" s="40"/>
      <c r="AF27" s="39"/>
      <c r="AG27" s="40"/>
      <c r="AH27" s="39"/>
      <c r="AI27" s="40"/>
      <c r="AJ27" s="39"/>
      <c r="AK27" s="40"/>
      <c r="AL27" s="39"/>
      <c r="AM27" s="40"/>
      <c r="AN27" s="39"/>
      <c r="AO27" s="40"/>
      <c r="AP27" s="39"/>
      <c r="AQ27" s="40"/>
      <c r="AR27" s="39"/>
      <c r="AS27" s="40"/>
      <c r="AT27" s="39"/>
      <c r="AU27" s="40"/>
      <c r="AV27" s="39"/>
      <c r="AW27" s="40"/>
      <c r="AX27" s="39"/>
      <c r="AY27" s="40"/>
      <c r="AZ27" s="39"/>
      <c r="BA27" s="40"/>
      <c r="BB27" s="39"/>
      <c r="BC27" s="40"/>
      <c r="BD27" s="39"/>
      <c r="BE27" s="40"/>
      <c r="BF27" s="39"/>
      <c r="BG27" s="40"/>
      <c r="BH27" s="39"/>
      <c r="BI27" s="40"/>
      <c r="BJ27" s="39"/>
      <c r="BK27" s="40"/>
    </row>
    <row r="28" spans="1:63" x14ac:dyDescent="0.25">
      <c r="A28" s="4">
        <f>MENU!B26</f>
        <v>0</v>
      </c>
      <c r="B28" s="14"/>
      <c r="C28" s="15"/>
      <c r="D28" s="14"/>
      <c r="E28" s="15"/>
      <c r="F28" s="14"/>
      <c r="G28" s="15"/>
      <c r="H28" s="14"/>
      <c r="I28" s="15"/>
      <c r="J28" s="14"/>
      <c r="K28" s="15"/>
      <c r="L28" s="14"/>
      <c r="M28" s="15"/>
      <c r="N28" s="14"/>
      <c r="O28" s="15"/>
      <c r="P28" s="14"/>
      <c r="Q28" s="15"/>
      <c r="R28" s="14"/>
      <c r="S28" s="15"/>
      <c r="T28" s="14"/>
      <c r="U28" s="15"/>
      <c r="V28" s="14"/>
      <c r="W28" s="15"/>
      <c r="X28" s="14"/>
      <c r="Y28" s="15"/>
      <c r="Z28" s="14"/>
      <c r="AA28" s="15"/>
      <c r="AB28" s="14"/>
      <c r="AC28" s="15"/>
      <c r="AD28" s="14"/>
      <c r="AE28" s="15"/>
      <c r="AF28" s="14"/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15"/>
      <c r="AR28" s="14"/>
      <c r="AS28" s="15"/>
      <c r="AT28" s="14"/>
      <c r="AU28" s="15"/>
      <c r="AV28" s="14"/>
      <c r="AW28" s="15"/>
      <c r="AX28" s="14"/>
      <c r="AY28" s="15"/>
      <c r="AZ28" s="14"/>
      <c r="BA28" s="15"/>
      <c r="BB28" s="14"/>
      <c r="BC28" s="15"/>
      <c r="BD28" s="14"/>
      <c r="BE28" s="15"/>
      <c r="BF28" s="14"/>
      <c r="BG28" s="15"/>
      <c r="BH28" s="14"/>
      <c r="BI28" s="15"/>
      <c r="BJ28" s="14"/>
      <c r="BK28" s="15"/>
    </row>
    <row r="29" spans="1:63" s="38" customFormat="1" x14ac:dyDescent="0.25">
      <c r="A29" s="35">
        <f>MENU!B27</f>
        <v>0</v>
      </c>
      <c r="B29" s="39"/>
      <c r="C29" s="40"/>
      <c r="D29" s="39"/>
      <c r="E29" s="40"/>
      <c r="F29" s="39"/>
      <c r="G29" s="40"/>
      <c r="H29" s="39"/>
      <c r="I29" s="40"/>
      <c r="J29" s="39"/>
      <c r="K29" s="40"/>
      <c r="L29" s="39"/>
      <c r="M29" s="40"/>
      <c r="N29" s="39"/>
      <c r="O29" s="40"/>
      <c r="P29" s="39"/>
      <c r="Q29" s="40"/>
      <c r="R29" s="39"/>
      <c r="S29" s="40"/>
      <c r="T29" s="39"/>
      <c r="U29" s="40"/>
      <c r="V29" s="39"/>
      <c r="W29" s="40"/>
      <c r="X29" s="39"/>
      <c r="Y29" s="40"/>
      <c r="Z29" s="39"/>
      <c r="AA29" s="40"/>
      <c r="AB29" s="39"/>
      <c r="AC29" s="40"/>
      <c r="AD29" s="39"/>
      <c r="AE29" s="40"/>
      <c r="AF29" s="39"/>
      <c r="AG29" s="40"/>
      <c r="AH29" s="39"/>
      <c r="AI29" s="40"/>
      <c r="AJ29" s="39"/>
      <c r="AK29" s="40"/>
      <c r="AL29" s="39"/>
      <c r="AM29" s="40"/>
      <c r="AN29" s="39"/>
      <c r="AO29" s="40"/>
      <c r="AP29" s="39"/>
      <c r="AQ29" s="40"/>
      <c r="AR29" s="39"/>
      <c r="AS29" s="40"/>
      <c r="AT29" s="39"/>
      <c r="AU29" s="40"/>
      <c r="AV29" s="39"/>
      <c r="AW29" s="40"/>
      <c r="AX29" s="39"/>
      <c r="AY29" s="40"/>
      <c r="AZ29" s="39"/>
      <c r="BA29" s="40"/>
      <c r="BB29" s="39"/>
      <c r="BC29" s="40"/>
      <c r="BD29" s="39"/>
      <c r="BE29" s="40"/>
      <c r="BF29" s="39"/>
      <c r="BG29" s="40"/>
      <c r="BH29" s="39"/>
      <c r="BI29" s="40"/>
      <c r="BJ29" s="39"/>
      <c r="BK29" s="40"/>
    </row>
    <row r="30" spans="1:63" x14ac:dyDescent="0.25">
      <c r="A30" s="4">
        <f>MENU!B28</f>
        <v>0</v>
      </c>
      <c r="B30" s="16"/>
      <c r="C30" s="17"/>
      <c r="D30" s="16"/>
      <c r="E30" s="17"/>
      <c r="F30" s="16"/>
      <c r="G30" s="17"/>
      <c r="H30" s="16"/>
      <c r="I30" s="17"/>
      <c r="J30" s="16"/>
      <c r="K30" s="17"/>
      <c r="L30" s="16"/>
      <c r="M30" s="17"/>
      <c r="N30" s="16"/>
      <c r="O30" s="17"/>
      <c r="P30" s="16"/>
      <c r="Q30" s="17"/>
      <c r="R30" s="16"/>
      <c r="S30" s="17"/>
      <c r="T30" s="16"/>
      <c r="U30" s="17"/>
      <c r="V30" s="16"/>
      <c r="W30" s="17"/>
      <c r="X30" s="16"/>
      <c r="Y30" s="17"/>
      <c r="Z30" s="16"/>
      <c r="AA30" s="17"/>
      <c r="AB30" s="16"/>
      <c r="AC30" s="17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7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7"/>
      <c r="BD30" s="16"/>
      <c r="BE30" s="17"/>
      <c r="BF30" s="16"/>
      <c r="BG30" s="17"/>
      <c r="BH30" s="16"/>
      <c r="BI30" s="17"/>
      <c r="BJ30" s="16"/>
      <c r="BK30" s="17"/>
    </row>
    <row r="32" spans="1:63" x14ac:dyDescent="0.25">
      <c r="W32" s="11"/>
    </row>
    <row r="33" spans="23:23" x14ac:dyDescent="0.25">
      <c r="W33" s="11"/>
    </row>
  </sheetData>
  <sheetProtection sheet="1" objects="1" scenarios="1" selectLockedCells="1"/>
  <mergeCells count="102">
    <mergeCell ref="H2:J2"/>
    <mergeCell ref="K2:P2"/>
    <mergeCell ref="BB6:BC6"/>
    <mergeCell ref="BD6:BE6"/>
    <mergeCell ref="BF6:BG6"/>
    <mergeCell ref="BH6:BI6"/>
    <mergeCell ref="BJ6:BK6"/>
    <mergeCell ref="AZ6:BA6"/>
    <mergeCell ref="AD6:AE6"/>
    <mergeCell ref="AF6:AG6"/>
    <mergeCell ref="AH6:AI6"/>
    <mergeCell ref="AJ6:AK6"/>
    <mergeCell ref="AL6:AM6"/>
    <mergeCell ref="AN6:AO6"/>
    <mergeCell ref="AP6:AQ6"/>
    <mergeCell ref="AR6:AS6"/>
    <mergeCell ref="AT6:AU6"/>
    <mergeCell ref="AV6:AW6"/>
    <mergeCell ref="AX6:AY6"/>
    <mergeCell ref="R6:S6"/>
    <mergeCell ref="T6:U6"/>
    <mergeCell ref="V6:W6"/>
    <mergeCell ref="X6:Y6"/>
    <mergeCell ref="Z6:AA6"/>
    <mergeCell ref="AB6:AC6"/>
    <mergeCell ref="BH5:BI5"/>
    <mergeCell ref="BJ5:BK5"/>
    <mergeCell ref="B6:C6"/>
    <mergeCell ref="D6:E6"/>
    <mergeCell ref="F6:G6"/>
    <mergeCell ref="H6:I6"/>
    <mergeCell ref="J6:K6"/>
    <mergeCell ref="L6:M6"/>
    <mergeCell ref="N6:O6"/>
    <mergeCell ref="P6:Q6"/>
    <mergeCell ref="AV5:AW5"/>
    <mergeCell ref="AX5:AY5"/>
    <mergeCell ref="AZ5:BA5"/>
    <mergeCell ref="BB5:BC5"/>
    <mergeCell ref="BD5:BE5"/>
    <mergeCell ref="BF5:BG5"/>
    <mergeCell ref="AJ5:AK5"/>
    <mergeCell ref="AL5:AM5"/>
    <mergeCell ref="AN5:AO5"/>
    <mergeCell ref="AP5:AQ5"/>
    <mergeCell ref="AR5:AS5"/>
    <mergeCell ref="AT5:AU5"/>
    <mergeCell ref="AH5:AI5"/>
    <mergeCell ref="L5:M5"/>
    <mergeCell ref="N5:O5"/>
    <mergeCell ref="P5:Q5"/>
    <mergeCell ref="R5:S5"/>
    <mergeCell ref="T5:U5"/>
    <mergeCell ref="V5:W5"/>
    <mergeCell ref="X5:Y5"/>
    <mergeCell ref="Z5:AA5"/>
    <mergeCell ref="AB5:AC5"/>
    <mergeCell ref="AD5:AE5"/>
    <mergeCell ref="AF5:AG5"/>
    <mergeCell ref="B4:F4"/>
    <mergeCell ref="B5:C5"/>
    <mergeCell ref="D5:E5"/>
    <mergeCell ref="F5:G5"/>
    <mergeCell ref="H5:I5"/>
    <mergeCell ref="J5:K5"/>
    <mergeCell ref="BJ1:BK1"/>
    <mergeCell ref="B2:F2"/>
    <mergeCell ref="B3:F3"/>
    <mergeCell ref="H3:J3"/>
    <mergeCell ref="K3:P3"/>
    <mergeCell ref="R3:AE3"/>
    <mergeCell ref="AF3:AI3"/>
    <mergeCell ref="AX1:AY1"/>
    <mergeCell ref="AZ1:BA1"/>
    <mergeCell ref="BB1:BC1"/>
    <mergeCell ref="BD1:BE1"/>
    <mergeCell ref="BF1:BG1"/>
    <mergeCell ref="BH1:BI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B5:BK5">
    <cfRule type="containsText" dxfId="103" priority="11" operator="containsText" text="Dim">
      <formula>NOT(ISERROR(SEARCH("Dim",B5)))</formula>
    </cfRule>
    <cfRule type="containsText" dxfId="102" priority="12" operator="containsText" text="Sam">
      <formula>NOT(ISERROR(SEARCH("Sam",B5)))</formula>
    </cfRule>
  </conditionalFormatting>
  <conditionalFormatting sqref="B7:BK8 B10:BK30 B9:AK9 AN9:BK9">
    <cfRule type="containsText" dxfId="101" priority="10" operator="containsText" text="D">
      <formula>NOT(ISERROR(SEARCH("D",B7)))</formula>
    </cfRule>
  </conditionalFormatting>
  <conditionalFormatting sqref="AL9:AM9">
    <cfRule type="containsText" dxfId="100" priority="5" operator="containsText" text="D">
      <formula>NOT(ISERROR(SEARCH("D",AL9)))</formula>
    </cfRule>
  </conditionalFormatting>
  <pageMargins left="0.23622047244094491" right="0.23622047244094491" top="0.74803149606299213" bottom="0.74803149606299213" header="0.31496062992125984" footer="0.31496062992125984"/>
  <pageSetup paperSize="9" scale="88" orientation="landscape" r:id="rId1"/>
  <headerFooter>
    <oddHeader>&amp;L&amp;A&amp;C&amp;F</oddHeader>
    <oddFooter>&amp;RSERVICE TECHNIQUE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locked="0" defaultSize="0" print="0" autoFill="0" autoPict="0" macro="[0]!IMPRIM">
                <anchor>
                  <from>
                    <xdr:col>36</xdr:col>
                    <xdr:colOff>0</xdr:colOff>
                    <xdr:row>1</xdr:row>
                    <xdr:rowOff>76200</xdr:rowOff>
                  </from>
                  <to>
                    <xdr:col>43</xdr:col>
                    <xdr:colOff>114300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5" name="Button 2">
              <controlPr defaultSize="0" print="0" autoFill="0" autoPict="0" macro="[0]!MENU">
                <anchor>
                  <from>
                    <xdr:col>45</xdr:col>
                    <xdr:colOff>0</xdr:colOff>
                    <xdr:row>2</xdr:row>
                    <xdr:rowOff>0</xdr:rowOff>
                  </from>
                  <to>
                    <xdr:col>47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9" r:id="rId6" name="Button 3">
              <controlPr defaultSize="0" print="0" autoFill="0" autoPict="0" macro="[0]!SUIVANT">
                <anchor>
                  <from>
                    <xdr:col>51</xdr:col>
                    <xdr:colOff>38100</xdr:colOff>
                    <xdr:row>2</xdr:row>
                    <xdr:rowOff>0</xdr:rowOff>
                  </from>
                  <to>
                    <xdr:col>54</xdr:col>
                    <xdr:colOff>19050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0" r:id="rId7" name="Button 4">
              <controlPr defaultSize="0" print="0" autoFill="0" autoPict="0" macro="[0]!PRECEDENT">
                <anchor>
                  <from>
                    <xdr:col>48</xdr:col>
                    <xdr:colOff>19050</xdr:colOff>
                    <xdr:row>2</xdr:row>
                    <xdr:rowOff>0</xdr:rowOff>
                  </from>
                  <to>
                    <xdr:col>51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" operator="containsText" id="{48BEDB0D-DC51-45A4-ABA5-CE446BAF8A98}">
            <xm:f>NOT(ISERROR(SEARCH($A$4,A2)))</xm:f>
            <xm:f>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14" operator="containsText" id="{B25C6586-5A27-4883-9D70-37CEE7C4C590}">
            <xm:f>NOT(ISERROR(SEARCH($A$3,A2)))</xm:f>
            <xm:f>$A$3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ontainsText" priority="15" operator="containsText" id="{10D096AF-6D31-4746-A7FD-61EE834B764F}">
            <xm:f>NOT(ISERROR(SEARCH($A$2,A2)))</xm:f>
            <xm:f>$A$2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A2:A4</xm:sqref>
        </x14:conditionalFormatting>
        <x14:conditionalFormatting xmlns:xm="http://schemas.microsoft.com/office/excel/2006/main">
          <x14:cfRule type="containsText" priority="7" operator="containsText" id="{78127995-F4E8-4A37-A24C-C52CFE01DB94}">
            <xm:f>NOT(ISERROR(SEARCH($A$2,B7)))</xm:f>
            <xm:f>$A$2</xm:f>
            <x14:dxf>
              <font>
                <color rgb="FF0070C0"/>
              </font>
              <fill>
                <patternFill>
                  <bgColor rgb="FF0070C0"/>
                </patternFill>
              </fill>
            </x14:dxf>
          </x14:cfRule>
          <x14:cfRule type="containsText" priority="8" operator="containsText" id="{A00CC074-D281-4F80-A8AF-E096519211F7}">
            <xm:f>NOT(ISERROR(SEARCH($A$3,B7)))</xm:f>
            <xm:f>$A$3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9" operator="containsText" id="{C96B2B74-A25A-49E7-AF21-5B28DBBF98F9}">
            <xm:f>NOT(ISERROR(SEARCH($A$4,B7)))</xm:f>
            <xm:f>$A$4</xm:f>
            <x14:dxf>
              <font>
                <color rgb="FF92D050"/>
              </font>
              <fill>
                <patternFill>
                  <bgColor rgb="FF92D050"/>
                </patternFill>
              </fill>
            </x14:dxf>
          </x14:cfRule>
          <xm:sqref>B7:BK8 B10:BK30 B9:AK9 AN9:BK9</xm:sqref>
        </x14:conditionalFormatting>
        <x14:conditionalFormatting xmlns:xm="http://schemas.microsoft.com/office/excel/2006/main">
          <x14:cfRule type="containsText" priority="2" operator="containsText" id="{56F1B7AE-33B4-4B11-8001-02F93204FE8A}">
            <xm:f>NOT(ISERROR(SEARCH($A$2,AL9)))</xm:f>
            <xm:f>$A$2</xm:f>
            <x14:dxf>
              <font>
                <color rgb="FF0070C0"/>
              </font>
              <fill>
                <patternFill>
                  <bgColor rgb="FF0070C0"/>
                </patternFill>
              </fill>
            </x14:dxf>
          </x14:cfRule>
          <x14:cfRule type="containsText" priority="3" operator="containsText" id="{8226CEC8-D005-47DC-9DED-99D4979D216F}">
            <xm:f>NOT(ISERROR(SEARCH($A$3,AL9)))</xm:f>
            <xm:f>$A$3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EACC8EC5-690D-467F-9AA7-369104332F75}">
            <xm:f>NOT(ISERROR(SEARCH($A$4,AL9)))</xm:f>
            <xm:f>$A$4</xm:f>
            <x14:dxf>
              <font>
                <color rgb="FF92D050"/>
              </font>
              <fill>
                <patternFill>
                  <bgColor rgb="FF92D050"/>
                </patternFill>
              </fill>
            </x14:dxf>
          </x14:cfRule>
          <xm:sqref>AL9:AM9</xm:sqref>
        </x14:conditionalFormatting>
        <x14:conditionalFormatting xmlns:xm="http://schemas.microsoft.com/office/excel/2006/main">
          <x14:cfRule type="containsText" priority="1" operator="containsText" id="{6AEE644B-8BB2-4944-BE1A-F6B3BD96E791}">
            <xm:f>NOT(ISERROR(SEARCH($H$2,B7)))</xm:f>
            <xm:f>$H$2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m:sqref>B7:BK30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BK33"/>
  <sheetViews>
    <sheetView view="pageBreakPreview" zoomScaleNormal="100" zoomScaleSheetLayoutView="100" workbookViewId="0">
      <selection activeCell="S23" sqref="S23"/>
    </sheetView>
  </sheetViews>
  <sheetFormatPr baseColWidth="10" defaultRowHeight="15" x14ac:dyDescent="0.25"/>
  <cols>
    <col min="1" max="1" width="20.7109375" customWidth="1"/>
    <col min="2" max="90" width="2.28515625" customWidth="1"/>
  </cols>
  <sheetData>
    <row r="1" spans="1:63" ht="5.25" customHeight="1" thickBot="1" x14ac:dyDescent="0.3">
      <c r="A1" s="13">
        <v>4</v>
      </c>
      <c r="B1" s="62">
        <v>1</v>
      </c>
      <c r="C1" s="62"/>
      <c r="D1" s="62">
        <v>2</v>
      </c>
      <c r="E1" s="62"/>
      <c r="F1" s="62">
        <v>3</v>
      </c>
      <c r="G1" s="62"/>
      <c r="H1" s="62">
        <v>4</v>
      </c>
      <c r="I1" s="62"/>
      <c r="J1" s="62">
        <v>5</v>
      </c>
      <c r="K1" s="62"/>
      <c r="L1" s="62">
        <v>6</v>
      </c>
      <c r="M1" s="62"/>
      <c r="N1" s="62">
        <v>7</v>
      </c>
      <c r="O1" s="62"/>
      <c r="P1" s="62">
        <v>8</v>
      </c>
      <c r="Q1" s="61"/>
      <c r="R1" s="61">
        <v>9</v>
      </c>
      <c r="S1" s="61"/>
      <c r="T1" s="61">
        <v>10</v>
      </c>
      <c r="U1" s="61"/>
      <c r="V1" s="61">
        <v>11</v>
      </c>
      <c r="W1" s="61"/>
      <c r="X1" s="61">
        <v>12</v>
      </c>
      <c r="Y1" s="61"/>
      <c r="Z1" s="61">
        <v>13</v>
      </c>
      <c r="AA1" s="61"/>
      <c r="AB1" s="61">
        <v>14</v>
      </c>
      <c r="AC1" s="61"/>
      <c r="AD1" s="61">
        <v>15</v>
      </c>
      <c r="AE1" s="61"/>
      <c r="AF1" s="61">
        <v>16</v>
      </c>
      <c r="AG1" s="61"/>
      <c r="AH1" s="61">
        <v>17</v>
      </c>
      <c r="AI1" s="61"/>
      <c r="AJ1" s="61">
        <v>18</v>
      </c>
      <c r="AK1" s="61"/>
      <c r="AL1" s="61">
        <v>19</v>
      </c>
      <c r="AM1" s="61"/>
      <c r="AN1" s="61">
        <v>20</v>
      </c>
      <c r="AO1" s="61"/>
      <c r="AP1" s="61">
        <v>21</v>
      </c>
      <c r="AQ1" s="61"/>
      <c r="AR1" s="61">
        <v>22</v>
      </c>
      <c r="AS1" s="61"/>
      <c r="AT1" s="61">
        <v>23</v>
      </c>
      <c r="AU1" s="61"/>
      <c r="AV1" s="61">
        <v>24</v>
      </c>
      <c r="AW1" s="61"/>
      <c r="AX1" s="61">
        <v>25</v>
      </c>
      <c r="AY1" s="61"/>
      <c r="AZ1" s="61">
        <v>26</v>
      </c>
      <c r="BA1" s="61"/>
      <c r="BB1" s="61">
        <v>27</v>
      </c>
      <c r="BC1" s="61"/>
      <c r="BD1" s="61">
        <v>28</v>
      </c>
      <c r="BE1" s="61"/>
      <c r="BF1" s="61">
        <v>29</v>
      </c>
      <c r="BG1" s="61"/>
      <c r="BH1" s="61">
        <v>30</v>
      </c>
      <c r="BI1" s="61"/>
      <c r="BJ1" s="61">
        <v>31</v>
      </c>
      <c r="BK1" s="61"/>
    </row>
    <row r="2" spans="1:63" ht="15.75" thickBot="1" x14ac:dyDescent="0.3">
      <c r="A2" s="8" t="str">
        <f>MENU!$G$1</f>
        <v>C</v>
      </c>
      <c r="B2" s="80" t="str">
        <f>MENU!$H$1</f>
        <v>CP</v>
      </c>
      <c r="C2" s="80"/>
      <c r="D2" s="80"/>
      <c r="E2" s="80"/>
      <c r="F2" s="81"/>
      <c r="G2" s="27"/>
      <c r="H2" s="72" t="str">
        <f>MENU!G5</f>
        <v>S</v>
      </c>
      <c r="I2" s="73"/>
      <c r="J2" s="73"/>
      <c r="K2" s="74" t="str">
        <f>MENU!H5</f>
        <v>STAGE/AUTRES</v>
      </c>
      <c r="L2" s="74"/>
      <c r="M2" s="74"/>
      <c r="N2" s="74"/>
      <c r="O2" s="74"/>
      <c r="P2" s="75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</row>
    <row r="3" spans="1:63" ht="16.5" thickBot="1" x14ac:dyDescent="0.3">
      <c r="A3" s="9" t="str">
        <f>MENU!$G$2</f>
        <v>R</v>
      </c>
      <c r="B3" s="62" t="str">
        <f>MENU!$H$2</f>
        <v>RTT</v>
      </c>
      <c r="C3" s="62"/>
      <c r="D3" s="62"/>
      <c r="E3" s="62"/>
      <c r="F3" s="82"/>
      <c r="G3" s="19"/>
      <c r="H3" s="76" t="str">
        <f>MENU!$G$4</f>
        <v>D</v>
      </c>
      <c r="I3" s="77"/>
      <c r="J3" s="77"/>
      <c r="K3" s="74" t="str">
        <f>MENU!$H$4</f>
        <v>Dispo requis</v>
      </c>
      <c r="L3" s="74"/>
      <c r="M3" s="74"/>
      <c r="N3" s="74"/>
      <c r="O3" s="74"/>
      <c r="P3" s="75"/>
      <c r="Q3" s="26"/>
      <c r="R3" s="78" t="s">
        <v>9</v>
      </c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85">
        <f>MENU!J2</f>
        <v>2016</v>
      </c>
      <c r="AG3" s="85"/>
      <c r="AH3" s="85"/>
      <c r="AI3" s="86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</row>
    <row r="4" spans="1:63" ht="15.75" thickBot="1" x14ac:dyDescent="0.3">
      <c r="A4" s="10" t="str">
        <f>MENU!$G$3</f>
        <v>M</v>
      </c>
      <c r="B4" s="83" t="str">
        <f>MENU!$H$3</f>
        <v>Maladie</v>
      </c>
      <c r="C4" s="83"/>
      <c r="D4" s="83"/>
      <c r="E4" s="83"/>
      <c r="F4" s="84"/>
      <c r="G4" s="28"/>
      <c r="H4" s="28"/>
      <c r="I4" s="28"/>
      <c r="J4" s="28"/>
      <c r="K4" s="28"/>
      <c r="L4" s="28"/>
      <c r="M4" s="28"/>
      <c r="N4" s="28"/>
      <c r="O4" s="28"/>
      <c r="P4" s="3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</row>
    <row r="5" spans="1:63" x14ac:dyDescent="0.25">
      <c r="A5" s="7"/>
      <c r="B5" s="63" t="str">
        <f>INDEX({"Lun";"Mar";"Mer";"Jeu";"Ven";"Sam";"Dim"},WEEKDAY(B6,2),1)</f>
        <v>Ven</v>
      </c>
      <c r="C5" s="64"/>
      <c r="D5" s="63" t="str">
        <f>INDEX({"Lun";"Mar";"Mer";"Jeu";"Ven";"Sam";"Dim"},WEEKDAY(D6,2),1)</f>
        <v>Sam</v>
      </c>
      <c r="E5" s="64"/>
      <c r="F5" s="63" t="str">
        <f>INDEX({"Lun";"Mar";"Mer";"Jeu";"Ven";"Sam";"Dim"},WEEKDAY(F6,2),1)</f>
        <v>Dim</v>
      </c>
      <c r="G5" s="64"/>
      <c r="H5" s="63" t="str">
        <f>INDEX({"Lun";"Mar";"Mer";"Jeu";"Ven";"Sam";"Dim"},WEEKDAY(H6,2),1)</f>
        <v>Lun</v>
      </c>
      <c r="I5" s="64" t="str">
        <f>INDEX({"Lun";"Mar";"Mer";"Jeu";"Ven";"Sam";"Dim"},WEEKDAY(I6,2),1)</f>
        <v>Mar</v>
      </c>
      <c r="J5" s="63" t="str">
        <f>INDEX({"Lun";"Mar";"Mer";"Jeu";"Ven";"Sam";"Dim"},WEEKDAY(J6,2),1)</f>
        <v>Mar</v>
      </c>
      <c r="K5" s="64" t="str">
        <f>INDEX({"Lun";"Mar";"Mer";"Jeu";"Ven";"Sam";"Dim"},WEEKDAY(K6,2),1)</f>
        <v>Jeu</v>
      </c>
      <c r="L5" s="63" t="str">
        <f>INDEX({"Lun";"Mar";"Mer";"Jeu";"Ven";"Sam";"Dim"},WEEKDAY(L6,2),1)</f>
        <v>Mer</v>
      </c>
      <c r="M5" s="64" t="str">
        <f>INDEX({"Lun";"Mar";"Mer";"Jeu";"Ven";"Sam";"Dim"},WEEKDAY(M6,2),1)</f>
        <v>Jeu</v>
      </c>
      <c r="N5" s="63" t="str">
        <f>INDEX({"Lun";"Mar";"Mer";"Jeu";"Ven";"Sam";"Dim"},WEEKDAY(N6,2),1)</f>
        <v>Jeu</v>
      </c>
      <c r="O5" s="64" t="str">
        <f>INDEX({"Lun";"Mar";"Mer";"Jeu";"Ven";"Sam";"Dim"},WEEKDAY(O6,2),1)</f>
        <v>Jeu</v>
      </c>
      <c r="P5" s="63" t="str">
        <f>INDEX({"Lun";"Mar";"Mer";"Jeu";"Ven";"Sam";"Dim"},WEEKDAY(P6,2),1)</f>
        <v>Ven</v>
      </c>
      <c r="Q5" s="65" t="str">
        <f>INDEX({"Lun";"Mar";"Mer";"Jeu";"Ven";"Sam";"Dim"},WEEKDAY(Q6,2),1)</f>
        <v>Jeu</v>
      </c>
      <c r="R5" s="66" t="str">
        <f>INDEX({"Lun";"Mar";"Mer";"Jeu";"Ven";"Sam";"Dim"},WEEKDAY(R6,2),1)</f>
        <v>Sam</v>
      </c>
      <c r="S5" s="65" t="str">
        <f>INDEX({"Lun";"Mar";"Mer";"Jeu";"Ven";"Sam";"Dim"},WEEKDAY(S6,2),1)</f>
        <v>Jeu</v>
      </c>
      <c r="T5" s="66" t="str">
        <f>INDEX({"Lun";"Mar";"Mer";"Jeu";"Ven";"Sam";"Dim"},WEEKDAY(T6,2),1)</f>
        <v>Dim</v>
      </c>
      <c r="U5" s="65" t="str">
        <f>INDEX({"Lun";"Mar";"Mer";"Jeu";"Ven";"Sam";"Dim"},WEEKDAY(U6,2),1)</f>
        <v>Jeu</v>
      </c>
      <c r="V5" s="66" t="str">
        <f>INDEX({"Lun";"Mar";"Mer";"Jeu";"Ven";"Sam";"Dim"},WEEKDAY(V6,2),1)</f>
        <v>Lun</v>
      </c>
      <c r="W5" s="65" t="str">
        <f>INDEX({"Lun";"Mar";"Mer";"Jeu";"Ven";"Sam";"Dim"},WEEKDAY(W6,2),1)</f>
        <v>Jeu</v>
      </c>
      <c r="X5" s="66" t="str">
        <f>INDEX({"Lun";"Mar";"Mer";"Jeu";"Ven";"Sam";"Dim"},WEEKDAY(X6,2),1)</f>
        <v>Mar</v>
      </c>
      <c r="Y5" s="65" t="str">
        <f>INDEX({"Lun";"Mar";"Mer";"Jeu";"Ven";"Sam";"Dim"},WEEKDAY(Y6,2),1)</f>
        <v>Jeu</v>
      </c>
      <c r="Z5" s="66" t="str">
        <f>INDEX({"Lun";"Mar";"Mer";"Jeu";"Ven";"Sam";"Dim"},WEEKDAY(Z6,2),1)</f>
        <v>Mer</v>
      </c>
      <c r="AA5" s="65" t="str">
        <f>INDEX({"Lun";"Mar";"Mer";"Jeu";"Ven";"Sam";"Dim"},WEEKDAY(AA6,2),1)</f>
        <v>Jeu</v>
      </c>
      <c r="AB5" s="66" t="str">
        <f>INDEX({"Lun";"Mar";"Mer";"Jeu";"Ven";"Sam";"Dim"},WEEKDAY(AB6,2),1)</f>
        <v>Jeu</v>
      </c>
      <c r="AC5" s="65" t="str">
        <f>INDEX({"Lun";"Mar";"Mer";"Jeu";"Ven";"Sam";"Dim"},WEEKDAY(AC6,2),1)</f>
        <v>Jeu</v>
      </c>
      <c r="AD5" s="66" t="str">
        <f>INDEX({"Lun";"Mar";"Mer";"Jeu";"Ven";"Sam";"Dim"},WEEKDAY(AD6,2),1)</f>
        <v>Ven</v>
      </c>
      <c r="AE5" s="65" t="str">
        <f>INDEX({"Lun";"Mar";"Mer";"Jeu";"Ven";"Sam";"Dim"},WEEKDAY(AE6,2),1)</f>
        <v>Jeu</v>
      </c>
      <c r="AF5" s="66" t="str">
        <f>INDEX({"Lun";"Mar";"Mer";"Jeu";"Ven";"Sam";"Dim"},WEEKDAY(AF6,2),1)</f>
        <v>Sam</v>
      </c>
      <c r="AG5" s="65" t="str">
        <f>INDEX({"Lun";"Mar";"Mer";"Jeu";"Ven";"Sam";"Dim"},WEEKDAY(AG6,2),1)</f>
        <v>Jeu</v>
      </c>
      <c r="AH5" s="66" t="str">
        <f>INDEX({"Lun";"Mar";"Mer";"Jeu";"Ven";"Sam";"Dim"},WEEKDAY(AH6,2),1)</f>
        <v>Dim</v>
      </c>
      <c r="AI5" s="65" t="str">
        <f>INDEX({"Lun";"Mar";"Mer";"Jeu";"Ven";"Sam";"Dim"},WEEKDAY(AI6,2),1)</f>
        <v>Jeu</v>
      </c>
      <c r="AJ5" s="66" t="str">
        <f>INDEX({"Lun";"Mar";"Mer";"Jeu";"Ven";"Sam";"Dim"},WEEKDAY(AJ6,2),1)</f>
        <v>Lun</v>
      </c>
      <c r="AK5" s="65" t="str">
        <f>INDEX({"Lun";"Mar";"Mer";"Jeu";"Ven";"Sam";"Dim"},WEEKDAY(AK6,2),1)</f>
        <v>Jeu</v>
      </c>
      <c r="AL5" s="66" t="str">
        <f>INDEX({"Lun";"Mar";"Mer";"Jeu";"Ven";"Sam";"Dim"},WEEKDAY(AL6,2),1)</f>
        <v>Mar</v>
      </c>
      <c r="AM5" s="65" t="str">
        <f>INDEX({"Lun";"Mar";"Mer";"Jeu";"Ven";"Sam";"Dim"},WEEKDAY(AM6,2),1)</f>
        <v>Jeu</v>
      </c>
      <c r="AN5" s="66" t="str">
        <f>INDEX({"Lun";"Mar";"Mer";"Jeu";"Ven";"Sam";"Dim"},WEEKDAY(AN6,2),1)</f>
        <v>Mer</v>
      </c>
      <c r="AO5" s="65" t="str">
        <f>INDEX({"Lun";"Mar";"Mer";"Jeu";"Ven";"Sam";"Dim"},WEEKDAY(AO6,2),1)</f>
        <v>Jeu</v>
      </c>
      <c r="AP5" s="66" t="str">
        <f>INDEX({"Lun";"Mar";"Mer";"Jeu";"Ven";"Sam";"Dim"},WEEKDAY(AP6,2),1)</f>
        <v>Jeu</v>
      </c>
      <c r="AQ5" s="65" t="str">
        <f>INDEX({"Lun";"Mar";"Mer";"Jeu";"Ven";"Sam";"Dim"},WEEKDAY(AQ6,2),1)</f>
        <v>Jeu</v>
      </c>
      <c r="AR5" s="66" t="str">
        <f>INDEX({"Lun";"Mar";"Mer";"Jeu";"Ven";"Sam";"Dim"},WEEKDAY(AR6,2),1)</f>
        <v>Ven</v>
      </c>
      <c r="AS5" s="65" t="str">
        <f>INDEX({"Lun";"Mar";"Mer";"Jeu";"Ven";"Sam";"Dim"},WEEKDAY(AS6,2),1)</f>
        <v>Jeu</v>
      </c>
      <c r="AT5" s="66" t="str">
        <f>INDEX({"Lun";"Mar";"Mer";"Jeu";"Ven";"Sam";"Dim"},WEEKDAY(AT6,2),1)</f>
        <v>Sam</v>
      </c>
      <c r="AU5" s="65" t="str">
        <f>INDEX({"Lun";"Mar";"Mer";"Jeu";"Ven";"Sam";"Dim"},WEEKDAY(AU6,2),1)</f>
        <v>Jeu</v>
      </c>
      <c r="AV5" s="66" t="str">
        <f>INDEX({"Lun";"Mar";"Mer";"Jeu";"Ven";"Sam";"Dim"},WEEKDAY(AV6,2),1)</f>
        <v>Dim</v>
      </c>
      <c r="AW5" s="65" t="str">
        <f>INDEX({"Lun";"Mar";"Mer";"Jeu";"Ven";"Sam";"Dim"},WEEKDAY(AW6,2),1)</f>
        <v>Jeu</v>
      </c>
      <c r="AX5" s="66" t="str">
        <f>INDEX({"Lun";"Mar";"Mer";"Jeu";"Ven";"Sam";"Dim"},WEEKDAY(AX6,2),1)</f>
        <v>Lun</v>
      </c>
      <c r="AY5" s="65" t="str">
        <f>INDEX({"Lun";"Mar";"Mer";"Jeu";"Ven";"Sam";"Dim"},WEEKDAY(AY6,2),1)</f>
        <v>Jeu</v>
      </c>
      <c r="AZ5" s="66" t="str">
        <f>INDEX({"Lun";"Mar";"Mer";"Jeu";"Ven";"Sam";"Dim"},WEEKDAY(AZ6,2),1)</f>
        <v>Mar</v>
      </c>
      <c r="BA5" s="65" t="str">
        <f>INDEX({"Lun";"Mar";"Mer";"Jeu";"Ven";"Sam";"Dim"},WEEKDAY(BA6,2),1)</f>
        <v>Jeu</v>
      </c>
      <c r="BB5" s="66" t="str">
        <f>INDEX({"Lun";"Mar";"Mer";"Jeu";"Ven";"Sam";"Dim"},WEEKDAY(BB6,2),1)</f>
        <v>Mer</v>
      </c>
      <c r="BC5" s="65" t="str">
        <f>INDEX({"Lun";"Mar";"Mer";"Jeu";"Ven";"Sam";"Dim"},WEEKDAY(BC6,2),1)</f>
        <v>Jeu</v>
      </c>
      <c r="BD5" s="66" t="str">
        <f>INDEX({"Lun";"Mar";"Mer";"Jeu";"Ven";"Sam";"Dim"},WEEKDAY(BD6,2),1)</f>
        <v>Jeu</v>
      </c>
      <c r="BE5" s="65" t="str">
        <f>INDEX({"Lun";"Mar";"Mer";"Jeu";"Ven";"Sam";"Dim"},WEEKDAY(BE6,2),1)</f>
        <v>Jeu</v>
      </c>
      <c r="BF5" s="66" t="str">
        <f>INDEX({"Lun";"Mar";"Mer";"Jeu";"Ven";"Sam";"Dim"},WEEKDAY(BF6,2),1)</f>
        <v>Ven</v>
      </c>
      <c r="BG5" s="65" t="str">
        <f>INDEX({"Lun";"Mar";"Mer";"Jeu";"Ven";"Sam";"Dim"},WEEKDAY(BG6,2),1)</f>
        <v>Jeu</v>
      </c>
      <c r="BH5" s="66" t="str">
        <f>INDEX({"Lun";"Mar";"Mer";"Jeu";"Ven";"Sam";"Dim"},WEEKDAY(BH6,2),1)</f>
        <v>Sam</v>
      </c>
      <c r="BI5" s="65" t="str">
        <f>INDEX({"Lun";"Mar";"Mer";"Jeu";"Ven";"Sam";"Dim"},WEEKDAY(BI6,2),1)</f>
        <v>Jeu</v>
      </c>
      <c r="BJ5" s="66" t="str">
        <f>INDEX({"Lun";"Mar";"Mer";"Jeu";"Ven";"Sam";"Dim"},WEEKDAY(BJ6,2),1)</f>
        <v>Dim</v>
      </c>
      <c r="BK5" s="65" t="str">
        <f>INDEX({"Lun";"Mar";"Mer";"Jeu";"Ven";"Sam";"Dim"},WEEKDAY(BK6,2),1)</f>
        <v>Jeu</v>
      </c>
    </row>
    <row r="6" spans="1:63" x14ac:dyDescent="0.25">
      <c r="A6" s="4" t="s">
        <v>0</v>
      </c>
      <c r="B6" s="87">
        <f>DATE($AF$3,$A$1,1)</f>
        <v>42461</v>
      </c>
      <c r="C6" s="88"/>
      <c r="D6" s="67">
        <f>DATE($AF$3,$A$1,2)</f>
        <v>42462</v>
      </c>
      <c r="E6" s="68"/>
      <c r="F6" s="67">
        <f>DATE($AF$3,$A$1,3)</f>
        <v>42463</v>
      </c>
      <c r="G6" s="68"/>
      <c r="H6" s="67">
        <f>DATE($AF$3,$A$1,4)</f>
        <v>42464</v>
      </c>
      <c r="I6" s="68">
        <f>DATE($AF$3,$A$1,5)</f>
        <v>42465</v>
      </c>
      <c r="J6" s="67">
        <f>DATE($AF$3,$A$1,5)</f>
        <v>42465</v>
      </c>
      <c r="K6" s="68">
        <f>DATE($AF$3,$A$1,7)</f>
        <v>42467</v>
      </c>
      <c r="L6" s="67">
        <f>DATE($AF$3,$A$1,6)</f>
        <v>42466</v>
      </c>
      <c r="M6" s="68">
        <f>DATE($AF$3,$A$1,7)</f>
        <v>42467</v>
      </c>
      <c r="N6" s="67">
        <f>DATE($AF$3,$A$1,7)</f>
        <v>42467</v>
      </c>
      <c r="O6" s="68">
        <f>DATE($AF$3,$A$1,7)</f>
        <v>42467</v>
      </c>
      <c r="P6" s="67">
        <f>DATE($AF$3,$A$1,8)</f>
        <v>42468</v>
      </c>
      <c r="Q6" s="68">
        <f>DATE($AF$3,$A$1,7)</f>
        <v>42467</v>
      </c>
      <c r="R6" s="67">
        <f>DATE($AF$3,$A$1,9)</f>
        <v>42469</v>
      </c>
      <c r="S6" s="68">
        <f>DATE($AF$3,$A$1,7)</f>
        <v>42467</v>
      </c>
      <c r="T6" s="67">
        <f>DATE($AF$3,$A$1,10)</f>
        <v>42470</v>
      </c>
      <c r="U6" s="68">
        <f>DATE($AF$3,$A$1,7)</f>
        <v>42467</v>
      </c>
      <c r="V6" s="67">
        <f>DATE($AF$3,$A$1,11)</f>
        <v>42471</v>
      </c>
      <c r="W6" s="68">
        <f>DATE($AF$3,$A$1,7)</f>
        <v>42467</v>
      </c>
      <c r="X6" s="67">
        <f>DATE($AF$3,$A$1,12)</f>
        <v>42472</v>
      </c>
      <c r="Y6" s="68">
        <f>DATE($AF$3,$A$1,7)</f>
        <v>42467</v>
      </c>
      <c r="Z6" s="67">
        <f>DATE($AF$3,$A$1,13)</f>
        <v>42473</v>
      </c>
      <c r="AA6" s="68">
        <f>DATE($AF$3,$A$1,7)</f>
        <v>42467</v>
      </c>
      <c r="AB6" s="67">
        <f>DATE($AF$3,$A$1,14)</f>
        <v>42474</v>
      </c>
      <c r="AC6" s="68">
        <f>DATE($AF$3,$A$1,7)</f>
        <v>42467</v>
      </c>
      <c r="AD6" s="67">
        <f>DATE($AF$3,$A$1,15)</f>
        <v>42475</v>
      </c>
      <c r="AE6" s="68">
        <f>DATE($AF$3,$A$1,7)</f>
        <v>42467</v>
      </c>
      <c r="AF6" s="67">
        <f>DATE($AF$3,$A$1,16)</f>
        <v>42476</v>
      </c>
      <c r="AG6" s="68">
        <f>DATE($AF$3,$A$1,7)</f>
        <v>42467</v>
      </c>
      <c r="AH6" s="67">
        <f>DATE($AF$3,$A$1,17)</f>
        <v>42477</v>
      </c>
      <c r="AI6" s="68">
        <f>DATE($AF$3,$A$1,7)</f>
        <v>42467</v>
      </c>
      <c r="AJ6" s="67">
        <f>DATE($AF$3,$A$1,18)</f>
        <v>42478</v>
      </c>
      <c r="AK6" s="68">
        <f>DATE($AF$3,$A$1,7)</f>
        <v>42467</v>
      </c>
      <c r="AL6" s="67">
        <f>DATE($AF$3,$A$1,19)</f>
        <v>42479</v>
      </c>
      <c r="AM6" s="68">
        <f>DATE($AF$3,$A$1,7)</f>
        <v>42467</v>
      </c>
      <c r="AN6" s="67">
        <f>DATE($AF$3,$A$1,20)</f>
        <v>42480</v>
      </c>
      <c r="AO6" s="68">
        <f>DATE($AF$3,$A$1,7)</f>
        <v>42467</v>
      </c>
      <c r="AP6" s="67">
        <f>DATE($AF$3,$A$1,21)</f>
        <v>42481</v>
      </c>
      <c r="AQ6" s="68">
        <f>DATE($AF$3,$A$1,7)</f>
        <v>42467</v>
      </c>
      <c r="AR6" s="67">
        <f>DATE($AF$3,$A$1,22)</f>
        <v>42482</v>
      </c>
      <c r="AS6" s="68">
        <f>DATE($AF$3,$A$1,7)</f>
        <v>42467</v>
      </c>
      <c r="AT6" s="67">
        <f>DATE($AF$3,$A$1,23)</f>
        <v>42483</v>
      </c>
      <c r="AU6" s="68">
        <f>DATE($AF$3,$A$1,7)</f>
        <v>42467</v>
      </c>
      <c r="AV6" s="67">
        <f>DATE($AF$3,$A$1,24)</f>
        <v>42484</v>
      </c>
      <c r="AW6" s="68">
        <f>DATE($AF$3,$A$1,7)</f>
        <v>42467</v>
      </c>
      <c r="AX6" s="67">
        <f>DATE($AF$3,$A$1,25)</f>
        <v>42485</v>
      </c>
      <c r="AY6" s="68">
        <f>DATE($AF$3,$A$1,7)</f>
        <v>42467</v>
      </c>
      <c r="AZ6" s="67">
        <f>DATE($AF$3,$A$1,26)</f>
        <v>42486</v>
      </c>
      <c r="BA6" s="68">
        <f>DATE($AF$3,$A$1,7)</f>
        <v>42467</v>
      </c>
      <c r="BB6" s="67">
        <f>DATE($AF$3,$A$1,27)</f>
        <v>42487</v>
      </c>
      <c r="BC6" s="68">
        <f>DATE($AF$3,$A$1,7)</f>
        <v>42467</v>
      </c>
      <c r="BD6" s="67">
        <f>DATE($AF$3,$A$1,28)</f>
        <v>42488</v>
      </c>
      <c r="BE6" s="68">
        <f>DATE($AF$3,$A$1,7)</f>
        <v>42467</v>
      </c>
      <c r="BF6" s="67">
        <f>DATE($AF$3,$A$1,29)</f>
        <v>42489</v>
      </c>
      <c r="BG6" s="68">
        <f>DATE($AF$3,$A$1,7)</f>
        <v>42467</v>
      </c>
      <c r="BH6" s="67">
        <f>DATE($AF$3,$A$1,30)</f>
        <v>42490</v>
      </c>
      <c r="BI6" s="68">
        <f>DATE($AF$3,$A$1,7)</f>
        <v>42467</v>
      </c>
      <c r="BJ6" s="67">
        <f>DATE($AF$3,$A$1,31)</f>
        <v>42491</v>
      </c>
      <c r="BK6" s="68">
        <f>DATE($AF$3,$A$1,7)</f>
        <v>42467</v>
      </c>
    </row>
    <row r="7" spans="1:63" s="38" customFormat="1" x14ac:dyDescent="0.25">
      <c r="A7" s="35" t="str">
        <f>MENU!B5</f>
        <v>EMPLOYER 1</v>
      </c>
      <c r="B7" s="36" t="s">
        <v>18</v>
      </c>
      <c r="C7" s="37" t="s">
        <v>26</v>
      </c>
      <c r="D7" s="36"/>
      <c r="E7" s="37"/>
      <c r="F7" s="36"/>
      <c r="G7" s="37"/>
      <c r="H7" s="36" t="s">
        <v>26</v>
      </c>
      <c r="I7" s="37" t="s">
        <v>26</v>
      </c>
      <c r="J7" s="36" t="s">
        <v>26</v>
      </c>
      <c r="K7" s="37" t="s">
        <v>26</v>
      </c>
      <c r="L7" s="36" t="s">
        <v>26</v>
      </c>
      <c r="M7" s="37" t="s">
        <v>26</v>
      </c>
      <c r="N7" s="36" t="s">
        <v>26</v>
      </c>
      <c r="O7" s="37" t="s">
        <v>26</v>
      </c>
      <c r="P7" s="36" t="s">
        <v>26</v>
      </c>
      <c r="Q7" s="37" t="s">
        <v>26</v>
      </c>
      <c r="R7" s="36"/>
      <c r="S7" s="37"/>
      <c r="T7" s="36"/>
      <c r="U7" s="37"/>
      <c r="V7" s="36"/>
      <c r="W7" s="37"/>
      <c r="X7" s="36" t="s">
        <v>26</v>
      </c>
      <c r="Y7" s="37"/>
      <c r="Z7" s="36"/>
      <c r="AA7" s="37"/>
      <c r="AB7" s="36"/>
      <c r="AC7" s="37"/>
      <c r="AD7" s="36"/>
      <c r="AE7" s="37"/>
      <c r="AF7" s="36"/>
      <c r="AG7" s="37"/>
      <c r="AH7" s="36"/>
      <c r="AI7" s="37"/>
      <c r="AJ7" s="36"/>
      <c r="AK7" s="37"/>
      <c r="AL7" s="36"/>
      <c r="AM7" s="37"/>
      <c r="AN7" s="36"/>
      <c r="AO7" s="37"/>
      <c r="AP7" s="36"/>
      <c r="AQ7" s="37"/>
      <c r="AR7" s="36"/>
      <c r="AS7" s="37"/>
      <c r="AT7" s="36"/>
      <c r="AU7" s="37"/>
      <c r="AV7" s="36"/>
      <c r="AW7" s="37"/>
      <c r="AX7" s="36"/>
      <c r="AY7" s="37"/>
      <c r="AZ7" s="36"/>
      <c r="BA7" s="37"/>
      <c r="BB7" s="36"/>
      <c r="BC7" s="37"/>
      <c r="BD7" s="36"/>
      <c r="BE7" s="37"/>
      <c r="BF7" s="36"/>
      <c r="BG7" s="37"/>
      <c r="BH7" s="36"/>
      <c r="BI7" s="37"/>
      <c r="BJ7" s="36"/>
      <c r="BK7" s="37"/>
    </row>
    <row r="8" spans="1:63" x14ac:dyDescent="0.25">
      <c r="A8" s="4" t="str">
        <f>MENU!B6</f>
        <v>EMPLOYER 2</v>
      </c>
      <c r="B8" s="14"/>
      <c r="C8" s="15"/>
      <c r="D8" s="14"/>
      <c r="E8" s="15"/>
      <c r="F8" s="14"/>
      <c r="G8" s="15"/>
      <c r="H8" s="14"/>
      <c r="I8" s="15"/>
      <c r="J8" s="14"/>
      <c r="K8" s="15"/>
      <c r="L8" s="14"/>
      <c r="M8" s="15"/>
      <c r="N8" s="14"/>
      <c r="O8" s="15"/>
      <c r="P8" s="14"/>
      <c r="Q8" s="15"/>
      <c r="R8" s="14"/>
      <c r="S8" s="15"/>
      <c r="T8" s="14"/>
      <c r="U8" s="15"/>
      <c r="V8" s="14" t="s">
        <v>6</v>
      </c>
      <c r="W8" s="15" t="s">
        <v>6</v>
      </c>
      <c r="X8" s="14" t="s">
        <v>6</v>
      </c>
      <c r="Y8" s="15" t="s">
        <v>6</v>
      </c>
      <c r="Z8" s="14" t="s">
        <v>6</v>
      </c>
      <c r="AA8" s="15" t="s">
        <v>6</v>
      </c>
      <c r="AB8" s="14" t="s">
        <v>6</v>
      </c>
      <c r="AC8" s="15" t="s">
        <v>6</v>
      </c>
      <c r="AD8" s="14" t="s">
        <v>6</v>
      </c>
      <c r="AE8" s="15" t="s">
        <v>6</v>
      </c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4"/>
      <c r="AS8" s="15"/>
      <c r="AT8" s="14"/>
      <c r="AU8" s="15"/>
      <c r="AV8" s="14"/>
      <c r="AW8" s="15"/>
      <c r="AX8" s="14"/>
      <c r="AY8" s="15"/>
      <c r="AZ8" s="14"/>
      <c r="BA8" s="15"/>
      <c r="BB8" s="14"/>
      <c r="BC8" s="15"/>
      <c r="BD8" s="14"/>
      <c r="BE8" s="15"/>
      <c r="BF8" s="14"/>
      <c r="BG8" s="15"/>
      <c r="BH8" s="14"/>
      <c r="BI8" s="15"/>
      <c r="BJ8" s="14"/>
      <c r="BK8" s="15"/>
    </row>
    <row r="9" spans="1:63" s="38" customFormat="1" x14ac:dyDescent="0.25">
      <c r="A9" s="35">
        <f>MENU!B7</f>
        <v>0</v>
      </c>
      <c r="B9" s="39"/>
      <c r="C9" s="40"/>
      <c r="D9" s="39"/>
      <c r="E9" s="40"/>
      <c r="F9" s="39"/>
      <c r="G9" s="40"/>
      <c r="H9" s="39"/>
      <c r="I9" s="40"/>
      <c r="J9" s="39"/>
      <c r="K9" s="40"/>
      <c r="L9" s="39"/>
      <c r="M9" s="40"/>
      <c r="N9" s="39"/>
      <c r="O9" s="40"/>
      <c r="P9" s="39"/>
      <c r="Q9" s="40"/>
      <c r="R9" s="39"/>
      <c r="S9" s="40"/>
      <c r="T9" s="39"/>
      <c r="U9" s="40"/>
      <c r="V9" s="39"/>
      <c r="W9" s="40"/>
      <c r="X9" s="39"/>
      <c r="Y9" s="40"/>
      <c r="Z9" s="39"/>
      <c r="AA9" s="40"/>
      <c r="AB9" s="39"/>
      <c r="AC9" s="40"/>
      <c r="AD9" s="39"/>
      <c r="AE9" s="40"/>
      <c r="AF9" s="39"/>
      <c r="AG9" s="40"/>
      <c r="AH9" s="39"/>
      <c r="AI9" s="40"/>
      <c r="AJ9" s="39"/>
      <c r="AK9" s="40"/>
      <c r="AL9" s="39"/>
      <c r="AM9" s="40"/>
      <c r="AN9" s="39"/>
      <c r="AO9" s="40"/>
      <c r="AP9" s="39"/>
      <c r="AQ9" s="40"/>
      <c r="AR9" s="39"/>
      <c r="AS9" s="40"/>
      <c r="AT9" s="39"/>
      <c r="AU9" s="40"/>
      <c r="AV9" s="39"/>
      <c r="AW9" s="40"/>
      <c r="AX9" s="39"/>
      <c r="AY9" s="40"/>
      <c r="AZ9" s="39"/>
      <c r="BA9" s="40"/>
      <c r="BB9" s="39"/>
      <c r="BC9" s="40"/>
      <c r="BD9" s="39"/>
      <c r="BE9" s="40"/>
      <c r="BF9" s="39"/>
      <c r="BG9" s="40"/>
      <c r="BH9" s="39"/>
      <c r="BI9" s="40"/>
      <c r="BJ9" s="39"/>
      <c r="BK9" s="40"/>
    </row>
    <row r="10" spans="1:63" x14ac:dyDescent="0.25">
      <c r="A10" s="4">
        <f>MENU!B8</f>
        <v>0</v>
      </c>
      <c r="B10" s="14"/>
      <c r="C10" s="15"/>
      <c r="D10" s="14"/>
      <c r="E10" s="15"/>
      <c r="F10" s="14"/>
      <c r="G10" s="15"/>
      <c r="H10" s="14"/>
      <c r="I10" s="15"/>
      <c r="J10" s="14"/>
      <c r="K10" s="15"/>
      <c r="L10" s="14"/>
      <c r="M10" s="15"/>
      <c r="N10" s="14"/>
      <c r="O10" s="15"/>
      <c r="P10" s="14"/>
      <c r="Q10" s="15"/>
      <c r="R10" s="14"/>
      <c r="S10" s="15"/>
      <c r="T10" s="14"/>
      <c r="U10" s="15"/>
      <c r="V10" s="14" t="s">
        <v>26</v>
      </c>
      <c r="W10" s="15" t="s">
        <v>26</v>
      </c>
      <c r="X10" s="14" t="s">
        <v>26</v>
      </c>
      <c r="Y10" s="15" t="s">
        <v>26</v>
      </c>
      <c r="Z10" s="14" t="s">
        <v>26</v>
      </c>
      <c r="AA10" s="15" t="s">
        <v>26</v>
      </c>
      <c r="AB10" s="14" t="s">
        <v>26</v>
      </c>
      <c r="AC10" s="15" t="s">
        <v>26</v>
      </c>
      <c r="AD10" s="14" t="s">
        <v>26</v>
      </c>
      <c r="AE10" s="15" t="s">
        <v>26</v>
      </c>
      <c r="AF10" s="14"/>
      <c r="AG10" s="15"/>
      <c r="AH10" s="14"/>
      <c r="AI10" s="15"/>
      <c r="AJ10" s="14" t="s">
        <v>26</v>
      </c>
      <c r="AK10" s="15" t="s">
        <v>26</v>
      </c>
      <c r="AL10" s="14" t="s">
        <v>26</v>
      </c>
      <c r="AM10" s="15" t="s">
        <v>26</v>
      </c>
      <c r="AN10" s="14" t="s">
        <v>26</v>
      </c>
      <c r="AO10" s="15" t="s">
        <v>26</v>
      </c>
      <c r="AP10" s="14" t="s">
        <v>26</v>
      </c>
      <c r="AQ10" s="15" t="s">
        <v>26</v>
      </c>
      <c r="AR10" s="14" t="s">
        <v>26</v>
      </c>
      <c r="AS10" s="15" t="s">
        <v>26</v>
      </c>
      <c r="AT10" s="14"/>
      <c r="AU10" s="15"/>
      <c r="AV10" s="14"/>
      <c r="AW10" s="15"/>
      <c r="AX10" s="14"/>
      <c r="AY10" s="15"/>
      <c r="AZ10" s="14"/>
      <c r="BA10" s="15"/>
      <c r="BB10" s="14"/>
      <c r="BC10" s="15"/>
      <c r="BD10" s="14"/>
      <c r="BE10" s="15"/>
      <c r="BF10" s="14"/>
      <c r="BG10" s="15"/>
      <c r="BH10" s="14"/>
      <c r="BI10" s="15"/>
      <c r="BJ10" s="14"/>
      <c r="BK10" s="15"/>
    </row>
    <row r="11" spans="1:63" s="38" customFormat="1" x14ac:dyDescent="0.25">
      <c r="A11" s="35">
        <f>MENU!B9</f>
        <v>0</v>
      </c>
      <c r="B11" s="39"/>
      <c r="C11" s="40"/>
      <c r="D11" s="39"/>
      <c r="E11" s="40"/>
      <c r="F11" s="39"/>
      <c r="G11" s="40"/>
      <c r="H11" s="39"/>
      <c r="I11" s="40"/>
      <c r="J11" s="39"/>
      <c r="K11" s="40"/>
      <c r="L11" s="39"/>
      <c r="M11" s="40"/>
      <c r="N11" s="39"/>
      <c r="O11" s="40"/>
      <c r="P11" s="39"/>
      <c r="Q11" s="40"/>
      <c r="R11" s="39"/>
      <c r="S11" s="40"/>
      <c r="T11" s="39"/>
      <c r="U11" s="40"/>
      <c r="V11" s="39" t="s">
        <v>26</v>
      </c>
      <c r="W11" s="40" t="s">
        <v>26</v>
      </c>
      <c r="X11" s="39" t="s">
        <v>26</v>
      </c>
      <c r="Y11" s="40" t="s">
        <v>26</v>
      </c>
      <c r="Z11" s="39" t="s">
        <v>26</v>
      </c>
      <c r="AA11" s="40" t="s">
        <v>26</v>
      </c>
      <c r="AB11" s="39" t="s">
        <v>26</v>
      </c>
      <c r="AC11" s="40" t="s">
        <v>26</v>
      </c>
      <c r="AD11" s="39" t="s">
        <v>26</v>
      </c>
      <c r="AE11" s="40" t="s">
        <v>26</v>
      </c>
      <c r="AF11" s="39"/>
      <c r="AG11" s="40"/>
      <c r="AH11" s="39"/>
      <c r="AI11" s="40"/>
      <c r="AJ11" s="39"/>
      <c r="AK11" s="40"/>
      <c r="AL11" s="39"/>
      <c r="AM11" s="40"/>
      <c r="AN11" s="39"/>
      <c r="AO11" s="40"/>
      <c r="AP11" s="39"/>
      <c r="AQ11" s="40"/>
      <c r="AR11" s="39"/>
      <c r="AS11" s="40"/>
      <c r="AT11" s="39"/>
      <c r="AU11" s="40"/>
      <c r="AV11" s="39"/>
      <c r="AW11" s="40"/>
      <c r="AX11" s="39"/>
      <c r="AY11" s="40"/>
      <c r="AZ11" s="39"/>
      <c r="BA11" s="40"/>
      <c r="BB11" s="39"/>
      <c r="BC11" s="40"/>
      <c r="BD11" s="39"/>
      <c r="BE11" s="40"/>
      <c r="BF11" s="39"/>
      <c r="BG11" s="40"/>
      <c r="BH11" s="39"/>
      <c r="BI11" s="40"/>
      <c r="BJ11" s="39"/>
      <c r="BK11" s="40"/>
    </row>
    <row r="12" spans="1:63" x14ac:dyDescent="0.25">
      <c r="A12" s="4">
        <f>MENU!B10</f>
        <v>0</v>
      </c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15"/>
      <c r="P12" s="14"/>
      <c r="Q12" s="15"/>
      <c r="R12" s="14"/>
      <c r="S12" s="15"/>
      <c r="T12" s="14"/>
      <c r="U12" s="15"/>
      <c r="V12" s="14"/>
      <c r="W12" s="15"/>
      <c r="X12" s="14"/>
      <c r="Y12" s="15"/>
      <c r="Z12" s="14"/>
      <c r="AA12" s="15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4"/>
      <c r="AS12" s="15"/>
      <c r="AT12" s="14"/>
      <c r="AU12" s="15"/>
      <c r="AV12" s="14"/>
      <c r="AW12" s="15"/>
      <c r="AX12" s="14"/>
      <c r="AY12" s="15"/>
      <c r="AZ12" s="14"/>
      <c r="BA12" s="15"/>
      <c r="BB12" s="14"/>
      <c r="BC12" s="15"/>
      <c r="BD12" s="14"/>
      <c r="BE12" s="15"/>
      <c r="BF12" s="14"/>
      <c r="BG12" s="15"/>
      <c r="BH12" s="14"/>
      <c r="BI12" s="15"/>
      <c r="BJ12" s="14"/>
      <c r="BK12" s="15"/>
    </row>
    <row r="13" spans="1:63" s="38" customFormat="1" x14ac:dyDescent="0.25">
      <c r="A13" s="35">
        <f>MENU!B11</f>
        <v>0</v>
      </c>
      <c r="B13" s="39"/>
      <c r="C13" s="40"/>
      <c r="D13" s="39"/>
      <c r="E13" s="40"/>
      <c r="F13" s="39"/>
      <c r="G13" s="40"/>
      <c r="H13" s="39"/>
      <c r="I13" s="40"/>
      <c r="J13" s="39"/>
      <c r="K13" s="40"/>
      <c r="L13" s="39"/>
      <c r="M13" s="40"/>
      <c r="N13" s="39"/>
      <c r="O13" s="40"/>
      <c r="P13" s="39"/>
      <c r="Q13" s="40"/>
      <c r="R13" s="39"/>
      <c r="S13" s="40"/>
      <c r="T13" s="39"/>
      <c r="U13" s="40"/>
      <c r="V13" s="39"/>
      <c r="W13" s="40"/>
      <c r="X13" s="39"/>
      <c r="Y13" s="40"/>
      <c r="Z13" s="39"/>
      <c r="AA13" s="40"/>
      <c r="AB13" s="39"/>
      <c r="AC13" s="40"/>
      <c r="AD13" s="39"/>
      <c r="AE13" s="40"/>
      <c r="AF13" s="39"/>
      <c r="AG13" s="40"/>
      <c r="AH13" s="39"/>
      <c r="AI13" s="40"/>
      <c r="AJ13" s="39"/>
      <c r="AK13" s="40"/>
      <c r="AL13" s="39"/>
      <c r="AM13" s="40"/>
      <c r="AN13" s="39"/>
      <c r="AO13" s="40"/>
      <c r="AP13" s="39"/>
      <c r="AQ13" s="40"/>
      <c r="AR13" s="39"/>
      <c r="AS13" s="40"/>
      <c r="AT13" s="39"/>
      <c r="AU13" s="40"/>
      <c r="AV13" s="39"/>
      <c r="AW13" s="40"/>
      <c r="AX13" s="39"/>
      <c r="AY13" s="40"/>
      <c r="AZ13" s="39"/>
      <c r="BA13" s="40"/>
      <c r="BB13" s="39"/>
      <c r="BC13" s="40"/>
      <c r="BD13" s="39"/>
      <c r="BE13" s="40"/>
      <c r="BF13" s="39"/>
      <c r="BG13" s="40"/>
      <c r="BH13" s="39"/>
      <c r="BI13" s="40"/>
      <c r="BJ13" s="39"/>
      <c r="BK13" s="40"/>
    </row>
    <row r="14" spans="1:63" x14ac:dyDescent="0.25">
      <c r="A14" s="4">
        <f>MENU!B12</f>
        <v>0</v>
      </c>
      <c r="B14" s="14"/>
      <c r="C14" s="15"/>
      <c r="D14" s="14"/>
      <c r="E14" s="15"/>
      <c r="F14" s="14"/>
      <c r="G14" s="15"/>
      <c r="H14" s="14" t="s">
        <v>26</v>
      </c>
      <c r="I14" s="15" t="s">
        <v>26</v>
      </c>
      <c r="J14" s="14" t="s">
        <v>26</v>
      </c>
      <c r="K14" s="15" t="s">
        <v>26</v>
      </c>
      <c r="L14" s="14" t="s">
        <v>26</v>
      </c>
      <c r="M14" s="15" t="s">
        <v>26</v>
      </c>
      <c r="N14" s="14" t="s">
        <v>26</v>
      </c>
      <c r="O14" s="15" t="s">
        <v>26</v>
      </c>
      <c r="P14" s="14" t="s">
        <v>26</v>
      </c>
      <c r="Q14" s="15" t="s">
        <v>26</v>
      </c>
      <c r="R14" s="14"/>
      <c r="S14" s="15"/>
      <c r="T14" s="14"/>
      <c r="U14" s="15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4"/>
      <c r="AS14" s="15"/>
      <c r="AT14" s="14"/>
      <c r="AU14" s="15"/>
      <c r="AV14" s="14"/>
      <c r="AW14" s="15"/>
      <c r="AX14" s="14"/>
      <c r="AY14" s="15"/>
      <c r="AZ14" s="14"/>
      <c r="BA14" s="15"/>
      <c r="BB14" s="14"/>
      <c r="BC14" s="15"/>
      <c r="BD14" s="14"/>
      <c r="BE14" s="15"/>
      <c r="BF14" s="14"/>
      <c r="BG14" s="15"/>
      <c r="BH14" s="14"/>
      <c r="BI14" s="15"/>
      <c r="BJ14" s="14"/>
      <c r="BK14" s="15"/>
    </row>
    <row r="15" spans="1:63" s="38" customFormat="1" x14ac:dyDescent="0.25">
      <c r="A15" s="35">
        <f>MENU!B13</f>
        <v>0</v>
      </c>
      <c r="B15" s="39"/>
      <c r="C15" s="40"/>
      <c r="D15" s="39"/>
      <c r="E15" s="40"/>
      <c r="F15" s="39"/>
      <c r="G15" s="40"/>
      <c r="H15" s="39"/>
      <c r="I15" s="40"/>
      <c r="J15" s="39"/>
      <c r="K15" s="40"/>
      <c r="L15" s="39"/>
      <c r="M15" s="40"/>
      <c r="N15" s="39"/>
      <c r="O15" s="40"/>
      <c r="P15" s="39"/>
      <c r="Q15" s="40"/>
      <c r="R15" s="39"/>
      <c r="S15" s="40"/>
      <c r="T15" s="39"/>
      <c r="U15" s="40"/>
      <c r="V15" s="39" t="s">
        <v>6</v>
      </c>
      <c r="W15" s="40" t="s">
        <v>6</v>
      </c>
      <c r="X15" s="39" t="s">
        <v>6</v>
      </c>
      <c r="Y15" s="40" t="s">
        <v>6</v>
      </c>
      <c r="Z15" s="39" t="s">
        <v>6</v>
      </c>
      <c r="AA15" s="40" t="s">
        <v>6</v>
      </c>
      <c r="AB15" s="39" t="s">
        <v>6</v>
      </c>
      <c r="AC15" s="40" t="s">
        <v>6</v>
      </c>
      <c r="AD15" s="39" t="s">
        <v>6</v>
      </c>
      <c r="AE15" s="40" t="s">
        <v>6</v>
      </c>
      <c r="AF15" s="39"/>
      <c r="AG15" s="40"/>
      <c r="AH15" s="39"/>
      <c r="AI15" s="40"/>
      <c r="AJ15" s="39" t="s">
        <v>26</v>
      </c>
      <c r="AK15" s="40" t="s">
        <v>26</v>
      </c>
      <c r="AL15" s="39" t="s">
        <v>26</v>
      </c>
      <c r="AM15" s="40" t="s">
        <v>26</v>
      </c>
      <c r="AN15" s="39" t="s">
        <v>26</v>
      </c>
      <c r="AO15" s="40" t="s">
        <v>26</v>
      </c>
      <c r="AP15" s="39" t="s">
        <v>26</v>
      </c>
      <c r="AQ15" s="40" t="s">
        <v>26</v>
      </c>
      <c r="AR15" s="39" t="s">
        <v>26</v>
      </c>
      <c r="AS15" s="40" t="s">
        <v>26</v>
      </c>
      <c r="AT15" s="39"/>
      <c r="AU15" s="40"/>
      <c r="AV15" s="39"/>
      <c r="AW15" s="40"/>
      <c r="AX15" s="39"/>
      <c r="AY15" s="40"/>
      <c r="AZ15" s="39"/>
      <c r="BA15" s="40"/>
      <c r="BB15" s="39"/>
      <c r="BC15" s="40"/>
      <c r="BD15" s="39"/>
      <c r="BE15" s="40"/>
      <c r="BF15" s="39"/>
      <c r="BG15" s="40"/>
      <c r="BH15" s="39"/>
      <c r="BI15" s="40"/>
      <c r="BJ15" s="39"/>
      <c r="BK15" s="40"/>
    </row>
    <row r="16" spans="1:63" x14ac:dyDescent="0.25">
      <c r="A16" s="4">
        <f>MENU!B14</f>
        <v>0</v>
      </c>
      <c r="B16" s="14"/>
      <c r="C16" s="15"/>
      <c r="D16" s="14"/>
      <c r="E16" s="15"/>
      <c r="F16" s="14"/>
      <c r="G16" s="15"/>
      <c r="H16" s="14"/>
      <c r="I16" s="15"/>
      <c r="J16" s="14"/>
      <c r="K16" s="15"/>
      <c r="L16" s="14"/>
      <c r="M16" s="15"/>
      <c r="N16" s="14"/>
      <c r="O16" s="15"/>
      <c r="P16" s="14"/>
      <c r="Q16" s="15"/>
      <c r="R16" s="14"/>
      <c r="S16" s="15"/>
      <c r="T16" s="14"/>
      <c r="U16" s="15"/>
      <c r="V16" s="14"/>
      <c r="W16" s="15"/>
      <c r="X16" s="14"/>
      <c r="Y16" s="15"/>
      <c r="Z16" s="14"/>
      <c r="AA16" s="15"/>
      <c r="AB16" s="14"/>
      <c r="AC16" s="15"/>
      <c r="AD16" s="14"/>
      <c r="AE16" s="15"/>
      <c r="AF16" s="14"/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15"/>
      <c r="AR16" s="14"/>
      <c r="AS16" s="15"/>
      <c r="AT16" s="14"/>
      <c r="AU16" s="15"/>
      <c r="AV16" s="14"/>
      <c r="AW16" s="15"/>
      <c r="AX16" s="14"/>
      <c r="AY16" s="15"/>
      <c r="AZ16" s="14"/>
      <c r="BA16" s="15"/>
      <c r="BB16" s="14"/>
      <c r="BC16" s="15"/>
      <c r="BD16" s="14"/>
      <c r="BE16" s="15"/>
      <c r="BF16" s="14"/>
      <c r="BG16" s="15"/>
      <c r="BH16" s="14"/>
      <c r="BI16" s="15"/>
      <c r="BJ16" s="14"/>
      <c r="BK16" s="15"/>
    </row>
    <row r="17" spans="1:63" s="38" customFormat="1" x14ac:dyDescent="0.25">
      <c r="A17" s="35">
        <f>MENU!B15</f>
        <v>0</v>
      </c>
      <c r="B17" s="39"/>
      <c r="C17" s="40"/>
      <c r="D17" s="39"/>
      <c r="E17" s="40"/>
      <c r="F17" s="39"/>
      <c r="G17" s="40"/>
      <c r="H17" s="39"/>
      <c r="I17" s="40"/>
      <c r="J17" s="39"/>
      <c r="K17" s="40"/>
      <c r="L17" s="39"/>
      <c r="M17" s="40"/>
      <c r="N17" s="39"/>
      <c r="O17" s="40"/>
      <c r="P17" s="39"/>
      <c r="Q17" s="40"/>
      <c r="R17" s="39"/>
      <c r="S17" s="40"/>
      <c r="T17" s="39"/>
      <c r="U17" s="40"/>
      <c r="V17" s="39"/>
      <c r="W17" s="40"/>
      <c r="X17" s="39"/>
      <c r="Y17" s="40"/>
      <c r="Z17" s="39"/>
      <c r="AA17" s="40"/>
      <c r="AB17" s="39"/>
      <c r="AC17" s="40"/>
      <c r="AD17" s="39"/>
      <c r="AE17" s="40"/>
      <c r="AF17" s="39"/>
      <c r="AG17" s="40"/>
      <c r="AH17" s="39"/>
      <c r="AI17" s="40"/>
      <c r="AJ17" s="39"/>
      <c r="AK17" s="40"/>
      <c r="AL17" s="39"/>
      <c r="AM17" s="40"/>
      <c r="AN17" s="39"/>
      <c r="AO17" s="40"/>
      <c r="AP17" s="39"/>
      <c r="AQ17" s="40"/>
      <c r="AR17" s="39"/>
      <c r="AS17" s="40"/>
      <c r="AT17" s="39"/>
      <c r="AU17" s="40"/>
      <c r="AV17" s="39"/>
      <c r="AW17" s="40"/>
      <c r="AX17" s="39"/>
      <c r="AY17" s="40"/>
      <c r="AZ17" s="39"/>
      <c r="BA17" s="40"/>
      <c r="BB17" s="39"/>
      <c r="BC17" s="40"/>
      <c r="BD17" s="39"/>
      <c r="BE17" s="40"/>
      <c r="BF17" s="39"/>
      <c r="BG17" s="40"/>
      <c r="BH17" s="39"/>
      <c r="BI17" s="40"/>
      <c r="BJ17" s="39"/>
      <c r="BK17" s="40"/>
    </row>
    <row r="18" spans="1:63" x14ac:dyDescent="0.25">
      <c r="A18" s="4">
        <f>MENU!B16</f>
        <v>0</v>
      </c>
      <c r="B18" s="14"/>
      <c r="C18" s="15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4"/>
      <c r="AS18" s="15"/>
      <c r="AT18" s="14"/>
      <c r="AU18" s="15"/>
      <c r="AV18" s="14"/>
      <c r="AW18" s="15"/>
      <c r="AX18" s="14"/>
      <c r="AY18" s="15"/>
      <c r="AZ18" s="14"/>
      <c r="BA18" s="15"/>
      <c r="BB18" s="14"/>
      <c r="BC18" s="15"/>
      <c r="BD18" s="14"/>
      <c r="BE18" s="15"/>
      <c r="BF18" s="14"/>
      <c r="BG18" s="15"/>
      <c r="BH18" s="14"/>
      <c r="BI18" s="15"/>
      <c r="BJ18" s="14"/>
      <c r="BK18" s="15"/>
    </row>
    <row r="19" spans="1:63" s="38" customFormat="1" x14ac:dyDescent="0.25">
      <c r="A19" s="35">
        <f>MENU!B17</f>
        <v>0</v>
      </c>
      <c r="B19" s="39"/>
      <c r="C19" s="40"/>
      <c r="D19" s="39"/>
      <c r="E19" s="40"/>
      <c r="F19" s="39"/>
      <c r="G19" s="40"/>
      <c r="H19" s="39"/>
      <c r="I19" s="40"/>
      <c r="J19" s="39"/>
      <c r="K19" s="40"/>
      <c r="L19" s="39"/>
      <c r="M19" s="40"/>
      <c r="N19" s="39"/>
      <c r="O19" s="40"/>
      <c r="P19" s="39"/>
      <c r="Q19" s="40"/>
      <c r="R19" s="39"/>
      <c r="S19" s="40"/>
      <c r="T19" s="39"/>
      <c r="U19" s="40"/>
      <c r="V19" s="39"/>
      <c r="W19" s="40"/>
      <c r="X19" s="39"/>
      <c r="Y19" s="40"/>
      <c r="Z19" s="39"/>
      <c r="AA19" s="40"/>
      <c r="AB19" s="39"/>
      <c r="AC19" s="40"/>
      <c r="AD19" s="39"/>
      <c r="AE19" s="40"/>
      <c r="AF19" s="39"/>
      <c r="AG19" s="40"/>
      <c r="AH19" s="39"/>
      <c r="AI19" s="40"/>
      <c r="AJ19" s="39"/>
      <c r="AK19" s="40"/>
      <c r="AL19" s="39"/>
      <c r="AM19" s="40"/>
      <c r="AN19" s="39"/>
      <c r="AO19" s="40"/>
      <c r="AP19" s="39"/>
      <c r="AQ19" s="40"/>
      <c r="AR19" s="39"/>
      <c r="AS19" s="40"/>
      <c r="AT19" s="39"/>
      <c r="AU19" s="40"/>
      <c r="AV19" s="39"/>
      <c r="AW19" s="40"/>
      <c r="AX19" s="39"/>
      <c r="AY19" s="40"/>
      <c r="AZ19" s="39"/>
      <c r="BA19" s="40"/>
      <c r="BB19" s="39"/>
      <c r="BC19" s="40"/>
      <c r="BD19" s="39"/>
      <c r="BE19" s="40"/>
      <c r="BF19" s="39"/>
      <c r="BG19" s="40"/>
      <c r="BH19" s="39"/>
      <c r="BI19" s="40"/>
      <c r="BJ19" s="39"/>
      <c r="BK19" s="40"/>
    </row>
    <row r="20" spans="1:63" x14ac:dyDescent="0.25">
      <c r="A20" s="4">
        <f>MENU!B18</f>
        <v>0</v>
      </c>
      <c r="B20" s="14"/>
      <c r="C20" s="15"/>
      <c r="D20" s="14"/>
      <c r="E20" s="15"/>
      <c r="F20" s="14"/>
      <c r="G20" s="15"/>
      <c r="H20" s="14"/>
      <c r="I20" s="15"/>
      <c r="J20" s="14"/>
      <c r="K20" s="15"/>
      <c r="L20" s="14"/>
      <c r="M20" s="15"/>
      <c r="N20" s="14"/>
      <c r="O20" s="15"/>
      <c r="P20" s="14"/>
      <c r="Q20" s="15"/>
      <c r="R20" s="14"/>
      <c r="S20" s="15"/>
      <c r="T20" s="14"/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4"/>
      <c r="AS20" s="15"/>
      <c r="AT20" s="14"/>
      <c r="AU20" s="15"/>
      <c r="AV20" s="14"/>
      <c r="AW20" s="15"/>
      <c r="AX20" s="14"/>
      <c r="AY20" s="15"/>
      <c r="AZ20" s="14"/>
      <c r="BA20" s="15"/>
      <c r="BB20" s="14"/>
      <c r="BC20" s="15"/>
      <c r="BD20" s="14"/>
      <c r="BE20" s="15"/>
      <c r="BF20" s="14"/>
      <c r="BG20" s="15"/>
      <c r="BH20" s="14"/>
      <c r="BI20" s="15"/>
      <c r="BJ20" s="14"/>
      <c r="BK20" s="15"/>
    </row>
    <row r="21" spans="1:63" s="38" customFormat="1" x14ac:dyDescent="0.25">
      <c r="A21" s="35">
        <f>MENU!B19</f>
        <v>0</v>
      </c>
      <c r="B21" s="39"/>
      <c r="C21" s="40"/>
      <c r="D21" s="39"/>
      <c r="E21" s="40"/>
      <c r="F21" s="39"/>
      <c r="G21" s="40"/>
      <c r="H21" s="39"/>
      <c r="I21" s="40"/>
      <c r="J21" s="39"/>
      <c r="K21" s="40"/>
      <c r="L21" s="39"/>
      <c r="M21" s="40"/>
      <c r="N21" s="39"/>
      <c r="O21" s="40"/>
      <c r="P21" s="39"/>
      <c r="Q21" s="40"/>
      <c r="R21" s="39"/>
      <c r="S21" s="40"/>
      <c r="T21" s="39"/>
      <c r="U21" s="40"/>
      <c r="V21" s="39"/>
      <c r="W21" s="40"/>
      <c r="X21" s="39"/>
      <c r="Y21" s="40"/>
      <c r="Z21" s="39"/>
      <c r="AA21" s="40"/>
      <c r="AB21" s="39"/>
      <c r="AC21" s="40"/>
      <c r="AD21" s="39"/>
      <c r="AE21" s="40"/>
      <c r="AF21" s="39"/>
      <c r="AG21" s="40"/>
      <c r="AH21" s="39"/>
      <c r="AI21" s="40"/>
      <c r="AJ21" s="39"/>
      <c r="AK21" s="40"/>
      <c r="AL21" s="39"/>
      <c r="AM21" s="40"/>
      <c r="AN21" s="39"/>
      <c r="AO21" s="40"/>
      <c r="AP21" s="39"/>
      <c r="AQ21" s="40"/>
      <c r="AR21" s="39"/>
      <c r="AS21" s="40"/>
      <c r="AT21" s="39"/>
      <c r="AU21" s="40"/>
      <c r="AV21" s="39"/>
      <c r="AW21" s="40"/>
      <c r="AX21" s="39"/>
      <c r="AY21" s="40"/>
      <c r="AZ21" s="39"/>
      <c r="BA21" s="40"/>
      <c r="BB21" s="39"/>
      <c r="BC21" s="40"/>
      <c r="BD21" s="39"/>
      <c r="BE21" s="40"/>
      <c r="BF21" s="39"/>
      <c r="BG21" s="40"/>
      <c r="BH21" s="39"/>
      <c r="BI21" s="40"/>
      <c r="BJ21" s="39"/>
      <c r="BK21" s="40"/>
    </row>
    <row r="22" spans="1:63" x14ac:dyDescent="0.25">
      <c r="A22" s="4">
        <f>MENU!B20</f>
        <v>0</v>
      </c>
      <c r="B22" s="14"/>
      <c r="C22" s="15"/>
      <c r="D22" s="14"/>
      <c r="E22" s="15"/>
      <c r="F22" s="14"/>
      <c r="G22" s="15"/>
      <c r="H22" s="14"/>
      <c r="I22" s="15"/>
      <c r="J22" s="14"/>
      <c r="K22" s="15"/>
      <c r="L22" s="14"/>
      <c r="M22" s="15"/>
      <c r="N22" s="14"/>
      <c r="O22" s="15"/>
      <c r="P22" s="14"/>
      <c r="Q22" s="15"/>
      <c r="R22" s="14"/>
      <c r="S22" s="15"/>
      <c r="T22" s="14"/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4"/>
      <c r="AS22" s="15"/>
      <c r="AT22" s="14"/>
      <c r="AU22" s="15"/>
      <c r="AV22" s="14"/>
      <c r="AW22" s="15"/>
      <c r="AX22" s="14"/>
      <c r="AY22" s="15"/>
      <c r="AZ22" s="14"/>
      <c r="BA22" s="15"/>
      <c r="BB22" s="14"/>
      <c r="BC22" s="15"/>
      <c r="BD22" s="14"/>
      <c r="BE22" s="15"/>
      <c r="BF22" s="14"/>
      <c r="BG22" s="15"/>
      <c r="BH22" s="14"/>
      <c r="BI22" s="15"/>
      <c r="BJ22" s="14"/>
      <c r="BK22" s="15"/>
    </row>
    <row r="23" spans="1:63" s="38" customFormat="1" x14ac:dyDescent="0.25">
      <c r="A23" s="35">
        <f>MENU!B21</f>
        <v>0</v>
      </c>
      <c r="B23" s="39"/>
      <c r="C23" s="40"/>
      <c r="D23" s="39"/>
      <c r="E23" s="40"/>
      <c r="F23" s="39"/>
      <c r="G23" s="40"/>
      <c r="H23" s="39"/>
      <c r="I23" s="40"/>
      <c r="J23" s="39"/>
      <c r="K23" s="40"/>
      <c r="L23" s="39"/>
      <c r="M23" s="40"/>
      <c r="N23" s="39"/>
      <c r="O23" s="40"/>
      <c r="P23" s="39"/>
      <c r="Q23" s="40"/>
      <c r="R23" s="39"/>
      <c r="S23" s="40"/>
      <c r="T23" s="39"/>
      <c r="U23" s="40"/>
      <c r="V23" s="39"/>
      <c r="W23" s="40"/>
      <c r="X23" s="39"/>
      <c r="Y23" s="40"/>
      <c r="Z23" s="39"/>
      <c r="AA23" s="40"/>
      <c r="AB23" s="39"/>
      <c r="AC23" s="40"/>
      <c r="AD23" s="39"/>
      <c r="AE23" s="40"/>
      <c r="AF23" s="39"/>
      <c r="AG23" s="40"/>
      <c r="AH23" s="39"/>
      <c r="AI23" s="40"/>
      <c r="AJ23" s="39"/>
      <c r="AK23" s="40"/>
      <c r="AL23" s="39"/>
      <c r="AM23" s="40"/>
      <c r="AN23" s="39"/>
      <c r="AO23" s="40"/>
      <c r="AP23" s="39"/>
      <c r="AQ23" s="40"/>
      <c r="AR23" s="39"/>
      <c r="AS23" s="40"/>
      <c r="AT23" s="39"/>
      <c r="AU23" s="40"/>
      <c r="AV23" s="39"/>
      <c r="AW23" s="40"/>
      <c r="AX23" s="39"/>
      <c r="AY23" s="40"/>
      <c r="AZ23" s="39"/>
      <c r="BA23" s="40"/>
      <c r="BB23" s="39"/>
      <c r="BC23" s="40"/>
      <c r="BD23" s="39"/>
      <c r="BE23" s="40"/>
      <c r="BF23" s="39"/>
      <c r="BG23" s="40"/>
      <c r="BH23" s="39"/>
      <c r="BI23" s="40"/>
      <c r="BJ23" s="39"/>
      <c r="BK23" s="40"/>
    </row>
    <row r="24" spans="1:63" x14ac:dyDescent="0.25">
      <c r="A24" s="4">
        <f>MENU!B22</f>
        <v>0</v>
      </c>
      <c r="B24" s="14"/>
      <c r="C24" s="15"/>
      <c r="D24" s="14"/>
      <c r="E24" s="15"/>
      <c r="F24" s="14"/>
      <c r="G24" s="15"/>
      <c r="H24" s="14"/>
      <c r="I24" s="15"/>
      <c r="J24" s="14"/>
      <c r="K24" s="15"/>
      <c r="L24" s="14"/>
      <c r="M24" s="15"/>
      <c r="N24" s="14"/>
      <c r="O24" s="15"/>
      <c r="P24" s="14"/>
      <c r="Q24" s="15"/>
      <c r="R24" s="14"/>
      <c r="S24" s="15"/>
      <c r="T24" s="14"/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15"/>
      <c r="BD24" s="14"/>
      <c r="BE24" s="15"/>
      <c r="BF24" s="14"/>
      <c r="BG24" s="15"/>
      <c r="BH24" s="14"/>
      <c r="BI24" s="15"/>
      <c r="BJ24" s="14"/>
      <c r="BK24" s="15"/>
    </row>
    <row r="25" spans="1:63" s="38" customFormat="1" x14ac:dyDescent="0.25">
      <c r="A25" s="35">
        <f>MENU!B23</f>
        <v>0</v>
      </c>
      <c r="B25" s="39"/>
      <c r="C25" s="40"/>
      <c r="D25" s="39"/>
      <c r="E25" s="40"/>
      <c r="F25" s="39"/>
      <c r="G25" s="40"/>
      <c r="H25" s="39"/>
      <c r="I25" s="40"/>
      <c r="J25" s="39"/>
      <c r="K25" s="40"/>
      <c r="L25" s="39"/>
      <c r="M25" s="40"/>
      <c r="N25" s="39"/>
      <c r="O25" s="40"/>
      <c r="P25" s="39"/>
      <c r="Q25" s="40"/>
      <c r="R25" s="39"/>
      <c r="S25" s="40"/>
      <c r="T25" s="39"/>
      <c r="U25" s="40"/>
      <c r="V25" s="39"/>
      <c r="W25" s="40"/>
      <c r="X25" s="39"/>
      <c r="Y25" s="40"/>
      <c r="Z25" s="39"/>
      <c r="AA25" s="40"/>
      <c r="AB25" s="39"/>
      <c r="AC25" s="40"/>
      <c r="AD25" s="39"/>
      <c r="AE25" s="40"/>
      <c r="AF25" s="39"/>
      <c r="AG25" s="40"/>
      <c r="AH25" s="39"/>
      <c r="AI25" s="40"/>
      <c r="AJ25" s="39"/>
      <c r="AK25" s="40"/>
      <c r="AL25" s="39"/>
      <c r="AM25" s="40"/>
      <c r="AN25" s="39"/>
      <c r="AO25" s="40"/>
      <c r="AP25" s="39"/>
      <c r="AQ25" s="40"/>
      <c r="AR25" s="39"/>
      <c r="AS25" s="40"/>
      <c r="AT25" s="39"/>
      <c r="AU25" s="40"/>
      <c r="AV25" s="39"/>
      <c r="AW25" s="40"/>
      <c r="AX25" s="39"/>
      <c r="AY25" s="40"/>
      <c r="AZ25" s="39"/>
      <c r="BA25" s="40"/>
      <c r="BB25" s="39"/>
      <c r="BC25" s="40"/>
      <c r="BD25" s="39"/>
      <c r="BE25" s="40"/>
      <c r="BF25" s="39"/>
      <c r="BG25" s="40"/>
      <c r="BH25" s="39"/>
      <c r="BI25" s="40"/>
      <c r="BJ25" s="39"/>
      <c r="BK25" s="40"/>
    </row>
    <row r="26" spans="1:63" x14ac:dyDescent="0.25">
      <c r="A26" s="4">
        <f>MENU!B24</f>
        <v>0</v>
      </c>
      <c r="B26" s="14"/>
      <c r="C26" s="15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4"/>
      <c r="AS26" s="15"/>
      <c r="AT26" s="14"/>
      <c r="AU26" s="15"/>
      <c r="AV26" s="14"/>
      <c r="AW26" s="15"/>
      <c r="AX26" s="14"/>
      <c r="AY26" s="15"/>
      <c r="AZ26" s="14"/>
      <c r="BA26" s="15"/>
      <c r="BB26" s="14"/>
      <c r="BC26" s="15"/>
      <c r="BD26" s="14"/>
      <c r="BE26" s="15"/>
      <c r="BF26" s="14"/>
      <c r="BG26" s="15"/>
      <c r="BH26" s="14"/>
      <c r="BI26" s="15"/>
      <c r="BJ26" s="14"/>
      <c r="BK26" s="15"/>
    </row>
    <row r="27" spans="1:63" s="38" customFormat="1" x14ac:dyDescent="0.25">
      <c r="A27" s="35">
        <f>MENU!B25</f>
        <v>0</v>
      </c>
      <c r="B27" s="39"/>
      <c r="C27" s="40"/>
      <c r="D27" s="39"/>
      <c r="E27" s="40"/>
      <c r="F27" s="39"/>
      <c r="G27" s="40"/>
      <c r="H27" s="39"/>
      <c r="I27" s="40"/>
      <c r="J27" s="39"/>
      <c r="K27" s="40"/>
      <c r="L27" s="39"/>
      <c r="M27" s="40"/>
      <c r="N27" s="39"/>
      <c r="O27" s="40"/>
      <c r="P27" s="39"/>
      <c r="Q27" s="40"/>
      <c r="R27" s="39"/>
      <c r="S27" s="40"/>
      <c r="T27" s="39"/>
      <c r="U27" s="40"/>
      <c r="V27" s="39"/>
      <c r="W27" s="40"/>
      <c r="X27" s="39"/>
      <c r="Y27" s="40"/>
      <c r="Z27" s="39"/>
      <c r="AA27" s="40"/>
      <c r="AB27" s="39"/>
      <c r="AC27" s="40"/>
      <c r="AD27" s="39"/>
      <c r="AE27" s="40"/>
      <c r="AF27" s="39"/>
      <c r="AG27" s="40"/>
      <c r="AH27" s="39"/>
      <c r="AI27" s="40"/>
      <c r="AJ27" s="39"/>
      <c r="AK27" s="40"/>
      <c r="AL27" s="39"/>
      <c r="AM27" s="40"/>
      <c r="AN27" s="39"/>
      <c r="AO27" s="40"/>
      <c r="AP27" s="39"/>
      <c r="AQ27" s="40"/>
      <c r="AR27" s="39"/>
      <c r="AS27" s="40"/>
      <c r="AT27" s="39"/>
      <c r="AU27" s="40"/>
      <c r="AV27" s="39"/>
      <c r="AW27" s="40"/>
      <c r="AX27" s="39"/>
      <c r="AY27" s="40"/>
      <c r="AZ27" s="39"/>
      <c r="BA27" s="40"/>
      <c r="BB27" s="39"/>
      <c r="BC27" s="40"/>
      <c r="BD27" s="39"/>
      <c r="BE27" s="40"/>
      <c r="BF27" s="39"/>
      <c r="BG27" s="40"/>
      <c r="BH27" s="39"/>
      <c r="BI27" s="40"/>
      <c r="BJ27" s="39"/>
      <c r="BK27" s="40"/>
    </row>
    <row r="28" spans="1:63" x14ac:dyDescent="0.25">
      <c r="A28" s="4">
        <f>MENU!B26</f>
        <v>0</v>
      </c>
      <c r="B28" s="14"/>
      <c r="C28" s="15"/>
      <c r="D28" s="14"/>
      <c r="E28" s="15"/>
      <c r="F28" s="14"/>
      <c r="G28" s="15"/>
      <c r="H28" s="14"/>
      <c r="I28" s="15"/>
      <c r="J28" s="14"/>
      <c r="K28" s="15"/>
      <c r="L28" s="14"/>
      <c r="M28" s="15"/>
      <c r="N28" s="14"/>
      <c r="O28" s="15"/>
      <c r="P28" s="14"/>
      <c r="Q28" s="15"/>
      <c r="R28" s="14"/>
      <c r="S28" s="15"/>
      <c r="T28" s="14"/>
      <c r="U28" s="15"/>
      <c r="V28" s="14"/>
      <c r="W28" s="15"/>
      <c r="X28" s="14"/>
      <c r="Y28" s="15"/>
      <c r="Z28" s="14"/>
      <c r="AA28" s="15"/>
      <c r="AB28" s="14"/>
      <c r="AC28" s="15"/>
      <c r="AD28" s="14"/>
      <c r="AE28" s="15"/>
      <c r="AF28" s="14"/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15"/>
      <c r="AR28" s="14"/>
      <c r="AS28" s="15"/>
      <c r="AT28" s="14"/>
      <c r="AU28" s="15"/>
      <c r="AV28" s="14"/>
      <c r="AW28" s="15"/>
      <c r="AX28" s="14"/>
      <c r="AY28" s="15"/>
      <c r="AZ28" s="14"/>
      <c r="BA28" s="15"/>
      <c r="BB28" s="14"/>
      <c r="BC28" s="15"/>
      <c r="BD28" s="14"/>
      <c r="BE28" s="15"/>
      <c r="BF28" s="14"/>
      <c r="BG28" s="15"/>
      <c r="BH28" s="14"/>
      <c r="BI28" s="15"/>
      <c r="BJ28" s="14"/>
      <c r="BK28" s="15"/>
    </row>
    <row r="29" spans="1:63" s="38" customFormat="1" x14ac:dyDescent="0.25">
      <c r="A29" s="35">
        <f>MENU!B27</f>
        <v>0</v>
      </c>
      <c r="B29" s="39"/>
      <c r="C29" s="40"/>
      <c r="D29" s="39"/>
      <c r="E29" s="40"/>
      <c r="F29" s="39"/>
      <c r="G29" s="40"/>
      <c r="H29" s="39"/>
      <c r="I29" s="40"/>
      <c r="J29" s="39"/>
      <c r="K29" s="40"/>
      <c r="L29" s="39"/>
      <c r="M29" s="40"/>
      <c r="N29" s="39"/>
      <c r="O29" s="40"/>
      <c r="P29" s="39"/>
      <c r="Q29" s="40"/>
      <c r="R29" s="39"/>
      <c r="S29" s="40"/>
      <c r="T29" s="39"/>
      <c r="U29" s="40"/>
      <c r="V29" s="39"/>
      <c r="W29" s="40"/>
      <c r="X29" s="39"/>
      <c r="Y29" s="40"/>
      <c r="Z29" s="39"/>
      <c r="AA29" s="40"/>
      <c r="AB29" s="39"/>
      <c r="AC29" s="40"/>
      <c r="AD29" s="39"/>
      <c r="AE29" s="40"/>
      <c r="AF29" s="39"/>
      <c r="AG29" s="40"/>
      <c r="AH29" s="39"/>
      <c r="AI29" s="40"/>
      <c r="AJ29" s="39"/>
      <c r="AK29" s="40"/>
      <c r="AL29" s="39"/>
      <c r="AM29" s="40"/>
      <c r="AN29" s="39"/>
      <c r="AO29" s="40"/>
      <c r="AP29" s="39"/>
      <c r="AQ29" s="40"/>
      <c r="AR29" s="39"/>
      <c r="AS29" s="40"/>
      <c r="AT29" s="39"/>
      <c r="AU29" s="40"/>
      <c r="AV29" s="39"/>
      <c r="AW29" s="40"/>
      <c r="AX29" s="39"/>
      <c r="AY29" s="40"/>
      <c r="AZ29" s="39"/>
      <c r="BA29" s="40"/>
      <c r="BB29" s="39"/>
      <c r="BC29" s="40"/>
      <c r="BD29" s="39"/>
      <c r="BE29" s="40"/>
      <c r="BF29" s="39"/>
      <c r="BG29" s="40"/>
      <c r="BH29" s="39"/>
      <c r="BI29" s="40"/>
      <c r="BJ29" s="39"/>
      <c r="BK29" s="40"/>
    </row>
    <row r="30" spans="1:63" x14ac:dyDescent="0.25">
      <c r="A30" s="4">
        <f>MENU!B28</f>
        <v>0</v>
      </c>
      <c r="B30" s="16"/>
      <c r="C30" s="17"/>
      <c r="D30" s="16"/>
      <c r="E30" s="17"/>
      <c r="F30" s="16"/>
      <c r="G30" s="17"/>
      <c r="H30" s="16"/>
      <c r="I30" s="17"/>
      <c r="J30" s="16"/>
      <c r="K30" s="17"/>
      <c r="L30" s="16"/>
      <c r="M30" s="17"/>
      <c r="N30" s="16"/>
      <c r="O30" s="17"/>
      <c r="P30" s="16"/>
      <c r="Q30" s="17"/>
      <c r="R30" s="16"/>
      <c r="S30" s="17"/>
      <c r="T30" s="16"/>
      <c r="U30" s="17"/>
      <c r="V30" s="16"/>
      <c r="W30" s="17"/>
      <c r="X30" s="16"/>
      <c r="Y30" s="17"/>
      <c r="Z30" s="16"/>
      <c r="AA30" s="17"/>
      <c r="AB30" s="16"/>
      <c r="AC30" s="17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7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7"/>
      <c r="BD30" s="16"/>
      <c r="BE30" s="17"/>
      <c r="BF30" s="16"/>
      <c r="BG30" s="17"/>
      <c r="BH30" s="16"/>
      <c r="BI30" s="17"/>
      <c r="BJ30" s="16"/>
      <c r="BK30" s="17"/>
    </row>
    <row r="32" spans="1:63" x14ac:dyDescent="0.25">
      <c r="W32" s="11"/>
    </row>
    <row r="33" spans="23:23" x14ac:dyDescent="0.25">
      <c r="W33" s="11"/>
    </row>
  </sheetData>
  <sheetProtection sheet="1" objects="1" scenarios="1" selectLockedCells="1"/>
  <mergeCells count="102">
    <mergeCell ref="H2:J2"/>
    <mergeCell ref="K2:P2"/>
    <mergeCell ref="BB6:BC6"/>
    <mergeCell ref="BD6:BE6"/>
    <mergeCell ref="BF6:BG6"/>
    <mergeCell ref="BH6:BI6"/>
    <mergeCell ref="BJ6:BK6"/>
    <mergeCell ref="AZ6:BA6"/>
    <mergeCell ref="AD6:AE6"/>
    <mergeCell ref="AF6:AG6"/>
    <mergeCell ref="AH6:AI6"/>
    <mergeCell ref="AJ6:AK6"/>
    <mergeCell ref="AL6:AM6"/>
    <mergeCell ref="AN6:AO6"/>
    <mergeCell ref="AP6:AQ6"/>
    <mergeCell ref="AR6:AS6"/>
    <mergeCell ref="AT6:AU6"/>
    <mergeCell ref="AV6:AW6"/>
    <mergeCell ref="AX6:AY6"/>
    <mergeCell ref="R6:S6"/>
    <mergeCell ref="T6:U6"/>
    <mergeCell ref="V6:W6"/>
    <mergeCell ref="X6:Y6"/>
    <mergeCell ref="Z6:AA6"/>
    <mergeCell ref="AB6:AC6"/>
    <mergeCell ref="BH5:BI5"/>
    <mergeCell ref="BJ5:BK5"/>
    <mergeCell ref="B6:C6"/>
    <mergeCell ref="D6:E6"/>
    <mergeCell ref="F6:G6"/>
    <mergeCell ref="H6:I6"/>
    <mergeCell ref="J6:K6"/>
    <mergeCell ref="L6:M6"/>
    <mergeCell ref="N6:O6"/>
    <mergeCell ref="P6:Q6"/>
    <mergeCell ref="AV5:AW5"/>
    <mergeCell ref="AX5:AY5"/>
    <mergeCell ref="AZ5:BA5"/>
    <mergeCell ref="BB5:BC5"/>
    <mergeCell ref="BD5:BE5"/>
    <mergeCell ref="BF5:BG5"/>
    <mergeCell ref="AJ5:AK5"/>
    <mergeCell ref="AL5:AM5"/>
    <mergeCell ref="AN5:AO5"/>
    <mergeCell ref="AP5:AQ5"/>
    <mergeCell ref="AR5:AS5"/>
    <mergeCell ref="AT5:AU5"/>
    <mergeCell ref="AH5:AI5"/>
    <mergeCell ref="L5:M5"/>
    <mergeCell ref="N5:O5"/>
    <mergeCell ref="P5:Q5"/>
    <mergeCell ref="R5:S5"/>
    <mergeCell ref="T5:U5"/>
    <mergeCell ref="V5:W5"/>
    <mergeCell ref="X5:Y5"/>
    <mergeCell ref="Z5:AA5"/>
    <mergeCell ref="AB5:AC5"/>
    <mergeCell ref="AD5:AE5"/>
    <mergeCell ref="AF5:AG5"/>
    <mergeCell ref="B4:F4"/>
    <mergeCell ref="B5:C5"/>
    <mergeCell ref="D5:E5"/>
    <mergeCell ref="F5:G5"/>
    <mergeCell ref="H5:I5"/>
    <mergeCell ref="J5:K5"/>
    <mergeCell ref="BJ1:BK1"/>
    <mergeCell ref="B2:F2"/>
    <mergeCell ref="B3:F3"/>
    <mergeCell ref="H3:J3"/>
    <mergeCell ref="K3:P3"/>
    <mergeCell ref="R3:AE3"/>
    <mergeCell ref="AF3:AI3"/>
    <mergeCell ref="AX1:AY1"/>
    <mergeCell ref="AZ1:BA1"/>
    <mergeCell ref="BB1:BC1"/>
    <mergeCell ref="BD1:BE1"/>
    <mergeCell ref="BF1:BG1"/>
    <mergeCell ref="BH1:BI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B5:BK5">
    <cfRule type="containsText" dxfId="89" priority="6" operator="containsText" text="Dim">
      <formula>NOT(ISERROR(SEARCH("Dim",B5)))</formula>
    </cfRule>
    <cfRule type="containsText" dxfId="88" priority="7" operator="containsText" text="Sam">
      <formula>NOT(ISERROR(SEARCH("Sam",B5)))</formula>
    </cfRule>
  </conditionalFormatting>
  <pageMargins left="0.23622047244094491" right="0.23622047244094491" top="0.74803149606299213" bottom="0.74803149606299213" header="0.31496062992125984" footer="0.31496062992125984"/>
  <pageSetup paperSize="9" scale="91" orientation="landscape" r:id="rId1"/>
  <headerFooter>
    <oddHeader>&amp;L&amp;A&amp;C&amp;F</oddHeader>
    <oddFooter>&amp;RSERVICE TECHNIQUE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locked="0" defaultSize="0" print="0" autoFill="0" autoPict="0" macro="[0]!IMPRIM">
                <anchor>
                  <from>
                    <xdr:col>36</xdr:col>
                    <xdr:colOff>0</xdr:colOff>
                    <xdr:row>1</xdr:row>
                    <xdr:rowOff>76200</xdr:rowOff>
                  </from>
                  <to>
                    <xdr:col>43</xdr:col>
                    <xdr:colOff>114300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2" r:id="rId5" name="Button 2">
              <controlPr defaultSize="0" print="0" autoFill="0" autoPict="0" macro="[0]!MENU">
                <anchor>
                  <from>
                    <xdr:col>45</xdr:col>
                    <xdr:colOff>0</xdr:colOff>
                    <xdr:row>2</xdr:row>
                    <xdr:rowOff>0</xdr:rowOff>
                  </from>
                  <to>
                    <xdr:col>47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3" r:id="rId6" name="Button 3">
              <controlPr defaultSize="0" print="0" autoFill="0" autoPict="0" macro="[0]!SUIVANT">
                <anchor>
                  <from>
                    <xdr:col>51</xdr:col>
                    <xdr:colOff>38100</xdr:colOff>
                    <xdr:row>2</xdr:row>
                    <xdr:rowOff>0</xdr:rowOff>
                  </from>
                  <to>
                    <xdr:col>54</xdr:col>
                    <xdr:colOff>19050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4" r:id="rId7" name="Button 4">
              <controlPr defaultSize="0" print="0" autoFill="0" autoPict="0" macro="[0]!PRECEDENT">
                <anchor>
                  <from>
                    <xdr:col>48</xdr:col>
                    <xdr:colOff>19050</xdr:colOff>
                    <xdr:row>2</xdr:row>
                    <xdr:rowOff>0</xdr:rowOff>
                  </from>
                  <to>
                    <xdr:col>51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FBD1E1A6-C0C2-4E47-919B-FD89121D59BE}">
            <xm:f>NOT(ISERROR(SEARCH($A$4,A2)))</xm:f>
            <xm:f>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9" operator="containsText" id="{F2ECD555-3DB3-45D8-8D38-00C4D15DC697}">
            <xm:f>NOT(ISERROR(SEARCH($A$3,A2)))</xm:f>
            <xm:f>$A$3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2BEAFC4A-2296-411E-9200-0A9E4BE646D3}">
            <xm:f>NOT(ISERROR(SEARCH($A$2,A2)))</xm:f>
            <xm:f>$A$2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A2:A4</xm:sqref>
        </x14:conditionalFormatting>
        <x14:conditionalFormatting xmlns:xm="http://schemas.microsoft.com/office/excel/2006/main">
          <x14:cfRule type="containsText" priority="1" operator="containsText" id="{C9828DC5-303C-49D4-9ED2-7893F5FF9733}">
            <xm:f>NOT(ISERROR(SEARCH($H$2,B7)))</xm:f>
            <xm:f>$H$2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14:cfRule type="containsText" priority="2" operator="containsText" id="{BF259F2E-6426-4A1B-8D16-E10A960E5383}">
            <xm:f>NOT(ISERROR(SEARCH($A$2,B7)))</xm:f>
            <xm:f>$A$2</xm:f>
            <x14:dxf>
              <font>
                <color rgb="FF0070C0"/>
              </font>
              <fill>
                <patternFill>
                  <bgColor rgb="FF0070C0"/>
                </patternFill>
              </fill>
            </x14:dxf>
          </x14:cfRule>
          <x14:cfRule type="containsText" priority="3" operator="containsText" id="{EBC8E9DB-E5A1-42FF-AA36-E7F505DAB8A1}">
            <xm:f>NOT(ISERROR(SEARCH($A$3,B7)))</xm:f>
            <xm:f>$A$3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4BD12775-162A-4C3E-87E7-16BCA46B5F70}">
            <xm:f>NOT(ISERROR(SEARCH($A$4,B7)))</xm:f>
            <xm:f>$A$4</xm:f>
            <x14:dxf>
              <font>
                <color rgb="FF92D050"/>
              </font>
              <fill>
                <patternFill>
                  <bgColor rgb="FF92D050"/>
                </patternFill>
              </fill>
            </x14:dxf>
          </x14:cfRule>
          <x14:cfRule type="containsText" priority="5" operator="containsText" id="{700F7B02-76F4-46CE-8092-82F27CE05682}">
            <xm:f>NOT(ISERROR(SEARCH($H$3,B7)))</xm:f>
            <xm:f>$H$3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m:sqref>B7:BK30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BK33"/>
  <sheetViews>
    <sheetView view="pageBreakPreview" zoomScaleNormal="100" zoomScaleSheetLayoutView="100" workbookViewId="0">
      <selection activeCell="B7" sqref="B7"/>
    </sheetView>
  </sheetViews>
  <sheetFormatPr baseColWidth="10" defaultRowHeight="15" x14ac:dyDescent="0.25"/>
  <cols>
    <col min="1" max="1" width="20.7109375" customWidth="1"/>
    <col min="2" max="90" width="2.28515625" customWidth="1"/>
  </cols>
  <sheetData>
    <row r="1" spans="1:63" ht="5.25" customHeight="1" thickBot="1" x14ac:dyDescent="0.3">
      <c r="A1" s="13">
        <v>5</v>
      </c>
      <c r="B1" s="62">
        <v>1</v>
      </c>
      <c r="C1" s="62"/>
      <c r="D1" s="62">
        <v>2</v>
      </c>
      <c r="E1" s="62"/>
      <c r="F1" s="62">
        <v>3</v>
      </c>
      <c r="G1" s="62"/>
      <c r="H1" s="62">
        <v>4</v>
      </c>
      <c r="I1" s="62"/>
      <c r="J1" s="62">
        <v>5</v>
      </c>
      <c r="K1" s="62"/>
      <c r="L1" s="62">
        <v>6</v>
      </c>
      <c r="M1" s="62"/>
      <c r="N1" s="62">
        <v>7</v>
      </c>
      <c r="O1" s="62"/>
      <c r="P1" s="62">
        <v>8</v>
      </c>
      <c r="Q1" s="61"/>
      <c r="R1" s="61">
        <v>9</v>
      </c>
      <c r="S1" s="61"/>
      <c r="T1" s="61">
        <v>10</v>
      </c>
      <c r="U1" s="61"/>
      <c r="V1" s="61">
        <v>11</v>
      </c>
      <c r="W1" s="61"/>
      <c r="X1" s="61">
        <v>12</v>
      </c>
      <c r="Y1" s="61"/>
      <c r="Z1" s="61">
        <v>13</v>
      </c>
      <c r="AA1" s="61"/>
      <c r="AB1" s="61">
        <v>14</v>
      </c>
      <c r="AC1" s="61"/>
      <c r="AD1" s="61">
        <v>15</v>
      </c>
      <c r="AE1" s="61"/>
      <c r="AF1" s="61">
        <v>16</v>
      </c>
      <c r="AG1" s="61"/>
      <c r="AH1" s="61">
        <v>17</v>
      </c>
      <c r="AI1" s="61"/>
      <c r="AJ1" s="61">
        <v>18</v>
      </c>
      <c r="AK1" s="61"/>
      <c r="AL1" s="61">
        <v>19</v>
      </c>
      <c r="AM1" s="61"/>
      <c r="AN1" s="61">
        <v>20</v>
      </c>
      <c r="AO1" s="61"/>
      <c r="AP1" s="61">
        <v>21</v>
      </c>
      <c r="AQ1" s="61"/>
      <c r="AR1" s="61">
        <v>22</v>
      </c>
      <c r="AS1" s="61"/>
      <c r="AT1" s="61">
        <v>23</v>
      </c>
      <c r="AU1" s="61"/>
      <c r="AV1" s="61">
        <v>24</v>
      </c>
      <c r="AW1" s="61"/>
      <c r="AX1" s="61">
        <v>25</v>
      </c>
      <c r="AY1" s="61"/>
      <c r="AZ1" s="61">
        <v>26</v>
      </c>
      <c r="BA1" s="61"/>
      <c r="BB1" s="61">
        <v>27</v>
      </c>
      <c r="BC1" s="61"/>
      <c r="BD1" s="61">
        <v>28</v>
      </c>
      <c r="BE1" s="61"/>
      <c r="BF1" s="61">
        <v>29</v>
      </c>
      <c r="BG1" s="61"/>
      <c r="BH1" s="61">
        <v>30</v>
      </c>
      <c r="BI1" s="61"/>
      <c r="BJ1" s="61">
        <v>31</v>
      </c>
      <c r="BK1" s="61"/>
    </row>
    <row r="2" spans="1:63" ht="15.75" thickBot="1" x14ac:dyDescent="0.3">
      <c r="A2" s="8" t="str">
        <f>MENU!$G$1</f>
        <v>C</v>
      </c>
      <c r="B2" s="80" t="str">
        <f>MENU!$H$1</f>
        <v>CP</v>
      </c>
      <c r="C2" s="80"/>
      <c r="D2" s="80"/>
      <c r="E2" s="80"/>
      <c r="F2" s="81"/>
      <c r="G2" s="27"/>
      <c r="H2" s="72" t="str">
        <f>MENU!G5</f>
        <v>S</v>
      </c>
      <c r="I2" s="73"/>
      <c r="J2" s="73"/>
      <c r="K2" s="74" t="str">
        <f>MENU!H5</f>
        <v>STAGE/AUTRES</v>
      </c>
      <c r="L2" s="74"/>
      <c r="M2" s="74"/>
      <c r="N2" s="74"/>
      <c r="O2" s="74"/>
      <c r="P2" s="75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</row>
    <row r="3" spans="1:63" ht="16.5" thickBot="1" x14ac:dyDescent="0.3">
      <c r="A3" s="9" t="str">
        <f>MENU!$G$2</f>
        <v>R</v>
      </c>
      <c r="B3" s="62" t="str">
        <f>MENU!$H$2</f>
        <v>RTT</v>
      </c>
      <c r="C3" s="62"/>
      <c r="D3" s="62"/>
      <c r="E3" s="62"/>
      <c r="F3" s="82"/>
      <c r="G3" s="19"/>
      <c r="H3" s="76" t="str">
        <f>MENU!$G$4</f>
        <v>D</v>
      </c>
      <c r="I3" s="77"/>
      <c r="J3" s="77"/>
      <c r="K3" s="74" t="str">
        <f>MENU!$H$4</f>
        <v>Dispo requis</v>
      </c>
      <c r="L3" s="74"/>
      <c r="M3" s="74"/>
      <c r="N3" s="74"/>
      <c r="O3" s="74"/>
      <c r="P3" s="75"/>
      <c r="Q3" s="26"/>
      <c r="R3" s="78" t="s">
        <v>10</v>
      </c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85">
        <f>MENU!J2</f>
        <v>2016</v>
      </c>
      <c r="AG3" s="85"/>
      <c r="AH3" s="85"/>
      <c r="AI3" s="86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</row>
    <row r="4" spans="1:63" ht="15.75" thickBot="1" x14ac:dyDescent="0.3">
      <c r="A4" s="10" t="str">
        <f>MENU!$G$3</f>
        <v>M</v>
      </c>
      <c r="B4" s="83" t="str">
        <f>MENU!$H$3</f>
        <v>Maladie</v>
      </c>
      <c r="C4" s="83"/>
      <c r="D4" s="83"/>
      <c r="E4" s="83"/>
      <c r="F4" s="84"/>
      <c r="G4" s="28"/>
      <c r="H4" s="28"/>
      <c r="I4" s="28"/>
      <c r="J4" s="28"/>
      <c r="K4" s="28"/>
      <c r="L4" s="28"/>
      <c r="M4" s="28"/>
      <c r="N4" s="28"/>
      <c r="O4" s="28"/>
      <c r="P4" s="3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</row>
    <row r="5" spans="1:63" x14ac:dyDescent="0.25">
      <c r="A5" s="7"/>
      <c r="B5" s="63" t="str">
        <f>INDEX({"Lun";"Mar";"Mer";"Jeu";"Ven";"Sam";"Dim"},WEEKDAY(B6,2),1)</f>
        <v>Dim</v>
      </c>
      <c r="C5" s="64"/>
      <c r="D5" s="63" t="str">
        <f>INDEX({"Lun";"Mar";"Mer";"Jeu";"Ven";"Sam";"Dim"},WEEKDAY(D6,2),1)</f>
        <v>Lun</v>
      </c>
      <c r="E5" s="64"/>
      <c r="F5" s="63" t="str">
        <f>INDEX({"Lun";"Mar";"Mer";"Jeu";"Ven";"Sam";"Dim"},WEEKDAY(F6,2),1)</f>
        <v>Mar</v>
      </c>
      <c r="G5" s="64"/>
      <c r="H5" s="63" t="str">
        <f>INDEX({"Lun";"Mar";"Mer";"Jeu";"Ven";"Sam";"Dim"},WEEKDAY(H6,2),1)</f>
        <v>Mer</v>
      </c>
      <c r="I5" s="64" t="str">
        <f>INDEX({"Lun";"Mar";"Mer";"Jeu";"Ven";"Sam";"Dim"},WEEKDAY(I6,2),1)</f>
        <v>Jeu</v>
      </c>
      <c r="J5" s="91" t="str">
        <f>INDEX({"Lun";"Mar";"Mer";"Jeu";"Ven";"Sam";"Dim"},WEEKDAY(J6,2),1)</f>
        <v>Jeu</v>
      </c>
      <c r="K5" s="92" t="str">
        <f>INDEX({"Lun";"Mar";"Mer";"Jeu";"Ven";"Sam";"Dim"},WEEKDAY(K6,2),1)</f>
        <v>Sam</v>
      </c>
      <c r="L5" s="63" t="str">
        <f>INDEX({"Lun";"Mar";"Mer";"Jeu";"Ven";"Sam";"Dim"},WEEKDAY(L6,2),1)</f>
        <v>Ven</v>
      </c>
      <c r="M5" s="64" t="str">
        <f>INDEX({"Lun";"Mar";"Mer";"Jeu";"Ven";"Sam";"Dim"},WEEKDAY(M6,2),1)</f>
        <v>Sam</v>
      </c>
      <c r="N5" s="63" t="str">
        <f>INDEX({"Lun";"Mar";"Mer";"Jeu";"Ven";"Sam";"Dim"},WEEKDAY(N6,2),1)</f>
        <v>Sam</v>
      </c>
      <c r="O5" s="64" t="str">
        <f>INDEX({"Lun";"Mar";"Mer";"Jeu";"Ven";"Sam";"Dim"},WEEKDAY(O6,2),1)</f>
        <v>Sam</v>
      </c>
      <c r="P5" s="63" t="str">
        <f>INDEX({"Lun";"Mar";"Mer";"Jeu";"Ven";"Sam";"Dim"},WEEKDAY(P6,2),1)</f>
        <v>Dim</v>
      </c>
      <c r="Q5" s="65" t="str">
        <f>INDEX({"Lun";"Mar";"Mer";"Jeu";"Ven";"Sam";"Dim"},WEEKDAY(Q6,2),1)</f>
        <v>Sam</v>
      </c>
      <c r="R5" s="66" t="str">
        <f>INDEX({"Lun";"Mar";"Mer";"Jeu";"Ven";"Sam";"Dim"},WEEKDAY(R6,2),1)</f>
        <v>Lun</v>
      </c>
      <c r="S5" s="65" t="str">
        <f>INDEX({"Lun";"Mar";"Mer";"Jeu";"Ven";"Sam";"Dim"},WEEKDAY(S6,2),1)</f>
        <v>Sam</v>
      </c>
      <c r="T5" s="66" t="str">
        <f>INDEX({"Lun";"Mar";"Mer";"Jeu";"Ven";"Sam";"Dim"},WEEKDAY(T6,2),1)</f>
        <v>Mar</v>
      </c>
      <c r="U5" s="65" t="str">
        <f>INDEX({"Lun";"Mar";"Mer";"Jeu";"Ven";"Sam";"Dim"},WEEKDAY(U6,2),1)</f>
        <v>Sam</v>
      </c>
      <c r="V5" s="66" t="str">
        <f>INDEX({"Lun";"Mar";"Mer";"Jeu";"Ven";"Sam";"Dim"},WEEKDAY(V6,2),1)</f>
        <v>Mer</v>
      </c>
      <c r="W5" s="65" t="str">
        <f>INDEX({"Lun";"Mar";"Mer";"Jeu";"Ven";"Sam";"Dim"},WEEKDAY(W6,2),1)</f>
        <v>Sam</v>
      </c>
      <c r="X5" s="66" t="str">
        <f>INDEX({"Lun";"Mar";"Mer";"Jeu";"Ven";"Sam";"Dim"},WEEKDAY(X6,2),1)</f>
        <v>Jeu</v>
      </c>
      <c r="Y5" s="65" t="str">
        <f>INDEX({"Lun";"Mar";"Mer";"Jeu";"Ven";"Sam";"Dim"},WEEKDAY(Y6,2),1)</f>
        <v>Sam</v>
      </c>
      <c r="Z5" s="66" t="str">
        <f>INDEX({"Lun";"Mar";"Mer";"Jeu";"Ven";"Sam";"Dim"},WEEKDAY(Z6,2),1)</f>
        <v>Ven</v>
      </c>
      <c r="AA5" s="65" t="str">
        <f>INDEX({"Lun";"Mar";"Mer";"Jeu";"Ven";"Sam";"Dim"},WEEKDAY(AA6,2),1)</f>
        <v>Sam</v>
      </c>
      <c r="AB5" s="66" t="str">
        <f>INDEX({"Lun";"Mar";"Mer";"Jeu";"Ven";"Sam";"Dim"},WEEKDAY(AB6,2),1)</f>
        <v>Sam</v>
      </c>
      <c r="AC5" s="65" t="str">
        <f>INDEX({"Lun";"Mar";"Mer";"Jeu";"Ven";"Sam";"Dim"},WEEKDAY(AC6,2),1)</f>
        <v>Sam</v>
      </c>
      <c r="AD5" s="66" t="str">
        <f>INDEX({"Lun";"Mar";"Mer";"Jeu";"Ven";"Sam";"Dim"},WEEKDAY(AD6,2),1)</f>
        <v>Dim</v>
      </c>
      <c r="AE5" s="65" t="str">
        <f>INDEX({"Lun";"Mar";"Mer";"Jeu";"Ven";"Sam";"Dim"},WEEKDAY(AE6,2),1)</f>
        <v>Sam</v>
      </c>
      <c r="AF5" s="89" t="str">
        <f>INDEX({"Lun";"Mar";"Mer";"Jeu";"Ven";"Sam";"Dim"},WEEKDAY(AF6,2),1)</f>
        <v>Lun</v>
      </c>
      <c r="AG5" s="90" t="str">
        <f>INDEX({"Lun";"Mar";"Mer";"Jeu";"Ven";"Sam";"Dim"},WEEKDAY(AG6,2),1)</f>
        <v>Sam</v>
      </c>
      <c r="AH5" s="66" t="str">
        <f>INDEX({"Lun";"Mar";"Mer";"Jeu";"Ven";"Sam";"Dim"},WEEKDAY(AH6,2),1)</f>
        <v>Mar</v>
      </c>
      <c r="AI5" s="65" t="str">
        <f>INDEX({"Lun";"Mar";"Mer";"Jeu";"Ven";"Sam";"Dim"},WEEKDAY(AI6,2),1)</f>
        <v>Sam</v>
      </c>
      <c r="AJ5" s="66" t="str">
        <f>INDEX({"Lun";"Mar";"Mer";"Jeu";"Ven";"Sam";"Dim"},WEEKDAY(AJ6,2),1)</f>
        <v>Mer</v>
      </c>
      <c r="AK5" s="65" t="str">
        <f>INDEX({"Lun";"Mar";"Mer";"Jeu";"Ven";"Sam";"Dim"},WEEKDAY(AK6,2),1)</f>
        <v>Sam</v>
      </c>
      <c r="AL5" s="66" t="str">
        <f>INDEX({"Lun";"Mar";"Mer";"Jeu";"Ven";"Sam";"Dim"},WEEKDAY(AL6,2),1)</f>
        <v>Jeu</v>
      </c>
      <c r="AM5" s="65" t="str">
        <f>INDEX({"Lun";"Mar";"Mer";"Jeu";"Ven";"Sam";"Dim"},WEEKDAY(AM6,2),1)</f>
        <v>Sam</v>
      </c>
      <c r="AN5" s="66" t="str">
        <f>INDEX({"Lun";"Mar";"Mer";"Jeu";"Ven";"Sam";"Dim"},WEEKDAY(AN6,2),1)</f>
        <v>Ven</v>
      </c>
      <c r="AO5" s="65" t="str">
        <f>INDEX({"Lun";"Mar";"Mer";"Jeu";"Ven";"Sam";"Dim"},WEEKDAY(AO6,2),1)</f>
        <v>Sam</v>
      </c>
      <c r="AP5" s="66" t="str">
        <f>INDEX({"Lun";"Mar";"Mer";"Jeu";"Ven";"Sam";"Dim"},WEEKDAY(AP6,2),1)</f>
        <v>Sam</v>
      </c>
      <c r="AQ5" s="65" t="str">
        <f>INDEX({"Lun";"Mar";"Mer";"Jeu";"Ven";"Sam";"Dim"},WEEKDAY(AQ6,2),1)</f>
        <v>Sam</v>
      </c>
      <c r="AR5" s="66" t="str">
        <f>INDEX({"Lun";"Mar";"Mer";"Jeu";"Ven";"Sam";"Dim"},WEEKDAY(AR6,2),1)</f>
        <v>Dim</v>
      </c>
      <c r="AS5" s="65" t="str">
        <f>INDEX({"Lun";"Mar";"Mer";"Jeu";"Ven";"Sam";"Dim"},WEEKDAY(AS6,2),1)</f>
        <v>Sam</v>
      </c>
      <c r="AT5" s="66" t="str">
        <f>INDEX({"Lun";"Mar";"Mer";"Jeu";"Ven";"Sam";"Dim"},WEEKDAY(AT6,2),1)</f>
        <v>Lun</v>
      </c>
      <c r="AU5" s="65" t="str">
        <f>INDEX({"Lun";"Mar";"Mer";"Jeu";"Ven";"Sam";"Dim"},WEEKDAY(AU6,2),1)</f>
        <v>Sam</v>
      </c>
      <c r="AV5" s="66" t="str">
        <f>INDEX({"Lun";"Mar";"Mer";"Jeu";"Ven";"Sam";"Dim"},WEEKDAY(AV6,2),1)</f>
        <v>Mar</v>
      </c>
      <c r="AW5" s="65" t="str">
        <f>INDEX({"Lun";"Mar";"Mer";"Jeu";"Ven";"Sam";"Dim"},WEEKDAY(AW6,2),1)</f>
        <v>Sam</v>
      </c>
      <c r="AX5" s="66" t="str">
        <f>INDEX({"Lun";"Mar";"Mer";"Jeu";"Ven";"Sam";"Dim"},WEEKDAY(AX6,2),1)</f>
        <v>Mer</v>
      </c>
      <c r="AY5" s="65" t="str">
        <f>INDEX({"Lun";"Mar";"Mer";"Jeu";"Ven";"Sam";"Dim"},WEEKDAY(AY6,2),1)</f>
        <v>Sam</v>
      </c>
      <c r="AZ5" s="66" t="str">
        <f>INDEX({"Lun";"Mar";"Mer";"Jeu";"Ven";"Sam";"Dim"},WEEKDAY(AZ6,2),1)</f>
        <v>Jeu</v>
      </c>
      <c r="BA5" s="65" t="str">
        <f>INDEX({"Lun";"Mar";"Mer";"Jeu";"Ven";"Sam";"Dim"},WEEKDAY(BA6,2),1)</f>
        <v>Sam</v>
      </c>
      <c r="BB5" s="66" t="str">
        <f>INDEX({"Lun";"Mar";"Mer";"Jeu";"Ven";"Sam";"Dim"},WEEKDAY(BB6,2),1)</f>
        <v>Ven</v>
      </c>
      <c r="BC5" s="65" t="str">
        <f>INDEX({"Lun";"Mar";"Mer";"Jeu";"Ven";"Sam";"Dim"},WEEKDAY(BC6,2),1)</f>
        <v>Sam</v>
      </c>
      <c r="BD5" s="66" t="str">
        <f>INDEX({"Lun";"Mar";"Mer";"Jeu";"Ven";"Sam";"Dim"},WEEKDAY(BD6,2),1)</f>
        <v>Sam</v>
      </c>
      <c r="BE5" s="65" t="str">
        <f>INDEX({"Lun";"Mar";"Mer";"Jeu";"Ven";"Sam";"Dim"},WEEKDAY(BE6,2),1)</f>
        <v>Sam</v>
      </c>
      <c r="BF5" s="66" t="str">
        <f>INDEX({"Lun";"Mar";"Mer";"Jeu";"Ven";"Sam";"Dim"},WEEKDAY(BF6,2),1)</f>
        <v>Dim</v>
      </c>
      <c r="BG5" s="65" t="str">
        <f>INDEX({"Lun";"Mar";"Mer";"Jeu";"Ven";"Sam";"Dim"},WEEKDAY(BG6,2),1)</f>
        <v>Sam</v>
      </c>
      <c r="BH5" s="66" t="str">
        <f>INDEX({"Lun";"Mar";"Mer";"Jeu";"Ven";"Sam";"Dim"},WEEKDAY(BH6,2),1)</f>
        <v>Lun</v>
      </c>
      <c r="BI5" s="65" t="str">
        <f>INDEX({"Lun";"Mar";"Mer";"Jeu";"Ven";"Sam";"Dim"},WEEKDAY(BI6,2),1)</f>
        <v>Sam</v>
      </c>
      <c r="BJ5" s="66" t="str">
        <f>INDEX({"Lun";"Mar";"Mer";"Jeu";"Ven";"Sam";"Dim"},WEEKDAY(BJ6,2),1)</f>
        <v>Mar</v>
      </c>
      <c r="BK5" s="65" t="str">
        <f>INDEX({"Lun";"Mar";"Mer";"Jeu";"Ven";"Sam";"Dim"},WEEKDAY(BK6,2),1)</f>
        <v>Sam</v>
      </c>
    </row>
    <row r="6" spans="1:63" x14ac:dyDescent="0.25">
      <c r="A6" s="4" t="s">
        <v>0</v>
      </c>
      <c r="B6" s="87">
        <f>DATE($AF$3,$A$1,1)</f>
        <v>42491</v>
      </c>
      <c r="C6" s="88"/>
      <c r="D6" s="67">
        <f>DATE($AF$3,$A$1,2)</f>
        <v>42492</v>
      </c>
      <c r="E6" s="68"/>
      <c r="F6" s="67">
        <f>DATE($AF$3,$A$1,3)</f>
        <v>42493</v>
      </c>
      <c r="G6" s="68"/>
      <c r="H6" s="67">
        <f>DATE($AF$3,$A$1,4)</f>
        <v>42494</v>
      </c>
      <c r="I6" s="68">
        <f>DATE($AF$3,$A$1,5)</f>
        <v>42495</v>
      </c>
      <c r="J6" s="69">
        <f>DATE($AF$3,$A$1,5)</f>
        <v>42495</v>
      </c>
      <c r="K6" s="70">
        <f>DATE($AF$3,$A$1,7)</f>
        <v>42497</v>
      </c>
      <c r="L6" s="67">
        <f>DATE($AF$3,$A$1,6)</f>
        <v>42496</v>
      </c>
      <c r="M6" s="68">
        <f>DATE($AF$3,$A$1,7)</f>
        <v>42497</v>
      </c>
      <c r="N6" s="67">
        <f>DATE($AF$3,$A$1,7)</f>
        <v>42497</v>
      </c>
      <c r="O6" s="68">
        <f>DATE($AF$3,$A$1,7)</f>
        <v>42497</v>
      </c>
      <c r="P6" s="67">
        <f>DATE($AF$3,$A$1,8)</f>
        <v>42498</v>
      </c>
      <c r="Q6" s="68">
        <f>DATE($AF$3,$A$1,7)</f>
        <v>42497</v>
      </c>
      <c r="R6" s="67">
        <f>DATE($AF$3,$A$1,9)</f>
        <v>42499</v>
      </c>
      <c r="S6" s="68">
        <f>DATE($AF$3,$A$1,7)</f>
        <v>42497</v>
      </c>
      <c r="T6" s="67">
        <f>DATE($AF$3,$A$1,10)</f>
        <v>42500</v>
      </c>
      <c r="U6" s="68">
        <f>DATE($AF$3,$A$1,7)</f>
        <v>42497</v>
      </c>
      <c r="V6" s="67">
        <f>DATE($AF$3,$A$1,11)</f>
        <v>42501</v>
      </c>
      <c r="W6" s="68">
        <f>DATE($AF$3,$A$1,7)</f>
        <v>42497</v>
      </c>
      <c r="X6" s="67">
        <f>DATE($AF$3,$A$1,12)</f>
        <v>42502</v>
      </c>
      <c r="Y6" s="68">
        <f>DATE($AF$3,$A$1,7)</f>
        <v>42497</v>
      </c>
      <c r="Z6" s="67">
        <f>DATE($AF$3,$A$1,13)</f>
        <v>42503</v>
      </c>
      <c r="AA6" s="68">
        <f>DATE($AF$3,$A$1,7)</f>
        <v>42497</v>
      </c>
      <c r="AB6" s="67">
        <f>DATE($AF$3,$A$1,14)</f>
        <v>42504</v>
      </c>
      <c r="AC6" s="68">
        <f>DATE($AF$3,$A$1,7)</f>
        <v>42497</v>
      </c>
      <c r="AD6" s="67">
        <f>DATE($AF$3,$A$1,15)</f>
        <v>42505</v>
      </c>
      <c r="AE6" s="68">
        <f>DATE($AF$3,$A$1,7)</f>
        <v>42497</v>
      </c>
      <c r="AF6" s="69">
        <f>DATE($AF$3,$A$1,16)</f>
        <v>42506</v>
      </c>
      <c r="AG6" s="70">
        <f>DATE($AF$3,$A$1,7)</f>
        <v>42497</v>
      </c>
      <c r="AH6" s="67">
        <f>DATE($AF$3,$A$1,17)</f>
        <v>42507</v>
      </c>
      <c r="AI6" s="68">
        <f>DATE($AF$3,$A$1,7)</f>
        <v>42497</v>
      </c>
      <c r="AJ6" s="67">
        <f>DATE($AF$3,$A$1,18)</f>
        <v>42508</v>
      </c>
      <c r="AK6" s="68">
        <f>DATE($AF$3,$A$1,7)</f>
        <v>42497</v>
      </c>
      <c r="AL6" s="67">
        <f>DATE($AF$3,$A$1,19)</f>
        <v>42509</v>
      </c>
      <c r="AM6" s="68">
        <f>DATE($AF$3,$A$1,7)</f>
        <v>42497</v>
      </c>
      <c r="AN6" s="67">
        <f>DATE($AF$3,$A$1,20)</f>
        <v>42510</v>
      </c>
      <c r="AO6" s="68">
        <f>DATE($AF$3,$A$1,7)</f>
        <v>42497</v>
      </c>
      <c r="AP6" s="67">
        <f>DATE($AF$3,$A$1,21)</f>
        <v>42511</v>
      </c>
      <c r="AQ6" s="68">
        <f>DATE($AF$3,$A$1,7)</f>
        <v>42497</v>
      </c>
      <c r="AR6" s="67">
        <f>DATE($AF$3,$A$1,22)</f>
        <v>42512</v>
      </c>
      <c r="AS6" s="68">
        <f>DATE($AF$3,$A$1,7)</f>
        <v>42497</v>
      </c>
      <c r="AT6" s="67">
        <f>DATE($AF$3,$A$1,23)</f>
        <v>42513</v>
      </c>
      <c r="AU6" s="68">
        <f>DATE($AF$3,$A$1,7)</f>
        <v>42497</v>
      </c>
      <c r="AV6" s="67">
        <f>DATE($AF$3,$A$1,24)</f>
        <v>42514</v>
      </c>
      <c r="AW6" s="68">
        <f>DATE($AF$3,$A$1,7)</f>
        <v>42497</v>
      </c>
      <c r="AX6" s="67">
        <f>DATE($AF$3,$A$1,25)</f>
        <v>42515</v>
      </c>
      <c r="AY6" s="68">
        <f>DATE($AF$3,$A$1,7)</f>
        <v>42497</v>
      </c>
      <c r="AZ6" s="67">
        <f>DATE($AF$3,$A$1,26)</f>
        <v>42516</v>
      </c>
      <c r="BA6" s="68">
        <f>DATE($AF$3,$A$1,7)</f>
        <v>42497</v>
      </c>
      <c r="BB6" s="67">
        <f>DATE($AF$3,$A$1,27)</f>
        <v>42517</v>
      </c>
      <c r="BC6" s="68">
        <f>DATE($AF$3,$A$1,7)</f>
        <v>42497</v>
      </c>
      <c r="BD6" s="67">
        <f>DATE($AF$3,$A$1,28)</f>
        <v>42518</v>
      </c>
      <c r="BE6" s="68">
        <f>DATE($AF$3,$A$1,7)</f>
        <v>42497</v>
      </c>
      <c r="BF6" s="67">
        <f>DATE($AF$3,$A$1,29)</f>
        <v>42519</v>
      </c>
      <c r="BG6" s="68">
        <f>DATE($AF$3,$A$1,7)</f>
        <v>42497</v>
      </c>
      <c r="BH6" s="67">
        <f>DATE($AF$3,$A$1,30)</f>
        <v>42520</v>
      </c>
      <c r="BI6" s="68">
        <f>DATE($AF$3,$A$1,7)</f>
        <v>42497</v>
      </c>
      <c r="BJ6" s="67">
        <f>DATE($AF$3,$A$1,31)</f>
        <v>42521</v>
      </c>
      <c r="BK6" s="68">
        <f>DATE($AF$3,$A$1,7)</f>
        <v>42497</v>
      </c>
    </row>
    <row r="7" spans="1:63" s="38" customFormat="1" x14ac:dyDescent="0.25">
      <c r="A7" s="35" t="str">
        <f>MENU!B5</f>
        <v>EMPLOYER 1</v>
      </c>
      <c r="B7" s="36"/>
      <c r="C7" s="37"/>
      <c r="D7" s="36"/>
      <c r="E7" s="37"/>
      <c r="F7" s="36"/>
      <c r="G7" s="37"/>
      <c r="H7" s="36"/>
      <c r="I7" s="37"/>
      <c r="J7" s="36"/>
      <c r="K7" s="37"/>
      <c r="L7" s="36"/>
      <c r="M7" s="37"/>
      <c r="N7" s="36"/>
      <c r="O7" s="37"/>
      <c r="P7" s="36"/>
      <c r="Q7" s="37"/>
      <c r="R7" s="36"/>
      <c r="S7" s="37"/>
      <c r="T7" s="36"/>
      <c r="U7" s="37"/>
      <c r="V7" s="36"/>
      <c r="W7" s="37"/>
      <c r="X7" s="36"/>
      <c r="Y7" s="37"/>
      <c r="Z7" s="36"/>
      <c r="AA7" s="37"/>
      <c r="AB7" s="36"/>
      <c r="AC7" s="37"/>
      <c r="AD7" s="36"/>
      <c r="AE7" s="37"/>
      <c r="AF7" s="36"/>
      <c r="AG7" s="37"/>
      <c r="AH7" s="36"/>
      <c r="AI7" s="37"/>
      <c r="AJ7" s="36"/>
      <c r="AK7" s="37"/>
      <c r="AL7" s="36"/>
      <c r="AM7" s="37"/>
      <c r="AN7" s="36"/>
      <c r="AO7" s="37"/>
      <c r="AP7" s="36"/>
      <c r="AQ7" s="37"/>
      <c r="AR7" s="36"/>
      <c r="AS7" s="37"/>
      <c r="AT7" s="36"/>
      <c r="AU7" s="37"/>
      <c r="AV7" s="36"/>
      <c r="AW7" s="37"/>
      <c r="AX7" s="36"/>
      <c r="AY7" s="37"/>
      <c r="AZ7" s="36"/>
      <c r="BA7" s="37"/>
      <c r="BB7" s="36"/>
      <c r="BC7" s="37"/>
      <c r="BD7" s="36"/>
      <c r="BE7" s="37"/>
      <c r="BF7" s="36"/>
      <c r="BG7" s="37"/>
      <c r="BH7" s="36"/>
      <c r="BI7" s="37"/>
      <c r="BJ7" s="36"/>
      <c r="BK7" s="37"/>
    </row>
    <row r="8" spans="1:63" x14ac:dyDescent="0.25">
      <c r="A8" s="4" t="str">
        <f>MENU!B6</f>
        <v>EMPLOYER 2</v>
      </c>
      <c r="B8" s="14"/>
      <c r="C8" s="15"/>
      <c r="D8" s="14"/>
      <c r="E8" s="15"/>
      <c r="F8" s="14"/>
      <c r="G8" s="15"/>
      <c r="H8" s="14"/>
      <c r="I8" s="15"/>
      <c r="J8" s="14"/>
      <c r="K8" s="15"/>
      <c r="L8" s="14"/>
      <c r="M8" s="15"/>
      <c r="N8" s="14"/>
      <c r="O8" s="15"/>
      <c r="P8" s="14"/>
      <c r="Q8" s="15"/>
      <c r="R8" s="14"/>
      <c r="S8" s="15"/>
      <c r="T8" s="14"/>
      <c r="U8" s="15"/>
      <c r="V8" s="14"/>
      <c r="W8" s="15"/>
      <c r="X8" s="14"/>
      <c r="Y8" s="15"/>
      <c r="Z8" s="14" t="s">
        <v>6</v>
      </c>
      <c r="AA8" s="15" t="s">
        <v>6</v>
      </c>
      <c r="AB8" s="14" t="s">
        <v>6</v>
      </c>
      <c r="AC8" s="15" t="s">
        <v>6</v>
      </c>
      <c r="AD8" s="14"/>
      <c r="AE8" s="15"/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4"/>
      <c r="AS8" s="15"/>
      <c r="AT8" s="14"/>
      <c r="AU8" s="15"/>
      <c r="AV8" s="14"/>
      <c r="AW8" s="15"/>
      <c r="AX8" s="14"/>
      <c r="AY8" s="15"/>
      <c r="AZ8" s="14"/>
      <c r="BA8" s="15"/>
      <c r="BB8" s="14"/>
      <c r="BC8" s="15"/>
      <c r="BD8" s="14"/>
      <c r="BE8" s="15"/>
      <c r="BF8" s="14"/>
      <c r="BG8" s="15"/>
      <c r="BH8" s="14"/>
      <c r="BI8" s="15"/>
      <c r="BJ8" s="14"/>
      <c r="BK8" s="15"/>
    </row>
    <row r="9" spans="1:63" s="38" customFormat="1" x14ac:dyDescent="0.25">
      <c r="A9" s="35">
        <f>MENU!B7</f>
        <v>0</v>
      </c>
      <c r="B9" s="39"/>
      <c r="C9" s="40"/>
      <c r="D9" s="39"/>
      <c r="E9" s="40"/>
      <c r="F9" s="39"/>
      <c r="G9" s="40"/>
      <c r="H9" s="39"/>
      <c r="I9" s="40"/>
      <c r="J9" s="39"/>
      <c r="K9" s="40"/>
      <c r="L9" s="39"/>
      <c r="M9" s="40"/>
      <c r="N9" s="39"/>
      <c r="O9" s="40"/>
      <c r="P9" s="39"/>
      <c r="Q9" s="40"/>
      <c r="R9" s="39"/>
      <c r="S9" s="40"/>
      <c r="T9" s="39"/>
      <c r="U9" s="40"/>
      <c r="V9" s="39"/>
      <c r="W9" s="40"/>
      <c r="X9" s="39"/>
      <c r="Y9" s="40"/>
      <c r="Z9" s="39"/>
      <c r="AA9" s="40"/>
      <c r="AB9" s="39"/>
      <c r="AC9" s="40"/>
      <c r="AD9" s="39"/>
      <c r="AE9" s="40"/>
      <c r="AF9" s="39"/>
      <c r="AG9" s="40"/>
      <c r="AH9" s="39"/>
      <c r="AI9" s="40"/>
      <c r="AJ9" s="39"/>
      <c r="AK9" s="40"/>
      <c r="AL9" s="39"/>
      <c r="AM9" s="40"/>
      <c r="AN9" s="39"/>
      <c r="AO9" s="40"/>
      <c r="AP9" s="39"/>
      <c r="AQ9" s="40"/>
      <c r="AR9" s="39"/>
      <c r="AS9" s="40"/>
      <c r="AT9" s="39"/>
      <c r="AU9" s="40"/>
      <c r="AV9" s="39"/>
      <c r="AW9" s="40"/>
      <c r="AX9" s="39"/>
      <c r="AY9" s="40"/>
      <c r="AZ9" s="39"/>
      <c r="BA9" s="40"/>
      <c r="BB9" s="39"/>
      <c r="BC9" s="40"/>
      <c r="BD9" s="39"/>
      <c r="BE9" s="40"/>
      <c r="BF9" s="39"/>
      <c r="BG9" s="40"/>
      <c r="BH9" s="39"/>
      <c r="BI9" s="40"/>
      <c r="BJ9" s="39"/>
      <c r="BK9" s="40"/>
    </row>
    <row r="10" spans="1:63" x14ac:dyDescent="0.25">
      <c r="A10" s="4">
        <f>MENU!B8</f>
        <v>0</v>
      </c>
      <c r="B10" s="14"/>
      <c r="C10" s="15"/>
      <c r="D10" s="14"/>
      <c r="E10" s="15"/>
      <c r="F10" s="14"/>
      <c r="G10" s="15"/>
      <c r="H10" s="14"/>
      <c r="I10" s="15"/>
      <c r="J10" s="14"/>
      <c r="K10" s="15"/>
      <c r="L10" s="14"/>
      <c r="M10" s="15"/>
      <c r="N10" s="14"/>
      <c r="O10" s="15"/>
      <c r="P10" s="14"/>
      <c r="Q10" s="15"/>
      <c r="R10" s="14"/>
      <c r="S10" s="15"/>
      <c r="T10" s="14"/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4"/>
      <c r="AS10" s="15"/>
      <c r="AT10" s="14"/>
      <c r="AU10" s="15"/>
      <c r="AV10" s="14"/>
      <c r="AW10" s="15"/>
      <c r="AX10" s="14"/>
      <c r="AY10" s="15"/>
      <c r="AZ10" s="14"/>
      <c r="BA10" s="15"/>
      <c r="BB10" s="14"/>
      <c r="BC10" s="15"/>
      <c r="BD10" s="14"/>
      <c r="BE10" s="15"/>
      <c r="BF10" s="14"/>
      <c r="BG10" s="15"/>
      <c r="BH10" s="14"/>
      <c r="BI10" s="15"/>
      <c r="BJ10" s="14"/>
      <c r="BK10" s="15"/>
    </row>
    <row r="11" spans="1:63" s="38" customFormat="1" x14ac:dyDescent="0.25">
      <c r="A11" s="35">
        <f>MENU!B9</f>
        <v>0</v>
      </c>
      <c r="B11" s="39"/>
      <c r="C11" s="40"/>
      <c r="D11" s="39"/>
      <c r="E11" s="40"/>
      <c r="F11" s="39"/>
      <c r="G11" s="40"/>
      <c r="H11" s="39"/>
      <c r="I11" s="40"/>
      <c r="J11" s="39"/>
      <c r="K11" s="40"/>
      <c r="L11" s="39"/>
      <c r="M11" s="40"/>
      <c r="N11" s="39"/>
      <c r="O11" s="40"/>
      <c r="P11" s="39"/>
      <c r="Q11" s="40"/>
      <c r="R11" s="39"/>
      <c r="S11" s="40"/>
      <c r="T11" s="39"/>
      <c r="U11" s="40"/>
      <c r="V11" s="39"/>
      <c r="W11" s="40"/>
      <c r="X11" s="39"/>
      <c r="Y11" s="40"/>
      <c r="Z11" s="39"/>
      <c r="AA11" s="40"/>
      <c r="AB11" s="39"/>
      <c r="AC11" s="40"/>
      <c r="AD11" s="39"/>
      <c r="AE11" s="40"/>
      <c r="AF11" s="39"/>
      <c r="AG11" s="40"/>
      <c r="AH11" s="39"/>
      <c r="AI11" s="40"/>
      <c r="AJ11" s="39"/>
      <c r="AK11" s="40"/>
      <c r="AL11" s="39"/>
      <c r="AM11" s="40"/>
      <c r="AN11" s="39"/>
      <c r="AO11" s="40"/>
      <c r="AP11" s="39"/>
      <c r="AQ11" s="40"/>
      <c r="AR11" s="39"/>
      <c r="AS11" s="40"/>
      <c r="AT11" s="39"/>
      <c r="AU11" s="40"/>
      <c r="AV11" s="39"/>
      <c r="AW11" s="40"/>
      <c r="AX11" s="39"/>
      <c r="AY11" s="40"/>
      <c r="AZ11" s="39"/>
      <c r="BA11" s="40"/>
      <c r="BB11" s="39"/>
      <c r="BC11" s="40"/>
      <c r="BD11" s="39"/>
      <c r="BE11" s="40"/>
      <c r="BF11" s="39"/>
      <c r="BG11" s="40"/>
      <c r="BH11" s="39"/>
      <c r="BI11" s="40"/>
      <c r="BJ11" s="39"/>
      <c r="BK11" s="40"/>
    </row>
    <row r="12" spans="1:63" x14ac:dyDescent="0.25">
      <c r="A12" s="4">
        <f>MENU!B10</f>
        <v>0</v>
      </c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15"/>
      <c r="P12" s="14"/>
      <c r="Q12" s="15"/>
      <c r="R12" s="14"/>
      <c r="S12" s="15"/>
      <c r="T12" s="14"/>
      <c r="U12" s="15"/>
      <c r="V12" s="14"/>
      <c r="W12" s="15"/>
      <c r="X12" s="14"/>
      <c r="Y12" s="15"/>
      <c r="Z12" s="14"/>
      <c r="AA12" s="15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4"/>
      <c r="AS12" s="15"/>
      <c r="AT12" s="14"/>
      <c r="AU12" s="15"/>
      <c r="AV12" s="14"/>
      <c r="AW12" s="15"/>
      <c r="AX12" s="14"/>
      <c r="AY12" s="15"/>
      <c r="AZ12" s="14"/>
      <c r="BA12" s="15"/>
      <c r="BB12" s="14"/>
      <c r="BC12" s="15"/>
      <c r="BD12" s="14"/>
      <c r="BE12" s="15"/>
      <c r="BF12" s="14"/>
      <c r="BG12" s="15"/>
      <c r="BH12" s="14"/>
      <c r="BI12" s="15"/>
      <c r="BJ12" s="14"/>
      <c r="BK12" s="15"/>
    </row>
    <row r="13" spans="1:63" s="38" customFormat="1" x14ac:dyDescent="0.25">
      <c r="A13" s="35">
        <f>MENU!B11</f>
        <v>0</v>
      </c>
      <c r="B13" s="39"/>
      <c r="C13" s="40"/>
      <c r="D13" s="39"/>
      <c r="E13" s="40"/>
      <c r="F13" s="39"/>
      <c r="G13" s="40"/>
      <c r="H13" s="39"/>
      <c r="I13" s="40"/>
      <c r="J13" s="39"/>
      <c r="K13" s="40"/>
      <c r="L13" s="39"/>
      <c r="M13" s="40"/>
      <c r="N13" s="39"/>
      <c r="O13" s="40"/>
      <c r="P13" s="39"/>
      <c r="Q13" s="40"/>
      <c r="R13" s="39"/>
      <c r="S13" s="40"/>
      <c r="T13" s="39"/>
      <c r="U13" s="40"/>
      <c r="V13" s="39"/>
      <c r="W13" s="40"/>
      <c r="X13" s="39"/>
      <c r="Y13" s="40"/>
      <c r="Z13" s="39"/>
      <c r="AA13" s="40"/>
      <c r="AB13" s="39"/>
      <c r="AC13" s="40"/>
      <c r="AD13" s="39"/>
      <c r="AE13" s="40"/>
      <c r="AF13" s="39"/>
      <c r="AG13" s="40"/>
      <c r="AH13" s="39"/>
      <c r="AI13" s="40"/>
      <c r="AJ13" s="39"/>
      <c r="AK13" s="40"/>
      <c r="AL13" s="39"/>
      <c r="AM13" s="40"/>
      <c r="AN13" s="39"/>
      <c r="AO13" s="40"/>
      <c r="AP13" s="39"/>
      <c r="AQ13" s="40"/>
      <c r="AR13" s="39"/>
      <c r="AS13" s="40"/>
      <c r="AT13" s="39"/>
      <c r="AU13" s="40"/>
      <c r="AV13" s="39"/>
      <c r="AW13" s="40"/>
      <c r="AX13" s="39"/>
      <c r="AY13" s="40"/>
      <c r="AZ13" s="39"/>
      <c r="BA13" s="40"/>
      <c r="BB13" s="39"/>
      <c r="BC13" s="40"/>
      <c r="BD13" s="39"/>
      <c r="BE13" s="40"/>
      <c r="BF13" s="39"/>
      <c r="BG13" s="40"/>
      <c r="BH13" s="39"/>
      <c r="BI13" s="40"/>
      <c r="BJ13" s="39"/>
      <c r="BK13" s="40"/>
    </row>
    <row r="14" spans="1:63" x14ac:dyDescent="0.25">
      <c r="A14" s="4">
        <f>MENU!B12</f>
        <v>0</v>
      </c>
      <c r="B14" s="14"/>
      <c r="C14" s="15"/>
      <c r="D14" s="14"/>
      <c r="E14" s="15"/>
      <c r="F14" s="14"/>
      <c r="G14" s="15"/>
      <c r="H14" s="14"/>
      <c r="I14" s="15"/>
      <c r="J14" s="14"/>
      <c r="K14" s="15"/>
      <c r="L14" s="14"/>
      <c r="M14" s="15"/>
      <c r="N14" s="14"/>
      <c r="O14" s="15"/>
      <c r="P14" s="14"/>
      <c r="Q14" s="15"/>
      <c r="R14" s="14"/>
      <c r="S14" s="15"/>
      <c r="T14" s="14"/>
      <c r="U14" s="15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4"/>
      <c r="AS14" s="15"/>
      <c r="AT14" s="14"/>
      <c r="AU14" s="15"/>
      <c r="AV14" s="14"/>
      <c r="AW14" s="15"/>
      <c r="AX14" s="14"/>
      <c r="AY14" s="15"/>
      <c r="AZ14" s="14"/>
      <c r="BA14" s="15"/>
      <c r="BB14" s="14"/>
      <c r="BC14" s="15"/>
      <c r="BD14" s="14"/>
      <c r="BE14" s="15"/>
      <c r="BF14" s="14"/>
      <c r="BG14" s="15"/>
      <c r="BH14" s="14"/>
      <c r="BI14" s="15"/>
      <c r="BJ14" s="14"/>
      <c r="BK14" s="15"/>
    </row>
    <row r="15" spans="1:63" s="38" customFormat="1" x14ac:dyDescent="0.25">
      <c r="A15" s="35">
        <f>MENU!B13</f>
        <v>0</v>
      </c>
      <c r="B15" s="39"/>
      <c r="C15" s="40"/>
      <c r="D15" s="39"/>
      <c r="E15" s="40"/>
      <c r="F15" s="39"/>
      <c r="G15" s="40"/>
      <c r="H15" s="39"/>
      <c r="I15" s="40"/>
      <c r="J15" s="39"/>
      <c r="K15" s="40"/>
      <c r="L15" s="39"/>
      <c r="M15" s="40"/>
      <c r="N15" s="39"/>
      <c r="O15" s="40"/>
      <c r="P15" s="39"/>
      <c r="Q15" s="40"/>
      <c r="R15" s="39"/>
      <c r="S15" s="40"/>
      <c r="T15" s="39"/>
      <c r="U15" s="40"/>
      <c r="V15" s="39"/>
      <c r="W15" s="40"/>
      <c r="X15" s="39"/>
      <c r="Y15" s="40"/>
      <c r="Z15" s="39"/>
      <c r="AA15" s="40"/>
      <c r="AB15" s="39"/>
      <c r="AC15" s="40"/>
      <c r="AD15" s="39"/>
      <c r="AE15" s="40"/>
      <c r="AF15" s="39"/>
      <c r="AG15" s="40"/>
      <c r="AH15" s="39"/>
      <c r="AI15" s="40"/>
      <c r="AJ15" s="39"/>
      <c r="AK15" s="40"/>
      <c r="AL15" s="39"/>
      <c r="AM15" s="40"/>
      <c r="AN15" s="39"/>
      <c r="AO15" s="40"/>
      <c r="AP15" s="39"/>
      <c r="AQ15" s="40"/>
      <c r="AR15" s="39"/>
      <c r="AS15" s="40"/>
      <c r="AT15" s="39"/>
      <c r="AU15" s="40"/>
      <c r="AV15" s="39"/>
      <c r="AW15" s="40"/>
      <c r="AX15" s="39"/>
      <c r="AY15" s="40"/>
      <c r="AZ15" s="39"/>
      <c r="BA15" s="40"/>
      <c r="BB15" s="39"/>
      <c r="BC15" s="40"/>
      <c r="BD15" s="39"/>
      <c r="BE15" s="40"/>
      <c r="BF15" s="39"/>
      <c r="BG15" s="40"/>
      <c r="BH15" s="39"/>
      <c r="BI15" s="40"/>
      <c r="BJ15" s="39"/>
      <c r="BK15" s="40"/>
    </row>
    <row r="16" spans="1:63" x14ac:dyDescent="0.25">
      <c r="A16" s="4">
        <f>MENU!B14</f>
        <v>0</v>
      </c>
      <c r="B16" s="14"/>
      <c r="C16" s="15"/>
      <c r="D16" s="14"/>
      <c r="E16" s="15"/>
      <c r="F16" s="14"/>
      <c r="G16" s="15"/>
      <c r="H16" s="14"/>
      <c r="I16" s="15"/>
      <c r="J16" s="14"/>
      <c r="K16" s="15"/>
      <c r="L16" s="14"/>
      <c r="M16" s="15"/>
      <c r="N16" s="14"/>
      <c r="O16" s="15"/>
      <c r="P16" s="14"/>
      <c r="Q16" s="15"/>
      <c r="R16" s="14"/>
      <c r="S16" s="15"/>
      <c r="T16" s="14"/>
      <c r="U16" s="15"/>
      <c r="V16" s="14"/>
      <c r="W16" s="15"/>
      <c r="X16" s="14"/>
      <c r="Y16" s="15"/>
      <c r="Z16" s="14"/>
      <c r="AA16" s="15"/>
      <c r="AB16" s="14"/>
      <c r="AC16" s="15"/>
      <c r="AD16" s="14"/>
      <c r="AE16" s="15"/>
      <c r="AF16" s="14"/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15"/>
      <c r="AR16" s="14"/>
      <c r="AS16" s="15"/>
      <c r="AT16" s="14"/>
      <c r="AU16" s="15"/>
      <c r="AV16" s="14"/>
      <c r="AW16" s="15"/>
      <c r="AX16" s="14"/>
      <c r="AY16" s="15"/>
      <c r="AZ16" s="14"/>
      <c r="BA16" s="15"/>
      <c r="BB16" s="14"/>
      <c r="BC16" s="15"/>
      <c r="BD16" s="14"/>
      <c r="BE16" s="15"/>
      <c r="BF16" s="14"/>
      <c r="BG16" s="15"/>
      <c r="BH16" s="14"/>
      <c r="BI16" s="15"/>
      <c r="BJ16" s="14"/>
      <c r="BK16" s="15"/>
    </row>
    <row r="17" spans="1:63" s="38" customFormat="1" x14ac:dyDescent="0.25">
      <c r="A17" s="35">
        <f>MENU!B15</f>
        <v>0</v>
      </c>
      <c r="B17" s="39"/>
      <c r="C17" s="40"/>
      <c r="D17" s="39"/>
      <c r="E17" s="40"/>
      <c r="F17" s="39"/>
      <c r="G17" s="40"/>
      <c r="H17" s="39"/>
      <c r="I17" s="40"/>
      <c r="J17" s="39"/>
      <c r="K17" s="40"/>
      <c r="L17" s="39"/>
      <c r="M17" s="40"/>
      <c r="N17" s="39"/>
      <c r="O17" s="40"/>
      <c r="P17" s="39"/>
      <c r="Q17" s="40"/>
      <c r="R17" s="39"/>
      <c r="S17" s="40"/>
      <c r="T17" s="39"/>
      <c r="U17" s="40"/>
      <c r="V17" s="39"/>
      <c r="W17" s="40"/>
      <c r="X17" s="39"/>
      <c r="Y17" s="40"/>
      <c r="Z17" s="39"/>
      <c r="AA17" s="40"/>
      <c r="AB17" s="39"/>
      <c r="AC17" s="40"/>
      <c r="AD17" s="39"/>
      <c r="AE17" s="40"/>
      <c r="AF17" s="39"/>
      <c r="AG17" s="40"/>
      <c r="AH17" s="39"/>
      <c r="AI17" s="40"/>
      <c r="AJ17" s="39"/>
      <c r="AK17" s="40"/>
      <c r="AL17" s="39"/>
      <c r="AM17" s="40"/>
      <c r="AN17" s="39"/>
      <c r="AO17" s="40"/>
      <c r="AP17" s="39"/>
      <c r="AQ17" s="40"/>
      <c r="AR17" s="39"/>
      <c r="AS17" s="40"/>
      <c r="AT17" s="39"/>
      <c r="AU17" s="40"/>
      <c r="AV17" s="39"/>
      <c r="AW17" s="40"/>
      <c r="AX17" s="39"/>
      <c r="AY17" s="40"/>
      <c r="AZ17" s="39"/>
      <c r="BA17" s="40"/>
      <c r="BB17" s="39"/>
      <c r="BC17" s="40"/>
      <c r="BD17" s="39"/>
      <c r="BE17" s="40"/>
      <c r="BF17" s="39"/>
      <c r="BG17" s="40"/>
      <c r="BH17" s="39"/>
      <c r="BI17" s="40"/>
      <c r="BJ17" s="39"/>
      <c r="BK17" s="40"/>
    </row>
    <row r="18" spans="1:63" x14ac:dyDescent="0.25">
      <c r="A18" s="4">
        <f>MENU!B16</f>
        <v>0</v>
      </c>
      <c r="B18" s="14"/>
      <c r="C18" s="15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4"/>
      <c r="AS18" s="15"/>
      <c r="AT18" s="14"/>
      <c r="AU18" s="15"/>
      <c r="AV18" s="14"/>
      <c r="AW18" s="15"/>
      <c r="AX18" s="14"/>
      <c r="AY18" s="15"/>
      <c r="AZ18" s="14"/>
      <c r="BA18" s="15"/>
      <c r="BB18" s="14"/>
      <c r="BC18" s="15"/>
      <c r="BD18" s="14"/>
      <c r="BE18" s="15"/>
      <c r="BF18" s="14"/>
      <c r="BG18" s="15"/>
      <c r="BH18" s="14"/>
      <c r="BI18" s="15"/>
      <c r="BJ18" s="14"/>
      <c r="BK18" s="15"/>
    </row>
    <row r="19" spans="1:63" s="38" customFormat="1" x14ac:dyDescent="0.25">
      <c r="A19" s="35">
        <f>MENU!B17</f>
        <v>0</v>
      </c>
      <c r="B19" s="39"/>
      <c r="C19" s="40"/>
      <c r="D19" s="39"/>
      <c r="E19" s="40"/>
      <c r="F19" s="39"/>
      <c r="G19" s="40"/>
      <c r="H19" s="39"/>
      <c r="I19" s="40"/>
      <c r="J19" s="39"/>
      <c r="K19" s="40"/>
      <c r="L19" s="39"/>
      <c r="M19" s="40"/>
      <c r="N19" s="39"/>
      <c r="O19" s="40"/>
      <c r="P19" s="39"/>
      <c r="Q19" s="40"/>
      <c r="R19" s="39"/>
      <c r="S19" s="40"/>
      <c r="T19" s="39"/>
      <c r="U19" s="40"/>
      <c r="V19" s="39"/>
      <c r="W19" s="40"/>
      <c r="X19" s="39"/>
      <c r="Y19" s="40"/>
      <c r="Z19" s="39"/>
      <c r="AA19" s="40"/>
      <c r="AB19" s="39"/>
      <c r="AC19" s="40"/>
      <c r="AD19" s="39"/>
      <c r="AE19" s="40"/>
      <c r="AF19" s="39"/>
      <c r="AG19" s="40"/>
      <c r="AH19" s="39"/>
      <c r="AI19" s="40"/>
      <c r="AJ19" s="39"/>
      <c r="AK19" s="40"/>
      <c r="AL19" s="39"/>
      <c r="AM19" s="40"/>
      <c r="AN19" s="39"/>
      <c r="AO19" s="40"/>
      <c r="AP19" s="39"/>
      <c r="AQ19" s="40"/>
      <c r="AR19" s="39"/>
      <c r="AS19" s="40"/>
      <c r="AT19" s="39"/>
      <c r="AU19" s="40"/>
      <c r="AV19" s="39"/>
      <c r="AW19" s="40"/>
      <c r="AX19" s="39"/>
      <c r="AY19" s="40"/>
      <c r="AZ19" s="39"/>
      <c r="BA19" s="40"/>
      <c r="BB19" s="39"/>
      <c r="BC19" s="40"/>
      <c r="BD19" s="39"/>
      <c r="BE19" s="40"/>
      <c r="BF19" s="39"/>
      <c r="BG19" s="40"/>
      <c r="BH19" s="39"/>
      <c r="BI19" s="40"/>
      <c r="BJ19" s="39"/>
      <c r="BK19" s="40"/>
    </row>
    <row r="20" spans="1:63" x14ac:dyDescent="0.25">
      <c r="A20" s="4">
        <f>MENU!B18</f>
        <v>0</v>
      </c>
      <c r="B20" s="14"/>
      <c r="C20" s="15"/>
      <c r="D20" s="14"/>
      <c r="E20" s="15"/>
      <c r="F20" s="14"/>
      <c r="G20" s="15"/>
      <c r="H20" s="14"/>
      <c r="I20" s="15"/>
      <c r="J20" s="14"/>
      <c r="K20" s="15"/>
      <c r="L20" s="14"/>
      <c r="M20" s="15"/>
      <c r="N20" s="14"/>
      <c r="O20" s="15"/>
      <c r="P20" s="14"/>
      <c r="Q20" s="15"/>
      <c r="R20" s="14"/>
      <c r="S20" s="15"/>
      <c r="T20" s="14"/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4"/>
      <c r="AS20" s="15"/>
      <c r="AT20" s="14"/>
      <c r="AU20" s="15"/>
      <c r="AV20" s="14"/>
      <c r="AW20" s="15"/>
      <c r="AX20" s="14"/>
      <c r="AY20" s="15"/>
      <c r="AZ20" s="14"/>
      <c r="BA20" s="15"/>
      <c r="BB20" s="14"/>
      <c r="BC20" s="15"/>
      <c r="BD20" s="14"/>
      <c r="BE20" s="15"/>
      <c r="BF20" s="14"/>
      <c r="BG20" s="15"/>
      <c r="BH20" s="14"/>
      <c r="BI20" s="15"/>
      <c r="BJ20" s="14"/>
      <c r="BK20" s="15"/>
    </row>
    <row r="21" spans="1:63" s="38" customFormat="1" x14ac:dyDescent="0.25">
      <c r="A21" s="35">
        <f>MENU!B19</f>
        <v>0</v>
      </c>
      <c r="B21" s="39"/>
      <c r="C21" s="40"/>
      <c r="D21" s="39"/>
      <c r="E21" s="40"/>
      <c r="F21" s="39"/>
      <c r="G21" s="40"/>
      <c r="H21" s="39"/>
      <c r="I21" s="40"/>
      <c r="J21" s="39"/>
      <c r="K21" s="40"/>
      <c r="L21" s="39"/>
      <c r="M21" s="40"/>
      <c r="N21" s="39"/>
      <c r="O21" s="40"/>
      <c r="P21" s="39"/>
      <c r="Q21" s="40"/>
      <c r="R21" s="39"/>
      <c r="S21" s="40"/>
      <c r="T21" s="39"/>
      <c r="U21" s="40"/>
      <c r="V21" s="39"/>
      <c r="W21" s="40"/>
      <c r="X21" s="39"/>
      <c r="Y21" s="40"/>
      <c r="Z21" s="39"/>
      <c r="AA21" s="40"/>
      <c r="AB21" s="39"/>
      <c r="AC21" s="40"/>
      <c r="AD21" s="39"/>
      <c r="AE21" s="40"/>
      <c r="AF21" s="39"/>
      <c r="AG21" s="40"/>
      <c r="AH21" s="39"/>
      <c r="AI21" s="40"/>
      <c r="AJ21" s="39"/>
      <c r="AK21" s="40"/>
      <c r="AL21" s="39"/>
      <c r="AM21" s="40"/>
      <c r="AN21" s="39"/>
      <c r="AO21" s="40"/>
      <c r="AP21" s="39"/>
      <c r="AQ21" s="40"/>
      <c r="AR21" s="39"/>
      <c r="AS21" s="40"/>
      <c r="AT21" s="39"/>
      <c r="AU21" s="40"/>
      <c r="AV21" s="39"/>
      <c r="AW21" s="40"/>
      <c r="AX21" s="39"/>
      <c r="AY21" s="40"/>
      <c r="AZ21" s="39"/>
      <c r="BA21" s="40"/>
      <c r="BB21" s="39"/>
      <c r="BC21" s="40"/>
      <c r="BD21" s="39"/>
      <c r="BE21" s="40"/>
      <c r="BF21" s="39"/>
      <c r="BG21" s="40"/>
      <c r="BH21" s="39"/>
      <c r="BI21" s="40"/>
      <c r="BJ21" s="39"/>
      <c r="BK21" s="40"/>
    </row>
    <row r="22" spans="1:63" x14ac:dyDescent="0.25">
      <c r="A22" s="4">
        <f>MENU!B20</f>
        <v>0</v>
      </c>
      <c r="B22" s="14"/>
      <c r="C22" s="15"/>
      <c r="D22" s="14"/>
      <c r="E22" s="15"/>
      <c r="F22" s="14"/>
      <c r="G22" s="15"/>
      <c r="H22" s="14"/>
      <c r="I22" s="15"/>
      <c r="J22" s="14"/>
      <c r="K22" s="15"/>
      <c r="L22" s="14"/>
      <c r="M22" s="15"/>
      <c r="N22" s="14"/>
      <c r="O22" s="15"/>
      <c r="P22" s="14"/>
      <c r="Q22" s="15"/>
      <c r="R22" s="14"/>
      <c r="S22" s="15"/>
      <c r="T22" s="14"/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4"/>
      <c r="AS22" s="15"/>
      <c r="AT22" s="14"/>
      <c r="AU22" s="15"/>
      <c r="AV22" s="14"/>
      <c r="AW22" s="15"/>
      <c r="AX22" s="14"/>
      <c r="AY22" s="15"/>
      <c r="AZ22" s="14"/>
      <c r="BA22" s="15"/>
      <c r="BB22" s="14"/>
      <c r="BC22" s="15"/>
      <c r="BD22" s="14"/>
      <c r="BE22" s="15"/>
      <c r="BF22" s="14"/>
      <c r="BG22" s="15"/>
      <c r="BH22" s="14"/>
      <c r="BI22" s="15"/>
      <c r="BJ22" s="14"/>
      <c r="BK22" s="15"/>
    </row>
    <row r="23" spans="1:63" s="38" customFormat="1" x14ac:dyDescent="0.25">
      <c r="A23" s="35">
        <f>MENU!B21</f>
        <v>0</v>
      </c>
      <c r="B23" s="39"/>
      <c r="C23" s="40"/>
      <c r="D23" s="39"/>
      <c r="E23" s="40"/>
      <c r="F23" s="39"/>
      <c r="G23" s="40"/>
      <c r="H23" s="39"/>
      <c r="I23" s="40"/>
      <c r="J23" s="39"/>
      <c r="K23" s="40"/>
      <c r="L23" s="39"/>
      <c r="M23" s="40"/>
      <c r="N23" s="39"/>
      <c r="O23" s="40"/>
      <c r="P23" s="39"/>
      <c r="Q23" s="40"/>
      <c r="R23" s="39"/>
      <c r="S23" s="40"/>
      <c r="T23" s="39"/>
      <c r="U23" s="40"/>
      <c r="V23" s="39"/>
      <c r="W23" s="40"/>
      <c r="X23" s="39"/>
      <c r="Y23" s="40"/>
      <c r="Z23" s="39"/>
      <c r="AA23" s="40"/>
      <c r="AB23" s="39"/>
      <c r="AC23" s="40"/>
      <c r="AD23" s="39"/>
      <c r="AE23" s="40"/>
      <c r="AF23" s="39"/>
      <c r="AG23" s="40"/>
      <c r="AH23" s="39"/>
      <c r="AI23" s="40"/>
      <c r="AJ23" s="39"/>
      <c r="AK23" s="40"/>
      <c r="AL23" s="39"/>
      <c r="AM23" s="40"/>
      <c r="AN23" s="39"/>
      <c r="AO23" s="40"/>
      <c r="AP23" s="39"/>
      <c r="AQ23" s="40"/>
      <c r="AR23" s="39"/>
      <c r="AS23" s="40"/>
      <c r="AT23" s="39"/>
      <c r="AU23" s="40"/>
      <c r="AV23" s="39"/>
      <c r="AW23" s="40"/>
      <c r="AX23" s="39"/>
      <c r="AY23" s="40"/>
      <c r="AZ23" s="39"/>
      <c r="BA23" s="40"/>
      <c r="BB23" s="39"/>
      <c r="BC23" s="40"/>
      <c r="BD23" s="39"/>
      <c r="BE23" s="40"/>
      <c r="BF23" s="39"/>
      <c r="BG23" s="40"/>
      <c r="BH23" s="39"/>
      <c r="BI23" s="40"/>
      <c r="BJ23" s="39"/>
      <c r="BK23" s="40"/>
    </row>
    <row r="24" spans="1:63" x14ac:dyDescent="0.25">
      <c r="A24" s="4">
        <f>MENU!B22</f>
        <v>0</v>
      </c>
      <c r="B24" s="14"/>
      <c r="C24" s="15"/>
      <c r="D24" s="14"/>
      <c r="E24" s="15"/>
      <c r="F24" s="14"/>
      <c r="G24" s="15"/>
      <c r="H24" s="14"/>
      <c r="I24" s="15"/>
      <c r="J24" s="14"/>
      <c r="K24" s="15"/>
      <c r="L24" s="14"/>
      <c r="M24" s="15"/>
      <c r="N24" s="14"/>
      <c r="O24" s="15"/>
      <c r="P24" s="14"/>
      <c r="Q24" s="15"/>
      <c r="R24" s="14"/>
      <c r="S24" s="15"/>
      <c r="T24" s="14"/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15"/>
      <c r="BD24" s="14"/>
      <c r="BE24" s="15"/>
      <c r="BF24" s="14"/>
      <c r="BG24" s="15"/>
      <c r="BH24" s="14"/>
      <c r="BI24" s="15"/>
      <c r="BJ24" s="14"/>
      <c r="BK24" s="15"/>
    </row>
    <row r="25" spans="1:63" s="38" customFormat="1" x14ac:dyDescent="0.25">
      <c r="A25" s="35">
        <f>MENU!B23</f>
        <v>0</v>
      </c>
      <c r="B25" s="39"/>
      <c r="C25" s="40"/>
      <c r="D25" s="39"/>
      <c r="E25" s="40"/>
      <c r="F25" s="39"/>
      <c r="G25" s="40"/>
      <c r="H25" s="39"/>
      <c r="I25" s="40"/>
      <c r="J25" s="39"/>
      <c r="K25" s="40"/>
      <c r="L25" s="39"/>
      <c r="M25" s="40"/>
      <c r="N25" s="39"/>
      <c r="O25" s="40"/>
      <c r="P25" s="39"/>
      <c r="Q25" s="40"/>
      <c r="R25" s="39"/>
      <c r="S25" s="40"/>
      <c r="T25" s="39"/>
      <c r="U25" s="40"/>
      <c r="V25" s="39"/>
      <c r="W25" s="40"/>
      <c r="X25" s="39"/>
      <c r="Y25" s="40"/>
      <c r="Z25" s="39"/>
      <c r="AA25" s="40"/>
      <c r="AB25" s="39"/>
      <c r="AC25" s="40"/>
      <c r="AD25" s="39"/>
      <c r="AE25" s="40"/>
      <c r="AF25" s="39"/>
      <c r="AG25" s="40"/>
      <c r="AH25" s="39"/>
      <c r="AI25" s="40"/>
      <c r="AJ25" s="39"/>
      <c r="AK25" s="40"/>
      <c r="AL25" s="39"/>
      <c r="AM25" s="40"/>
      <c r="AN25" s="39"/>
      <c r="AO25" s="40"/>
      <c r="AP25" s="39"/>
      <c r="AQ25" s="40"/>
      <c r="AR25" s="39"/>
      <c r="AS25" s="40"/>
      <c r="AT25" s="39"/>
      <c r="AU25" s="40"/>
      <c r="AV25" s="39"/>
      <c r="AW25" s="40"/>
      <c r="AX25" s="39"/>
      <c r="AY25" s="40"/>
      <c r="AZ25" s="39"/>
      <c r="BA25" s="40"/>
      <c r="BB25" s="39"/>
      <c r="BC25" s="40"/>
      <c r="BD25" s="39"/>
      <c r="BE25" s="40"/>
      <c r="BF25" s="39"/>
      <c r="BG25" s="40"/>
      <c r="BH25" s="39"/>
      <c r="BI25" s="40"/>
      <c r="BJ25" s="39"/>
      <c r="BK25" s="40"/>
    </row>
    <row r="26" spans="1:63" x14ac:dyDescent="0.25">
      <c r="A26" s="4">
        <f>MENU!B24</f>
        <v>0</v>
      </c>
      <c r="B26" s="14"/>
      <c r="C26" s="15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4"/>
      <c r="AS26" s="15"/>
      <c r="AT26" s="14"/>
      <c r="AU26" s="15"/>
      <c r="AV26" s="14"/>
      <c r="AW26" s="15"/>
      <c r="AX26" s="14"/>
      <c r="AY26" s="15"/>
      <c r="AZ26" s="14"/>
      <c r="BA26" s="15"/>
      <c r="BB26" s="14"/>
      <c r="BC26" s="15"/>
      <c r="BD26" s="14"/>
      <c r="BE26" s="15"/>
      <c r="BF26" s="14"/>
      <c r="BG26" s="15"/>
      <c r="BH26" s="14"/>
      <c r="BI26" s="15"/>
      <c r="BJ26" s="14"/>
      <c r="BK26" s="15"/>
    </row>
    <row r="27" spans="1:63" s="38" customFormat="1" x14ac:dyDescent="0.25">
      <c r="A27" s="35">
        <f>MENU!B25</f>
        <v>0</v>
      </c>
      <c r="B27" s="39"/>
      <c r="C27" s="40"/>
      <c r="D27" s="39"/>
      <c r="E27" s="40"/>
      <c r="F27" s="39"/>
      <c r="G27" s="40"/>
      <c r="H27" s="39"/>
      <c r="I27" s="40"/>
      <c r="J27" s="39"/>
      <c r="K27" s="40"/>
      <c r="L27" s="39"/>
      <c r="M27" s="40"/>
      <c r="N27" s="39"/>
      <c r="O27" s="40"/>
      <c r="P27" s="39"/>
      <c r="Q27" s="40"/>
      <c r="R27" s="39"/>
      <c r="S27" s="40"/>
      <c r="T27" s="39"/>
      <c r="U27" s="40"/>
      <c r="V27" s="39"/>
      <c r="W27" s="40"/>
      <c r="X27" s="39"/>
      <c r="Y27" s="40"/>
      <c r="Z27" s="39"/>
      <c r="AA27" s="40"/>
      <c r="AB27" s="39"/>
      <c r="AC27" s="40"/>
      <c r="AD27" s="39"/>
      <c r="AE27" s="40"/>
      <c r="AF27" s="39"/>
      <c r="AG27" s="40"/>
      <c r="AH27" s="39"/>
      <c r="AI27" s="40"/>
      <c r="AJ27" s="39"/>
      <c r="AK27" s="40"/>
      <c r="AL27" s="39"/>
      <c r="AM27" s="40"/>
      <c r="AN27" s="39"/>
      <c r="AO27" s="40"/>
      <c r="AP27" s="39"/>
      <c r="AQ27" s="40"/>
      <c r="AR27" s="39"/>
      <c r="AS27" s="40"/>
      <c r="AT27" s="39"/>
      <c r="AU27" s="40"/>
      <c r="AV27" s="39"/>
      <c r="AW27" s="40"/>
      <c r="AX27" s="39"/>
      <c r="AY27" s="40"/>
      <c r="AZ27" s="39"/>
      <c r="BA27" s="40"/>
      <c r="BB27" s="39"/>
      <c r="BC27" s="40"/>
      <c r="BD27" s="39"/>
      <c r="BE27" s="40"/>
      <c r="BF27" s="39"/>
      <c r="BG27" s="40"/>
      <c r="BH27" s="39"/>
      <c r="BI27" s="40"/>
      <c r="BJ27" s="39"/>
      <c r="BK27" s="40"/>
    </row>
    <row r="28" spans="1:63" x14ac:dyDescent="0.25">
      <c r="A28" s="4">
        <f>MENU!B26</f>
        <v>0</v>
      </c>
      <c r="B28" s="14"/>
      <c r="C28" s="15"/>
      <c r="D28" s="14"/>
      <c r="E28" s="15"/>
      <c r="F28" s="14"/>
      <c r="G28" s="15"/>
      <c r="H28" s="14"/>
      <c r="I28" s="15"/>
      <c r="J28" s="14"/>
      <c r="K28" s="15"/>
      <c r="L28" s="14"/>
      <c r="M28" s="15"/>
      <c r="N28" s="14"/>
      <c r="O28" s="15"/>
      <c r="P28" s="14"/>
      <c r="Q28" s="15"/>
      <c r="R28" s="14"/>
      <c r="S28" s="15"/>
      <c r="T28" s="14"/>
      <c r="U28" s="15"/>
      <c r="V28" s="14"/>
      <c r="W28" s="15"/>
      <c r="X28" s="14"/>
      <c r="Y28" s="15"/>
      <c r="Z28" s="14"/>
      <c r="AA28" s="15"/>
      <c r="AB28" s="14"/>
      <c r="AC28" s="15"/>
      <c r="AD28" s="14"/>
      <c r="AE28" s="15"/>
      <c r="AF28" s="14"/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15"/>
      <c r="AR28" s="14"/>
      <c r="AS28" s="15"/>
      <c r="AT28" s="14"/>
      <c r="AU28" s="15"/>
      <c r="AV28" s="14"/>
      <c r="AW28" s="15"/>
      <c r="AX28" s="14"/>
      <c r="AY28" s="15"/>
      <c r="AZ28" s="14"/>
      <c r="BA28" s="15"/>
      <c r="BB28" s="14"/>
      <c r="BC28" s="15"/>
      <c r="BD28" s="14"/>
      <c r="BE28" s="15"/>
      <c r="BF28" s="14"/>
      <c r="BG28" s="15"/>
      <c r="BH28" s="14"/>
      <c r="BI28" s="15"/>
      <c r="BJ28" s="14"/>
      <c r="BK28" s="15"/>
    </row>
    <row r="29" spans="1:63" s="38" customFormat="1" x14ac:dyDescent="0.25">
      <c r="A29" s="35">
        <f>MENU!B27</f>
        <v>0</v>
      </c>
      <c r="B29" s="39"/>
      <c r="C29" s="40"/>
      <c r="D29" s="39"/>
      <c r="E29" s="40"/>
      <c r="F29" s="39"/>
      <c r="G29" s="40"/>
      <c r="H29" s="39"/>
      <c r="I29" s="40"/>
      <c r="J29" s="39"/>
      <c r="K29" s="40"/>
      <c r="L29" s="39"/>
      <c r="M29" s="40"/>
      <c r="N29" s="39"/>
      <c r="O29" s="40"/>
      <c r="P29" s="39"/>
      <c r="Q29" s="40"/>
      <c r="R29" s="39"/>
      <c r="S29" s="40"/>
      <c r="T29" s="39"/>
      <c r="U29" s="40"/>
      <c r="V29" s="39"/>
      <c r="W29" s="40"/>
      <c r="X29" s="39"/>
      <c r="Y29" s="40"/>
      <c r="Z29" s="39"/>
      <c r="AA29" s="40"/>
      <c r="AB29" s="39"/>
      <c r="AC29" s="40"/>
      <c r="AD29" s="39"/>
      <c r="AE29" s="40"/>
      <c r="AF29" s="39"/>
      <c r="AG29" s="40"/>
      <c r="AH29" s="39"/>
      <c r="AI29" s="40"/>
      <c r="AJ29" s="39"/>
      <c r="AK29" s="40"/>
      <c r="AL29" s="39"/>
      <c r="AM29" s="40"/>
      <c r="AN29" s="39"/>
      <c r="AO29" s="40"/>
      <c r="AP29" s="39"/>
      <c r="AQ29" s="40"/>
      <c r="AR29" s="39"/>
      <c r="AS29" s="40"/>
      <c r="AT29" s="39"/>
      <c r="AU29" s="40"/>
      <c r="AV29" s="39"/>
      <c r="AW29" s="40"/>
      <c r="AX29" s="39"/>
      <c r="AY29" s="40"/>
      <c r="AZ29" s="39"/>
      <c r="BA29" s="40"/>
      <c r="BB29" s="39"/>
      <c r="BC29" s="40"/>
      <c r="BD29" s="39"/>
      <c r="BE29" s="40"/>
      <c r="BF29" s="39"/>
      <c r="BG29" s="40"/>
      <c r="BH29" s="39"/>
      <c r="BI29" s="40"/>
      <c r="BJ29" s="39"/>
      <c r="BK29" s="40"/>
    </row>
    <row r="30" spans="1:63" x14ac:dyDescent="0.25">
      <c r="A30" s="4">
        <f>MENU!B28</f>
        <v>0</v>
      </c>
      <c r="B30" s="16"/>
      <c r="C30" s="17"/>
      <c r="D30" s="16"/>
      <c r="E30" s="17"/>
      <c r="F30" s="16"/>
      <c r="G30" s="17"/>
      <c r="H30" s="16"/>
      <c r="I30" s="17"/>
      <c r="J30" s="16"/>
      <c r="K30" s="17"/>
      <c r="L30" s="16"/>
      <c r="M30" s="17"/>
      <c r="N30" s="16"/>
      <c r="O30" s="17"/>
      <c r="P30" s="16"/>
      <c r="Q30" s="17"/>
      <c r="R30" s="16"/>
      <c r="S30" s="17"/>
      <c r="T30" s="16"/>
      <c r="U30" s="17"/>
      <c r="V30" s="16"/>
      <c r="W30" s="17"/>
      <c r="X30" s="16"/>
      <c r="Y30" s="17"/>
      <c r="Z30" s="16"/>
      <c r="AA30" s="17"/>
      <c r="AB30" s="16"/>
      <c r="AC30" s="17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7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7"/>
      <c r="BD30" s="16"/>
      <c r="BE30" s="17"/>
      <c r="BF30" s="16"/>
      <c r="BG30" s="17"/>
      <c r="BH30" s="16"/>
      <c r="BI30" s="17"/>
      <c r="BJ30" s="16"/>
      <c r="BK30" s="17"/>
    </row>
    <row r="32" spans="1:63" x14ac:dyDescent="0.25">
      <c r="W32" s="11"/>
    </row>
    <row r="33" spans="23:23" x14ac:dyDescent="0.25">
      <c r="W33" s="11"/>
    </row>
  </sheetData>
  <sheetProtection sheet="1" objects="1" scenarios="1" selectLockedCells="1"/>
  <mergeCells count="102">
    <mergeCell ref="H2:J2"/>
    <mergeCell ref="K2:P2"/>
    <mergeCell ref="BB6:BC6"/>
    <mergeCell ref="BD6:BE6"/>
    <mergeCell ref="BF6:BG6"/>
    <mergeCell ref="BH6:BI6"/>
    <mergeCell ref="BJ6:BK6"/>
    <mergeCell ref="AZ6:BA6"/>
    <mergeCell ref="AD6:AE6"/>
    <mergeCell ref="AF6:AG6"/>
    <mergeCell ref="AH6:AI6"/>
    <mergeCell ref="AJ6:AK6"/>
    <mergeCell ref="AL6:AM6"/>
    <mergeCell ref="AN6:AO6"/>
    <mergeCell ref="AP6:AQ6"/>
    <mergeCell ref="AR6:AS6"/>
    <mergeCell ref="AT6:AU6"/>
    <mergeCell ref="AV6:AW6"/>
    <mergeCell ref="AX6:AY6"/>
    <mergeCell ref="R6:S6"/>
    <mergeCell ref="T6:U6"/>
    <mergeCell ref="V6:W6"/>
    <mergeCell ref="X6:Y6"/>
    <mergeCell ref="Z6:AA6"/>
    <mergeCell ref="AB6:AC6"/>
    <mergeCell ref="BH5:BI5"/>
    <mergeCell ref="BJ5:BK5"/>
    <mergeCell ref="B6:C6"/>
    <mergeCell ref="D6:E6"/>
    <mergeCell ref="F6:G6"/>
    <mergeCell ref="H6:I6"/>
    <mergeCell ref="J6:K6"/>
    <mergeCell ref="L6:M6"/>
    <mergeCell ref="N6:O6"/>
    <mergeCell ref="P6:Q6"/>
    <mergeCell ref="AV5:AW5"/>
    <mergeCell ref="AX5:AY5"/>
    <mergeCell ref="AZ5:BA5"/>
    <mergeCell ref="BB5:BC5"/>
    <mergeCell ref="BD5:BE5"/>
    <mergeCell ref="BF5:BG5"/>
    <mergeCell ref="AJ5:AK5"/>
    <mergeCell ref="AL5:AM5"/>
    <mergeCell ref="AN5:AO5"/>
    <mergeCell ref="AP5:AQ5"/>
    <mergeCell ref="AR5:AS5"/>
    <mergeCell ref="AT5:AU5"/>
    <mergeCell ref="AH5:AI5"/>
    <mergeCell ref="L5:M5"/>
    <mergeCell ref="N5:O5"/>
    <mergeCell ref="P5:Q5"/>
    <mergeCell ref="R5:S5"/>
    <mergeCell ref="T5:U5"/>
    <mergeCell ref="V5:W5"/>
    <mergeCell ref="X5:Y5"/>
    <mergeCell ref="Z5:AA5"/>
    <mergeCell ref="AB5:AC5"/>
    <mergeCell ref="AD5:AE5"/>
    <mergeCell ref="AF5:AG5"/>
    <mergeCell ref="B4:F4"/>
    <mergeCell ref="B5:C5"/>
    <mergeCell ref="D5:E5"/>
    <mergeCell ref="F5:G5"/>
    <mergeCell ref="H5:I5"/>
    <mergeCell ref="J5:K5"/>
    <mergeCell ref="BJ1:BK1"/>
    <mergeCell ref="B2:F2"/>
    <mergeCell ref="B3:F3"/>
    <mergeCell ref="H3:J3"/>
    <mergeCell ref="K3:P3"/>
    <mergeCell ref="R3:AE3"/>
    <mergeCell ref="AF3:AI3"/>
    <mergeCell ref="AX1:AY1"/>
    <mergeCell ref="AZ1:BA1"/>
    <mergeCell ref="BB1:BC1"/>
    <mergeCell ref="BD1:BE1"/>
    <mergeCell ref="BF1:BG1"/>
    <mergeCell ref="BH1:BI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B5:BK5">
    <cfRule type="containsText" dxfId="79" priority="6" operator="containsText" text="Dim">
      <formula>NOT(ISERROR(SEARCH("Dim",B5)))</formula>
    </cfRule>
    <cfRule type="containsText" dxfId="78" priority="7" operator="containsText" text="Sam">
      <formula>NOT(ISERROR(SEARCH("Sam",B5)))</formula>
    </cfRule>
  </conditionalFormatting>
  <pageMargins left="0.23622047244094491" right="0.23622047244094491" top="0.74803149606299213" bottom="0.74803149606299213" header="0.31496062992125984" footer="0.31496062992125984"/>
  <pageSetup paperSize="9" scale="88" orientation="landscape" r:id="rId1"/>
  <headerFooter>
    <oddHeader>&amp;L&amp;A&amp;C&amp;F</oddHeader>
    <oddFooter>&amp;RSERVICE TECHNIQUE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locked="0" defaultSize="0" print="0" autoFill="0" autoPict="0" macro="[0]!IMPRIM">
                <anchor>
                  <from>
                    <xdr:col>36</xdr:col>
                    <xdr:colOff>0</xdr:colOff>
                    <xdr:row>1</xdr:row>
                    <xdr:rowOff>76200</xdr:rowOff>
                  </from>
                  <to>
                    <xdr:col>43</xdr:col>
                    <xdr:colOff>114300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6" r:id="rId5" name="Button 2">
              <controlPr defaultSize="0" print="0" autoFill="0" autoPict="0" macro="[0]!MENU">
                <anchor>
                  <from>
                    <xdr:col>45</xdr:col>
                    <xdr:colOff>0</xdr:colOff>
                    <xdr:row>2</xdr:row>
                    <xdr:rowOff>0</xdr:rowOff>
                  </from>
                  <to>
                    <xdr:col>47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7" r:id="rId6" name="Button 3">
              <controlPr defaultSize="0" print="0" autoFill="0" autoPict="0" macro="[0]!SUIVANT">
                <anchor>
                  <from>
                    <xdr:col>51</xdr:col>
                    <xdr:colOff>38100</xdr:colOff>
                    <xdr:row>2</xdr:row>
                    <xdr:rowOff>0</xdr:rowOff>
                  </from>
                  <to>
                    <xdr:col>54</xdr:col>
                    <xdr:colOff>19050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8" r:id="rId7" name="Button 4">
              <controlPr defaultSize="0" print="0" autoFill="0" autoPict="0" macro="[0]!PRECEDENT">
                <anchor>
                  <from>
                    <xdr:col>48</xdr:col>
                    <xdr:colOff>19050</xdr:colOff>
                    <xdr:row>2</xdr:row>
                    <xdr:rowOff>0</xdr:rowOff>
                  </from>
                  <to>
                    <xdr:col>51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EE5B0C7E-6E39-4D87-8564-7062246C0C69}">
            <xm:f>NOT(ISERROR(SEARCH($A$4,A2)))</xm:f>
            <xm:f>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9" operator="containsText" id="{6B55CD57-1A6E-454B-A7A7-9C96A835220F}">
            <xm:f>NOT(ISERROR(SEARCH($A$3,A2)))</xm:f>
            <xm:f>$A$3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0B5CCD17-A71A-4E24-91AB-D62B81D616DB}">
            <xm:f>NOT(ISERROR(SEARCH($A$2,A2)))</xm:f>
            <xm:f>$A$2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A2:A4</xm:sqref>
        </x14:conditionalFormatting>
        <x14:conditionalFormatting xmlns:xm="http://schemas.microsoft.com/office/excel/2006/main">
          <x14:cfRule type="containsText" priority="1" operator="containsText" id="{B75C7A1B-2B53-4BE4-9BF0-9AFA253C4116}">
            <xm:f>NOT(ISERROR(SEARCH($H$2,B7)))</xm:f>
            <xm:f>$H$2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14:cfRule type="containsText" priority="2" operator="containsText" id="{0A404315-54A0-43CE-89F3-E31FB24DDA46}">
            <xm:f>NOT(ISERROR(SEARCH($A$2,B7)))</xm:f>
            <xm:f>$A$2</xm:f>
            <x14:dxf>
              <font>
                <color rgb="FF0070C0"/>
              </font>
              <fill>
                <patternFill>
                  <bgColor rgb="FF0070C0"/>
                </patternFill>
              </fill>
            </x14:dxf>
          </x14:cfRule>
          <x14:cfRule type="containsText" priority="3" operator="containsText" id="{14EDCEAB-75D9-41B4-B7F8-5E39AC9F55E0}">
            <xm:f>NOT(ISERROR(SEARCH($A$3,B7)))</xm:f>
            <xm:f>$A$3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CDD6F355-60C1-4D48-9698-8B100B2609B6}">
            <xm:f>NOT(ISERROR(SEARCH($A$4,B7)))</xm:f>
            <xm:f>$A$4</xm:f>
            <x14:dxf>
              <font>
                <color rgb="FF92D050"/>
              </font>
              <fill>
                <patternFill>
                  <bgColor rgb="FF92D050"/>
                </patternFill>
              </fill>
            </x14:dxf>
          </x14:cfRule>
          <x14:cfRule type="containsText" priority="5" operator="containsText" id="{3302284F-D72D-43BD-ACE5-2B83336FE411}">
            <xm:f>NOT(ISERROR(SEARCH($H$3,B7)))</xm:f>
            <xm:f>$H$3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m:sqref>B7:BK30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B050"/>
    <pageSetUpPr fitToPage="1"/>
  </sheetPr>
  <dimension ref="A1:BK33"/>
  <sheetViews>
    <sheetView view="pageBreakPreview" zoomScaleNormal="100" zoomScaleSheetLayoutView="100" workbookViewId="0">
      <selection activeCell="B7" sqref="B7"/>
    </sheetView>
  </sheetViews>
  <sheetFormatPr baseColWidth="10" defaultRowHeight="15" x14ac:dyDescent="0.25"/>
  <cols>
    <col min="1" max="1" width="20.7109375" customWidth="1"/>
    <col min="2" max="90" width="2.28515625" customWidth="1"/>
  </cols>
  <sheetData>
    <row r="1" spans="1:63" ht="5.25" customHeight="1" thickBot="1" x14ac:dyDescent="0.3">
      <c r="A1" s="13">
        <v>6</v>
      </c>
      <c r="B1" s="62">
        <v>1</v>
      </c>
      <c r="C1" s="62"/>
      <c r="D1" s="62">
        <v>2</v>
      </c>
      <c r="E1" s="62"/>
      <c r="F1" s="62">
        <v>3</v>
      </c>
      <c r="G1" s="62"/>
      <c r="H1" s="62">
        <v>4</v>
      </c>
      <c r="I1" s="62"/>
      <c r="J1" s="62">
        <v>5</v>
      </c>
      <c r="K1" s="62"/>
      <c r="L1" s="62">
        <v>6</v>
      </c>
      <c r="M1" s="62"/>
      <c r="N1" s="62">
        <v>7</v>
      </c>
      <c r="O1" s="62"/>
      <c r="P1" s="62">
        <v>8</v>
      </c>
      <c r="Q1" s="61"/>
      <c r="R1" s="61">
        <v>9</v>
      </c>
      <c r="S1" s="61"/>
      <c r="T1" s="61">
        <v>10</v>
      </c>
      <c r="U1" s="61"/>
      <c r="V1" s="61">
        <v>11</v>
      </c>
      <c r="W1" s="61"/>
      <c r="X1" s="61">
        <v>12</v>
      </c>
      <c r="Y1" s="61"/>
      <c r="Z1" s="61">
        <v>13</v>
      </c>
      <c r="AA1" s="61"/>
      <c r="AB1" s="61">
        <v>14</v>
      </c>
      <c r="AC1" s="61"/>
      <c r="AD1" s="61">
        <v>15</v>
      </c>
      <c r="AE1" s="61"/>
      <c r="AF1" s="61">
        <v>16</v>
      </c>
      <c r="AG1" s="61"/>
      <c r="AH1" s="61">
        <v>17</v>
      </c>
      <c r="AI1" s="61"/>
      <c r="AJ1" s="61">
        <v>18</v>
      </c>
      <c r="AK1" s="61"/>
      <c r="AL1" s="61">
        <v>19</v>
      </c>
      <c r="AM1" s="61"/>
      <c r="AN1" s="61">
        <v>20</v>
      </c>
      <c r="AO1" s="61"/>
      <c r="AP1" s="61">
        <v>21</v>
      </c>
      <c r="AQ1" s="61"/>
      <c r="AR1" s="61">
        <v>22</v>
      </c>
      <c r="AS1" s="61"/>
      <c r="AT1" s="61">
        <v>23</v>
      </c>
      <c r="AU1" s="61"/>
      <c r="AV1" s="61">
        <v>24</v>
      </c>
      <c r="AW1" s="61"/>
      <c r="AX1" s="61">
        <v>25</v>
      </c>
      <c r="AY1" s="61"/>
      <c r="AZ1" s="61">
        <v>26</v>
      </c>
      <c r="BA1" s="61"/>
      <c r="BB1" s="61">
        <v>27</v>
      </c>
      <c r="BC1" s="61"/>
      <c r="BD1" s="61">
        <v>28</v>
      </c>
      <c r="BE1" s="61"/>
      <c r="BF1" s="61">
        <v>29</v>
      </c>
      <c r="BG1" s="61"/>
      <c r="BH1" s="61">
        <v>30</v>
      </c>
      <c r="BI1" s="61"/>
      <c r="BJ1" s="61">
        <v>31</v>
      </c>
      <c r="BK1" s="61"/>
    </row>
    <row r="2" spans="1:63" ht="15.75" thickBot="1" x14ac:dyDescent="0.3">
      <c r="A2" s="8" t="str">
        <f>MENU!$G$1</f>
        <v>C</v>
      </c>
      <c r="B2" s="80" t="str">
        <f>MENU!$H$1</f>
        <v>CP</v>
      </c>
      <c r="C2" s="80"/>
      <c r="D2" s="80"/>
      <c r="E2" s="80"/>
      <c r="F2" s="81"/>
      <c r="G2" s="27"/>
      <c r="H2" s="72" t="str">
        <f>MENU!G5</f>
        <v>S</v>
      </c>
      <c r="I2" s="73"/>
      <c r="J2" s="73"/>
      <c r="K2" s="74" t="str">
        <f>MENU!H5</f>
        <v>STAGE/AUTRES</v>
      </c>
      <c r="L2" s="74"/>
      <c r="M2" s="74"/>
      <c r="N2" s="74"/>
      <c r="O2" s="74"/>
      <c r="P2" s="75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</row>
    <row r="3" spans="1:63" ht="16.5" thickBot="1" x14ac:dyDescent="0.3">
      <c r="A3" s="9" t="str">
        <f>MENU!$G$2</f>
        <v>R</v>
      </c>
      <c r="B3" s="62" t="str">
        <f>MENU!$H$2</f>
        <v>RTT</v>
      </c>
      <c r="C3" s="62"/>
      <c r="D3" s="62"/>
      <c r="E3" s="62"/>
      <c r="F3" s="82"/>
      <c r="G3" s="19"/>
      <c r="H3" s="76" t="str">
        <f>MENU!$G$4</f>
        <v>D</v>
      </c>
      <c r="I3" s="77"/>
      <c r="J3" s="77"/>
      <c r="K3" s="74" t="str">
        <f>MENU!$H$4</f>
        <v>Dispo requis</v>
      </c>
      <c r="L3" s="74"/>
      <c r="M3" s="74"/>
      <c r="N3" s="74"/>
      <c r="O3" s="74"/>
      <c r="P3" s="75"/>
      <c r="Q3" s="26"/>
      <c r="R3" s="78" t="s">
        <v>11</v>
      </c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85">
        <f>MENU!J2</f>
        <v>2016</v>
      </c>
      <c r="AG3" s="85"/>
      <c r="AH3" s="85"/>
      <c r="AI3" s="86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</row>
    <row r="4" spans="1:63" ht="15.75" thickBot="1" x14ac:dyDescent="0.3">
      <c r="A4" s="10" t="str">
        <f>MENU!$G$3</f>
        <v>M</v>
      </c>
      <c r="B4" s="83" t="str">
        <f>MENU!$H$3</f>
        <v>Maladie</v>
      </c>
      <c r="C4" s="83"/>
      <c r="D4" s="83"/>
      <c r="E4" s="83"/>
      <c r="F4" s="84"/>
      <c r="G4" s="28"/>
      <c r="H4" s="28"/>
      <c r="I4" s="28"/>
      <c r="J4" s="28"/>
      <c r="K4" s="28"/>
      <c r="L4" s="28"/>
      <c r="M4" s="28"/>
      <c r="N4" s="28"/>
      <c r="O4" s="28"/>
      <c r="P4" s="3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</row>
    <row r="5" spans="1:63" x14ac:dyDescent="0.25">
      <c r="A5" s="7"/>
      <c r="B5" s="63" t="str">
        <f>INDEX({"Lun";"Mar";"Mer";"Jeu";"Ven";"Sam";"Dim"},WEEKDAY(B6,2),1)</f>
        <v>Mer</v>
      </c>
      <c r="C5" s="64"/>
      <c r="D5" s="63" t="str">
        <f>INDEX({"Lun";"Mar";"Mer";"Jeu";"Ven";"Sam";"Dim"},WEEKDAY(D6,2),1)</f>
        <v>Jeu</v>
      </c>
      <c r="E5" s="64"/>
      <c r="F5" s="63" t="str">
        <f>INDEX({"Lun";"Mar";"Mer";"Jeu";"Ven";"Sam";"Dim"},WEEKDAY(F6,2),1)</f>
        <v>Ven</v>
      </c>
      <c r="G5" s="64"/>
      <c r="H5" s="63" t="str">
        <f>INDEX({"Lun";"Mar";"Mer";"Jeu";"Ven";"Sam";"Dim"},WEEKDAY(H6,2),1)</f>
        <v>Sam</v>
      </c>
      <c r="I5" s="64" t="str">
        <f>INDEX({"Lun";"Mar";"Mer";"Jeu";"Ven";"Sam";"Dim"},WEEKDAY(I6,2),1)</f>
        <v>Dim</v>
      </c>
      <c r="J5" s="91" t="str">
        <f>INDEX({"Lun";"Mar";"Mer";"Jeu";"Ven";"Sam";"Dim"},WEEKDAY(J6,2),1)</f>
        <v>Dim</v>
      </c>
      <c r="K5" s="92" t="str">
        <f>INDEX({"Lun";"Mar";"Mer";"Jeu";"Ven";"Sam";"Dim"},WEEKDAY(K6,2),1)</f>
        <v>Mar</v>
      </c>
      <c r="L5" s="63" t="str">
        <f>INDEX({"Lun";"Mar";"Mer";"Jeu";"Ven";"Sam";"Dim"},WEEKDAY(L6,2),1)</f>
        <v>Lun</v>
      </c>
      <c r="M5" s="64" t="str">
        <f>INDEX({"Lun";"Mar";"Mer";"Jeu";"Ven";"Sam";"Dim"},WEEKDAY(M6,2),1)</f>
        <v>Mar</v>
      </c>
      <c r="N5" s="63" t="str">
        <f>INDEX({"Lun";"Mar";"Mer";"Jeu";"Ven";"Sam";"Dim"},WEEKDAY(N6,2),1)</f>
        <v>Mar</v>
      </c>
      <c r="O5" s="64" t="str">
        <f>INDEX({"Lun";"Mar";"Mer";"Jeu";"Ven";"Sam";"Dim"},WEEKDAY(O6,2),1)</f>
        <v>Mar</v>
      </c>
      <c r="P5" s="63" t="str">
        <f>INDEX({"Lun";"Mar";"Mer";"Jeu";"Ven";"Sam";"Dim"},WEEKDAY(P6,2),1)</f>
        <v>Mer</v>
      </c>
      <c r="Q5" s="65" t="str">
        <f>INDEX({"Lun";"Mar";"Mer";"Jeu";"Ven";"Sam";"Dim"},WEEKDAY(Q6,2),1)</f>
        <v>Mar</v>
      </c>
      <c r="R5" s="66" t="str">
        <f>INDEX({"Lun";"Mar";"Mer";"Jeu";"Ven";"Sam";"Dim"},WEEKDAY(R6,2),1)</f>
        <v>Jeu</v>
      </c>
      <c r="S5" s="65" t="str">
        <f>INDEX({"Lun";"Mar";"Mer";"Jeu";"Ven";"Sam";"Dim"},WEEKDAY(S6,2),1)</f>
        <v>Mar</v>
      </c>
      <c r="T5" s="66" t="str">
        <f>INDEX({"Lun";"Mar";"Mer";"Jeu";"Ven";"Sam";"Dim"},WEEKDAY(T6,2),1)</f>
        <v>Ven</v>
      </c>
      <c r="U5" s="65" t="str">
        <f>INDEX({"Lun";"Mar";"Mer";"Jeu";"Ven";"Sam";"Dim"},WEEKDAY(U6,2),1)</f>
        <v>Mar</v>
      </c>
      <c r="V5" s="66" t="str">
        <f>INDEX({"Lun";"Mar";"Mer";"Jeu";"Ven";"Sam";"Dim"},WEEKDAY(V6,2),1)</f>
        <v>Sam</v>
      </c>
      <c r="W5" s="65" t="str">
        <f>INDEX({"Lun";"Mar";"Mer";"Jeu";"Ven";"Sam";"Dim"},WEEKDAY(W6,2),1)</f>
        <v>Mar</v>
      </c>
      <c r="X5" s="66" t="str">
        <f>INDEX({"Lun";"Mar";"Mer";"Jeu";"Ven";"Sam";"Dim"},WEEKDAY(X6,2),1)</f>
        <v>Dim</v>
      </c>
      <c r="Y5" s="65" t="str">
        <f>INDEX({"Lun";"Mar";"Mer";"Jeu";"Ven";"Sam";"Dim"},WEEKDAY(Y6,2),1)</f>
        <v>Mar</v>
      </c>
      <c r="Z5" s="66" t="str">
        <f>INDEX({"Lun";"Mar";"Mer";"Jeu";"Ven";"Sam";"Dim"},WEEKDAY(Z6,2),1)</f>
        <v>Lun</v>
      </c>
      <c r="AA5" s="65" t="str">
        <f>INDEX({"Lun";"Mar";"Mer";"Jeu";"Ven";"Sam";"Dim"},WEEKDAY(AA6,2),1)</f>
        <v>Mar</v>
      </c>
      <c r="AB5" s="66" t="str">
        <f>INDEX({"Lun";"Mar";"Mer";"Jeu";"Ven";"Sam";"Dim"},WEEKDAY(AB6,2),1)</f>
        <v>Mar</v>
      </c>
      <c r="AC5" s="65" t="str">
        <f>INDEX({"Lun";"Mar";"Mer";"Jeu";"Ven";"Sam";"Dim"},WEEKDAY(AC6,2),1)</f>
        <v>Mar</v>
      </c>
      <c r="AD5" s="66" t="str">
        <f>INDEX({"Lun";"Mar";"Mer";"Jeu";"Ven";"Sam";"Dim"},WEEKDAY(AD6,2),1)</f>
        <v>Mer</v>
      </c>
      <c r="AE5" s="65" t="str">
        <f>INDEX({"Lun";"Mar";"Mer";"Jeu";"Ven";"Sam";"Dim"},WEEKDAY(AE6,2),1)</f>
        <v>Mar</v>
      </c>
      <c r="AF5" s="93" t="str">
        <f>INDEX({"Lun";"Mar";"Mer";"Jeu";"Ven";"Sam";"Dim"},WEEKDAY(AF6,2),1)</f>
        <v>Jeu</v>
      </c>
      <c r="AG5" s="94" t="str">
        <f>INDEX({"Lun";"Mar";"Mer";"Jeu";"Ven";"Sam";"Dim"},WEEKDAY(AG6,2),1)</f>
        <v>Mar</v>
      </c>
      <c r="AH5" s="66" t="str">
        <f>INDEX({"Lun";"Mar";"Mer";"Jeu";"Ven";"Sam";"Dim"},WEEKDAY(AH6,2),1)</f>
        <v>Ven</v>
      </c>
      <c r="AI5" s="65" t="str">
        <f>INDEX({"Lun";"Mar";"Mer";"Jeu";"Ven";"Sam";"Dim"},WEEKDAY(AI6,2),1)</f>
        <v>Mar</v>
      </c>
      <c r="AJ5" s="66" t="str">
        <f>INDEX({"Lun";"Mar";"Mer";"Jeu";"Ven";"Sam";"Dim"},WEEKDAY(AJ6,2),1)</f>
        <v>Sam</v>
      </c>
      <c r="AK5" s="65" t="str">
        <f>INDEX({"Lun";"Mar";"Mer";"Jeu";"Ven";"Sam";"Dim"},WEEKDAY(AK6,2),1)</f>
        <v>Mar</v>
      </c>
      <c r="AL5" s="66" t="str">
        <f>INDEX({"Lun";"Mar";"Mer";"Jeu";"Ven";"Sam";"Dim"},WEEKDAY(AL6,2),1)</f>
        <v>Dim</v>
      </c>
      <c r="AM5" s="65" t="str">
        <f>INDEX({"Lun";"Mar";"Mer";"Jeu";"Ven";"Sam";"Dim"},WEEKDAY(AM6,2),1)</f>
        <v>Mar</v>
      </c>
      <c r="AN5" s="66" t="str">
        <f>INDEX({"Lun";"Mar";"Mer";"Jeu";"Ven";"Sam";"Dim"},WEEKDAY(AN6,2),1)</f>
        <v>Lun</v>
      </c>
      <c r="AO5" s="65" t="str">
        <f>INDEX({"Lun";"Mar";"Mer";"Jeu";"Ven";"Sam";"Dim"},WEEKDAY(AO6,2),1)</f>
        <v>Mar</v>
      </c>
      <c r="AP5" s="66" t="str">
        <f>INDEX({"Lun";"Mar";"Mer";"Jeu";"Ven";"Sam";"Dim"},WEEKDAY(AP6,2),1)</f>
        <v>Mar</v>
      </c>
      <c r="AQ5" s="65" t="str">
        <f>INDEX({"Lun";"Mar";"Mer";"Jeu";"Ven";"Sam";"Dim"},WEEKDAY(AQ6,2),1)</f>
        <v>Mar</v>
      </c>
      <c r="AR5" s="66" t="str">
        <f>INDEX({"Lun";"Mar";"Mer";"Jeu";"Ven";"Sam";"Dim"},WEEKDAY(AR6,2),1)</f>
        <v>Mer</v>
      </c>
      <c r="AS5" s="65" t="str">
        <f>INDEX({"Lun";"Mar";"Mer";"Jeu";"Ven";"Sam";"Dim"},WEEKDAY(AS6,2),1)</f>
        <v>Mar</v>
      </c>
      <c r="AT5" s="66" t="str">
        <f>INDEX({"Lun";"Mar";"Mer";"Jeu";"Ven";"Sam";"Dim"},WEEKDAY(AT6,2),1)</f>
        <v>Jeu</v>
      </c>
      <c r="AU5" s="65" t="str">
        <f>INDEX({"Lun";"Mar";"Mer";"Jeu";"Ven";"Sam";"Dim"},WEEKDAY(AU6,2),1)</f>
        <v>Mar</v>
      </c>
      <c r="AV5" s="66" t="str">
        <f>INDEX({"Lun";"Mar";"Mer";"Jeu";"Ven";"Sam";"Dim"},WEEKDAY(AV6,2),1)</f>
        <v>Ven</v>
      </c>
      <c r="AW5" s="65" t="str">
        <f>INDEX({"Lun";"Mar";"Mer";"Jeu";"Ven";"Sam";"Dim"},WEEKDAY(AW6,2),1)</f>
        <v>Mar</v>
      </c>
      <c r="AX5" s="66" t="str">
        <f>INDEX({"Lun";"Mar";"Mer";"Jeu";"Ven";"Sam";"Dim"},WEEKDAY(AX6,2),1)</f>
        <v>Sam</v>
      </c>
      <c r="AY5" s="65" t="str">
        <f>INDEX({"Lun";"Mar";"Mer";"Jeu";"Ven";"Sam";"Dim"},WEEKDAY(AY6,2),1)</f>
        <v>Mar</v>
      </c>
      <c r="AZ5" s="66" t="str">
        <f>INDEX({"Lun";"Mar";"Mer";"Jeu";"Ven";"Sam";"Dim"},WEEKDAY(AZ6,2),1)</f>
        <v>Dim</v>
      </c>
      <c r="BA5" s="65" t="str">
        <f>INDEX({"Lun";"Mar";"Mer";"Jeu";"Ven";"Sam";"Dim"},WEEKDAY(BA6,2),1)</f>
        <v>Mar</v>
      </c>
      <c r="BB5" s="66" t="str">
        <f>INDEX({"Lun";"Mar";"Mer";"Jeu";"Ven";"Sam";"Dim"},WEEKDAY(BB6,2),1)</f>
        <v>Lun</v>
      </c>
      <c r="BC5" s="65" t="str">
        <f>INDEX({"Lun";"Mar";"Mer";"Jeu";"Ven";"Sam";"Dim"},WEEKDAY(BC6,2),1)</f>
        <v>Mar</v>
      </c>
      <c r="BD5" s="66" t="str">
        <f>INDEX({"Lun";"Mar";"Mer";"Jeu";"Ven";"Sam";"Dim"},WEEKDAY(BD6,2),1)</f>
        <v>Mar</v>
      </c>
      <c r="BE5" s="65" t="str">
        <f>INDEX({"Lun";"Mar";"Mer";"Jeu";"Ven";"Sam";"Dim"},WEEKDAY(BE6,2),1)</f>
        <v>Mar</v>
      </c>
      <c r="BF5" s="66" t="str">
        <f>INDEX({"Lun";"Mar";"Mer";"Jeu";"Ven";"Sam";"Dim"},WEEKDAY(BF6,2),1)</f>
        <v>Mer</v>
      </c>
      <c r="BG5" s="65" t="str">
        <f>INDEX({"Lun";"Mar";"Mer";"Jeu";"Ven";"Sam";"Dim"},WEEKDAY(BG6,2),1)</f>
        <v>Mar</v>
      </c>
      <c r="BH5" s="66" t="str">
        <f>INDEX({"Lun";"Mar";"Mer";"Jeu";"Ven";"Sam";"Dim"},WEEKDAY(BH6,2),1)</f>
        <v>Jeu</v>
      </c>
      <c r="BI5" s="65" t="str">
        <f>INDEX({"Lun";"Mar";"Mer";"Jeu";"Ven";"Sam";"Dim"},WEEKDAY(BI6,2),1)</f>
        <v>Mar</v>
      </c>
      <c r="BJ5" s="66" t="str">
        <f>INDEX({"Lun";"Mar";"Mer";"Jeu";"Ven";"Sam";"Dim"},WEEKDAY(BJ6,2),1)</f>
        <v>Ven</v>
      </c>
      <c r="BK5" s="65" t="str">
        <f>INDEX({"Lun";"Mar";"Mer";"Jeu";"Ven";"Sam";"Dim"},WEEKDAY(BK6,2),1)</f>
        <v>Mar</v>
      </c>
    </row>
    <row r="6" spans="1:63" x14ac:dyDescent="0.25">
      <c r="A6" s="4" t="s">
        <v>0</v>
      </c>
      <c r="B6" s="87">
        <f>DATE($AF$3,$A$1,1)</f>
        <v>42522</v>
      </c>
      <c r="C6" s="88"/>
      <c r="D6" s="67">
        <f>DATE($AF$3,$A$1,2)</f>
        <v>42523</v>
      </c>
      <c r="E6" s="68"/>
      <c r="F6" s="67">
        <f>DATE($AF$3,$A$1,3)</f>
        <v>42524</v>
      </c>
      <c r="G6" s="68"/>
      <c r="H6" s="67">
        <f>DATE($AF$3,$A$1,4)</f>
        <v>42525</v>
      </c>
      <c r="I6" s="68">
        <f>DATE($AF$3,$A$1,5)</f>
        <v>42526</v>
      </c>
      <c r="J6" s="87">
        <f>DATE($AF$3,$A$1,5)</f>
        <v>42526</v>
      </c>
      <c r="K6" s="88">
        <f>DATE($AF$3,$A$1,7)</f>
        <v>42528</v>
      </c>
      <c r="L6" s="67">
        <f>DATE($AF$3,$A$1,6)</f>
        <v>42527</v>
      </c>
      <c r="M6" s="68">
        <f>DATE($AF$3,$A$1,7)</f>
        <v>42528</v>
      </c>
      <c r="N6" s="67">
        <f>DATE($AF$3,$A$1,7)</f>
        <v>42528</v>
      </c>
      <c r="O6" s="68">
        <f>DATE($AF$3,$A$1,7)</f>
        <v>42528</v>
      </c>
      <c r="P6" s="67">
        <f>DATE($AF$3,$A$1,8)</f>
        <v>42529</v>
      </c>
      <c r="Q6" s="68">
        <f>DATE($AF$3,$A$1,7)</f>
        <v>42528</v>
      </c>
      <c r="R6" s="67">
        <f>DATE($AF$3,$A$1,9)</f>
        <v>42530</v>
      </c>
      <c r="S6" s="68">
        <f>DATE($AF$3,$A$1,7)</f>
        <v>42528</v>
      </c>
      <c r="T6" s="67">
        <f>DATE($AF$3,$A$1,10)</f>
        <v>42531</v>
      </c>
      <c r="U6" s="68">
        <f>DATE($AF$3,$A$1,7)</f>
        <v>42528</v>
      </c>
      <c r="V6" s="67">
        <f>DATE($AF$3,$A$1,11)</f>
        <v>42532</v>
      </c>
      <c r="W6" s="68">
        <f>DATE($AF$3,$A$1,7)</f>
        <v>42528</v>
      </c>
      <c r="X6" s="67">
        <f>DATE($AF$3,$A$1,12)</f>
        <v>42533</v>
      </c>
      <c r="Y6" s="68">
        <f>DATE($AF$3,$A$1,7)</f>
        <v>42528</v>
      </c>
      <c r="Z6" s="67">
        <f>DATE($AF$3,$A$1,13)</f>
        <v>42534</v>
      </c>
      <c r="AA6" s="68">
        <f>DATE($AF$3,$A$1,7)</f>
        <v>42528</v>
      </c>
      <c r="AB6" s="67">
        <f>DATE($AF$3,$A$1,14)</f>
        <v>42535</v>
      </c>
      <c r="AC6" s="68">
        <f>DATE($AF$3,$A$1,7)</f>
        <v>42528</v>
      </c>
      <c r="AD6" s="67">
        <f>DATE($AF$3,$A$1,15)</f>
        <v>42536</v>
      </c>
      <c r="AE6" s="68">
        <f>DATE($AF$3,$A$1,7)</f>
        <v>42528</v>
      </c>
      <c r="AF6" s="87">
        <f>DATE($AF$3,$A$1,16)</f>
        <v>42537</v>
      </c>
      <c r="AG6" s="88">
        <f>DATE($AF$3,$A$1,7)</f>
        <v>42528</v>
      </c>
      <c r="AH6" s="67">
        <f>DATE($AF$3,$A$1,17)</f>
        <v>42538</v>
      </c>
      <c r="AI6" s="68">
        <f>DATE($AF$3,$A$1,7)</f>
        <v>42528</v>
      </c>
      <c r="AJ6" s="67">
        <f>DATE($AF$3,$A$1,18)</f>
        <v>42539</v>
      </c>
      <c r="AK6" s="68">
        <f>DATE($AF$3,$A$1,7)</f>
        <v>42528</v>
      </c>
      <c r="AL6" s="67">
        <f>DATE($AF$3,$A$1,19)</f>
        <v>42540</v>
      </c>
      <c r="AM6" s="68">
        <f>DATE($AF$3,$A$1,7)</f>
        <v>42528</v>
      </c>
      <c r="AN6" s="67">
        <f>DATE($AF$3,$A$1,20)</f>
        <v>42541</v>
      </c>
      <c r="AO6" s="68">
        <f>DATE($AF$3,$A$1,7)</f>
        <v>42528</v>
      </c>
      <c r="AP6" s="67">
        <f>DATE($AF$3,$A$1,21)</f>
        <v>42542</v>
      </c>
      <c r="AQ6" s="68">
        <f>DATE($AF$3,$A$1,7)</f>
        <v>42528</v>
      </c>
      <c r="AR6" s="67">
        <f>DATE($AF$3,$A$1,22)</f>
        <v>42543</v>
      </c>
      <c r="AS6" s="68">
        <f>DATE($AF$3,$A$1,7)</f>
        <v>42528</v>
      </c>
      <c r="AT6" s="67">
        <f>DATE($AF$3,$A$1,23)</f>
        <v>42544</v>
      </c>
      <c r="AU6" s="68">
        <f>DATE($AF$3,$A$1,7)</f>
        <v>42528</v>
      </c>
      <c r="AV6" s="67">
        <f>DATE($AF$3,$A$1,24)</f>
        <v>42545</v>
      </c>
      <c r="AW6" s="68">
        <f>DATE($AF$3,$A$1,7)</f>
        <v>42528</v>
      </c>
      <c r="AX6" s="67">
        <f>DATE($AF$3,$A$1,25)</f>
        <v>42546</v>
      </c>
      <c r="AY6" s="68">
        <f>DATE($AF$3,$A$1,7)</f>
        <v>42528</v>
      </c>
      <c r="AZ6" s="67">
        <f>DATE($AF$3,$A$1,26)</f>
        <v>42547</v>
      </c>
      <c r="BA6" s="68">
        <f>DATE($AF$3,$A$1,7)</f>
        <v>42528</v>
      </c>
      <c r="BB6" s="67">
        <f>DATE($AF$3,$A$1,27)</f>
        <v>42548</v>
      </c>
      <c r="BC6" s="68">
        <f>DATE($AF$3,$A$1,7)</f>
        <v>42528</v>
      </c>
      <c r="BD6" s="67">
        <f>DATE($AF$3,$A$1,28)</f>
        <v>42549</v>
      </c>
      <c r="BE6" s="68">
        <f>DATE($AF$3,$A$1,7)</f>
        <v>42528</v>
      </c>
      <c r="BF6" s="67">
        <f>DATE($AF$3,$A$1,29)</f>
        <v>42550</v>
      </c>
      <c r="BG6" s="68">
        <f>DATE($AF$3,$A$1,7)</f>
        <v>42528</v>
      </c>
      <c r="BH6" s="67">
        <f>DATE($AF$3,$A$1,30)</f>
        <v>42551</v>
      </c>
      <c r="BI6" s="68">
        <f>DATE($AF$3,$A$1,7)</f>
        <v>42528</v>
      </c>
      <c r="BJ6" s="67">
        <f>DATE($AF$3,$A$1,31)</f>
        <v>42552</v>
      </c>
      <c r="BK6" s="68">
        <f>DATE($AF$3,$A$1,7)</f>
        <v>42528</v>
      </c>
    </row>
    <row r="7" spans="1:63" s="38" customFormat="1" x14ac:dyDescent="0.25">
      <c r="A7" s="35" t="str">
        <f>MENU!B5</f>
        <v>EMPLOYER 1</v>
      </c>
      <c r="B7" s="36"/>
      <c r="C7" s="37"/>
      <c r="D7" s="36"/>
      <c r="E7" s="37"/>
      <c r="F7" s="36"/>
      <c r="G7" s="37"/>
      <c r="H7" s="36"/>
      <c r="I7" s="37"/>
      <c r="J7" s="36"/>
      <c r="K7" s="37"/>
      <c r="L7" s="36"/>
      <c r="M7" s="37"/>
      <c r="N7" s="36"/>
      <c r="O7" s="37"/>
      <c r="P7" s="36"/>
      <c r="Q7" s="37"/>
      <c r="R7" s="36"/>
      <c r="S7" s="37"/>
      <c r="T7" s="36"/>
      <c r="U7" s="37"/>
      <c r="V7" s="36"/>
      <c r="W7" s="37"/>
      <c r="X7" s="36"/>
      <c r="Y7" s="37"/>
      <c r="Z7" s="36"/>
      <c r="AA7" s="37"/>
      <c r="AB7" s="36"/>
      <c r="AC7" s="37"/>
      <c r="AD7" s="36"/>
      <c r="AE7" s="37"/>
      <c r="AF7" s="36"/>
      <c r="AG7" s="37"/>
      <c r="AH7" s="36"/>
      <c r="AI7" s="37"/>
      <c r="AJ7" s="36"/>
      <c r="AK7" s="37"/>
      <c r="AL7" s="36"/>
      <c r="AM7" s="37"/>
      <c r="AN7" s="36"/>
      <c r="AO7" s="37"/>
      <c r="AP7" s="36"/>
      <c r="AQ7" s="37"/>
      <c r="AR7" s="36"/>
      <c r="AS7" s="37"/>
      <c r="AT7" s="36"/>
      <c r="AU7" s="37"/>
      <c r="AV7" s="36"/>
      <c r="AW7" s="37"/>
      <c r="AX7" s="36"/>
      <c r="AY7" s="37"/>
      <c r="AZ7" s="36"/>
      <c r="BA7" s="37"/>
      <c r="BB7" s="36"/>
      <c r="BC7" s="37"/>
      <c r="BD7" s="36"/>
      <c r="BE7" s="37"/>
      <c r="BF7" s="36"/>
      <c r="BG7" s="37"/>
      <c r="BH7" s="36"/>
      <c r="BI7" s="37"/>
      <c r="BJ7" s="36"/>
      <c r="BK7" s="37"/>
    </row>
    <row r="8" spans="1:63" x14ac:dyDescent="0.25">
      <c r="A8" s="4" t="str">
        <f>MENU!B6</f>
        <v>EMPLOYER 2</v>
      </c>
      <c r="B8" s="14"/>
      <c r="C8" s="15"/>
      <c r="D8" s="14"/>
      <c r="E8" s="15"/>
      <c r="F8" s="14"/>
      <c r="G8" s="15"/>
      <c r="H8" s="14"/>
      <c r="I8" s="15"/>
      <c r="J8" s="14"/>
      <c r="K8" s="15"/>
      <c r="L8" s="14"/>
      <c r="M8" s="15"/>
      <c r="N8" s="14"/>
      <c r="O8" s="15"/>
      <c r="P8" s="14"/>
      <c r="Q8" s="15"/>
      <c r="R8" s="14"/>
      <c r="S8" s="15"/>
      <c r="T8" s="14"/>
      <c r="U8" s="15"/>
      <c r="V8" s="14"/>
      <c r="W8" s="15"/>
      <c r="X8" s="14"/>
      <c r="Y8" s="15"/>
      <c r="Z8" s="14"/>
      <c r="AA8" s="15"/>
      <c r="AB8" s="14"/>
      <c r="AC8" s="15"/>
      <c r="AD8" s="14"/>
      <c r="AE8" s="15"/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4"/>
      <c r="AS8" s="15"/>
      <c r="AT8" s="14"/>
      <c r="AU8" s="15"/>
      <c r="AV8" s="14"/>
      <c r="AW8" s="15"/>
      <c r="AX8" s="14"/>
      <c r="AY8" s="15"/>
      <c r="AZ8" s="14"/>
      <c r="BA8" s="15"/>
      <c r="BB8" s="14"/>
      <c r="BC8" s="15"/>
      <c r="BD8" s="14"/>
      <c r="BE8" s="15"/>
      <c r="BF8" s="14"/>
      <c r="BG8" s="15"/>
      <c r="BH8" s="14"/>
      <c r="BI8" s="15"/>
      <c r="BJ8" s="14"/>
      <c r="BK8" s="15"/>
    </row>
    <row r="9" spans="1:63" s="38" customFormat="1" x14ac:dyDescent="0.25">
      <c r="A9" s="35">
        <f>MENU!B7</f>
        <v>0</v>
      </c>
      <c r="B9" s="39"/>
      <c r="C9" s="40"/>
      <c r="D9" s="39"/>
      <c r="E9" s="40"/>
      <c r="F9" s="39"/>
      <c r="G9" s="40"/>
      <c r="H9" s="39"/>
      <c r="I9" s="40"/>
      <c r="J9" s="39"/>
      <c r="K9" s="40"/>
      <c r="L9" s="39"/>
      <c r="M9" s="40"/>
      <c r="N9" s="39"/>
      <c r="O9" s="40"/>
      <c r="P9" s="39"/>
      <c r="Q9" s="40"/>
      <c r="R9" s="39"/>
      <c r="S9" s="40"/>
      <c r="T9" s="39"/>
      <c r="U9" s="40"/>
      <c r="V9" s="39"/>
      <c r="W9" s="40"/>
      <c r="X9" s="39"/>
      <c r="Y9" s="40"/>
      <c r="Z9" s="39"/>
      <c r="AA9" s="40"/>
      <c r="AB9" s="39"/>
      <c r="AC9" s="40"/>
      <c r="AD9" s="39"/>
      <c r="AE9" s="40"/>
      <c r="AF9" s="39"/>
      <c r="AG9" s="40"/>
      <c r="AH9" s="39"/>
      <c r="AI9" s="40"/>
      <c r="AJ9" s="39"/>
      <c r="AK9" s="40"/>
      <c r="AL9" s="39"/>
      <c r="AM9" s="40"/>
      <c r="AN9" s="39"/>
      <c r="AO9" s="40"/>
      <c r="AP9" s="39"/>
      <c r="AQ9" s="40"/>
      <c r="AR9" s="39"/>
      <c r="AS9" s="40"/>
      <c r="AT9" s="39"/>
      <c r="AU9" s="40"/>
      <c r="AV9" s="39"/>
      <c r="AW9" s="40"/>
      <c r="AX9" s="39"/>
      <c r="AY9" s="40"/>
      <c r="AZ9" s="39"/>
      <c r="BA9" s="40"/>
      <c r="BB9" s="39"/>
      <c r="BC9" s="40"/>
      <c r="BD9" s="39"/>
      <c r="BE9" s="40"/>
      <c r="BF9" s="39"/>
      <c r="BG9" s="40"/>
      <c r="BH9" s="39"/>
      <c r="BI9" s="40"/>
      <c r="BJ9" s="39"/>
      <c r="BK9" s="40"/>
    </row>
    <row r="10" spans="1:63" x14ac:dyDescent="0.25">
      <c r="A10" s="4">
        <f>MENU!B8</f>
        <v>0</v>
      </c>
      <c r="B10" s="14"/>
      <c r="C10" s="15"/>
      <c r="D10" s="14"/>
      <c r="E10" s="15"/>
      <c r="F10" s="14"/>
      <c r="G10" s="15"/>
      <c r="H10" s="14"/>
      <c r="I10" s="15"/>
      <c r="J10" s="14"/>
      <c r="K10" s="15"/>
      <c r="L10" s="14"/>
      <c r="M10" s="15"/>
      <c r="N10" s="14"/>
      <c r="O10" s="15"/>
      <c r="P10" s="14"/>
      <c r="Q10" s="15"/>
      <c r="R10" s="14"/>
      <c r="S10" s="15"/>
      <c r="T10" s="14"/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4"/>
      <c r="AS10" s="15"/>
      <c r="AT10" s="14"/>
      <c r="AU10" s="15"/>
      <c r="AV10" s="14"/>
      <c r="AW10" s="15"/>
      <c r="AX10" s="14"/>
      <c r="AY10" s="15"/>
      <c r="AZ10" s="14"/>
      <c r="BA10" s="15"/>
      <c r="BB10" s="14"/>
      <c r="BC10" s="15"/>
      <c r="BD10" s="14"/>
      <c r="BE10" s="15"/>
      <c r="BF10" s="14"/>
      <c r="BG10" s="15"/>
      <c r="BH10" s="14"/>
      <c r="BI10" s="15"/>
      <c r="BJ10" s="14"/>
      <c r="BK10" s="15"/>
    </row>
    <row r="11" spans="1:63" s="38" customFormat="1" x14ac:dyDescent="0.25">
      <c r="A11" s="35">
        <f>MENU!B9</f>
        <v>0</v>
      </c>
      <c r="B11" s="39"/>
      <c r="C11" s="40"/>
      <c r="D11" s="39"/>
      <c r="E11" s="40"/>
      <c r="F11" s="39"/>
      <c r="G11" s="40"/>
      <c r="H11" s="39"/>
      <c r="I11" s="40"/>
      <c r="J11" s="39"/>
      <c r="K11" s="40"/>
      <c r="L11" s="39"/>
      <c r="M11" s="40"/>
      <c r="N11" s="39"/>
      <c r="O11" s="40"/>
      <c r="P11" s="39"/>
      <c r="Q11" s="40"/>
      <c r="R11" s="39"/>
      <c r="S11" s="40"/>
      <c r="T11" s="39"/>
      <c r="U11" s="40"/>
      <c r="V11" s="39"/>
      <c r="W11" s="40"/>
      <c r="X11" s="39"/>
      <c r="Y11" s="40"/>
      <c r="Z11" s="39"/>
      <c r="AA11" s="40"/>
      <c r="AB11" s="39"/>
      <c r="AC11" s="40"/>
      <c r="AD11" s="39"/>
      <c r="AE11" s="40"/>
      <c r="AF11" s="39"/>
      <c r="AG11" s="40"/>
      <c r="AH11" s="39"/>
      <c r="AI11" s="40"/>
      <c r="AJ11" s="39"/>
      <c r="AK11" s="40"/>
      <c r="AL11" s="39"/>
      <c r="AM11" s="40"/>
      <c r="AN11" s="39"/>
      <c r="AO11" s="40"/>
      <c r="AP11" s="39"/>
      <c r="AQ11" s="40"/>
      <c r="AR11" s="39"/>
      <c r="AS11" s="40"/>
      <c r="AT11" s="39"/>
      <c r="AU11" s="40"/>
      <c r="AV11" s="39"/>
      <c r="AW11" s="40"/>
      <c r="AX11" s="39"/>
      <c r="AY11" s="40"/>
      <c r="AZ11" s="39"/>
      <c r="BA11" s="40"/>
      <c r="BB11" s="39"/>
      <c r="BC11" s="40"/>
      <c r="BD11" s="39"/>
      <c r="BE11" s="40"/>
      <c r="BF11" s="39"/>
      <c r="BG11" s="40"/>
      <c r="BH11" s="39"/>
      <c r="BI11" s="40"/>
      <c r="BJ11" s="39"/>
      <c r="BK11" s="40"/>
    </row>
    <row r="12" spans="1:63" x14ac:dyDescent="0.25">
      <c r="A12" s="4">
        <f>MENU!B10</f>
        <v>0</v>
      </c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15"/>
      <c r="P12" s="14"/>
      <c r="Q12" s="15"/>
      <c r="R12" s="14"/>
      <c r="S12" s="15"/>
      <c r="T12" s="14"/>
      <c r="U12" s="15"/>
      <c r="V12" s="14"/>
      <c r="W12" s="15"/>
      <c r="X12" s="14"/>
      <c r="Y12" s="15"/>
      <c r="Z12" s="14"/>
      <c r="AA12" s="15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4"/>
      <c r="AS12" s="15"/>
      <c r="AT12" s="14"/>
      <c r="AU12" s="15"/>
      <c r="AV12" s="14"/>
      <c r="AW12" s="15"/>
      <c r="AX12" s="14"/>
      <c r="AY12" s="15"/>
      <c r="AZ12" s="14"/>
      <c r="BA12" s="15"/>
      <c r="BB12" s="14"/>
      <c r="BC12" s="15"/>
      <c r="BD12" s="14"/>
      <c r="BE12" s="15"/>
      <c r="BF12" s="14"/>
      <c r="BG12" s="15"/>
      <c r="BH12" s="14"/>
      <c r="BI12" s="15"/>
      <c r="BJ12" s="14"/>
      <c r="BK12" s="15"/>
    </row>
    <row r="13" spans="1:63" s="38" customFormat="1" x14ac:dyDescent="0.25">
      <c r="A13" s="35">
        <f>MENU!B11</f>
        <v>0</v>
      </c>
      <c r="B13" s="39"/>
      <c r="C13" s="40"/>
      <c r="D13" s="39"/>
      <c r="E13" s="40"/>
      <c r="F13" s="39"/>
      <c r="G13" s="40"/>
      <c r="H13" s="39"/>
      <c r="I13" s="40"/>
      <c r="J13" s="39"/>
      <c r="K13" s="40"/>
      <c r="L13" s="39"/>
      <c r="M13" s="40"/>
      <c r="N13" s="39"/>
      <c r="O13" s="40"/>
      <c r="P13" s="39"/>
      <c r="Q13" s="40"/>
      <c r="R13" s="39"/>
      <c r="S13" s="40"/>
      <c r="T13" s="39"/>
      <c r="U13" s="40"/>
      <c r="V13" s="39"/>
      <c r="W13" s="40"/>
      <c r="X13" s="39"/>
      <c r="Y13" s="40"/>
      <c r="Z13" s="39"/>
      <c r="AA13" s="40"/>
      <c r="AB13" s="39"/>
      <c r="AC13" s="40"/>
      <c r="AD13" s="39"/>
      <c r="AE13" s="40"/>
      <c r="AF13" s="39"/>
      <c r="AG13" s="40"/>
      <c r="AH13" s="39"/>
      <c r="AI13" s="40"/>
      <c r="AJ13" s="39"/>
      <c r="AK13" s="40"/>
      <c r="AL13" s="39"/>
      <c r="AM13" s="40"/>
      <c r="AN13" s="39"/>
      <c r="AO13" s="40"/>
      <c r="AP13" s="39"/>
      <c r="AQ13" s="40"/>
      <c r="AR13" s="39"/>
      <c r="AS13" s="40"/>
      <c r="AT13" s="39"/>
      <c r="AU13" s="40"/>
      <c r="AV13" s="39"/>
      <c r="AW13" s="40"/>
      <c r="AX13" s="39"/>
      <c r="AY13" s="40"/>
      <c r="AZ13" s="39"/>
      <c r="BA13" s="40"/>
      <c r="BB13" s="39"/>
      <c r="BC13" s="40"/>
      <c r="BD13" s="39"/>
      <c r="BE13" s="40"/>
      <c r="BF13" s="39"/>
      <c r="BG13" s="40"/>
      <c r="BH13" s="39"/>
      <c r="BI13" s="40"/>
      <c r="BJ13" s="39"/>
      <c r="BK13" s="40"/>
    </row>
    <row r="14" spans="1:63" x14ac:dyDescent="0.25">
      <c r="A14" s="4">
        <f>MENU!B12</f>
        <v>0</v>
      </c>
      <c r="B14" s="14"/>
      <c r="C14" s="15"/>
      <c r="D14" s="14"/>
      <c r="E14" s="15"/>
      <c r="F14" s="14"/>
      <c r="G14" s="15"/>
      <c r="H14" s="14"/>
      <c r="I14" s="15"/>
      <c r="J14" s="14"/>
      <c r="K14" s="15"/>
      <c r="L14" s="14"/>
      <c r="M14" s="15"/>
      <c r="N14" s="14"/>
      <c r="O14" s="15"/>
      <c r="P14" s="14"/>
      <c r="Q14" s="15"/>
      <c r="R14" s="14"/>
      <c r="S14" s="15"/>
      <c r="T14" s="14"/>
      <c r="U14" s="15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4"/>
      <c r="AS14" s="15"/>
      <c r="AT14" s="14"/>
      <c r="AU14" s="15"/>
      <c r="AV14" s="14"/>
      <c r="AW14" s="15"/>
      <c r="AX14" s="14"/>
      <c r="AY14" s="15"/>
      <c r="AZ14" s="14"/>
      <c r="BA14" s="15"/>
      <c r="BB14" s="14"/>
      <c r="BC14" s="15"/>
      <c r="BD14" s="14"/>
      <c r="BE14" s="15"/>
      <c r="BF14" s="14"/>
      <c r="BG14" s="15"/>
      <c r="BH14" s="14"/>
      <c r="BI14" s="15"/>
      <c r="BJ14" s="14"/>
      <c r="BK14" s="15"/>
    </row>
    <row r="15" spans="1:63" s="38" customFormat="1" x14ac:dyDescent="0.25">
      <c r="A15" s="35">
        <f>MENU!B13</f>
        <v>0</v>
      </c>
      <c r="B15" s="39"/>
      <c r="C15" s="40"/>
      <c r="D15" s="39"/>
      <c r="E15" s="40"/>
      <c r="F15" s="39"/>
      <c r="G15" s="40"/>
      <c r="H15" s="39"/>
      <c r="I15" s="40"/>
      <c r="J15" s="39"/>
      <c r="K15" s="40"/>
      <c r="L15" s="39"/>
      <c r="M15" s="40"/>
      <c r="N15" s="39"/>
      <c r="O15" s="40"/>
      <c r="P15" s="39"/>
      <c r="Q15" s="40"/>
      <c r="R15" s="39"/>
      <c r="S15" s="40"/>
      <c r="T15" s="39"/>
      <c r="U15" s="40"/>
      <c r="V15" s="39"/>
      <c r="W15" s="40"/>
      <c r="X15" s="39"/>
      <c r="Y15" s="40"/>
      <c r="Z15" s="39"/>
      <c r="AA15" s="40"/>
      <c r="AB15" s="39"/>
      <c r="AC15" s="40"/>
      <c r="AD15" s="39"/>
      <c r="AE15" s="40"/>
      <c r="AF15" s="39"/>
      <c r="AG15" s="40"/>
      <c r="AH15" s="39"/>
      <c r="AI15" s="40"/>
      <c r="AJ15" s="39"/>
      <c r="AK15" s="40"/>
      <c r="AL15" s="39"/>
      <c r="AM15" s="40"/>
      <c r="AN15" s="39"/>
      <c r="AO15" s="40"/>
      <c r="AP15" s="39"/>
      <c r="AQ15" s="40"/>
      <c r="AR15" s="39"/>
      <c r="AS15" s="40"/>
      <c r="AT15" s="39"/>
      <c r="AU15" s="40"/>
      <c r="AV15" s="39"/>
      <c r="AW15" s="40"/>
      <c r="AX15" s="39"/>
      <c r="AY15" s="40"/>
      <c r="AZ15" s="39"/>
      <c r="BA15" s="40"/>
      <c r="BB15" s="39"/>
      <c r="BC15" s="40"/>
      <c r="BD15" s="39"/>
      <c r="BE15" s="40"/>
      <c r="BF15" s="39"/>
      <c r="BG15" s="40"/>
      <c r="BH15" s="39"/>
      <c r="BI15" s="40"/>
      <c r="BJ15" s="39"/>
      <c r="BK15" s="40"/>
    </row>
    <row r="16" spans="1:63" x14ac:dyDescent="0.25">
      <c r="A16" s="4">
        <f>MENU!B14</f>
        <v>0</v>
      </c>
      <c r="B16" s="14"/>
      <c r="C16" s="15"/>
      <c r="D16" s="14"/>
      <c r="E16" s="15"/>
      <c r="F16" s="14"/>
      <c r="G16" s="15"/>
      <c r="H16" s="14"/>
      <c r="I16" s="15"/>
      <c r="J16" s="14"/>
      <c r="K16" s="15"/>
      <c r="L16" s="14"/>
      <c r="M16" s="15"/>
      <c r="N16" s="14"/>
      <c r="O16" s="15"/>
      <c r="P16" s="14"/>
      <c r="Q16" s="15"/>
      <c r="R16" s="14"/>
      <c r="S16" s="15"/>
      <c r="T16" s="14"/>
      <c r="U16" s="15"/>
      <c r="V16" s="14"/>
      <c r="W16" s="15"/>
      <c r="X16" s="14"/>
      <c r="Y16" s="15"/>
      <c r="Z16" s="14"/>
      <c r="AA16" s="15"/>
      <c r="AB16" s="14"/>
      <c r="AC16" s="15"/>
      <c r="AD16" s="14"/>
      <c r="AE16" s="15"/>
      <c r="AF16" s="14"/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15"/>
      <c r="AR16" s="14"/>
      <c r="AS16" s="15"/>
      <c r="AT16" s="14"/>
      <c r="AU16" s="15"/>
      <c r="AV16" s="14"/>
      <c r="AW16" s="15"/>
      <c r="AX16" s="14"/>
      <c r="AY16" s="15"/>
      <c r="AZ16" s="14"/>
      <c r="BA16" s="15"/>
      <c r="BB16" s="14"/>
      <c r="BC16" s="15"/>
      <c r="BD16" s="14"/>
      <c r="BE16" s="15"/>
      <c r="BF16" s="14"/>
      <c r="BG16" s="15"/>
      <c r="BH16" s="14"/>
      <c r="BI16" s="15"/>
      <c r="BJ16" s="14"/>
      <c r="BK16" s="15"/>
    </row>
    <row r="17" spans="1:63" s="38" customFormat="1" x14ac:dyDescent="0.25">
      <c r="A17" s="35">
        <f>MENU!B15</f>
        <v>0</v>
      </c>
      <c r="B17" s="39"/>
      <c r="C17" s="40"/>
      <c r="D17" s="39"/>
      <c r="E17" s="40"/>
      <c r="F17" s="39"/>
      <c r="G17" s="40"/>
      <c r="H17" s="39"/>
      <c r="I17" s="40"/>
      <c r="J17" s="39"/>
      <c r="K17" s="40"/>
      <c r="L17" s="39"/>
      <c r="M17" s="40"/>
      <c r="N17" s="39"/>
      <c r="O17" s="40"/>
      <c r="P17" s="39"/>
      <c r="Q17" s="40"/>
      <c r="R17" s="39"/>
      <c r="S17" s="40"/>
      <c r="T17" s="39"/>
      <c r="U17" s="40"/>
      <c r="V17" s="39"/>
      <c r="W17" s="40"/>
      <c r="X17" s="39"/>
      <c r="Y17" s="40"/>
      <c r="Z17" s="39"/>
      <c r="AA17" s="40"/>
      <c r="AB17" s="39"/>
      <c r="AC17" s="40"/>
      <c r="AD17" s="39"/>
      <c r="AE17" s="40"/>
      <c r="AF17" s="39"/>
      <c r="AG17" s="40"/>
      <c r="AH17" s="39"/>
      <c r="AI17" s="40"/>
      <c r="AJ17" s="39"/>
      <c r="AK17" s="40"/>
      <c r="AL17" s="39"/>
      <c r="AM17" s="40"/>
      <c r="AN17" s="39"/>
      <c r="AO17" s="40"/>
      <c r="AP17" s="39"/>
      <c r="AQ17" s="40"/>
      <c r="AR17" s="39"/>
      <c r="AS17" s="40"/>
      <c r="AT17" s="39"/>
      <c r="AU17" s="40"/>
      <c r="AV17" s="39"/>
      <c r="AW17" s="40"/>
      <c r="AX17" s="39"/>
      <c r="AY17" s="40"/>
      <c r="AZ17" s="39"/>
      <c r="BA17" s="40"/>
      <c r="BB17" s="39"/>
      <c r="BC17" s="40"/>
      <c r="BD17" s="39"/>
      <c r="BE17" s="40"/>
      <c r="BF17" s="39"/>
      <c r="BG17" s="40"/>
      <c r="BH17" s="39"/>
      <c r="BI17" s="40"/>
      <c r="BJ17" s="39"/>
      <c r="BK17" s="40"/>
    </row>
    <row r="18" spans="1:63" x14ac:dyDescent="0.25">
      <c r="A18" s="4">
        <f>MENU!B16</f>
        <v>0</v>
      </c>
      <c r="B18" s="14"/>
      <c r="C18" s="15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4"/>
      <c r="AS18" s="15"/>
      <c r="AT18" s="14"/>
      <c r="AU18" s="15"/>
      <c r="AV18" s="14"/>
      <c r="AW18" s="15"/>
      <c r="AX18" s="14"/>
      <c r="AY18" s="15"/>
      <c r="AZ18" s="14"/>
      <c r="BA18" s="15"/>
      <c r="BB18" s="14"/>
      <c r="BC18" s="15"/>
      <c r="BD18" s="14"/>
      <c r="BE18" s="15"/>
      <c r="BF18" s="14"/>
      <c r="BG18" s="15"/>
      <c r="BH18" s="14"/>
      <c r="BI18" s="15"/>
      <c r="BJ18" s="14"/>
      <c r="BK18" s="15"/>
    </row>
    <row r="19" spans="1:63" s="38" customFormat="1" x14ac:dyDescent="0.25">
      <c r="A19" s="35">
        <f>MENU!B17</f>
        <v>0</v>
      </c>
      <c r="B19" s="39"/>
      <c r="C19" s="40"/>
      <c r="D19" s="39"/>
      <c r="E19" s="40"/>
      <c r="F19" s="39"/>
      <c r="G19" s="40"/>
      <c r="H19" s="39"/>
      <c r="I19" s="40"/>
      <c r="J19" s="39"/>
      <c r="K19" s="40"/>
      <c r="L19" s="39"/>
      <c r="M19" s="40"/>
      <c r="N19" s="39"/>
      <c r="O19" s="40"/>
      <c r="P19" s="39"/>
      <c r="Q19" s="40"/>
      <c r="R19" s="39"/>
      <c r="S19" s="40"/>
      <c r="T19" s="39"/>
      <c r="U19" s="40"/>
      <c r="V19" s="39"/>
      <c r="W19" s="40"/>
      <c r="X19" s="39"/>
      <c r="Y19" s="40"/>
      <c r="Z19" s="39"/>
      <c r="AA19" s="40"/>
      <c r="AB19" s="39"/>
      <c r="AC19" s="40"/>
      <c r="AD19" s="39"/>
      <c r="AE19" s="40"/>
      <c r="AF19" s="39"/>
      <c r="AG19" s="40"/>
      <c r="AH19" s="39"/>
      <c r="AI19" s="40"/>
      <c r="AJ19" s="39"/>
      <c r="AK19" s="40"/>
      <c r="AL19" s="39"/>
      <c r="AM19" s="40"/>
      <c r="AN19" s="39"/>
      <c r="AO19" s="40"/>
      <c r="AP19" s="39"/>
      <c r="AQ19" s="40"/>
      <c r="AR19" s="39"/>
      <c r="AS19" s="40"/>
      <c r="AT19" s="39"/>
      <c r="AU19" s="40"/>
      <c r="AV19" s="39"/>
      <c r="AW19" s="40"/>
      <c r="AX19" s="39"/>
      <c r="AY19" s="40"/>
      <c r="AZ19" s="39"/>
      <c r="BA19" s="40"/>
      <c r="BB19" s="39"/>
      <c r="BC19" s="40"/>
      <c r="BD19" s="39"/>
      <c r="BE19" s="40"/>
      <c r="BF19" s="39"/>
      <c r="BG19" s="40"/>
      <c r="BH19" s="39"/>
      <c r="BI19" s="40"/>
      <c r="BJ19" s="39"/>
      <c r="BK19" s="40"/>
    </row>
    <row r="20" spans="1:63" x14ac:dyDescent="0.25">
      <c r="A20" s="4">
        <f>MENU!B18</f>
        <v>0</v>
      </c>
      <c r="B20" s="14"/>
      <c r="C20" s="15"/>
      <c r="D20" s="14"/>
      <c r="E20" s="15"/>
      <c r="F20" s="14"/>
      <c r="G20" s="15"/>
      <c r="H20" s="14"/>
      <c r="I20" s="15"/>
      <c r="J20" s="14"/>
      <c r="K20" s="15"/>
      <c r="L20" s="14"/>
      <c r="M20" s="15"/>
      <c r="N20" s="14"/>
      <c r="O20" s="15"/>
      <c r="P20" s="14"/>
      <c r="Q20" s="15"/>
      <c r="R20" s="14"/>
      <c r="S20" s="15"/>
      <c r="T20" s="14"/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4"/>
      <c r="AS20" s="15"/>
      <c r="AT20" s="14"/>
      <c r="AU20" s="15"/>
      <c r="AV20" s="14"/>
      <c r="AW20" s="15"/>
      <c r="AX20" s="14"/>
      <c r="AY20" s="15"/>
      <c r="AZ20" s="14"/>
      <c r="BA20" s="15"/>
      <c r="BB20" s="14"/>
      <c r="BC20" s="15"/>
      <c r="BD20" s="14"/>
      <c r="BE20" s="15"/>
      <c r="BF20" s="14"/>
      <c r="BG20" s="15"/>
      <c r="BH20" s="14"/>
      <c r="BI20" s="15"/>
      <c r="BJ20" s="14"/>
      <c r="BK20" s="15"/>
    </row>
    <row r="21" spans="1:63" s="38" customFormat="1" x14ac:dyDescent="0.25">
      <c r="A21" s="35">
        <f>MENU!B19</f>
        <v>0</v>
      </c>
      <c r="B21" s="39"/>
      <c r="C21" s="40"/>
      <c r="D21" s="39"/>
      <c r="E21" s="40"/>
      <c r="F21" s="39"/>
      <c r="G21" s="40"/>
      <c r="H21" s="39"/>
      <c r="I21" s="40"/>
      <c r="J21" s="39"/>
      <c r="K21" s="40"/>
      <c r="L21" s="39"/>
      <c r="M21" s="40"/>
      <c r="N21" s="39"/>
      <c r="O21" s="40"/>
      <c r="P21" s="39"/>
      <c r="Q21" s="40"/>
      <c r="R21" s="39"/>
      <c r="S21" s="40"/>
      <c r="T21" s="39"/>
      <c r="U21" s="40"/>
      <c r="V21" s="39"/>
      <c r="W21" s="40"/>
      <c r="X21" s="39"/>
      <c r="Y21" s="40"/>
      <c r="Z21" s="39"/>
      <c r="AA21" s="40"/>
      <c r="AB21" s="39"/>
      <c r="AC21" s="40"/>
      <c r="AD21" s="39"/>
      <c r="AE21" s="40"/>
      <c r="AF21" s="39"/>
      <c r="AG21" s="40"/>
      <c r="AH21" s="39"/>
      <c r="AI21" s="40"/>
      <c r="AJ21" s="39"/>
      <c r="AK21" s="40"/>
      <c r="AL21" s="39"/>
      <c r="AM21" s="40"/>
      <c r="AN21" s="39"/>
      <c r="AO21" s="40"/>
      <c r="AP21" s="39"/>
      <c r="AQ21" s="40"/>
      <c r="AR21" s="39"/>
      <c r="AS21" s="40"/>
      <c r="AT21" s="39"/>
      <c r="AU21" s="40"/>
      <c r="AV21" s="39"/>
      <c r="AW21" s="40"/>
      <c r="AX21" s="39"/>
      <c r="AY21" s="40"/>
      <c r="AZ21" s="39"/>
      <c r="BA21" s="40"/>
      <c r="BB21" s="39"/>
      <c r="BC21" s="40"/>
      <c r="BD21" s="39"/>
      <c r="BE21" s="40"/>
      <c r="BF21" s="39"/>
      <c r="BG21" s="40"/>
      <c r="BH21" s="39"/>
      <c r="BI21" s="40"/>
      <c r="BJ21" s="39"/>
      <c r="BK21" s="40"/>
    </row>
    <row r="22" spans="1:63" x14ac:dyDescent="0.25">
      <c r="A22" s="4">
        <f>MENU!B20</f>
        <v>0</v>
      </c>
      <c r="B22" s="14"/>
      <c r="C22" s="15"/>
      <c r="D22" s="14"/>
      <c r="E22" s="15"/>
      <c r="F22" s="14"/>
      <c r="G22" s="15"/>
      <c r="H22" s="14"/>
      <c r="I22" s="15"/>
      <c r="J22" s="14"/>
      <c r="K22" s="15"/>
      <c r="L22" s="14"/>
      <c r="M22" s="15"/>
      <c r="N22" s="14"/>
      <c r="O22" s="15"/>
      <c r="P22" s="14"/>
      <c r="Q22" s="15"/>
      <c r="R22" s="14"/>
      <c r="S22" s="15"/>
      <c r="T22" s="14"/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4"/>
      <c r="AS22" s="15"/>
      <c r="AT22" s="14"/>
      <c r="AU22" s="15"/>
      <c r="AV22" s="14"/>
      <c r="AW22" s="15"/>
      <c r="AX22" s="14"/>
      <c r="AY22" s="15"/>
      <c r="AZ22" s="14"/>
      <c r="BA22" s="15"/>
      <c r="BB22" s="14"/>
      <c r="BC22" s="15"/>
      <c r="BD22" s="14"/>
      <c r="BE22" s="15"/>
      <c r="BF22" s="14"/>
      <c r="BG22" s="15"/>
      <c r="BH22" s="14"/>
      <c r="BI22" s="15"/>
      <c r="BJ22" s="14"/>
      <c r="BK22" s="15"/>
    </row>
    <row r="23" spans="1:63" s="38" customFormat="1" x14ac:dyDescent="0.25">
      <c r="A23" s="35">
        <f>MENU!B21</f>
        <v>0</v>
      </c>
      <c r="B23" s="39"/>
      <c r="C23" s="40"/>
      <c r="D23" s="39"/>
      <c r="E23" s="40"/>
      <c r="F23" s="39"/>
      <c r="G23" s="40"/>
      <c r="H23" s="39"/>
      <c r="I23" s="40"/>
      <c r="J23" s="39"/>
      <c r="K23" s="40"/>
      <c r="L23" s="39"/>
      <c r="M23" s="40"/>
      <c r="N23" s="39"/>
      <c r="O23" s="40"/>
      <c r="P23" s="39"/>
      <c r="Q23" s="40"/>
      <c r="R23" s="39"/>
      <c r="S23" s="40"/>
      <c r="T23" s="39"/>
      <c r="U23" s="40"/>
      <c r="V23" s="39"/>
      <c r="W23" s="40"/>
      <c r="X23" s="39"/>
      <c r="Y23" s="40"/>
      <c r="Z23" s="39"/>
      <c r="AA23" s="40"/>
      <c r="AB23" s="39"/>
      <c r="AC23" s="40"/>
      <c r="AD23" s="39"/>
      <c r="AE23" s="40"/>
      <c r="AF23" s="39"/>
      <c r="AG23" s="40"/>
      <c r="AH23" s="39"/>
      <c r="AI23" s="40"/>
      <c r="AJ23" s="39"/>
      <c r="AK23" s="40"/>
      <c r="AL23" s="39"/>
      <c r="AM23" s="40"/>
      <c r="AN23" s="39"/>
      <c r="AO23" s="40"/>
      <c r="AP23" s="39"/>
      <c r="AQ23" s="40"/>
      <c r="AR23" s="39"/>
      <c r="AS23" s="40"/>
      <c r="AT23" s="39"/>
      <c r="AU23" s="40"/>
      <c r="AV23" s="39"/>
      <c r="AW23" s="40"/>
      <c r="AX23" s="39"/>
      <c r="AY23" s="40"/>
      <c r="AZ23" s="39"/>
      <c r="BA23" s="40"/>
      <c r="BB23" s="39"/>
      <c r="BC23" s="40"/>
      <c r="BD23" s="39"/>
      <c r="BE23" s="40"/>
      <c r="BF23" s="39"/>
      <c r="BG23" s="40"/>
      <c r="BH23" s="39"/>
      <c r="BI23" s="40"/>
      <c r="BJ23" s="39"/>
      <c r="BK23" s="40"/>
    </row>
    <row r="24" spans="1:63" x14ac:dyDescent="0.25">
      <c r="A24" s="4">
        <f>MENU!B22</f>
        <v>0</v>
      </c>
      <c r="B24" s="14"/>
      <c r="C24" s="15"/>
      <c r="D24" s="14"/>
      <c r="E24" s="15"/>
      <c r="F24" s="14"/>
      <c r="G24" s="15"/>
      <c r="H24" s="14"/>
      <c r="I24" s="15"/>
      <c r="J24" s="14"/>
      <c r="K24" s="15"/>
      <c r="L24" s="14"/>
      <c r="M24" s="15"/>
      <c r="N24" s="14"/>
      <c r="O24" s="15"/>
      <c r="P24" s="14"/>
      <c r="Q24" s="15"/>
      <c r="R24" s="14"/>
      <c r="S24" s="15"/>
      <c r="T24" s="14"/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15"/>
      <c r="BD24" s="14"/>
      <c r="BE24" s="15"/>
      <c r="BF24" s="14"/>
      <c r="BG24" s="15"/>
      <c r="BH24" s="14"/>
      <c r="BI24" s="15"/>
      <c r="BJ24" s="14"/>
      <c r="BK24" s="15"/>
    </row>
    <row r="25" spans="1:63" s="38" customFormat="1" x14ac:dyDescent="0.25">
      <c r="A25" s="35">
        <f>MENU!B23</f>
        <v>0</v>
      </c>
      <c r="B25" s="39"/>
      <c r="C25" s="40"/>
      <c r="D25" s="39"/>
      <c r="E25" s="40"/>
      <c r="F25" s="39"/>
      <c r="G25" s="40"/>
      <c r="H25" s="39"/>
      <c r="I25" s="40"/>
      <c r="J25" s="39"/>
      <c r="K25" s="40"/>
      <c r="L25" s="39"/>
      <c r="M25" s="40"/>
      <c r="N25" s="39"/>
      <c r="O25" s="40"/>
      <c r="P25" s="39"/>
      <c r="Q25" s="40"/>
      <c r="R25" s="39"/>
      <c r="S25" s="40"/>
      <c r="T25" s="39"/>
      <c r="U25" s="40"/>
      <c r="V25" s="39"/>
      <c r="W25" s="40"/>
      <c r="X25" s="39"/>
      <c r="Y25" s="40"/>
      <c r="Z25" s="39"/>
      <c r="AA25" s="40"/>
      <c r="AB25" s="39"/>
      <c r="AC25" s="40"/>
      <c r="AD25" s="39"/>
      <c r="AE25" s="40"/>
      <c r="AF25" s="39"/>
      <c r="AG25" s="40"/>
      <c r="AH25" s="39"/>
      <c r="AI25" s="40"/>
      <c r="AJ25" s="39"/>
      <c r="AK25" s="40"/>
      <c r="AL25" s="39"/>
      <c r="AM25" s="40"/>
      <c r="AN25" s="39"/>
      <c r="AO25" s="40"/>
      <c r="AP25" s="39"/>
      <c r="AQ25" s="40"/>
      <c r="AR25" s="39"/>
      <c r="AS25" s="40"/>
      <c r="AT25" s="39"/>
      <c r="AU25" s="40"/>
      <c r="AV25" s="39"/>
      <c r="AW25" s="40"/>
      <c r="AX25" s="39"/>
      <c r="AY25" s="40"/>
      <c r="AZ25" s="39"/>
      <c r="BA25" s="40"/>
      <c r="BB25" s="39"/>
      <c r="BC25" s="40"/>
      <c r="BD25" s="39"/>
      <c r="BE25" s="40"/>
      <c r="BF25" s="39"/>
      <c r="BG25" s="40"/>
      <c r="BH25" s="39"/>
      <c r="BI25" s="40"/>
      <c r="BJ25" s="39"/>
      <c r="BK25" s="40"/>
    </row>
    <row r="26" spans="1:63" x14ac:dyDescent="0.25">
      <c r="A26" s="4">
        <f>MENU!B24</f>
        <v>0</v>
      </c>
      <c r="B26" s="14"/>
      <c r="C26" s="15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4"/>
      <c r="AS26" s="15"/>
      <c r="AT26" s="14"/>
      <c r="AU26" s="15"/>
      <c r="AV26" s="14"/>
      <c r="AW26" s="15"/>
      <c r="AX26" s="14"/>
      <c r="AY26" s="15"/>
      <c r="AZ26" s="14"/>
      <c r="BA26" s="15"/>
      <c r="BB26" s="14"/>
      <c r="BC26" s="15"/>
      <c r="BD26" s="14"/>
      <c r="BE26" s="15"/>
      <c r="BF26" s="14"/>
      <c r="BG26" s="15"/>
      <c r="BH26" s="14"/>
      <c r="BI26" s="15"/>
      <c r="BJ26" s="14"/>
      <c r="BK26" s="15"/>
    </row>
    <row r="27" spans="1:63" s="38" customFormat="1" x14ac:dyDescent="0.25">
      <c r="A27" s="35">
        <f>MENU!B25</f>
        <v>0</v>
      </c>
      <c r="B27" s="39"/>
      <c r="C27" s="40"/>
      <c r="D27" s="39"/>
      <c r="E27" s="40"/>
      <c r="F27" s="39"/>
      <c r="G27" s="40"/>
      <c r="H27" s="39"/>
      <c r="I27" s="40"/>
      <c r="J27" s="39"/>
      <c r="K27" s="40"/>
      <c r="L27" s="39"/>
      <c r="M27" s="40"/>
      <c r="N27" s="39"/>
      <c r="O27" s="40"/>
      <c r="P27" s="39"/>
      <c r="Q27" s="40"/>
      <c r="R27" s="39"/>
      <c r="S27" s="40"/>
      <c r="T27" s="39"/>
      <c r="U27" s="40"/>
      <c r="V27" s="39"/>
      <c r="W27" s="40"/>
      <c r="X27" s="39"/>
      <c r="Y27" s="40"/>
      <c r="Z27" s="39"/>
      <c r="AA27" s="40"/>
      <c r="AB27" s="39"/>
      <c r="AC27" s="40"/>
      <c r="AD27" s="39"/>
      <c r="AE27" s="40"/>
      <c r="AF27" s="39"/>
      <c r="AG27" s="40"/>
      <c r="AH27" s="39"/>
      <c r="AI27" s="40"/>
      <c r="AJ27" s="39"/>
      <c r="AK27" s="40"/>
      <c r="AL27" s="39"/>
      <c r="AM27" s="40"/>
      <c r="AN27" s="39"/>
      <c r="AO27" s="40"/>
      <c r="AP27" s="39"/>
      <c r="AQ27" s="40"/>
      <c r="AR27" s="39"/>
      <c r="AS27" s="40"/>
      <c r="AT27" s="39"/>
      <c r="AU27" s="40"/>
      <c r="AV27" s="39"/>
      <c r="AW27" s="40"/>
      <c r="AX27" s="39"/>
      <c r="AY27" s="40"/>
      <c r="AZ27" s="39"/>
      <c r="BA27" s="40"/>
      <c r="BB27" s="39"/>
      <c r="BC27" s="40"/>
      <c r="BD27" s="39"/>
      <c r="BE27" s="40"/>
      <c r="BF27" s="39"/>
      <c r="BG27" s="40"/>
      <c r="BH27" s="39"/>
      <c r="BI27" s="40"/>
      <c r="BJ27" s="39"/>
      <c r="BK27" s="40"/>
    </row>
    <row r="28" spans="1:63" x14ac:dyDescent="0.25">
      <c r="A28" s="4">
        <f>MENU!B26</f>
        <v>0</v>
      </c>
      <c r="B28" s="14"/>
      <c r="C28" s="15"/>
      <c r="D28" s="14"/>
      <c r="E28" s="15"/>
      <c r="F28" s="14"/>
      <c r="G28" s="15"/>
      <c r="H28" s="14"/>
      <c r="I28" s="15"/>
      <c r="J28" s="14"/>
      <c r="K28" s="15"/>
      <c r="L28" s="14"/>
      <c r="M28" s="15"/>
      <c r="N28" s="14"/>
      <c r="O28" s="15"/>
      <c r="P28" s="14"/>
      <c r="Q28" s="15"/>
      <c r="R28" s="14"/>
      <c r="S28" s="15"/>
      <c r="T28" s="14"/>
      <c r="U28" s="15"/>
      <c r="V28" s="14"/>
      <c r="W28" s="15"/>
      <c r="X28" s="14"/>
      <c r="Y28" s="15"/>
      <c r="Z28" s="14"/>
      <c r="AA28" s="15"/>
      <c r="AB28" s="14"/>
      <c r="AC28" s="15"/>
      <c r="AD28" s="14"/>
      <c r="AE28" s="15"/>
      <c r="AF28" s="14"/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15"/>
      <c r="AR28" s="14"/>
      <c r="AS28" s="15"/>
      <c r="AT28" s="14"/>
      <c r="AU28" s="15"/>
      <c r="AV28" s="14"/>
      <c r="AW28" s="15"/>
      <c r="AX28" s="14"/>
      <c r="AY28" s="15"/>
      <c r="AZ28" s="14"/>
      <c r="BA28" s="15"/>
      <c r="BB28" s="14"/>
      <c r="BC28" s="15"/>
      <c r="BD28" s="14"/>
      <c r="BE28" s="15"/>
      <c r="BF28" s="14"/>
      <c r="BG28" s="15"/>
      <c r="BH28" s="14"/>
      <c r="BI28" s="15"/>
      <c r="BJ28" s="14"/>
      <c r="BK28" s="15"/>
    </row>
    <row r="29" spans="1:63" s="38" customFormat="1" x14ac:dyDescent="0.25">
      <c r="A29" s="35">
        <f>MENU!B27</f>
        <v>0</v>
      </c>
      <c r="B29" s="39"/>
      <c r="C29" s="40"/>
      <c r="D29" s="39"/>
      <c r="E29" s="40"/>
      <c r="F29" s="39"/>
      <c r="G29" s="40"/>
      <c r="H29" s="39"/>
      <c r="I29" s="40"/>
      <c r="J29" s="39"/>
      <c r="K29" s="40"/>
      <c r="L29" s="39"/>
      <c r="M29" s="40"/>
      <c r="N29" s="39"/>
      <c r="O29" s="40"/>
      <c r="P29" s="39"/>
      <c r="Q29" s="40"/>
      <c r="R29" s="39"/>
      <c r="S29" s="40"/>
      <c r="T29" s="39"/>
      <c r="U29" s="40"/>
      <c r="V29" s="39"/>
      <c r="W29" s="40"/>
      <c r="X29" s="39"/>
      <c r="Y29" s="40"/>
      <c r="Z29" s="39"/>
      <c r="AA29" s="40"/>
      <c r="AB29" s="39"/>
      <c r="AC29" s="40"/>
      <c r="AD29" s="39"/>
      <c r="AE29" s="40"/>
      <c r="AF29" s="39"/>
      <c r="AG29" s="40"/>
      <c r="AH29" s="39"/>
      <c r="AI29" s="40"/>
      <c r="AJ29" s="39"/>
      <c r="AK29" s="40"/>
      <c r="AL29" s="39"/>
      <c r="AM29" s="40"/>
      <c r="AN29" s="39"/>
      <c r="AO29" s="40"/>
      <c r="AP29" s="39"/>
      <c r="AQ29" s="40"/>
      <c r="AR29" s="39"/>
      <c r="AS29" s="40"/>
      <c r="AT29" s="39"/>
      <c r="AU29" s="40"/>
      <c r="AV29" s="39"/>
      <c r="AW29" s="40"/>
      <c r="AX29" s="39"/>
      <c r="AY29" s="40"/>
      <c r="AZ29" s="39"/>
      <c r="BA29" s="40"/>
      <c r="BB29" s="39"/>
      <c r="BC29" s="40"/>
      <c r="BD29" s="39"/>
      <c r="BE29" s="40"/>
      <c r="BF29" s="39"/>
      <c r="BG29" s="40"/>
      <c r="BH29" s="39"/>
      <c r="BI29" s="40"/>
      <c r="BJ29" s="39"/>
      <c r="BK29" s="40"/>
    </row>
    <row r="30" spans="1:63" x14ac:dyDescent="0.25">
      <c r="A30" s="4">
        <f>MENU!B28</f>
        <v>0</v>
      </c>
      <c r="B30" s="16"/>
      <c r="C30" s="17"/>
      <c r="D30" s="16"/>
      <c r="E30" s="17"/>
      <c r="F30" s="16"/>
      <c r="G30" s="17"/>
      <c r="H30" s="16"/>
      <c r="I30" s="17"/>
      <c r="J30" s="16"/>
      <c r="K30" s="17"/>
      <c r="L30" s="16"/>
      <c r="M30" s="17"/>
      <c r="N30" s="16"/>
      <c r="O30" s="17"/>
      <c r="P30" s="16"/>
      <c r="Q30" s="17"/>
      <c r="R30" s="16"/>
      <c r="S30" s="17"/>
      <c r="T30" s="16"/>
      <c r="U30" s="17"/>
      <c r="V30" s="16"/>
      <c r="W30" s="17"/>
      <c r="X30" s="16"/>
      <c r="Y30" s="17"/>
      <c r="Z30" s="16"/>
      <c r="AA30" s="17"/>
      <c r="AB30" s="16"/>
      <c r="AC30" s="17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7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7"/>
      <c r="BD30" s="16"/>
      <c r="BE30" s="17"/>
      <c r="BF30" s="16"/>
      <c r="BG30" s="17"/>
      <c r="BH30" s="16"/>
      <c r="BI30" s="17"/>
      <c r="BJ30" s="16"/>
      <c r="BK30" s="17"/>
    </row>
    <row r="32" spans="1:63" x14ac:dyDescent="0.25">
      <c r="W32" s="11"/>
    </row>
    <row r="33" spans="23:23" x14ac:dyDescent="0.25">
      <c r="W33" s="11"/>
    </row>
  </sheetData>
  <sheetProtection sheet="1" objects="1" scenarios="1" selectLockedCells="1"/>
  <mergeCells count="102">
    <mergeCell ref="H2:J2"/>
    <mergeCell ref="K2:P2"/>
    <mergeCell ref="BB6:BC6"/>
    <mergeCell ref="BD6:BE6"/>
    <mergeCell ref="BF6:BG6"/>
    <mergeCell ref="BH6:BI6"/>
    <mergeCell ref="BJ6:BK6"/>
    <mergeCell ref="AZ6:BA6"/>
    <mergeCell ref="AD6:AE6"/>
    <mergeCell ref="AF6:AG6"/>
    <mergeCell ref="AH6:AI6"/>
    <mergeCell ref="AJ6:AK6"/>
    <mergeCell ref="AL6:AM6"/>
    <mergeCell ref="AN6:AO6"/>
    <mergeCell ref="AP6:AQ6"/>
    <mergeCell ref="AR6:AS6"/>
    <mergeCell ref="AT6:AU6"/>
    <mergeCell ref="AV6:AW6"/>
    <mergeCell ref="AX6:AY6"/>
    <mergeCell ref="R6:S6"/>
    <mergeCell ref="T6:U6"/>
    <mergeCell ref="V6:W6"/>
    <mergeCell ref="X6:Y6"/>
    <mergeCell ref="Z6:AA6"/>
    <mergeCell ref="AB6:AC6"/>
    <mergeCell ref="BH5:BI5"/>
    <mergeCell ref="BJ5:BK5"/>
    <mergeCell ref="B6:C6"/>
    <mergeCell ref="D6:E6"/>
    <mergeCell ref="F6:G6"/>
    <mergeCell ref="H6:I6"/>
    <mergeCell ref="J6:K6"/>
    <mergeCell ref="L6:M6"/>
    <mergeCell ref="N6:O6"/>
    <mergeCell ref="P6:Q6"/>
    <mergeCell ref="AV5:AW5"/>
    <mergeCell ref="AX5:AY5"/>
    <mergeCell ref="AZ5:BA5"/>
    <mergeCell ref="BB5:BC5"/>
    <mergeCell ref="BD5:BE5"/>
    <mergeCell ref="BF5:BG5"/>
    <mergeCell ref="AJ5:AK5"/>
    <mergeCell ref="AL5:AM5"/>
    <mergeCell ref="AN5:AO5"/>
    <mergeCell ref="AP5:AQ5"/>
    <mergeCell ref="AR5:AS5"/>
    <mergeCell ref="AT5:AU5"/>
    <mergeCell ref="AH5:AI5"/>
    <mergeCell ref="L5:M5"/>
    <mergeCell ref="N5:O5"/>
    <mergeCell ref="P5:Q5"/>
    <mergeCell ref="R5:S5"/>
    <mergeCell ref="T5:U5"/>
    <mergeCell ref="V5:W5"/>
    <mergeCell ref="X5:Y5"/>
    <mergeCell ref="Z5:AA5"/>
    <mergeCell ref="AB5:AC5"/>
    <mergeCell ref="AD5:AE5"/>
    <mergeCell ref="AF5:AG5"/>
    <mergeCell ref="B4:F4"/>
    <mergeCell ref="B5:C5"/>
    <mergeCell ref="D5:E5"/>
    <mergeCell ref="F5:G5"/>
    <mergeCell ref="H5:I5"/>
    <mergeCell ref="J5:K5"/>
    <mergeCell ref="BJ1:BK1"/>
    <mergeCell ref="B2:F2"/>
    <mergeCell ref="B3:F3"/>
    <mergeCell ref="H3:J3"/>
    <mergeCell ref="K3:P3"/>
    <mergeCell ref="R3:AE3"/>
    <mergeCell ref="AF3:AI3"/>
    <mergeCell ref="AX1:AY1"/>
    <mergeCell ref="AZ1:BA1"/>
    <mergeCell ref="BB1:BC1"/>
    <mergeCell ref="BD1:BE1"/>
    <mergeCell ref="BF1:BG1"/>
    <mergeCell ref="BH1:BI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B5:BK5">
    <cfRule type="containsText" dxfId="69" priority="15" operator="containsText" text="Dim">
      <formula>NOT(ISERROR(SEARCH("Dim",B5)))</formula>
    </cfRule>
    <cfRule type="containsText" dxfId="68" priority="16" operator="containsText" text="Sam">
      <formula>NOT(ISERROR(SEARCH("Sam",B5)))</formula>
    </cfRule>
  </conditionalFormatting>
  <pageMargins left="0.23622047244094491" right="0.23622047244094491" top="0.74803149606299213" bottom="0.74803149606299213" header="0.31496062992125984" footer="0.31496062992125984"/>
  <pageSetup paperSize="9" scale="91" orientation="landscape" r:id="rId1"/>
  <headerFooter>
    <oddHeader>&amp;L&amp;A&amp;C&amp;F</oddHeader>
    <oddFooter>&amp;RSERVICE TECHNIQUE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locked="0" defaultSize="0" print="0" autoFill="0" autoPict="0" macro="[0]!IMPRIM">
                <anchor>
                  <from>
                    <xdr:col>36</xdr:col>
                    <xdr:colOff>0</xdr:colOff>
                    <xdr:row>1</xdr:row>
                    <xdr:rowOff>76200</xdr:rowOff>
                  </from>
                  <to>
                    <xdr:col>43</xdr:col>
                    <xdr:colOff>114300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0" r:id="rId5" name="Button 2">
              <controlPr defaultSize="0" print="0" autoFill="0" autoPict="0" macro="[0]!MENU">
                <anchor>
                  <from>
                    <xdr:col>45</xdr:col>
                    <xdr:colOff>0</xdr:colOff>
                    <xdr:row>2</xdr:row>
                    <xdr:rowOff>0</xdr:rowOff>
                  </from>
                  <to>
                    <xdr:col>47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1" r:id="rId6" name="Button 3">
              <controlPr defaultSize="0" print="0" autoFill="0" autoPict="0" macro="[0]!SUIVANT">
                <anchor>
                  <from>
                    <xdr:col>51</xdr:col>
                    <xdr:colOff>38100</xdr:colOff>
                    <xdr:row>2</xdr:row>
                    <xdr:rowOff>0</xdr:rowOff>
                  </from>
                  <to>
                    <xdr:col>54</xdr:col>
                    <xdr:colOff>19050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2" r:id="rId7" name="Button 4">
              <controlPr defaultSize="0" print="0" autoFill="0" autoPict="0" macro="[0]!PRECEDENT">
                <anchor>
                  <from>
                    <xdr:col>48</xdr:col>
                    <xdr:colOff>19050</xdr:colOff>
                    <xdr:row>2</xdr:row>
                    <xdr:rowOff>0</xdr:rowOff>
                  </from>
                  <to>
                    <xdr:col>51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" operator="containsText" id="{C8B5FB81-B511-4D3C-BEE0-5320CAAB0CAF}">
            <xm:f>NOT(ISERROR(SEARCH($A$4,A2)))</xm:f>
            <xm:f>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18" operator="containsText" id="{60979043-53E9-4496-B7FC-AAF65533EA4D}">
            <xm:f>NOT(ISERROR(SEARCH($A$3,A2)))</xm:f>
            <xm:f>$A$3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ontainsText" priority="19" operator="containsText" id="{E1725385-8F1B-4FF4-BF00-AB84BDE0DF96}">
            <xm:f>NOT(ISERROR(SEARCH($A$2,A2)))</xm:f>
            <xm:f>$A$2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A2:A4</xm:sqref>
        </x14:conditionalFormatting>
        <x14:conditionalFormatting xmlns:xm="http://schemas.microsoft.com/office/excel/2006/main">
          <x14:cfRule type="containsText" priority="1" operator="containsText" id="{6396545A-784B-4A92-96EE-48EC19C2C469}">
            <xm:f>NOT(ISERROR(SEARCH($H$2,B7)))</xm:f>
            <xm:f>$H$2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14:cfRule type="containsText" priority="2" operator="containsText" id="{689A6621-51BF-4524-A9BC-9CE5185D9DB3}">
            <xm:f>NOT(ISERROR(SEARCH($A$2,B7)))</xm:f>
            <xm:f>$A$2</xm:f>
            <x14:dxf>
              <font>
                <color rgb="FF0070C0"/>
              </font>
              <fill>
                <patternFill>
                  <bgColor rgb="FF0070C0"/>
                </patternFill>
              </fill>
            </x14:dxf>
          </x14:cfRule>
          <x14:cfRule type="containsText" priority="3" operator="containsText" id="{1DD73D33-D725-48A1-884B-BFC99B5AE857}">
            <xm:f>NOT(ISERROR(SEARCH($A$3,B7)))</xm:f>
            <xm:f>$A$3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63D25025-4B4A-440D-A452-861C084F5873}">
            <xm:f>NOT(ISERROR(SEARCH($A$4,B7)))</xm:f>
            <xm:f>$A$4</xm:f>
            <x14:dxf>
              <font>
                <color rgb="FF92D050"/>
              </font>
              <fill>
                <patternFill>
                  <bgColor rgb="FF92D050"/>
                </patternFill>
              </fill>
            </x14:dxf>
          </x14:cfRule>
          <x14:cfRule type="containsText" priority="5" operator="containsText" id="{2DAB5A17-D497-4DA2-9BA3-1131712601DA}">
            <xm:f>NOT(ISERROR(SEARCH($H$3,B7)))</xm:f>
            <xm:f>$H$3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m:sqref>B7:BK30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00B0F0"/>
    <pageSetUpPr fitToPage="1"/>
  </sheetPr>
  <dimension ref="A1:BK33"/>
  <sheetViews>
    <sheetView view="pageBreakPreview" zoomScaleNormal="100" zoomScaleSheetLayoutView="100" workbookViewId="0">
      <selection activeCell="B7" sqref="B7:BK30"/>
    </sheetView>
  </sheetViews>
  <sheetFormatPr baseColWidth="10" defaultRowHeight="15" x14ac:dyDescent="0.25"/>
  <cols>
    <col min="1" max="1" width="20.7109375" customWidth="1"/>
    <col min="2" max="90" width="2.28515625" customWidth="1"/>
  </cols>
  <sheetData>
    <row r="1" spans="1:63" ht="5.25" customHeight="1" thickBot="1" x14ac:dyDescent="0.3">
      <c r="A1" s="13">
        <v>7</v>
      </c>
      <c r="B1" s="62">
        <v>1</v>
      </c>
      <c r="C1" s="62"/>
      <c r="D1" s="62">
        <v>2</v>
      </c>
      <c r="E1" s="62"/>
      <c r="F1" s="62">
        <v>3</v>
      </c>
      <c r="G1" s="62"/>
      <c r="H1" s="62">
        <v>4</v>
      </c>
      <c r="I1" s="62"/>
      <c r="J1" s="62">
        <v>5</v>
      </c>
      <c r="K1" s="62"/>
      <c r="L1" s="62">
        <v>6</v>
      </c>
      <c r="M1" s="62"/>
      <c r="N1" s="62">
        <v>7</v>
      </c>
      <c r="O1" s="62"/>
      <c r="P1" s="62">
        <v>8</v>
      </c>
      <c r="Q1" s="61"/>
      <c r="R1" s="61">
        <v>9</v>
      </c>
      <c r="S1" s="61"/>
      <c r="T1" s="61">
        <v>10</v>
      </c>
      <c r="U1" s="61"/>
      <c r="V1" s="61">
        <v>11</v>
      </c>
      <c r="W1" s="61"/>
      <c r="X1" s="61">
        <v>12</v>
      </c>
      <c r="Y1" s="61"/>
      <c r="Z1" s="61">
        <v>13</v>
      </c>
      <c r="AA1" s="61"/>
      <c r="AB1" s="61">
        <v>14</v>
      </c>
      <c r="AC1" s="61"/>
      <c r="AD1" s="61">
        <v>15</v>
      </c>
      <c r="AE1" s="61"/>
      <c r="AF1" s="61">
        <v>16</v>
      </c>
      <c r="AG1" s="61"/>
      <c r="AH1" s="61">
        <v>17</v>
      </c>
      <c r="AI1" s="61"/>
      <c r="AJ1" s="61">
        <v>18</v>
      </c>
      <c r="AK1" s="61"/>
      <c r="AL1" s="61">
        <v>19</v>
      </c>
      <c r="AM1" s="61"/>
      <c r="AN1" s="61">
        <v>20</v>
      </c>
      <c r="AO1" s="61"/>
      <c r="AP1" s="61">
        <v>21</v>
      </c>
      <c r="AQ1" s="61"/>
      <c r="AR1" s="61">
        <v>22</v>
      </c>
      <c r="AS1" s="61"/>
      <c r="AT1" s="61">
        <v>23</v>
      </c>
      <c r="AU1" s="61"/>
      <c r="AV1" s="61">
        <v>24</v>
      </c>
      <c r="AW1" s="61"/>
      <c r="AX1" s="61">
        <v>25</v>
      </c>
      <c r="AY1" s="61"/>
      <c r="AZ1" s="61">
        <v>26</v>
      </c>
      <c r="BA1" s="61"/>
      <c r="BB1" s="61">
        <v>27</v>
      </c>
      <c r="BC1" s="61"/>
      <c r="BD1" s="61">
        <v>28</v>
      </c>
      <c r="BE1" s="61"/>
      <c r="BF1" s="61">
        <v>29</v>
      </c>
      <c r="BG1" s="61"/>
      <c r="BH1" s="61">
        <v>30</v>
      </c>
      <c r="BI1" s="61"/>
      <c r="BJ1" s="61">
        <v>31</v>
      </c>
      <c r="BK1" s="61"/>
    </row>
    <row r="2" spans="1:63" ht="15.75" thickBot="1" x14ac:dyDescent="0.3">
      <c r="A2" s="8" t="str">
        <f>MENU!$G$1</f>
        <v>C</v>
      </c>
      <c r="B2" s="80" t="str">
        <f>MENU!$H$1</f>
        <v>CP</v>
      </c>
      <c r="C2" s="80"/>
      <c r="D2" s="80"/>
      <c r="E2" s="80"/>
      <c r="F2" s="81"/>
      <c r="G2" s="27"/>
      <c r="H2" s="72" t="str">
        <f>MENU!G5</f>
        <v>S</v>
      </c>
      <c r="I2" s="73"/>
      <c r="J2" s="73"/>
      <c r="K2" s="74" t="str">
        <f>MENU!H5</f>
        <v>STAGE/AUTRES</v>
      </c>
      <c r="L2" s="74"/>
      <c r="M2" s="74"/>
      <c r="N2" s="74"/>
      <c r="O2" s="74"/>
      <c r="P2" s="75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</row>
    <row r="3" spans="1:63" ht="16.5" thickBot="1" x14ac:dyDescent="0.3">
      <c r="A3" s="9" t="str">
        <f>MENU!$G$2</f>
        <v>R</v>
      </c>
      <c r="B3" s="62" t="str">
        <f>MENU!$H$2</f>
        <v>RTT</v>
      </c>
      <c r="C3" s="62"/>
      <c r="D3" s="62"/>
      <c r="E3" s="62"/>
      <c r="F3" s="82"/>
      <c r="G3" s="19"/>
      <c r="H3" s="76" t="str">
        <f>MENU!$G$4</f>
        <v>D</v>
      </c>
      <c r="I3" s="77"/>
      <c r="J3" s="77"/>
      <c r="K3" s="74" t="str">
        <f>MENU!$H$4</f>
        <v>Dispo requis</v>
      </c>
      <c r="L3" s="74"/>
      <c r="M3" s="74"/>
      <c r="N3" s="74"/>
      <c r="O3" s="74"/>
      <c r="P3" s="75"/>
      <c r="Q3" s="26"/>
      <c r="R3" s="78" t="s">
        <v>12</v>
      </c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85">
        <f>MENU!J2</f>
        <v>2016</v>
      </c>
      <c r="AG3" s="85"/>
      <c r="AH3" s="85"/>
      <c r="AI3" s="86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</row>
    <row r="4" spans="1:63" ht="15.75" thickBot="1" x14ac:dyDescent="0.3">
      <c r="A4" s="10" t="str">
        <f>MENU!$G$3</f>
        <v>M</v>
      </c>
      <c r="B4" s="83" t="str">
        <f>MENU!$H$3</f>
        <v>Maladie</v>
      </c>
      <c r="C4" s="83"/>
      <c r="D4" s="83"/>
      <c r="E4" s="83"/>
      <c r="F4" s="84"/>
      <c r="G4" s="28"/>
      <c r="H4" s="28"/>
      <c r="I4" s="28"/>
      <c r="J4" s="28"/>
      <c r="K4" s="28"/>
      <c r="L4" s="28"/>
      <c r="M4" s="28"/>
      <c r="N4" s="28"/>
      <c r="O4" s="28"/>
      <c r="P4" s="3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</row>
    <row r="5" spans="1:63" x14ac:dyDescent="0.25">
      <c r="A5" s="7"/>
      <c r="B5" s="63" t="str">
        <f>INDEX({"Lun";"Mar";"Mer";"Jeu";"Ven";"Sam";"Dim"},WEEKDAY(B6,2),1)</f>
        <v>Ven</v>
      </c>
      <c r="C5" s="64"/>
      <c r="D5" s="63" t="str">
        <f>INDEX({"Lun";"Mar";"Mer";"Jeu";"Ven";"Sam";"Dim"},WEEKDAY(D6,2),1)</f>
        <v>Sam</v>
      </c>
      <c r="E5" s="64"/>
      <c r="F5" s="63" t="str">
        <f>INDEX({"Lun";"Mar";"Mer";"Jeu";"Ven";"Sam";"Dim"},WEEKDAY(F6,2),1)</f>
        <v>Dim</v>
      </c>
      <c r="G5" s="64"/>
      <c r="H5" s="63" t="str">
        <f>INDEX({"Lun";"Mar";"Mer";"Jeu";"Ven";"Sam";"Dim"},WEEKDAY(H6,2),1)</f>
        <v>Lun</v>
      </c>
      <c r="I5" s="64" t="str">
        <f>INDEX({"Lun";"Mar";"Mer";"Jeu";"Ven";"Sam";"Dim"},WEEKDAY(I6,2),1)</f>
        <v>Mar</v>
      </c>
      <c r="J5" s="91" t="str">
        <f>INDEX({"Lun";"Mar";"Mer";"Jeu";"Ven";"Sam";"Dim"},WEEKDAY(J6,2),1)</f>
        <v>Mar</v>
      </c>
      <c r="K5" s="92" t="str">
        <f>INDEX({"Lun";"Mar";"Mer";"Jeu";"Ven";"Sam";"Dim"},WEEKDAY(K6,2),1)</f>
        <v>Jeu</v>
      </c>
      <c r="L5" s="63" t="str">
        <f>INDEX({"Lun";"Mar";"Mer";"Jeu";"Ven";"Sam";"Dim"},WEEKDAY(L6,2),1)</f>
        <v>Mer</v>
      </c>
      <c r="M5" s="64" t="str">
        <f>INDEX({"Lun";"Mar";"Mer";"Jeu";"Ven";"Sam";"Dim"},WEEKDAY(M6,2),1)</f>
        <v>Jeu</v>
      </c>
      <c r="N5" s="63" t="str">
        <f>INDEX({"Lun";"Mar";"Mer";"Jeu";"Ven";"Sam";"Dim"},WEEKDAY(N6,2),1)</f>
        <v>Jeu</v>
      </c>
      <c r="O5" s="64" t="str">
        <f>INDEX({"Lun";"Mar";"Mer";"Jeu";"Ven";"Sam";"Dim"},WEEKDAY(O6,2),1)</f>
        <v>Jeu</v>
      </c>
      <c r="P5" s="63" t="str">
        <f>INDEX({"Lun";"Mar";"Mer";"Jeu";"Ven";"Sam";"Dim"},WEEKDAY(P6,2),1)</f>
        <v>Ven</v>
      </c>
      <c r="Q5" s="65" t="str">
        <f>INDEX({"Lun";"Mar";"Mer";"Jeu";"Ven";"Sam";"Dim"},WEEKDAY(Q6,2),1)</f>
        <v>Jeu</v>
      </c>
      <c r="R5" s="66" t="str">
        <f>INDEX({"Lun";"Mar";"Mer";"Jeu";"Ven";"Sam";"Dim"},WEEKDAY(R6,2),1)</f>
        <v>Sam</v>
      </c>
      <c r="S5" s="65" t="str">
        <f>INDEX({"Lun";"Mar";"Mer";"Jeu";"Ven";"Sam";"Dim"},WEEKDAY(S6,2),1)</f>
        <v>Jeu</v>
      </c>
      <c r="T5" s="66" t="str">
        <f>INDEX({"Lun";"Mar";"Mer";"Jeu";"Ven";"Sam";"Dim"},WEEKDAY(T6,2),1)</f>
        <v>Dim</v>
      </c>
      <c r="U5" s="65" t="str">
        <f>INDEX({"Lun";"Mar";"Mer";"Jeu";"Ven";"Sam";"Dim"},WEEKDAY(U6,2),1)</f>
        <v>Jeu</v>
      </c>
      <c r="V5" s="66" t="str">
        <f>INDEX({"Lun";"Mar";"Mer";"Jeu";"Ven";"Sam";"Dim"},WEEKDAY(V6,2),1)</f>
        <v>Lun</v>
      </c>
      <c r="W5" s="65" t="str">
        <f>INDEX({"Lun";"Mar";"Mer";"Jeu";"Ven";"Sam";"Dim"},WEEKDAY(W6,2),1)</f>
        <v>Jeu</v>
      </c>
      <c r="X5" s="66" t="str">
        <f>INDEX({"Lun";"Mar";"Mer";"Jeu";"Ven";"Sam";"Dim"},WEEKDAY(X6,2),1)</f>
        <v>Mar</v>
      </c>
      <c r="Y5" s="65" t="str">
        <f>INDEX({"Lun";"Mar";"Mer";"Jeu";"Ven";"Sam";"Dim"},WEEKDAY(Y6,2),1)</f>
        <v>Jeu</v>
      </c>
      <c r="Z5" s="66" t="str">
        <f>INDEX({"Lun";"Mar";"Mer";"Jeu";"Ven";"Sam";"Dim"},WEEKDAY(Z6,2),1)</f>
        <v>Mer</v>
      </c>
      <c r="AA5" s="65" t="str">
        <f>INDEX({"Lun";"Mar";"Mer";"Jeu";"Ven";"Sam";"Dim"},WEEKDAY(AA6,2),1)</f>
        <v>Jeu</v>
      </c>
      <c r="AB5" s="89" t="str">
        <f>INDEX({"Lun";"Mar";"Mer";"Jeu";"Ven";"Sam";"Dim"},WEEKDAY(AB6,2),1)</f>
        <v>Jeu</v>
      </c>
      <c r="AC5" s="90" t="str">
        <f>INDEX({"Lun";"Mar";"Mer";"Jeu";"Ven";"Sam";"Dim"},WEEKDAY(AC6,2),1)</f>
        <v>Jeu</v>
      </c>
      <c r="AD5" s="66" t="str">
        <f>INDEX({"Lun";"Mar";"Mer";"Jeu";"Ven";"Sam";"Dim"},WEEKDAY(AD6,2),1)</f>
        <v>Ven</v>
      </c>
      <c r="AE5" s="65" t="str">
        <f>INDEX({"Lun";"Mar";"Mer";"Jeu";"Ven";"Sam";"Dim"},WEEKDAY(AE6,2),1)</f>
        <v>Jeu</v>
      </c>
      <c r="AF5" s="93" t="str">
        <f>INDEX({"Lun";"Mar";"Mer";"Jeu";"Ven";"Sam";"Dim"},WEEKDAY(AF6,2),1)</f>
        <v>Sam</v>
      </c>
      <c r="AG5" s="94" t="str">
        <f>INDEX({"Lun";"Mar";"Mer";"Jeu";"Ven";"Sam";"Dim"},WEEKDAY(AG6,2),1)</f>
        <v>Jeu</v>
      </c>
      <c r="AH5" s="66" t="str">
        <f>INDEX({"Lun";"Mar";"Mer";"Jeu";"Ven";"Sam";"Dim"},WEEKDAY(AH6,2),1)</f>
        <v>Dim</v>
      </c>
      <c r="AI5" s="65" t="str">
        <f>INDEX({"Lun";"Mar";"Mer";"Jeu";"Ven";"Sam";"Dim"},WEEKDAY(AI6,2),1)</f>
        <v>Jeu</v>
      </c>
      <c r="AJ5" s="66" t="str">
        <f>INDEX({"Lun";"Mar";"Mer";"Jeu";"Ven";"Sam";"Dim"},WEEKDAY(AJ6,2),1)</f>
        <v>Lun</v>
      </c>
      <c r="AK5" s="65" t="str">
        <f>INDEX({"Lun";"Mar";"Mer";"Jeu";"Ven";"Sam";"Dim"},WEEKDAY(AK6,2),1)</f>
        <v>Jeu</v>
      </c>
      <c r="AL5" s="66" t="str">
        <f>INDEX({"Lun";"Mar";"Mer";"Jeu";"Ven";"Sam";"Dim"},WEEKDAY(AL6,2),1)</f>
        <v>Mar</v>
      </c>
      <c r="AM5" s="65" t="str">
        <f>INDEX({"Lun";"Mar";"Mer";"Jeu";"Ven";"Sam";"Dim"},WEEKDAY(AM6,2),1)</f>
        <v>Jeu</v>
      </c>
      <c r="AN5" s="66" t="str">
        <f>INDEX({"Lun";"Mar";"Mer";"Jeu";"Ven";"Sam";"Dim"},WEEKDAY(AN6,2),1)</f>
        <v>Mer</v>
      </c>
      <c r="AO5" s="65" t="str">
        <f>INDEX({"Lun";"Mar";"Mer";"Jeu";"Ven";"Sam";"Dim"},WEEKDAY(AO6,2),1)</f>
        <v>Jeu</v>
      </c>
      <c r="AP5" s="66" t="str">
        <f>INDEX({"Lun";"Mar";"Mer";"Jeu";"Ven";"Sam";"Dim"},WEEKDAY(AP6,2),1)</f>
        <v>Jeu</v>
      </c>
      <c r="AQ5" s="65" t="str">
        <f>INDEX({"Lun";"Mar";"Mer";"Jeu";"Ven";"Sam";"Dim"},WEEKDAY(AQ6,2),1)</f>
        <v>Jeu</v>
      </c>
      <c r="AR5" s="66" t="str">
        <f>INDEX({"Lun";"Mar";"Mer";"Jeu";"Ven";"Sam";"Dim"},WEEKDAY(AR6,2),1)</f>
        <v>Ven</v>
      </c>
      <c r="AS5" s="65" t="str">
        <f>INDEX({"Lun";"Mar";"Mer";"Jeu";"Ven";"Sam";"Dim"},WEEKDAY(AS6,2),1)</f>
        <v>Jeu</v>
      </c>
      <c r="AT5" s="66" t="str">
        <f>INDEX({"Lun";"Mar";"Mer";"Jeu";"Ven";"Sam";"Dim"},WEEKDAY(AT6,2),1)</f>
        <v>Sam</v>
      </c>
      <c r="AU5" s="65" t="str">
        <f>INDEX({"Lun";"Mar";"Mer";"Jeu";"Ven";"Sam";"Dim"},WEEKDAY(AU6,2),1)</f>
        <v>Jeu</v>
      </c>
      <c r="AV5" s="66" t="str">
        <f>INDEX({"Lun";"Mar";"Mer";"Jeu";"Ven";"Sam";"Dim"},WEEKDAY(AV6,2),1)</f>
        <v>Dim</v>
      </c>
      <c r="AW5" s="65" t="str">
        <f>INDEX({"Lun";"Mar";"Mer";"Jeu";"Ven";"Sam";"Dim"},WEEKDAY(AW6,2),1)</f>
        <v>Jeu</v>
      </c>
      <c r="AX5" s="66" t="str">
        <f>INDEX({"Lun";"Mar";"Mer";"Jeu";"Ven";"Sam";"Dim"},WEEKDAY(AX6,2),1)</f>
        <v>Lun</v>
      </c>
      <c r="AY5" s="65" t="str">
        <f>INDEX({"Lun";"Mar";"Mer";"Jeu";"Ven";"Sam";"Dim"},WEEKDAY(AY6,2),1)</f>
        <v>Jeu</v>
      </c>
      <c r="AZ5" s="66" t="str">
        <f>INDEX({"Lun";"Mar";"Mer";"Jeu";"Ven";"Sam";"Dim"},WEEKDAY(AZ6,2),1)</f>
        <v>Mar</v>
      </c>
      <c r="BA5" s="65" t="str">
        <f>INDEX({"Lun";"Mar";"Mer";"Jeu";"Ven";"Sam";"Dim"},WEEKDAY(BA6,2),1)</f>
        <v>Jeu</v>
      </c>
      <c r="BB5" s="66" t="str">
        <f>INDEX({"Lun";"Mar";"Mer";"Jeu";"Ven";"Sam";"Dim"},WEEKDAY(BB6,2),1)</f>
        <v>Mer</v>
      </c>
      <c r="BC5" s="65" t="str">
        <f>INDEX({"Lun";"Mar";"Mer";"Jeu";"Ven";"Sam";"Dim"},WEEKDAY(BC6,2),1)</f>
        <v>Jeu</v>
      </c>
      <c r="BD5" s="66" t="str">
        <f>INDEX({"Lun";"Mar";"Mer";"Jeu";"Ven";"Sam";"Dim"},WEEKDAY(BD6,2),1)</f>
        <v>Jeu</v>
      </c>
      <c r="BE5" s="65" t="str">
        <f>INDEX({"Lun";"Mar";"Mer";"Jeu";"Ven";"Sam";"Dim"},WEEKDAY(BE6,2),1)</f>
        <v>Jeu</v>
      </c>
      <c r="BF5" s="66" t="str">
        <f>INDEX({"Lun";"Mar";"Mer";"Jeu";"Ven";"Sam";"Dim"},WEEKDAY(BF6,2),1)</f>
        <v>Ven</v>
      </c>
      <c r="BG5" s="65" t="str">
        <f>INDEX({"Lun";"Mar";"Mer";"Jeu";"Ven";"Sam";"Dim"},WEEKDAY(BG6,2),1)</f>
        <v>Jeu</v>
      </c>
      <c r="BH5" s="66" t="str">
        <f>INDEX({"Lun";"Mar";"Mer";"Jeu";"Ven";"Sam";"Dim"},WEEKDAY(BH6,2),1)</f>
        <v>Sam</v>
      </c>
      <c r="BI5" s="65" t="str">
        <f>INDEX({"Lun";"Mar";"Mer";"Jeu";"Ven";"Sam";"Dim"},WEEKDAY(BI6,2),1)</f>
        <v>Jeu</v>
      </c>
      <c r="BJ5" s="66" t="str">
        <f>INDEX({"Lun";"Mar";"Mer";"Jeu";"Ven";"Sam";"Dim"},WEEKDAY(BJ6,2),1)</f>
        <v>Dim</v>
      </c>
      <c r="BK5" s="65" t="str">
        <f>INDEX({"Lun";"Mar";"Mer";"Jeu";"Ven";"Sam";"Dim"},WEEKDAY(BK6,2),1)</f>
        <v>Jeu</v>
      </c>
    </row>
    <row r="6" spans="1:63" x14ac:dyDescent="0.25">
      <c r="A6" s="4" t="s">
        <v>0</v>
      </c>
      <c r="B6" s="87">
        <f>DATE($AF$3,$A$1,1)</f>
        <v>42552</v>
      </c>
      <c r="C6" s="88"/>
      <c r="D6" s="67">
        <f>DATE($AF$3,$A$1,2)</f>
        <v>42553</v>
      </c>
      <c r="E6" s="68"/>
      <c r="F6" s="67">
        <f>DATE($AF$3,$A$1,3)</f>
        <v>42554</v>
      </c>
      <c r="G6" s="68"/>
      <c r="H6" s="67">
        <f>DATE($AF$3,$A$1,4)</f>
        <v>42555</v>
      </c>
      <c r="I6" s="68">
        <f>DATE($AF$3,$A$1,5)</f>
        <v>42556</v>
      </c>
      <c r="J6" s="87">
        <f>DATE($AF$3,$A$1,5)</f>
        <v>42556</v>
      </c>
      <c r="K6" s="88">
        <f>DATE($AF$3,$A$1,7)</f>
        <v>42558</v>
      </c>
      <c r="L6" s="67">
        <f>DATE($AF$3,$A$1,6)</f>
        <v>42557</v>
      </c>
      <c r="M6" s="68">
        <f>DATE($AF$3,$A$1,7)</f>
        <v>42558</v>
      </c>
      <c r="N6" s="67">
        <f>DATE($AF$3,$A$1,7)</f>
        <v>42558</v>
      </c>
      <c r="O6" s="68">
        <f>DATE($AF$3,$A$1,7)</f>
        <v>42558</v>
      </c>
      <c r="P6" s="67">
        <f>DATE($AF$3,$A$1,8)</f>
        <v>42559</v>
      </c>
      <c r="Q6" s="68">
        <f>DATE($AF$3,$A$1,7)</f>
        <v>42558</v>
      </c>
      <c r="R6" s="67">
        <f>DATE($AF$3,$A$1,9)</f>
        <v>42560</v>
      </c>
      <c r="S6" s="68">
        <f>DATE($AF$3,$A$1,7)</f>
        <v>42558</v>
      </c>
      <c r="T6" s="67">
        <f>DATE($AF$3,$A$1,10)</f>
        <v>42561</v>
      </c>
      <c r="U6" s="68">
        <f>DATE($AF$3,$A$1,7)</f>
        <v>42558</v>
      </c>
      <c r="V6" s="67">
        <f>DATE($AF$3,$A$1,11)</f>
        <v>42562</v>
      </c>
      <c r="W6" s="68">
        <f>DATE($AF$3,$A$1,7)</f>
        <v>42558</v>
      </c>
      <c r="X6" s="67">
        <f>DATE($AF$3,$A$1,12)</f>
        <v>42563</v>
      </c>
      <c r="Y6" s="68">
        <f>DATE($AF$3,$A$1,7)</f>
        <v>42558</v>
      </c>
      <c r="Z6" s="67">
        <f>DATE($AF$3,$A$1,13)</f>
        <v>42564</v>
      </c>
      <c r="AA6" s="68">
        <f>DATE($AF$3,$A$1,7)</f>
        <v>42558</v>
      </c>
      <c r="AB6" s="69">
        <f>DATE($AF$3,$A$1,14)</f>
        <v>42565</v>
      </c>
      <c r="AC6" s="70">
        <f>DATE($AF$3,$A$1,7)</f>
        <v>42558</v>
      </c>
      <c r="AD6" s="67">
        <f>DATE($AF$3,$A$1,15)</f>
        <v>42566</v>
      </c>
      <c r="AE6" s="68">
        <f>DATE($AF$3,$A$1,7)</f>
        <v>42558</v>
      </c>
      <c r="AF6" s="87">
        <f>DATE($AF$3,$A$1,16)</f>
        <v>42567</v>
      </c>
      <c r="AG6" s="88">
        <f>DATE($AF$3,$A$1,7)</f>
        <v>42558</v>
      </c>
      <c r="AH6" s="67">
        <f>DATE($AF$3,$A$1,17)</f>
        <v>42568</v>
      </c>
      <c r="AI6" s="68">
        <f>DATE($AF$3,$A$1,7)</f>
        <v>42558</v>
      </c>
      <c r="AJ6" s="67">
        <f>DATE($AF$3,$A$1,18)</f>
        <v>42569</v>
      </c>
      <c r="AK6" s="68">
        <f>DATE($AF$3,$A$1,7)</f>
        <v>42558</v>
      </c>
      <c r="AL6" s="67">
        <f>DATE($AF$3,$A$1,19)</f>
        <v>42570</v>
      </c>
      <c r="AM6" s="68">
        <f>DATE($AF$3,$A$1,7)</f>
        <v>42558</v>
      </c>
      <c r="AN6" s="67">
        <f>DATE($AF$3,$A$1,20)</f>
        <v>42571</v>
      </c>
      <c r="AO6" s="68">
        <f>DATE($AF$3,$A$1,7)</f>
        <v>42558</v>
      </c>
      <c r="AP6" s="67">
        <f>DATE($AF$3,$A$1,21)</f>
        <v>42572</v>
      </c>
      <c r="AQ6" s="68">
        <f>DATE($AF$3,$A$1,7)</f>
        <v>42558</v>
      </c>
      <c r="AR6" s="67">
        <f>DATE($AF$3,$A$1,22)</f>
        <v>42573</v>
      </c>
      <c r="AS6" s="68">
        <f>DATE($AF$3,$A$1,7)</f>
        <v>42558</v>
      </c>
      <c r="AT6" s="67">
        <f>DATE($AF$3,$A$1,23)</f>
        <v>42574</v>
      </c>
      <c r="AU6" s="68">
        <f>DATE($AF$3,$A$1,7)</f>
        <v>42558</v>
      </c>
      <c r="AV6" s="67">
        <f>DATE($AF$3,$A$1,24)</f>
        <v>42575</v>
      </c>
      <c r="AW6" s="68">
        <f>DATE($AF$3,$A$1,7)</f>
        <v>42558</v>
      </c>
      <c r="AX6" s="67">
        <f>DATE($AF$3,$A$1,25)</f>
        <v>42576</v>
      </c>
      <c r="AY6" s="68">
        <f>DATE($AF$3,$A$1,7)</f>
        <v>42558</v>
      </c>
      <c r="AZ6" s="67">
        <f>DATE($AF$3,$A$1,26)</f>
        <v>42577</v>
      </c>
      <c r="BA6" s="68">
        <f>DATE($AF$3,$A$1,7)</f>
        <v>42558</v>
      </c>
      <c r="BB6" s="67">
        <f>DATE($AF$3,$A$1,27)</f>
        <v>42578</v>
      </c>
      <c r="BC6" s="68">
        <f>DATE($AF$3,$A$1,7)</f>
        <v>42558</v>
      </c>
      <c r="BD6" s="67">
        <f>DATE($AF$3,$A$1,28)</f>
        <v>42579</v>
      </c>
      <c r="BE6" s="68">
        <f>DATE($AF$3,$A$1,7)</f>
        <v>42558</v>
      </c>
      <c r="BF6" s="67">
        <f>DATE($AF$3,$A$1,29)</f>
        <v>42580</v>
      </c>
      <c r="BG6" s="68">
        <f>DATE($AF$3,$A$1,7)</f>
        <v>42558</v>
      </c>
      <c r="BH6" s="67">
        <f>DATE($AF$3,$A$1,30)</f>
        <v>42581</v>
      </c>
      <c r="BI6" s="68">
        <f>DATE($AF$3,$A$1,7)</f>
        <v>42558</v>
      </c>
      <c r="BJ6" s="67">
        <f>DATE($AF$3,$A$1,31)</f>
        <v>42582</v>
      </c>
      <c r="BK6" s="68">
        <f>DATE($AF$3,$A$1,7)</f>
        <v>42558</v>
      </c>
    </row>
    <row r="7" spans="1:63" s="38" customFormat="1" x14ac:dyDescent="0.25">
      <c r="A7" s="35" t="str">
        <f>MENU!B5</f>
        <v>EMPLOYER 1</v>
      </c>
      <c r="B7" s="36"/>
      <c r="C7" s="37"/>
      <c r="D7" s="36"/>
      <c r="E7" s="37"/>
      <c r="F7" s="36"/>
      <c r="G7" s="37"/>
      <c r="H7" s="36"/>
      <c r="I7" s="37"/>
      <c r="J7" s="36"/>
      <c r="K7" s="37"/>
      <c r="L7" s="36"/>
      <c r="M7" s="37"/>
      <c r="N7" s="36"/>
      <c r="O7" s="37"/>
      <c r="P7" s="36"/>
      <c r="Q7" s="37"/>
      <c r="R7" s="36"/>
      <c r="S7" s="37"/>
      <c r="T7" s="36"/>
      <c r="U7" s="37"/>
      <c r="V7" s="36"/>
      <c r="W7" s="37"/>
      <c r="X7" s="36"/>
      <c r="Y7" s="37"/>
      <c r="Z7" s="36"/>
      <c r="AA7" s="37"/>
      <c r="AB7" s="36"/>
      <c r="AC7" s="37"/>
      <c r="AD7" s="36"/>
      <c r="AE7" s="37"/>
      <c r="AF7" s="36"/>
      <c r="AG7" s="37"/>
      <c r="AH7" s="36"/>
      <c r="AI7" s="37"/>
      <c r="AJ7" s="36"/>
      <c r="AK7" s="37"/>
      <c r="AL7" s="36"/>
      <c r="AM7" s="37"/>
      <c r="AN7" s="36"/>
      <c r="AO7" s="37"/>
      <c r="AP7" s="36"/>
      <c r="AQ7" s="37"/>
      <c r="AR7" s="36"/>
      <c r="AS7" s="37"/>
      <c r="AT7" s="36"/>
      <c r="AU7" s="37"/>
      <c r="AV7" s="36"/>
      <c r="AW7" s="37"/>
      <c r="AX7" s="36"/>
      <c r="AY7" s="37"/>
      <c r="AZ7" s="36"/>
      <c r="BA7" s="37"/>
      <c r="BB7" s="36"/>
      <c r="BC7" s="37"/>
      <c r="BD7" s="36"/>
      <c r="BE7" s="37"/>
      <c r="BF7" s="36"/>
      <c r="BG7" s="37"/>
      <c r="BH7" s="36"/>
      <c r="BI7" s="37"/>
      <c r="BJ7" s="36"/>
      <c r="BK7" s="37"/>
    </row>
    <row r="8" spans="1:63" x14ac:dyDescent="0.25">
      <c r="A8" s="4" t="str">
        <f>MENU!B6</f>
        <v>EMPLOYER 2</v>
      </c>
      <c r="B8" s="14"/>
      <c r="C8" s="15"/>
      <c r="D8" s="14"/>
      <c r="E8" s="15"/>
      <c r="F8" s="14"/>
      <c r="G8" s="15"/>
      <c r="H8" s="14"/>
      <c r="I8" s="15"/>
      <c r="J8" s="14"/>
      <c r="K8" s="15"/>
      <c r="L8" s="14"/>
      <c r="M8" s="15"/>
      <c r="N8" s="14"/>
      <c r="O8" s="15"/>
      <c r="P8" s="14"/>
      <c r="Q8" s="15"/>
      <c r="R8" s="14"/>
      <c r="S8" s="15"/>
      <c r="T8" s="14"/>
      <c r="U8" s="15"/>
      <c r="V8" s="14"/>
      <c r="W8" s="15"/>
      <c r="X8" s="14"/>
      <c r="Y8" s="15"/>
      <c r="Z8" s="14"/>
      <c r="AA8" s="15"/>
      <c r="AB8" s="14"/>
      <c r="AC8" s="15"/>
      <c r="AD8" s="14"/>
      <c r="AE8" s="15"/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4"/>
      <c r="AS8" s="15"/>
      <c r="AT8" s="14"/>
      <c r="AU8" s="15"/>
      <c r="AV8" s="14"/>
      <c r="AW8" s="15"/>
      <c r="AX8" s="14"/>
      <c r="AY8" s="15"/>
      <c r="AZ8" s="14"/>
      <c r="BA8" s="15"/>
      <c r="BB8" s="14"/>
      <c r="BC8" s="15"/>
      <c r="BD8" s="14"/>
      <c r="BE8" s="15"/>
      <c r="BF8" s="14"/>
      <c r="BG8" s="15"/>
      <c r="BH8" s="14"/>
      <c r="BI8" s="15"/>
      <c r="BJ8" s="14"/>
      <c r="BK8" s="15"/>
    </row>
    <row r="9" spans="1:63" s="38" customFormat="1" x14ac:dyDescent="0.25">
      <c r="A9" s="35">
        <f>MENU!B7</f>
        <v>0</v>
      </c>
      <c r="B9" s="39"/>
      <c r="C9" s="40"/>
      <c r="D9" s="39"/>
      <c r="E9" s="40"/>
      <c r="F9" s="39"/>
      <c r="G9" s="40"/>
      <c r="H9" s="39"/>
      <c r="I9" s="40"/>
      <c r="J9" s="39"/>
      <c r="K9" s="40"/>
      <c r="L9" s="39"/>
      <c r="M9" s="40"/>
      <c r="N9" s="39"/>
      <c r="O9" s="40"/>
      <c r="P9" s="39"/>
      <c r="Q9" s="40"/>
      <c r="R9" s="39"/>
      <c r="S9" s="40"/>
      <c r="T9" s="39"/>
      <c r="U9" s="40"/>
      <c r="V9" s="39"/>
      <c r="W9" s="40"/>
      <c r="X9" s="39"/>
      <c r="Y9" s="40"/>
      <c r="Z9" s="39"/>
      <c r="AA9" s="40"/>
      <c r="AB9" s="39"/>
      <c r="AC9" s="40"/>
      <c r="AD9" s="39"/>
      <c r="AE9" s="40"/>
      <c r="AF9" s="39"/>
      <c r="AG9" s="40"/>
      <c r="AH9" s="39"/>
      <c r="AI9" s="40"/>
      <c r="AJ9" s="39"/>
      <c r="AK9" s="40"/>
      <c r="AL9" s="39"/>
      <c r="AM9" s="40"/>
      <c r="AN9" s="39"/>
      <c r="AO9" s="40"/>
      <c r="AP9" s="39"/>
      <c r="AQ9" s="40"/>
      <c r="AR9" s="39"/>
      <c r="AS9" s="40"/>
      <c r="AT9" s="39"/>
      <c r="AU9" s="40"/>
      <c r="AV9" s="39"/>
      <c r="AW9" s="40"/>
      <c r="AX9" s="39"/>
      <c r="AY9" s="40"/>
      <c r="AZ9" s="39"/>
      <c r="BA9" s="40"/>
      <c r="BB9" s="39"/>
      <c r="BC9" s="40"/>
      <c r="BD9" s="39"/>
      <c r="BE9" s="40"/>
      <c r="BF9" s="39"/>
      <c r="BG9" s="40"/>
      <c r="BH9" s="39"/>
      <c r="BI9" s="40"/>
      <c r="BJ9" s="39"/>
      <c r="BK9" s="40"/>
    </row>
    <row r="10" spans="1:63" x14ac:dyDescent="0.25">
      <c r="A10" s="4">
        <f>MENU!B8</f>
        <v>0</v>
      </c>
      <c r="B10" s="14"/>
      <c r="C10" s="15"/>
      <c r="D10" s="14"/>
      <c r="E10" s="15"/>
      <c r="F10" s="14"/>
      <c r="G10" s="15"/>
      <c r="H10" s="14"/>
      <c r="I10" s="15"/>
      <c r="J10" s="14"/>
      <c r="K10" s="15"/>
      <c r="L10" s="14"/>
      <c r="M10" s="15"/>
      <c r="N10" s="14"/>
      <c r="O10" s="15"/>
      <c r="P10" s="14"/>
      <c r="Q10" s="15"/>
      <c r="R10" s="14"/>
      <c r="S10" s="15"/>
      <c r="T10" s="14"/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4"/>
      <c r="AS10" s="15"/>
      <c r="AT10" s="14"/>
      <c r="AU10" s="15"/>
      <c r="AV10" s="14"/>
      <c r="AW10" s="15"/>
      <c r="AX10" s="14"/>
      <c r="AY10" s="15"/>
      <c r="AZ10" s="14"/>
      <c r="BA10" s="15"/>
      <c r="BB10" s="14"/>
      <c r="BC10" s="15"/>
      <c r="BD10" s="14"/>
      <c r="BE10" s="15"/>
      <c r="BF10" s="14"/>
      <c r="BG10" s="15"/>
      <c r="BH10" s="14"/>
      <c r="BI10" s="15"/>
      <c r="BJ10" s="14"/>
      <c r="BK10" s="15"/>
    </row>
    <row r="11" spans="1:63" s="38" customFormat="1" x14ac:dyDescent="0.25">
      <c r="A11" s="35">
        <f>MENU!B9</f>
        <v>0</v>
      </c>
      <c r="B11" s="39"/>
      <c r="C11" s="40"/>
      <c r="D11" s="39"/>
      <c r="E11" s="40"/>
      <c r="F11" s="39"/>
      <c r="G11" s="40"/>
      <c r="H11" s="39"/>
      <c r="I11" s="40"/>
      <c r="J11" s="39"/>
      <c r="K11" s="40"/>
      <c r="L11" s="39"/>
      <c r="M11" s="40"/>
      <c r="N11" s="39"/>
      <c r="O11" s="40"/>
      <c r="P11" s="39"/>
      <c r="Q11" s="40"/>
      <c r="R11" s="39"/>
      <c r="S11" s="40"/>
      <c r="T11" s="39"/>
      <c r="U11" s="40"/>
      <c r="V11" s="39"/>
      <c r="W11" s="40"/>
      <c r="X11" s="39"/>
      <c r="Y11" s="40"/>
      <c r="Z11" s="39"/>
      <c r="AA11" s="40"/>
      <c r="AB11" s="39"/>
      <c r="AC11" s="40"/>
      <c r="AD11" s="39"/>
      <c r="AE11" s="40"/>
      <c r="AF11" s="39"/>
      <c r="AG11" s="40"/>
      <c r="AH11" s="39"/>
      <c r="AI11" s="40"/>
      <c r="AJ11" s="39"/>
      <c r="AK11" s="40"/>
      <c r="AL11" s="39"/>
      <c r="AM11" s="40"/>
      <c r="AN11" s="39"/>
      <c r="AO11" s="40"/>
      <c r="AP11" s="39"/>
      <c r="AQ11" s="40"/>
      <c r="AR11" s="39"/>
      <c r="AS11" s="40"/>
      <c r="AT11" s="39"/>
      <c r="AU11" s="40"/>
      <c r="AV11" s="39"/>
      <c r="AW11" s="40"/>
      <c r="AX11" s="39"/>
      <c r="AY11" s="40"/>
      <c r="AZ11" s="39"/>
      <c r="BA11" s="40"/>
      <c r="BB11" s="39"/>
      <c r="BC11" s="40"/>
      <c r="BD11" s="39"/>
      <c r="BE11" s="40"/>
      <c r="BF11" s="39"/>
      <c r="BG11" s="40"/>
      <c r="BH11" s="39"/>
      <c r="BI11" s="40"/>
      <c r="BJ11" s="39"/>
      <c r="BK11" s="40"/>
    </row>
    <row r="12" spans="1:63" x14ac:dyDescent="0.25">
      <c r="A12" s="4">
        <f>MENU!B10</f>
        <v>0</v>
      </c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15"/>
      <c r="P12" s="14"/>
      <c r="Q12" s="15"/>
      <c r="R12" s="14"/>
      <c r="S12" s="15"/>
      <c r="T12" s="14"/>
      <c r="U12" s="15"/>
      <c r="V12" s="14"/>
      <c r="W12" s="15"/>
      <c r="X12" s="14"/>
      <c r="Y12" s="15"/>
      <c r="Z12" s="14"/>
      <c r="AA12" s="15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4"/>
      <c r="AS12" s="15"/>
      <c r="AT12" s="14"/>
      <c r="AU12" s="15"/>
      <c r="AV12" s="14"/>
      <c r="AW12" s="15"/>
      <c r="AX12" s="14"/>
      <c r="AY12" s="15"/>
      <c r="AZ12" s="14"/>
      <c r="BA12" s="15"/>
      <c r="BB12" s="14"/>
      <c r="BC12" s="15"/>
      <c r="BD12" s="14"/>
      <c r="BE12" s="15"/>
      <c r="BF12" s="14"/>
      <c r="BG12" s="15"/>
      <c r="BH12" s="14"/>
      <c r="BI12" s="15"/>
      <c r="BJ12" s="14"/>
      <c r="BK12" s="15"/>
    </row>
    <row r="13" spans="1:63" s="38" customFormat="1" x14ac:dyDescent="0.25">
      <c r="A13" s="35">
        <f>MENU!B11</f>
        <v>0</v>
      </c>
      <c r="B13" s="39"/>
      <c r="C13" s="40"/>
      <c r="D13" s="39"/>
      <c r="E13" s="40"/>
      <c r="F13" s="39"/>
      <c r="G13" s="40"/>
      <c r="H13" s="39"/>
      <c r="I13" s="40"/>
      <c r="J13" s="39"/>
      <c r="K13" s="40"/>
      <c r="L13" s="39"/>
      <c r="M13" s="40"/>
      <c r="N13" s="39"/>
      <c r="O13" s="40"/>
      <c r="P13" s="39"/>
      <c r="Q13" s="40"/>
      <c r="R13" s="39"/>
      <c r="S13" s="40"/>
      <c r="T13" s="39"/>
      <c r="U13" s="40"/>
      <c r="V13" s="39"/>
      <c r="W13" s="40"/>
      <c r="X13" s="39"/>
      <c r="Y13" s="40"/>
      <c r="Z13" s="39"/>
      <c r="AA13" s="40"/>
      <c r="AB13" s="39"/>
      <c r="AC13" s="40"/>
      <c r="AD13" s="39"/>
      <c r="AE13" s="40"/>
      <c r="AF13" s="39"/>
      <c r="AG13" s="40"/>
      <c r="AH13" s="39"/>
      <c r="AI13" s="40"/>
      <c r="AJ13" s="39"/>
      <c r="AK13" s="40"/>
      <c r="AL13" s="39"/>
      <c r="AM13" s="40"/>
      <c r="AN13" s="39"/>
      <c r="AO13" s="40"/>
      <c r="AP13" s="39"/>
      <c r="AQ13" s="40"/>
      <c r="AR13" s="39"/>
      <c r="AS13" s="40"/>
      <c r="AT13" s="39"/>
      <c r="AU13" s="40"/>
      <c r="AV13" s="39"/>
      <c r="AW13" s="40"/>
      <c r="AX13" s="39"/>
      <c r="AY13" s="40"/>
      <c r="AZ13" s="39"/>
      <c r="BA13" s="40"/>
      <c r="BB13" s="39"/>
      <c r="BC13" s="40"/>
      <c r="BD13" s="39"/>
      <c r="BE13" s="40"/>
      <c r="BF13" s="39"/>
      <c r="BG13" s="40"/>
      <c r="BH13" s="39"/>
      <c r="BI13" s="40"/>
      <c r="BJ13" s="39"/>
      <c r="BK13" s="40"/>
    </row>
    <row r="14" spans="1:63" x14ac:dyDescent="0.25">
      <c r="A14" s="4">
        <f>MENU!B12</f>
        <v>0</v>
      </c>
      <c r="B14" s="14"/>
      <c r="C14" s="15"/>
      <c r="D14" s="14"/>
      <c r="E14" s="15"/>
      <c r="F14" s="14"/>
      <c r="G14" s="15"/>
      <c r="H14" s="14"/>
      <c r="I14" s="15"/>
      <c r="J14" s="14"/>
      <c r="K14" s="15"/>
      <c r="L14" s="14"/>
      <c r="M14" s="15"/>
      <c r="N14" s="14"/>
      <c r="O14" s="15"/>
      <c r="P14" s="14"/>
      <c r="Q14" s="15"/>
      <c r="R14" s="14"/>
      <c r="S14" s="15"/>
      <c r="T14" s="14"/>
      <c r="U14" s="15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4"/>
      <c r="AS14" s="15"/>
      <c r="AT14" s="14"/>
      <c r="AU14" s="15"/>
      <c r="AV14" s="14"/>
      <c r="AW14" s="15"/>
      <c r="AX14" s="14"/>
      <c r="AY14" s="15"/>
      <c r="AZ14" s="14"/>
      <c r="BA14" s="15"/>
      <c r="BB14" s="14"/>
      <c r="BC14" s="15"/>
      <c r="BD14" s="14"/>
      <c r="BE14" s="15"/>
      <c r="BF14" s="14"/>
      <c r="BG14" s="15"/>
      <c r="BH14" s="14"/>
      <c r="BI14" s="15"/>
      <c r="BJ14" s="14"/>
      <c r="BK14" s="15"/>
    </row>
    <row r="15" spans="1:63" s="38" customFormat="1" x14ac:dyDescent="0.25">
      <c r="A15" s="35">
        <f>MENU!B13</f>
        <v>0</v>
      </c>
      <c r="B15" s="39"/>
      <c r="C15" s="40"/>
      <c r="D15" s="39"/>
      <c r="E15" s="40"/>
      <c r="F15" s="39"/>
      <c r="G15" s="40"/>
      <c r="H15" s="39"/>
      <c r="I15" s="40"/>
      <c r="J15" s="39"/>
      <c r="K15" s="40"/>
      <c r="L15" s="39"/>
      <c r="M15" s="40"/>
      <c r="N15" s="39"/>
      <c r="O15" s="40"/>
      <c r="P15" s="39"/>
      <c r="Q15" s="40"/>
      <c r="R15" s="39"/>
      <c r="S15" s="40"/>
      <c r="T15" s="39"/>
      <c r="U15" s="40"/>
      <c r="V15" s="39"/>
      <c r="W15" s="40"/>
      <c r="X15" s="39"/>
      <c r="Y15" s="40"/>
      <c r="Z15" s="39"/>
      <c r="AA15" s="40"/>
      <c r="AB15" s="39"/>
      <c r="AC15" s="40"/>
      <c r="AD15" s="39"/>
      <c r="AE15" s="40"/>
      <c r="AF15" s="39"/>
      <c r="AG15" s="40"/>
      <c r="AH15" s="39"/>
      <c r="AI15" s="40"/>
      <c r="AJ15" s="39"/>
      <c r="AK15" s="40"/>
      <c r="AL15" s="39"/>
      <c r="AM15" s="40"/>
      <c r="AN15" s="39"/>
      <c r="AO15" s="40"/>
      <c r="AP15" s="39"/>
      <c r="AQ15" s="40"/>
      <c r="AR15" s="39"/>
      <c r="AS15" s="40"/>
      <c r="AT15" s="39"/>
      <c r="AU15" s="40"/>
      <c r="AV15" s="39"/>
      <c r="AW15" s="40"/>
      <c r="AX15" s="39"/>
      <c r="AY15" s="40"/>
      <c r="AZ15" s="39"/>
      <c r="BA15" s="40"/>
      <c r="BB15" s="39"/>
      <c r="BC15" s="40"/>
      <c r="BD15" s="39"/>
      <c r="BE15" s="40"/>
      <c r="BF15" s="39"/>
      <c r="BG15" s="40"/>
      <c r="BH15" s="39"/>
      <c r="BI15" s="40"/>
      <c r="BJ15" s="39"/>
      <c r="BK15" s="40"/>
    </row>
    <row r="16" spans="1:63" x14ac:dyDescent="0.25">
      <c r="A16" s="4">
        <f>MENU!B14</f>
        <v>0</v>
      </c>
      <c r="B16" s="14"/>
      <c r="C16" s="15"/>
      <c r="D16" s="14"/>
      <c r="E16" s="15"/>
      <c r="F16" s="14"/>
      <c r="G16" s="15"/>
      <c r="H16" s="14"/>
      <c r="I16" s="15"/>
      <c r="J16" s="14"/>
      <c r="K16" s="15"/>
      <c r="L16" s="14"/>
      <c r="M16" s="15"/>
      <c r="N16" s="14"/>
      <c r="O16" s="15"/>
      <c r="P16" s="14"/>
      <c r="Q16" s="15"/>
      <c r="R16" s="14"/>
      <c r="S16" s="15"/>
      <c r="T16" s="14"/>
      <c r="U16" s="15"/>
      <c r="V16" s="14"/>
      <c r="W16" s="15"/>
      <c r="X16" s="14"/>
      <c r="Y16" s="15"/>
      <c r="Z16" s="14"/>
      <c r="AA16" s="15"/>
      <c r="AB16" s="14"/>
      <c r="AC16" s="15"/>
      <c r="AD16" s="14"/>
      <c r="AE16" s="15"/>
      <c r="AF16" s="14"/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15"/>
      <c r="AR16" s="14"/>
      <c r="AS16" s="15"/>
      <c r="AT16" s="14"/>
      <c r="AU16" s="15"/>
      <c r="AV16" s="14"/>
      <c r="AW16" s="15"/>
      <c r="AX16" s="14"/>
      <c r="AY16" s="15"/>
      <c r="AZ16" s="14"/>
      <c r="BA16" s="15"/>
      <c r="BB16" s="14"/>
      <c r="BC16" s="15"/>
      <c r="BD16" s="14"/>
      <c r="BE16" s="15"/>
      <c r="BF16" s="14"/>
      <c r="BG16" s="15"/>
      <c r="BH16" s="14"/>
      <c r="BI16" s="15"/>
      <c r="BJ16" s="14"/>
      <c r="BK16" s="15"/>
    </row>
    <row r="17" spans="1:63" s="38" customFormat="1" x14ac:dyDescent="0.25">
      <c r="A17" s="35">
        <f>MENU!B15</f>
        <v>0</v>
      </c>
      <c r="B17" s="39"/>
      <c r="C17" s="40"/>
      <c r="D17" s="39"/>
      <c r="E17" s="40"/>
      <c r="F17" s="39"/>
      <c r="G17" s="40"/>
      <c r="H17" s="39"/>
      <c r="I17" s="40"/>
      <c r="J17" s="39"/>
      <c r="K17" s="40"/>
      <c r="L17" s="39"/>
      <c r="M17" s="40"/>
      <c r="N17" s="39"/>
      <c r="O17" s="40"/>
      <c r="P17" s="39"/>
      <c r="Q17" s="40"/>
      <c r="R17" s="39"/>
      <c r="S17" s="40"/>
      <c r="T17" s="39"/>
      <c r="U17" s="40"/>
      <c r="V17" s="39"/>
      <c r="W17" s="40"/>
      <c r="X17" s="39"/>
      <c r="Y17" s="40"/>
      <c r="Z17" s="39"/>
      <c r="AA17" s="40"/>
      <c r="AB17" s="39"/>
      <c r="AC17" s="40"/>
      <c r="AD17" s="39"/>
      <c r="AE17" s="40"/>
      <c r="AF17" s="39"/>
      <c r="AG17" s="40"/>
      <c r="AH17" s="39"/>
      <c r="AI17" s="40"/>
      <c r="AJ17" s="39"/>
      <c r="AK17" s="40"/>
      <c r="AL17" s="39"/>
      <c r="AM17" s="40"/>
      <c r="AN17" s="39"/>
      <c r="AO17" s="40"/>
      <c r="AP17" s="39"/>
      <c r="AQ17" s="40"/>
      <c r="AR17" s="39"/>
      <c r="AS17" s="40"/>
      <c r="AT17" s="39"/>
      <c r="AU17" s="40"/>
      <c r="AV17" s="39"/>
      <c r="AW17" s="40"/>
      <c r="AX17" s="39"/>
      <c r="AY17" s="40"/>
      <c r="AZ17" s="39"/>
      <c r="BA17" s="40"/>
      <c r="BB17" s="39"/>
      <c r="BC17" s="40"/>
      <c r="BD17" s="39"/>
      <c r="BE17" s="40"/>
      <c r="BF17" s="39"/>
      <c r="BG17" s="40"/>
      <c r="BH17" s="39"/>
      <c r="BI17" s="40"/>
      <c r="BJ17" s="39"/>
      <c r="BK17" s="40"/>
    </row>
    <row r="18" spans="1:63" x14ac:dyDescent="0.25">
      <c r="A18" s="4">
        <f>MENU!B16</f>
        <v>0</v>
      </c>
      <c r="B18" s="14"/>
      <c r="C18" s="15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4"/>
      <c r="AS18" s="15"/>
      <c r="AT18" s="14"/>
      <c r="AU18" s="15"/>
      <c r="AV18" s="14"/>
      <c r="AW18" s="15"/>
      <c r="AX18" s="14"/>
      <c r="AY18" s="15"/>
      <c r="AZ18" s="14"/>
      <c r="BA18" s="15"/>
      <c r="BB18" s="14"/>
      <c r="BC18" s="15"/>
      <c r="BD18" s="14"/>
      <c r="BE18" s="15"/>
      <c r="BF18" s="14"/>
      <c r="BG18" s="15"/>
      <c r="BH18" s="14"/>
      <c r="BI18" s="15"/>
      <c r="BJ18" s="14"/>
      <c r="BK18" s="15"/>
    </row>
    <row r="19" spans="1:63" s="38" customFormat="1" x14ac:dyDescent="0.25">
      <c r="A19" s="35">
        <f>MENU!B17</f>
        <v>0</v>
      </c>
      <c r="B19" s="39"/>
      <c r="C19" s="40"/>
      <c r="D19" s="39"/>
      <c r="E19" s="40"/>
      <c r="F19" s="39"/>
      <c r="G19" s="40"/>
      <c r="H19" s="39"/>
      <c r="I19" s="40"/>
      <c r="J19" s="39"/>
      <c r="K19" s="40"/>
      <c r="L19" s="39"/>
      <c r="M19" s="40"/>
      <c r="N19" s="39"/>
      <c r="O19" s="40"/>
      <c r="P19" s="39"/>
      <c r="Q19" s="40"/>
      <c r="R19" s="39"/>
      <c r="S19" s="40"/>
      <c r="T19" s="39"/>
      <c r="U19" s="40"/>
      <c r="V19" s="39"/>
      <c r="W19" s="40"/>
      <c r="X19" s="39"/>
      <c r="Y19" s="40"/>
      <c r="Z19" s="39"/>
      <c r="AA19" s="40"/>
      <c r="AB19" s="39"/>
      <c r="AC19" s="40"/>
      <c r="AD19" s="39"/>
      <c r="AE19" s="40"/>
      <c r="AF19" s="39"/>
      <c r="AG19" s="40"/>
      <c r="AH19" s="39"/>
      <c r="AI19" s="40"/>
      <c r="AJ19" s="39"/>
      <c r="AK19" s="40"/>
      <c r="AL19" s="39"/>
      <c r="AM19" s="40"/>
      <c r="AN19" s="39"/>
      <c r="AO19" s="40"/>
      <c r="AP19" s="39"/>
      <c r="AQ19" s="40"/>
      <c r="AR19" s="39"/>
      <c r="AS19" s="40"/>
      <c r="AT19" s="39"/>
      <c r="AU19" s="40"/>
      <c r="AV19" s="39"/>
      <c r="AW19" s="40"/>
      <c r="AX19" s="39"/>
      <c r="AY19" s="40"/>
      <c r="AZ19" s="39"/>
      <c r="BA19" s="40"/>
      <c r="BB19" s="39"/>
      <c r="BC19" s="40"/>
      <c r="BD19" s="39"/>
      <c r="BE19" s="40"/>
      <c r="BF19" s="39"/>
      <c r="BG19" s="40"/>
      <c r="BH19" s="39"/>
      <c r="BI19" s="40"/>
      <c r="BJ19" s="39"/>
      <c r="BK19" s="40"/>
    </row>
    <row r="20" spans="1:63" x14ac:dyDescent="0.25">
      <c r="A20" s="4">
        <f>MENU!B18</f>
        <v>0</v>
      </c>
      <c r="B20" s="14"/>
      <c r="C20" s="15"/>
      <c r="D20" s="14"/>
      <c r="E20" s="15"/>
      <c r="F20" s="14"/>
      <c r="G20" s="15"/>
      <c r="H20" s="14"/>
      <c r="I20" s="15"/>
      <c r="J20" s="14"/>
      <c r="K20" s="15"/>
      <c r="L20" s="14"/>
      <c r="M20" s="15"/>
      <c r="N20" s="14"/>
      <c r="O20" s="15"/>
      <c r="P20" s="14"/>
      <c r="Q20" s="15"/>
      <c r="R20" s="14"/>
      <c r="S20" s="15"/>
      <c r="T20" s="14"/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4"/>
      <c r="AS20" s="15"/>
      <c r="AT20" s="14"/>
      <c r="AU20" s="15"/>
      <c r="AV20" s="14"/>
      <c r="AW20" s="15"/>
      <c r="AX20" s="14"/>
      <c r="AY20" s="15"/>
      <c r="AZ20" s="14"/>
      <c r="BA20" s="15"/>
      <c r="BB20" s="14"/>
      <c r="BC20" s="15"/>
      <c r="BD20" s="14"/>
      <c r="BE20" s="15"/>
      <c r="BF20" s="14"/>
      <c r="BG20" s="15"/>
      <c r="BH20" s="14"/>
      <c r="BI20" s="15"/>
      <c r="BJ20" s="14"/>
      <c r="BK20" s="15"/>
    </row>
    <row r="21" spans="1:63" s="38" customFormat="1" x14ac:dyDescent="0.25">
      <c r="A21" s="35">
        <f>MENU!B19</f>
        <v>0</v>
      </c>
      <c r="B21" s="39"/>
      <c r="C21" s="40"/>
      <c r="D21" s="39"/>
      <c r="E21" s="40"/>
      <c r="F21" s="39"/>
      <c r="G21" s="40"/>
      <c r="H21" s="39"/>
      <c r="I21" s="40"/>
      <c r="J21" s="39"/>
      <c r="K21" s="40"/>
      <c r="L21" s="39"/>
      <c r="M21" s="40"/>
      <c r="N21" s="39"/>
      <c r="O21" s="40"/>
      <c r="P21" s="39"/>
      <c r="Q21" s="40"/>
      <c r="R21" s="39"/>
      <c r="S21" s="40"/>
      <c r="T21" s="39"/>
      <c r="U21" s="40"/>
      <c r="V21" s="39"/>
      <c r="W21" s="40"/>
      <c r="X21" s="39"/>
      <c r="Y21" s="40"/>
      <c r="Z21" s="39"/>
      <c r="AA21" s="40"/>
      <c r="AB21" s="39"/>
      <c r="AC21" s="40"/>
      <c r="AD21" s="39"/>
      <c r="AE21" s="40"/>
      <c r="AF21" s="39"/>
      <c r="AG21" s="40"/>
      <c r="AH21" s="39"/>
      <c r="AI21" s="40"/>
      <c r="AJ21" s="39"/>
      <c r="AK21" s="40"/>
      <c r="AL21" s="39"/>
      <c r="AM21" s="40"/>
      <c r="AN21" s="39"/>
      <c r="AO21" s="40"/>
      <c r="AP21" s="39"/>
      <c r="AQ21" s="40"/>
      <c r="AR21" s="39"/>
      <c r="AS21" s="40"/>
      <c r="AT21" s="39"/>
      <c r="AU21" s="40"/>
      <c r="AV21" s="39"/>
      <c r="AW21" s="40"/>
      <c r="AX21" s="39"/>
      <c r="AY21" s="40"/>
      <c r="AZ21" s="39"/>
      <c r="BA21" s="40"/>
      <c r="BB21" s="39"/>
      <c r="BC21" s="40"/>
      <c r="BD21" s="39"/>
      <c r="BE21" s="40"/>
      <c r="BF21" s="39"/>
      <c r="BG21" s="40"/>
      <c r="BH21" s="39"/>
      <c r="BI21" s="40"/>
      <c r="BJ21" s="39"/>
      <c r="BK21" s="40"/>
    </row>
    <row r="22" spans="1:63" x14ac:dyDescent="0.25">
      <c r="A22" s="4">
        <f>MENU!B20</f>
        <v>0</v>
      </c>
      <c r="B22" s="14"/>
      <c r="C22" s="15"/>
      <c r="D22" s="14"/>
      <c r="E22" s="15"/>
      <c r="F22" s="14"/>
      <c r="G22" s="15"/>
      <c r="H22" s="14"/>
      <c r="I22" s="15"/>
      <c r="J22" s="14"/>
      <c r="K22" s="15"/>
      <c r="L22" s="14"/>
      <c r="M22" s="15"/>
      <c r="N22" s="14"/>
      <c r="O22" s="15"/>
      <c r="P22" s="14"/>
      <c r="Q22" s="15"/>
      <c r="R22" s="14"/>
      <c r="S22" s="15"/>
      <c r="T22" s="14"/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4"/>
      <c r="AS22" s="15"/>
      <c r="AT22" s="14"/>
      <c r="AU22" s="15"/>
      <c r="AV22" s="14"/>
      <c r="AW22" s="15"/>
      <c r="AX22" s="14"/>
      <c r="AY22" s="15"/>
      <c r="AZ22" s="14"/>
      <c r="BA22" s="15"/>
      <c r="BB22" s="14"/>
      <c r="BC22" s="15"/>
      <c r="BD22" s="14"/>
      <c r="BE22" s="15"/>
      <c r="BF22" s="14"/>
      <c r="BG22" s="15"/>
      <c r="BH22" s="14"/>
      <c r="BI22" s="15"/>
      <c r="BJ22" s="14"/>
      <c r="BK22" s="15"/>
    </row>
    <row r="23" spans="1:63" s="38" customFormat="1" x14ac:dyDescent="0.25">
      <c r="A23" s="35">
        <f>MENU!B21</f>
        <v>0</v>
      </c>
      <c r="B23" s="39"/>
      <c r="C23" s="40"/>
      <c r="D23" s="39"/>
      <c r="E23" s="40"/>
      <c r="F23" s="39"/>
      <c r="G23" s="40"/>
      <c r="H23" s="39"/>
      <c r="I23" s="40"/>
      <c r="J23" s="39"/>
      <c r="K23" s="40"/>
      <c r="L23" s="39"/>
      <c r="M23" s="40"/>
      <c r="N23" s="39"/>
      <c r="O23" s="40"/>
      <c r="P23" s="39"/>
      <c r="Q23" s="40"/>
      <c r="R23" s="39"/>
      <c r="S23" s="40"/>
      <c r="T23" s="39"/>
      <c r="U23" s="40"/>
      <c r="V23" s="39"/>
      <c r="W23" s="40"/>
      <c r="X23" s="39"/>
      <c r="Y23" s="40"/>
      <c r="Z23" s="39"/>
      <c r="AA23" s="40"/>
      <c r="AB23" s="39"/>
      <c r="AC23" s="40"/>
      <c r="AD23" s="39"/>
      <c r="AE23" s="40"/>
      <c r="AF23" s="39"/>
      <c r="AG23" s="40"/>
      <c r="AH23" s="39"/>
      <c r="AI23" s="40"/>
      <c r="AJ23" s="39"/>
      <c r="AK23" s="40"/>
      <c r="AL23" s="39"/>
      <c r="AM23" s="40"/>
      <c r="AN23" s="39"/>
      <c r="AO23" s="40"/>
      <c r="AP23" s="39"/>
      <c r="AQ23" s="40"/>
      <c r="AR23" s="39"/>
      <c r="AS23" s="40"/>
      <c r="AT23" s="39"/>
      <c r="AU23" s="40"/>
      <c r="AV23" s="39"/>
      <c r="AW23" s="40"/>
      <c r="AX23" s="39"/>
      <c r="AY23" s="40"/>
      <c r="AZ23" s="39"/>
      <c r="BA23" s="40"/>
      <c r="BB23" s="39"/>
      <c r="BC23" s="40"/>
      <c r="BD23" s="39"/>
      <c r="BE23" s="40"/>
      <c r="BF23" s="39"/>
      <c r="BG23" s="40"/>
      <c r="BH23" s="39"/>
      <c r="BI23" s="40"/>
      <c r="BJ23" s="39"/>
      <c r="BK23" s="40"/>
    </row>
    <row r="24" spans="1:63" x14ac:dyDescent="0.25">
      <c r="A24" s="4">
        <f>MENU!B22</f>
        <v>0</v>
      </c>
      <c r="B24" s="14"/>
      <c r="C24" s="15"/>
      <c r="D24" s="14"/>
      <c r="E24" s="15"/>
      <c r="F24" s="14"/>
      <c r="G24" s="15"/>
      <c r="H24" s="14"/>
      <c r="I24" s="15"/>
      <c r="J24" s="14"/>
      <c r="K24" s="15"/>
      <c r="L24" s="14"/>
      <c r="M24" s="15"/>
      <c r="N24" s="14"/>
      <c r="O24" s="15"/>
      <c r="P24" s="14"/>
      <c r="Q24" s="15"/>
      <c r="R24" s="14"/>
      <c r="S24" s="15"/>
      <c r="T24" s="14"/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15"/>
      <c r="BD24" s="14"/>
      <c r="BE24" s="15"/>
      <c r="BF24" s="14"/>
      <c r="BG24" s="15"/>
      <c r="BH24" s="14"/>
      <c r="BI24" s="15"/>
      <c r="BJ24" s="14"/>
      <c r="BK24" s="15"/>
    </row>
    <row r="25" spans="1:63" s="38" customFormat="1" x14ac:dyDescent="0.25">
      <c r="A25" s="35">
        <f>MENU!B23</f>
        <v>0</v>
      </c>
      <c r="B25" s="39"/>
      <c r="C25" s="40"/>
      <c r="D25" s="39"/>
      <c r="E25" s="40"/>
      <c r="F25" s="39"/>
      <c r="G25" s="40"/>
      <c r="H25" s="39"/>
      <c r="I25" s="40"/>
      <c r="J25" s="39"/>
      <c r="K25" s="40"/>
      <c r="L25" s="39"/>
      <c r="M25" s="40"/>
      <c r="N25" s="39"/>
      <c r="O25" s="40"/>
      <c r="P25" s="39"/>
      <c r="Q25" s="40"/>
      <c r="R25" s="39"/>
      <c r="S25" s="40"/>
      <c r="T25" s="39"/>
      <c r="U25" s="40"/>
      <c r="V25" s="39"/>
      <c r="W25" s="40"/>
      <c r="X25" s="39"/>
      <c r="Y25" s="40"/>
      <c r="Z25" s="39"/>
      <c r="AA25" s="40"/>
      <c r="AB25" s="39"/>
      <c r="AC25" s="40"/>
      <c r="AD25" s="39"/>
      <c r="AE25" s="40"/>
      <c r="AF25" s="39"/>
      <c r="AG25" s="40"/>
      <c r="AH25" s="39"/>
      <c r="AI25" s="40"/>
      <c r="AJ25" s="39"/>
      <c r="AK25" s="40"/>
      <c r="AL25" s="39"/>
      <c r="AM25" s="40"/>
      <c r="AN25" s="39"/>
      <c r="AO25" s="40"/>
      <c r="AP25" s="39"/>
      <c r="AQ25" s="40"/>
      <c r="AR25" s="39"/>
      <c r="AS25" s="40"/>
      <c r="AT25" s="39"/>
      <c r="AU25" s="40"/>
      <c r="AV25" s="39"/>
      <c r="AW25" s="40"/>
      <c r="AX25" s="39"/>
      <c r="AY25" s="40"/>
      <c r="AZ25" s="39"/>
      <c r="BA25" s="40"/>
      <c r="BB25" s="39"/>
      <c r="BC25" s="40"/>
      <c r="BD25" s="39"/>
      <c r="BE25" s="40"/>
      <c r="BF25" s="39"/>
      <c r="BG25" s="40"/>
      <c r="BH25" s="39"/>
      <c r="BI25" s="40"/>
      <c r="BJ25" s="39"/>
      <c r="BK25" s="40"/>
    </row>
    <row r="26" spans="1:63" x14ac:dyDescent="0.25">
      <c r="A26" s="4">
        <f>MENU!B24</f>
        <v>0</v>
      </c>
      <c r="B26" s="14"/>
      <c r="C26" s="15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4"/>
      <c r="AS26" s="15"/>
      <c r="AT26" s="14"/>
      <c r="AU26" s="15"/>
      <c r="AV26" s="14"/>
      <c r="AW26" s="15"/>
      <c r="AX26" s="14"/>
      <c r="AY26" s="15"/>
      <c r="AZ26" s="14"/>
      <c r="BA26" s="15"/>
      <c r="BB26" s="14"/>
      <c r="BC26" s="15"/>
      <c r="BD26" s="14"/>
      <c r="BE26" s="15"/>
      <c r="BF26" s="14"/>
      <c r="BG26" s="15"/>
      <c r="BH26" s="14"/>
      <c r="BI26" s="15"/>
      <c r="BJ26" s="14"/>
      <c r="BK26" s="15"/>
    </row>
    <row r="27" spans="1:63" s="38" customFormat="1" x14ac:dyDescent="0.25">
      <c r="A27" s="35">
        <f>MENU!B25</f>
        <v>0</v>
      </c>
      <c r="B27" s="39"/>
      <c r="C27" s="40"/>
      <c r="D27" s="39"/>
      <c r="E27" s="40"/>
      <c r="F27" s="39"/>
      <c r="G27" s="40"/>
      <c r="H27" s="39"/>
      <c r="I27" s="40"/>
      <c r="J27" s="39"/>
      <c r="K27" s="40"/>
      <c r="L27" s="39"/>
      <c r="M27" s="40"/>
      <c r="N27" s="39"/>
      <c r="O27" s="40"/>
      <c r="P27" s="39"/>
      <c r="Q27" s="40"/>
      <c r="R27" s="39"/>
      <c r="S27" s="40"/>
      <c r="T27" s="39"/>
      <c r="U27" s="40"/>
      <c r="V27" s="39"/>
      <c r="W27" s="40"/>
      <c r="X27" s="39"/>
      <c r="Y27" s="40"/>
      <c r="Z27" s="39"/>
      <c r="AA27" s="40"/>
      <c r="AB27" s="39"/>
      <c r="AC27" s="40"/>
      <c r="AD27" s="39"/>
      <c r="AE27" s="40"/>
      <c r="AF27" s="39"/>
      <c r="AG27" s="40"/>
      <c r="AH27" s="39"/>
      <c r="AI27" s="40"/>
      <c r="AJ27" s="39"/>
      <c r="AK27" s="40"/>
      <c r="AL27" s="39"/>
      <c r="AM27" s="40"/>
      <c r="AN27" s="39"/>
      <c r="AO27" s="40"/>
      <c r="AP27" s="39"/>
      <c r="AQ27" s="40"/>
      <c r="AR27" s="39"/>
      <c r="AS27" s="40"/>
      <c r="AT27" s="39"/>
      <c r="AU27" s="40"/>
      <c r="AV27" s="39"/>
      <c r="AW27" s="40"/>
      <c r="AX27" s="39"/>
      <c r="AY27" s="40"/>
      <c r="AZ27" s="39"/>
      <c r="BA27" s="40"/>
      <c r="BB27" s="39"/>
      <c r="BC27" s="40"/>
      <c r="BD27" s="39"/>
      <c r="BE27" s="40"/>
      <c r="BF27" s="39"/>
      <c r="BG27" s="40"/>
      <c r="BH27" s="39"/>
      <c r="BI27" s="40"/>
      <c r="BJ27" s="39"/>
      <c r="BK27" s="40"/>
    </row>
    <row r="28" spans="1:63" x14ac:dyDescent="0.25">
      <c r="A28" s="4">
        <f>MENU!B26</f>
        <v>0</v>
      </c>
      <c r="B28" s="14"/>
      <c r="C28" s="15"/>
      <c r="D28" s="14"/>
      <c r="E28" s="15"/>
      <c r="F28" s="14"/>
      <c r="G28" s="15"/>
      <c r="H28" s="14"/>
      <c r="I28" s="15"/>
      <c r="J28" s="14"/>
      <c r="K28" s="15"/>
      <c r="L28" s="14"/>
      <c r="M28" s="15"/>
      <c r="N28" s="14"/>
      <c r="O28" s="15"/>
      <c r="P28" s="14"/>
      <c r="Q28" s="15"/>
      <c r="R28" s="14"/>
      <c r="S28" s="15"/>
      <c r="T28" s="14"/>
      <c r="U28" s="15"/>
      <c r="V28" s="14"/>
      <c r="W28" s="15"/>
      <c r="X28" s="14"/>
      <c r="Y28" s="15"/>
      <c r="Z28" s="14"/>
      <c r="AA28" s="15"/>
      <c r="AB28" s="14"/>
      <c r="AC28" s="15"/>
      <c r="AD28" s="14"/>
      <c r="AE28" s="15"/>
      <c r="AF28" s="14"/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15"/>
      <c r="AR28" s="14"/>
      <c r="AS28" s="15"/>
      <c r="AT28" s="14"/>
      <c r="AU28" s="15"/>
      <c r="AV28" s="14"/>
      <c r="AW28" s="15"/>
      <c r="AX28" s="14"/>
      <c r="AY28" s="15"/>
      <c r="AZ28" s="14"/>
      <c r="BA28" s="15"/>
      <c r="BB28" s="14"/>
      <c r="BC28" s="15"/>
      <c r="BD28" s="14"/>
      <c r="BE28" s="15"/>
      <c r="BF28" s="14"/>
      <c r="BG28" s="15"/>
      <c r="BH28" s="14"/>
      <c r="BI28" s="15"/>
      <c r="BJ28" s="14"/>
      <c r="BK28" s="15"/>
    </row>
    <row r="29" spans="1:63" s="38" customFormat="1" x14ac:dyDescent="0.25">
      <c r="A29" s="35">
        <f>MENU!B27</f>
        <v>0</v>
      </c>
      <c r="B29" s="39"/>
      <c r="C29" s="40"/>
      <c r="D29" s="39"/>
      <c r="E29" s="40"/>
      <c r="F29" s="39"/>
      <c r="G29" s="40"/>
      <c r="H29" s="39"/>
      <c r="I29" s="40"/>
      <c r="J29" s="39"/>
      <c r="K29" s="40"/>
      <c r="L29" s="39"/>
      <c r="M29" s="40"/>
      <c r="N29" s="39"/>
      <c r="O29" s="40"/>
      <c r="P29" s="39"/>
      <c r="Q29" s="40"/>
      <c r="R29" s="39"/>
      <c r="S29" s="40"/>
      <c r="T29" s="39"/>
      <c r="U29" s="40"/>
      <c r="V29" s="39"/>
      <c r="W29" s="40"/>
      <c r="X29" s="39"/>
      <c r="Y29" s="40"/>
      <c r="Z29" s="39"/>
      <c r="AA29" s="40"/>
      <c r="AB29" s="39"/>
      <c r="AC29" s="40"/>
      <c r="AD29" s="39"/>
      <c r="AE29" s="40"/>
      <c r="AF29" s="39"/>
      <c r="AG29" s="40"/>
      <c r="AH29" s="39"/>
      <c r="AI29" s="40"/>
      <c r="AJ29" s="39"/>
      <c r="AK29" s="40"/>
      <c r="AL29" s="39"/>
      <c r="AM29" s="40"/>
      <c r="AN29" s="39"/>
      <c r="AO29" s="40"/>
      <c r="AP29" s="39"/>
      <c r="AQ29" s="40"/>
      <c r="AR29" s="39"/>
      <c r="AS29" s="40"/>
      <c r="AT29" s="39"/>
      <c r="AU29" s="40"/>
      <c r="AV29" s="39"/>
      <c r="AW29" s="40"/>
      <c r="AX29" s="39"/>
      <c r="AY29" s="40"/>
      <c r="AZ29" s="39"/>
      <c r="BA29" s="40"/>
      <c r="BB29" s="39"/>
      <c r="BC29" s="40"/>
      <c r="BD29" s="39"/>
      <c r="BE29" s="40"/>
      <c r="BF29" s="39"/>
      <c r="BG29" s="40"/>
      <c r="BH29" s="39"/>
      <c r="BI29" s="40"/>
      <c r="BJ29" s="39"/>
      <c r="BK29" s="40"/>
    </row>
    <row r="30" spans="1:63" x14ac:dyDescent="0.25">
      <c r="A30" s="4">
        <f>MENU!B28</f>
        <v>0</v>
      </c>
      <c r="B30" s="16"/>
      <c r="C30" s="17"/>
      <c r="D30" s="16"/>
      <c r="E30" s="17"/>
      <c r="F30" s="16"/>
      <c r="G30" s="17"/>
      <c r="H30" s="16"/>
      <c r="I30" s="17"/>
      <c r="J30" s="16"/>
      <c r="K30" s="17"/>
      <c r="L30" s="16"/>
      <c r="M30" s="17"/>
      <c r="N30" s="16"/>
      <c r="O30" s="17"/>
      <c r="P30" s="16"/>
      <c r="Q30" s="17"/>
      <c r="R30" s="16"/>
      <c r="S30" s="17"/>
      <c r="T30" s="16"/>
      <c r="U30" s="17"/>
      <c r="V30" s="16"/>
      <c r="W30" s="17"/>
      <c r="X30" s="16"/>
      <c r="Y30" s="17"/>
      <c r="Z30" s="16"/>
      <c r="AA30" s="17"/>
      <c r="AB30" s="16"/>
      <c r="AC30" s="17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7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7"/>
      <c r="BD30" s="16"/>
      <c r="BE30" s="17"/>
      <c r="BF30" s="16"/>
      <c r="BG30" s="17"/>
      <c r="BH30" s="16"/>
      <c r="BI30" s="17"/>
      <c r="BJ30" s="16"/>
      <c r="BK30" s="17"/>
    </row>
    <row r="32" spans="1:63" x14ac:dyDescent="0.25">
      <c r="W32" s="11"/>
    </row>
    <row r="33" spans="23:23" x14ac:dyDescent="0.25">
      <c r="W33" s="11"/>
    </row>
  </sheetData>
  <sheetProtection sheet="1" objects="1" scenarios="1" selectLockedCells="1"/>
  <mergeCells count="102">
    <mergeCell ref="H2:J2"/>
    <mergeCell ref="K2:P2"/>
    <mergeCell ref="BB6:BC6"/>
    <mergeCell ref="BD6:BE6"/>
    <mergeCell ref="BF6:BG6"/>
    <mergeCell ref="BH6:BI6"/>
    <mergeCell ref="BJ6:BK6"/>
    <mergeCell ref="AZ6:BA6"/>
    <mergeCell ref="AD6:AE6"/>
    <mergeCell ref="AF6:AG6"/>
    <mergeCell ref="AH6:AI6"/>
    <mergeCell ref="AJ6:AK6"/>
    <mergeCell ref="AL6:AM6"/>
    <mergeCell ref="AN6:AO6"/>
    <mergeCell ref="AP6:AQ6"/>
    <mergeCell ref="AR6:AS6"/>
    <mergeCell ref="AT6:AU6"/>
    <mergeCell ref="AV6:AW6"/>
    <mergeCell ref="AX6:AY6"/>
    <mergeCell ref="R6:S6"/>
    <mergeCell ref="T6:U6"/>
    <mergeCell ref="V6:W6"/>
    <mergeCell ref="X6:Y6"/>
    <mergeCell ref="Z6:AA6"/>
    <mergeCell ref="AB6:AC6"/>
    <mergeCell ref="BH5:BI5"/>
    <mergeCell ref="BJ5:BK5"/>
    <mergeCell ref="B6:C6"/>
    <mergeCell ref="D6:E6"/>
    <mergeCell ref="F6:G6"/>
    <mergeCell ref="H6:I6"/>
    <mergeCell ref="J6:K6"/>
    <mergeCell ref="L6:M6"/>
    <mergeCell ref="N6:O6"/>
    <mergeCell ref="P6:Q6"/>
    <mergeCell ref="AV5:AW5"/>
    <mergeCell ref="AX5:AY5"/>
    <mergeCell ref="AZ5:BA5"/>
    <mergeCell ref="BB5:BC5"/>
    <mergeCell ref="BD5:BE5"/>
    <mergeCell ref="BF5:BG5"/>
    <mergeCell ref="AJ5:AK5"/>
    <mergeCell ref="AL5:AM5"/>
    <mergeCell ref="AN5:AO5"/>
    <mergeCell ref="AP5:AQ5"/>
    <mergeCell ref="AR5:AS5"/>
    <mergeCell ref="AT5:AU5"/>
    <mergeCell ref="AH5:AI5"/>
    <mergeCell ref="L5:M5"/>
    <mergeCell ref="N5:O5"/>
    <mergeCell ref="P5:Q5"/>
    <mergeCell ref="R5:S5"/>
    <mergeCell ref="T5:U5"/>
    <mergeCell ref="V5:W5"/>
    <mergeCell ref="X5:Y5"/>
    <mergeCell ref="Z5:AA5"/>
    <mergeCell ref="AB5:AC5"/>
    <mergeCell ref="AD5:AE5"/>
    <mergeCell ref="AF5:AG5"/>
    <mergeCell ref="B4:F4"/>
    <mergeCell ref="B5:C5"/>
    <mergeCell ref="D5:E5"/>
    <mergeCell ref="F5:G5"/>
    <mergeCell ref="H5:I5"/>
    <mergeCell ref="J5:K5"/>
    <mergeCell ref="BJ1:BK1"/>
    <mergeCell ref="B2:F2"/>
    <mergeCell ref="B3:F3"/>
    <mergeCell ref="H3:J3"/>
    <mergeCell ref="K3:P3"/>
    <mergeCell ref="R3:AE3"/>
    <mergeCell ref="AF3:AI3"/>
    <mergeCell ref="AX1:AY1"/>
    <mergeCell ref="AZ1:BA1"/>
    <mergeCell ref="BB1:BC1"/>
    <mergeCell ref="BD1:BE1"/>
    <mergeCell ref="BF1:BG1"/>
    <mergeCell ref="BH1:BI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B5:BK5">
    <cfRule type="containsText" dxfId="59" priority="10" operator="containsText" text="Dim">
      <formula>NOT(ISERROR(SEARCH("Dim",B5)))</formula>
    </cfRule>
    <cfRule type="containsText" dxfId="58" priority="11" operator="containsText" text="Sam">
      <formula>NOT(ISERROR(SEARCH("Sam",B5)))</formula>
    </cfRule>
  </conditionalFormatting>
  <pageMargins left="0.23622047244094491" right="0.23622047244094491" top="0.74803149606299213" bottom="0.74803149606299213" header="0.31496062992125984" footer="0.31496062992125984"/>
  <pageSetup paperSize="9" scale="88" orientation="landscape" r:id="rId1"/>
  <headerFooter>
    <oddHeader>&amp;L&amp;A&amp;C&amp;F</oddHeader>
    <oddFooter>&amp;RSERVICE TECHNIQUE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Button 1">
              <controlPr locked="0" defaultSize="0" print="0" autoFill="0" autoPict="0" macro="[0]!IMPRIM">
                <anchor>
                  <from>
                    <xdr:col>36</xdr:col>
                    <xdr:colOff>0</xdr:colOff>
                    <xdr:row>1</xdr:row>
                    <xdr:rowOff>76200</xdr:rowOff>
                  </from>
                  <to>
                    <xdr:col>43</xdr:col>
                    <xdr:colOff>114300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4" r:id="rId5" name="Button 2">
              <controlPr defaultSize="0" print="0" autoFill="0" autoPict="0" macro="[0]!MENU">
                <anchor>
                  <from>
                    <xdr:col>45</xdr:col>
                    <xdr:colOff>0</xdr:colOff>
                    <xdr:row>2</xdr:row>
                    <xdr:rowOff>0</xdr:rowOff>
                  </from>
                  <to>
                    <xdr:col>47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5" r:id="rId6" name="Button 3">
              <controlPr defaultSize="0" print="0" autoFill="0" autoPict="0" macro="[0]!SUIVANT">
                <anchor>
                  <from>
                    <xdr:col>51</xdr:col>
                    <xdr:colOff>38100</xdr:colOff>
                    <xdr:row>2</xdr:row>
                    <xdr:rowOff>0</xdr:rowOff>
                  </from>
                  <to>
                    <xdr:col>54</xdr:col>
                    <xdr:colOff>19050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6" r:id="rId7" name="Button 4">
              <controlPr defaultSize="0" print="0" autoFill="0" autoPict="0" macro="[0]!PRECEDENT">
                <anchor>
                  <from>
                    <xdr:col>48</xdr:col>
                    <xdr:colOff>19050</xdr:colOff>
                    <xdr:row>2</xdr:row>
                    <xdr:rowOff>0</xdr:rowOff>
                  </from>
                  <to>
                    <xdr:col>51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D8E9857D-F8EE-4EC6-9148-E2493B0D2675}">
            <xm:f>NOT(ISERROR(SEARCH($A$4,A2)))</xm:f>
            <xm:f>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13" operator="containsText" id="{09F7CDC9-3E48-4411-90AF-3A450BEF9CB0}">
            <xm:f>NOT(ISERROR(SEARCH($A$3,A2)))</xm:f>
            <xm:f>$A$3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ontainsText" priority="14" operator="containsText" id="{862D7C20-44A8-42C3-BEBB-E321DB0E7385}">
            <xm:f>NOT(ISERROR(SEARCH($A$2,A2)))</xm:f>
            <xm:f>$A$2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A2:A4</xm:sqref>
        </x14:conditionalFormatting>
        <x14:conditionalFormatting xmlns:xm="http://schemas.microsoft.com/office/excel/2006/main">
          <x14:cfRule type="containsText" priority="1" operator="containsText" id="{CF1AF3FE-87DE-4E14-9AED-67CB75A3790F}">
            <xm:f>NOT(ISERROR(SEARCH($H$2,B7)))</xm:f>
            <xm:f>$H$2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14:cfRule type="containsText" priority="2" operator="containsText" id="{1EFEC2F7-B67E-4C5D-BE7B-794B8CFA5F1C}">
            <xm:f>NOT(ISERROR(SEARCH($A$2,B7)))</xm:f>
            <xm:f>$A$2</xm:f>
            <x14:dxf>
              <font>
                <color rgb="FF0070C0"/>
              </font>
              <fill>
                <patternFill>
                  <bgColor rgb="FF0070C0"/>
                </patternFill>
              </fill>
            </x14:dxf>
          </x14:cfRule>
          <x14:cfRule type="containsText" priority="3" operator="containsText" id="{D89A4C63-0EDA-4C99-9CB6-313DF37BEC6D}">
            <xm:f>NOT(ISERROR(SEARCH($A$3,B7)))</xm:f>
            <xm:f>$A$3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966D8434-FD73-4A66-BC51-1D9AE55DA9D9}">
            <xm:f>NOT(ISERROR(SEARCH($A$4,B7)))</xm:f>
            <xm:f>$A$4</xm:f>
            <x14:dxf>
              <font>
                <color rgb="FF92D050"/>
              </font>
              <fill>
                <patternFill>
                  <bgColor rgb="FF92D050"/>
                </patternFill>
              </fill>
            </x14:dxf>
          </x14:cfRule>
          <x14:cfRule type="containsText" priority="5" operator="containsText" id="{329CB87A-5E91-4E86-A2E8-BBD95713AACE}">
            <xm:f>NOT(ISERROR(SEARCH($H$3,B7)))</xm:f>
            <xm:f>$H$3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m:sqref>B7:BK30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0070C0"/>
    <pageSetUpPr fitToPage="1"/>
  </sheetPr>
  <dimension ref="A1:BK33"/>
  <sheetViews>
    <sheetView view="pageBreakPreview" zoomScaleNormal="100" zoomScaleSheetLayoutView="100" workbookViewId="0">
      <selection activeCell="B7" sqref="B7"/>
    </sheetView>
  </sheetViews>
  <sheetFormatPr baseColWidth="10" defaultRowHeight="15" x14ac:dyDescent="0.25"/>
  <cols>
    <col min="1" max="1" width="20.7109375" customWidth="1"/>
    <col min="2" max="90" width="2.28515625" customWidth="1"/>
  </cols>
  <sheetData>
    <row r="1" spans="1:63" ht="5.25" customHeight="1" thickBot="1" x14ac:dyDescent="0.3">
      <c r="A1" s="13">
        <v>8</v>
      </c>
      <c r="B1" s="62">
        <v>1</v>
      </c>
      <c r="C1" s="62"/>
      <c r="D1" s="62">
        <v>2</v>
      </c>
      <c r="E1" s="62"/>
      <c r="F1" s="62">
        <v>3</v>
      </c>
      <c r="G1" s="62"/>
      <c r="H1" s="62">
        <v>4</v>
      </c>
      <c r="I1" s="62"/>
      <c r="J1" s="62">
        <v>5</v>
      </c>
      <c r="K1" s="62"/>
      <c r="L1" s="62">
        <v>6</v>
      </c>
      <c r="M1" s="62"/>
      <c r="N1" s="62">
        <v>7</v>
      </c>
      <c r="O1" s="62"/>
      <c r="P1" s="62">
        <v>8</v>
      </c>
      <c r="Q1" s="61"/>
      <c r="R1" s="61">
        <v>9</v>
      </c>
      <c r="S1" s="61"/>
      <c r="T1" s="61">
        <v>10</v>
      </c>
      <c r="U1" s="61"/>
      <c r="V1" s="61">
        <v>11</v>
      </c>
      <c r="W1" s="61"/>
      <c r="X1" s="61">
        <v>12</v>
      </c>
      <c r="Y1" s="61"/>
      <c r="Z1" s="61">
        <v>13</v>
      </c>
      <c r="AA1" s="61"/>
      <c r="AB1" s="61">
        <v>14</v>
      </c>
      <c r="AC1" s="61"/>
      <c r="AD1" s="61">
        <v>15</v>
      </c>
      <c r="AE1" s="61"/>
      <c r="AF1" s="61">
        <v>16</v>
      </c>
      <c r="AG1" s="61"/>
      <c r="AH1" s="61">
        <v>17</v>
      </c>
      <c r="AI1" s="61"/>
      <c r="AJ1" s="61">
        <v>18</v>
      </c>
      <c r="AK1" s="61"/>
      <c r="AL1" s="61">
        <v>19</v>
      </c>
      <c r="AM1" s="61"/>
      <c r="AN1" s="61">
        <v>20</v>
      </c>
      <c r="AO1" s="61"/>
      <c r="AP1" s="61">
        <v>21</v>
      </c>
      <c r="AQ1" s="61"/>
      <c r="AR1" s="61">
        <v>22</v>
      </c>
      <c r="AS1" s="61"/>
      <c r="AT1" s="61">
        <v>23</v>
      </c>
      <c r="AU1" s="61"/>
      <c r="AV1" s="61">
        <v>24</v>
      </c>
      <c r="AW1" s="61"/>
      <c r="AX1" s="61">
        <v>25</v>
      </c>
      <c r="AY1" s="61"/>
      <c r="AZ1" s="61">
        <v>26</v>
      </c>
      <c r="BA1" s="61"/>
      <c r="BB1" s="61">
        <v>27</v>
      </c>
      <c r="BC1" s="61"/>
      <c r="BD1" s="61">
        <v>28</v>
      </c>
      <c r="BE1" s="61"/>
      <c r="BF1" s="61">
        <v>29</v>
      </c>
      <c r="BG1" s="61"/>
      <c r="BH1" s="61">
        <v>30</v>
      </c>
      <c r="BI1" s="61"/>
      <c r="BJ1" s="61">
        <v>31</v>
      </c>
      <c r="BK1" s="61"/>
    </row>
    <row r="2" spans="1:63" ht="15.75" thickBot="1" x14ac:dyDescent="0.3">
      <c r="A2" s="8" t="str">
        <f>MENU!$G$1</f>
        <v>C</v>
      </c>
      <c r="B2" s="80" t="str">
        <f>MENU!$H$1</f>
        <v>CP</v>
      </c>
      <c r="C2" s="80"/>
      <c r="D2" s="80"/>
      <c r="E2" s="80"/>
      <c r="F2" s="81"/>
      <c r="G2" s="27"/>
      <c r="H2" s="72" t="str">
        <f>MENU!G5</f>
        <v>S</v>
      </c>
      <c r="I2" s="73"/>
      <c r="J2" s="73"/>
      <c r="K2" s="74" t="str">
        <f>MENU!H5</f>
        <v>STAGE/AUTRES</v>
      </c>
      <c r="L2" s="74"/>
      <c r="M2" s="74"/>
      <c r="N2" s="74"/>
      <c r="O2" s="74"/>
      <c r="P2" s="75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</row>
    <row r="3" spans="1:63" ht="16.5" thickBot="1" x14ac:dyDescent="0.3">
      <c r="A3" s="9" t="str">
        <f>MENU!$G$2</f>
        <v>R</v>
      </c>
      <c r="B3" s="62" t="str">
        <f>MENU!$H$2</f>
        <v>RTT</v>
      </c>
      <c r="C3" s="62"/>
      <c r="D3" s="62"/>
      <c r="E3" s="62"/>
      <c r="F3" s="82"/>
      <c r="G3" s="19"/>
      <c r="H3" s="76" t="str">
        <f>MENU!$G$4</f>
        <v>D</v>
      </c>
      <c r="I3" s="77"/>
      <c r="J3" s="77"/>
      <c r="K3" s="74" t="str">
        <f>MENU!$H$4</f>
        <v>Dispo requis</v>
      </c>
      <c r="L3" s="74"/>
      <c r="M3" s="74"/>
      <c r="N3" s="74"/>
      <c r="O3" s="74"/>
      <c r="P3" s="75"/>
      <c r="Q3" s="26"/>
      <c r="R3" s="78" t="s">
        <v>22</v>
      </c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85">
        <f>MENU!J2</f>
        <v>2016</v>
      </c>
      <c r="AG3" s="85"/>
      <c r="AH3" s="85"/>
      <c r="AI3" s="86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</row>
    <row r="4" spans="1:63" ht="15.75" thickBot="1" x14ac:dyDescent="0.3">
      <c r="A4" s="10" t="str">
        <f>MENU!$G$3</f>
        <v>M</v>
      </c>
      <c r="B4" s="83" t="str">
        <f>MENU!$H$3</f>
        <v>Maladie</v>
      </c>
      <c r="C4" s="83"/>
      <c r="D4" s="83"/>
      <c r="E4" s="83"/>
      <c r="F4" s="84"/>
      <c r="G4" s="28"/>
      <c r="H4" s="28"/>
      <c r="I4" s="28"/>
      <c r="J4" s="28"/>
      <c r="K4" s="28"/>
      <c r="L4" s="28"/>
      <c r="M4" s="28"/>
      <c r="N4" s="28"/>
      <c r="O4" s="28"/>
      <c r="P4" s="3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</row>
    <row r="5" spans="1:63" x14ac:dyDescent="0.25">
      <c r="A5" s="7"/>
      <c r="B5" s="63" t="str">
        <f>INDEX({"Lun";"Mar";"Mer";"Jeu";"Ven";"Sam";"Dim"},WEEKDAY(B6,2),1)</f>
        <v>Lun</v>
      </c>
      <c r="C5" s="64"/>
      <c r="D5" s="63" t="str">
        <f>INDEX({"Lun";"Mar";"Mer";"Jeu";"Ven";"Sam";"Dim"},WEEKDAY(D6,2),1)</f>
        <v>Mar</v>
      </c>
      <c r="E5" s="64"/>
      <c r="F5" s="63" t="str">
        <f>INDEX({"Lun";"Mar";"Mer";"Jeu";"Ven";"Sam";"Dim"},WEEKDAY(F6,2),1)</f>
        <v>Mer</v>
      </c>
      <c r="G5" s="64"/>
      <c r="H5" s="63" t="str">
        <f>INDEX({"Lun";"Mar";"Mer";"Jeu";"Ven";"Sam";"Dim"},WEEKDAY(H6,2),1)</f>
        <v>Jeu</v>
      </c>
      <c r="I5" s="64" t="str">
        <f>INDEX({"Lun";"Mar";"Mer";"Jeu";"Ven";"Sam";"Dim"},WEEKDAY(I6,2),1)</f>
        <v>Ven</v>
      </c>
      <c r="J5" s="91" t="str">
        <f>INDEX({"Lun";"Mar";"Mer";"Jeu";"Ven";"Sam";"Dim"},WEEKDAY(J6,2),1)</f>
        <v>Ven</v>
      </c>
      <c r="K5" s="92" t="str">
        <f>INDEX({"Lun";"Mar";"Mer";"Jeu";"Ven";"Sam";"Dim"},WEEKDAY(K6,2),1)</f>
        <v>Dim</v>
      </c>
      <c r="L5" s="63" t="str">
        <f>INDEX({"Lun";"Mar";"Mer";"Jeu";"Ven";"Sam";"Dim"},WEEKDAY(L6,2),1)</f>
        <v>Sam</v>
      </c>
      <c r="M5" s="64" t="str">
        <f>INDEX({"Lun";"Mar";"Mer";"Jeu";"Ven";"Sam";"Dim"},WEEKDAY(M6,2),1)</f>
        <v>Dim</v>
      </c>
      <c r="N5" s="63" t="str">
        <f>INDEX({"Lun";"Mar";"Mer";"Jeu";"Ven";"Sam";"Dim"},WEEKDAY(N6,2),1)</f>
        <v>Dim</v>
      </c>
      <c r="O5" s="64" t="str">
        <f>INDEX({"Lun";"Mar";"Mer";"Jeu";"Ven";"Sam";"Dim"},WEEKDAY(O6,2),1)</f>
        <v>Dim</v>
      </c>
      <c r="P5" s="63" t="str">
        <f>INDEX({"Lun";"Mar";"Mer";"Jeu";"Ven";"Sam";"Dim"},WEEKDAY(P6,2),1)</f>
        <v>Lun</v>
      </c>
      <c r="Q5" s="65" t="str">
        <f>INDEX({"Lun";"Mar";"Mer";"Jeu";"Ven";"Sam";"Dim"},WEEKDAY(Q6,2),1)</f>
        <v>Dim</v>
      </c>
      <c r="R5" s="66" t="str">
        <f>INDEX({"Lun";"Mar";"Mer";"Jeu";"Ven";"Sam";"Dim"},WEEKDAY(R6,2),1)</f>
        <v>Mar</v>
      </c>
      <c r="S5" s="65" t="str">
        <f>INDEX({"Lun";"Mar";"Mer";"Jeu";"Ven";"Sam";"Dim"},WEEKDAY(S6,2),1)</f>
        <v>Dim</v>
      </c>
      <c r="T5" s="66" t="str">
        <f>INDEX({"Lun";"Mar";"Mer";"Jeu";"Ven";"Sam";"Dim"},WEEKDAY(T6,2),1)</f>
        <v>Mer</v>
      </c>
      <c r="U5" s="65" t="str">
        <f>INDEX({"Lun";"Mar";"Mer";"Jeu";"Ven";"Sam";"Dim"},WEEKDAY(U6,2),1)</f>
        <v>Dim</v>
      </c>
      <c r="V5" s="66" t="str">
        <f>INDEX({"Lun";"Mar";"Mer";"Jeu";"Ven";"Sam";"Dim"},WEEKDAY(V6,2),1)</f>
        <v>Jeu</v>
      </c>
      <c r="W5" s="65" t="str">
        <f>INDEX({"Lun";"Mar";"Mer";"Jeu";"Ven";"Sam";"Dim"},WEEKDAY(W6,2),1)</f>
        <v>Dim</v>
      </c>
      <c r="X5" s="66" t="str">
        <f>INDEX({"Lun";"Mar";"Mer";"Jeu";"Ven";"Sam";"Dim"},WEEKDAY(X6,2),1)</f>
        <v>Ven</v>
      </c>
      <c r="Y5" s="65" t="str">
        <f>INDEX({"Lun";"Mar";"Mer";"Jeu";"Ven";"Sam";"Dim"},WEEKDAY(Y6,2),1)</f>
        <v>Dim</v>
      </c>
      <c r="Z5" s="66" t="str">
        <f>INDEX({"Lun";"Mar";"Mer";"Jeu";"Ven";"Sam";"Dim"},WEEKDAY(Z6,2),1)</f>
        <v>Sam</v>
      </c>
      <c r="AA5" s="65" t="str">
        <f>INDEX({"Lun";"Mar";"Mer";"Jeu";"Ven";"Sam";"Dim"},WEEKDAY(AA6,2),1)</f>
        <v>Dim</v>
      </c>
      <c r="AB5" s="66" t="str">
        <f>INDEX({"Lun";"Mar";"Mer";"Jeu";"Ven";"Sam";"Dim"},WEEKDAY(AB6,2),1)</f>
        <v>Dim</v>
      </c>
      <c r="AC5" s="65" t="str">
        <f>INDEX({"Lun";"Mar";"Mer";"Jeu";"Ven";"Sam";"Dim"},WEEKDAY(AC6,2),1)</f>
        <v>Dim</v>
      </c>
      <c r="AD5" s="89" t="str">
        <f>INDEX({"Lun";"Mar";"Mer";"Jeu";"Ven";"Sam";"Dim"},WEEKDAY(AD6,2),1)</f>
        <v>Lun</v>
      </c>
      <c r="AE5" s="90" t="str">
        <f>INDEX({"Lun";"Mar";"Mer";"Jeu";"Ven";"Sam";"Dim"},WEEKDAY(AE6,2),1)</f>
        <v>Dim</v>
      </c>
      <c r="AF5" s="93" t="str">
        <f>INDEX({"Lun";"Mar";"Mer";"Jeu";"Ven";"Sam";"Dim"},WEEKDAY(AF6,2),1)</f>
        <v>Mar</v>
      </c>
      <c r="AG5" s="94" t="str">
        <f>INDEX({"Lun";"Mar";"Mer";"Jeu";"Ven";"Sam";"Dim"},WEEKDAY(AG6,2),1)</f>
        <v>Dim</v>
      </c>
      <c r="AH5" s="66" t="str">
        <f>INDEX({"Lun";"Mar";"Mer";"Jeu";"Ven";"Sam";"Dim"},WEEKDAY(AH6,2),1)</f>
        <v>Mer</v>
      </c>
      <c r="AI5" s="65" t="str">
        <f>INDEX({"Lun";"Mar";"Mer";"Jeu";"Ven";"Sam";"Dim"},WEEKDAY(AI6,2),1)</f>
        <v>Dim</v>
      </c>
      <c r="AJ5" s="66" t="str">
        <f>INDEX({"Lun";"Mar";"Mer";"Jeu";"Ven";"Sam";"Dim"},WEEKDAY(AJ6,2),1)</f>
        <v>Jeu</v>
      </c>
      <c r="AK5" s="65" t="str">
        <f>INDEX({"Lun";"Mar";"Mer";"Jeu";"Ven";"Sam";"Dim"},WEEKDAY(AK6,2),1)</f>
        <v>Dim</v>
      </c>
      <c r="AL5" s="66" t="str">
        <f>INDEX({"Lun";"Mar";"Mer";"Jeu";"Ven";"Sam";"Dim"},WEEKDAY(AL6,2),1)</f>
        <v>Ven</v>
      </c>
      <c r="AM5" s="65" t="str">
        <f>INDEX({"Lun";"Mar";"Mer";"Jeu";"Ven";"Sam";"Dim"},WEEKDAY(AM6,2),1)</f>
        <v>Dim</v>
      </c>
      <c r="AN5" s="66" t="str">
        <f>INDEX({"Lun";"Mar";"Mer";"Jeu";"Ven";"Sam";"Dim"},WEEKDAY(AN6,2),1)</f>
        <v>Sam</v>
      </c>
      <c r="AO5" s="65" t="str">
        <f>INDEX({"Lun";"Mar";"Mer";"Jeu";"Ven";"Sam";"Dim"},WEEKDAY(AO6,2),1)</f>
        <v>Dim</v>
      </c>
      <c r="AP5" s="66" t="str">
        <f>INDEX({"Lun";"Mar";"Mer";"Jeu";"Ven";"Sam";"Dim"},WEEKDAY(AP6,2),1)</f>
        <v>Dim</v>
      </c>
      <c r="AQ5" s="65" t="str">
        <f>INDEX({"Lun";"Mar";"Mer";"Jeu";"Ven";"Sam";"Dim"},WEEKDAY(AQ6,2),1)</f>
        <v>Dim</v>
      </c>
      <c r="AR5" s="66" t="str">
        <f>INDEX({"Lun";"Mar";"Mer";"Jeu";"Ven";"Sam";"Dim"},WEEKDAY(AR6,2),1)</f>
        <v>Lun</v>
      </c>
      <c r="AS5" s="65" t="str">
        <f>INDEX({"Lun";"Mar";"Mer";"Jeu";"Ven";"Sam";"Dim"},WEEKDAY(AS6,2),1)</f>
        <v>Dim</v>
      </c>
      <c r="AT5" s="66" t="str">
        <f>INDEX({"Lun";"Mar";"Mer";"Jeu";"Ven";"Sam";"Dim"},WEEKDAY(AT6,2),1)</f>
        <v>Mar</v>
      </c>
      <c r="AU5" s="65" t="str">
        <f>INDEX({"Lun";"Mar";"Mer";"Jeu";"Ven";"Sam";"Dim"},WEEKDAY(AU6,2),1)</f>
        <v>Dim</v>
      </c>
      <c r="AV5" s="66" t="str">
        <f>INDEX({"Lun";"Mar";"Mer";"Jeu";"Ven";"Sam";"Dim"},WEEKDAY(AV6,2),1)</f>
        <v>Mer</v>
      </c>
      <c r="AW5" s="65" t="str">
        <f>INDEX({"Lun";"Mar";"Mer";"Jeu";"Ven";"Sam";"Dim"},WEEKDAY(AW6,2),1)</f>
        <v>Dim</v>
      </c>
      <c r="AX5" s="66" t="str">
        <f>INDEX({"Lun";"Mar";"Mer";"Jeu";"Ven";"Sam";"Dim"},WEEKDAY(AX6,2),1)</f>
        <v>Jeu</v>
      </c>
      <c r="AY5" s="65" t="str">
        <f>INDEX({"Lun";"Mar";"Mer";"Jeu";"Ven";"Sam";"Dim"},WEEKDAY(AY6,2),1)</f>
        <v>Dim</v>
      </c>
      <c r="AZ5" s="66" t="str">
        <f>INDEX({"Lun";"Mar";"Mer";"Jeu";"Ven";"Sam";"Dim"},WEEKDAY(AZ6,2),1)</f>
        <v>Ven</v>
      </c>
      <c r="BA5" s="65" t="str">
        <f>INDEX({"Lun";"Mar";"Mer";"Jeu";"Ven";"Sam";"Dim"},WEEKDAY(BA6,2),1)</f>
        <v>Dim</v>
      </c>
      <c r="BB5" s="66" t="str">
        <f>INDEX({"Lun";"Mar";"Mer";"Jeu";"Ven";"Sam";"Dim"},WEEKDAY(BB6,2),1)</f>
        <v>Sam</v>
      </c>
      <c r="BC5" s="65" t="str">
        <f>INDEX({"Lun";"Mar";"Mer";"Jeu";"Ven";"Sam";"Dim"},WEEKDAY(BC6,2),1)</f>
        <v>Dim</v>
      </c>
      <c r="BD5" s="66" t="str">
        <f>INDEX({"Lun";"Mar";"Mer";"Jeu";"Ven";"Sam";"Dim"},WEEKDAY(BD6,2),1)</f>
        <v>Dim</v>
      </c>
      <c r="BE5" s="65" t="str">
        <f>INDEX({"Lun";"Mar";"Mer";"Jeu";"Ven";"Sam";"Dim"},WEEKDAY(BE6,2),1)</f>
        <v>Dim</v>
      </c>
      <c r="BF5" s="66" t="str">
        <f>INDEX({"Lun";"Mar";"Mer";"Jeu";"Ven";"Sam";"Dim"},WEEKDAY(BF6,2),1)</f>
        <v>Lun</v>
      </c>
      <c r="BG5" s="65" t="str">
        <f>INDEX({"Lun";"Mar";"Mer";"Jeu";"Ven";"Sam";"Dim"},WEEKDAY(BG6,2),1)</f>
        <v>Dim</v>
      </c>
      <c r="BH5" s="66" t="str">
        <f>INDEX({"Lun";"Mar";"Mer";"Jeu";"Ven";"Sam";"Dim"},WEEKDAY(BH6,2),1)</f>
        <v>Mar</v>
      </c>
      <c r="BI5" s="65" t="str">
        <f>INDEX({"Lun";"Mar";"Mer";"Jeu";"Ven";"Sam";"Dim"},WEEKDAY(BI6,2),1)</f>
        <v>Dim</v>
      </c>
      <c r="BJ5" s="66" t="str">
        <f>INDEX({"Lun";"Mar";"Mer";"Jeu";"Ven";"Sam";"Dim"},WEEKDAY(BJ6,2),1)</f>
        <v>Mer</v>
      </c>
      <c r="BK5" s="65" t="str">
        <f>INDEX({"Lun";"Mar";"Mer";"Jeu";"Ven";"Sam";"Dim"},WEEKDAY(BK6,2),1)</f>
        <v>Dim</v>
      </c>
    </row>
    <row r="6" spans="1:63" x14ac:dyDescent="0.25">
      <c r="A6" s="4" t="s">
        <v>0</v>
      </c>
      <c r="B6" s="87">
        <f>DATE($AF$3,$A$1,1)</f>
        <v>42583</v>
      </c>
      <c r="C6" s="88"/>
      <c r="D6" s="67">
        <f>DATE($AF$3,$A$1,2)</f>
        <v>42584</v>
      </c>
      <c r="E6" s="68"/>
      <c r="F6" s="67">
        <f>DATE($AF$3,$A$1,3)</f>
        <v>42585</v>
      </c>
      <c r="G6" s="68"/>
      <c r="H6" s="67">
        <f>DATE($AF$3,$A$1,4)</f>
        <v>42586</v>
      </c>
      <c r="I6" s="68">
        <f>DATE($AF$3,$A$1,5)</f>
        <v>42587</v>
      </c>
      <c r="J6" s="87">
        <f>DATE($AF$3,$A$1,5)</f>
        <v>42587</v>
      </c>
      <c r="K6" s="88">
        <f>DATE($AF$3,$A$1,7)</f>
        <v>42589</v>
      </c>
      <c r="L6" s="67">
        <f>DATE($AF$3,$A$1,6)</f>
        <v>42588</v>
      </c>
      <c r="M6" s="68">
        <f>DATE($AF$3,$A$1,7)</f>
        <v>42589</v>
      </c>
      <c r="N6" s="67">
        <f>DATE($AF$3,$A$1,7)</f>
        <v>42589</v>
      </c>
      <c r="O6" s="68">
        <f>DATE($AF$3,$A$1,7)</f>
        <v>42589</v>
      </c>
      <c r="P6" s="67">
        <f>DATE($AF$3,$A$1,8)</f>
        <v>42590</v>
      </c>
      <c r="Q6" s="68">
        <f>DATE($AF$3,$A$1,7)</f>
        <v>42589</v>
      </c>
      <c r="R6" s="67">
        <f>DATE($AF$3,$A$1,9)</f>
        <v>42591</v>
      </c>
      <c r="S6" s="68">
        <f>DATE($AF$3,$A$1,7)</f>
        <v>42589</v>
      </c>
      <c r="T6" s="67">
        <f>DATE($AF$3,$A$1,10)</f>
        <v>42592</v>
      </c>
      <c r="U6" s="68">
        <f>DATE($AF$3,$A$1,7)</f>
        <v>42589</v>
      </c>
      <c r="V6" s="67">
        <f>DATE($AF$3,$A$1,11)</f>
        <v>42593</v>
      </c>
      <c r="W6" s="68">
        <f>DATE($AF$3,$A$1,7)</f>
        <v>42589</v>
      </c>
      <c r="X6" s="67">
        <f>DATE($AF$3,$A$1,12)</f>
        <v>42594</v>
      </c>
      <c r="Y6" s="68">
        <f>DATE($AF$3,$A$1,7)</f>
        <v>42589</v>
      </c>
      <c r="Z6" s="67">
        <f>DATE($AF$3,$A$1,13)</f>
        <v>42595</v>
      </c>
      <c r="AA6" s="68">
        <f>DATE($AF$3,$A$1,7)</f>
        <v>42589</v>
      </c>
      <c r="AB6" s="67">
        <f>DATE($AF$3,$A$1,14)</f>
        <v>42596</v>
      </c>
      <c r="AC6" s="68">
        <f>DATE($AF$3,$A$1,7)</f>
        <v>42589</v>
      </c>
      <c r="AD6" s="69">
        <f>DATE($AF$3,$A$1,15)</f>
        <v>42597</v>
      </c>
      <c r="AE6" s="70">
        <f>DATE($AF$3,$A$1,7)</f>
        <v>42589</v>
      </c>
      <c r="AF6" s="87">
        <f>DATE($AF$3,$A$1,16)</f>
        <v>42598</v>
      </c>
      <c r="AG6" s="88">
        <f>DATE($AF$3,$A$1,7)</f>
        <v>42589</v>
      </c>
      <c r="AH6" s="67">
        <f>DATE($AF$3,$A$1,17)</f>
        <v>42599</v>
      </c>
      <c r="AI6" s="68">
        <f>DATE($AF$3,$A$1,7)</f>
        <v>42589</v>
      </c>
      <c r="AJ6" s="67">
        <f>DATE($AF$3,$A$1,18)</f>
        <v>42600</v>
      </c>
      <c r="AK6" s="68">
        <f>DATE($AF$3,$A$1,7)</f>
        <v>42589</v>
      </c>
      <c r="AL6" s="67">
        <f>DATE($AF$3,$A$1,19)</f>
        <v>42601</v>
      </c>
      <c r="AM6" s="68">
        <f>DATE($AF$3,$A$1,7)</f>
        <v>42589</v>
      </c>
      <c r="AN6" s="67">
        <f>DATE($AF$3,$A$1,20)</f>
        <v>42602</v>
      </c>
      <c r="AO6" s="68">
        <f>DATE($AF$3,$A$1,7)</f>
        <v>42589</v>
      </c>
      <c r="AP6" s="67">
        <f>DATE($AF$3,$A$1,21)</f>
        <v>42603</v>
      </c>
      <c r="AQ6" s="68">
        <f>DATE($AF$3,$A$1,7)</f>
        <v>42589</v>
      </c>
      <c r="AR6" s="67">
        <f>DATE($AF$3,$A$1,22)</f>
        <v>42604</v>
      </c>
      <c r="AS6" s="68">
        <f>DATE($AF$3,$A$1,7)</f>
        <v>42589</v>
      </c>
      <c r="AT6" s="67">
        <f>DATE($AF$3,$A$1,23)</f>
        <v>42605</v>
      </c>
      <c r="AU6" s="68">
        <f>DATE($AF$3,$A$1,7)</f>
        <v>42589</v>
      </c>
      <c r="AV6" s="67">
        <f>DATE($AF$3,$A$1,24)</f>
        <v>42606</v>
      </c>
      <c r="AW6" s="68">
        <f>DATE($AF$3,$A$1,7)</f>
        <v>42589</v>
      </c>
      <c r="AX6" s="67">
        <f>DATE($AF$3,$A$1,25)</f>
        <v>42607</v>
      </c>
      <c r="AY6" s="68">
        <f>DATE($AF$3,$A$1,7)</f>
        <v>42589</v>
      </c>
      <c r="AZ6" s="67">
        <f>DATE($AF$3,$A$1,26)</f>
        <v>42608</v>
      </c>
      <c r="BA6" s="68">
        <f>DATE($AF$3,$A$1,7)</f>
        <v>42589</v>
      </c>
      <c r="BB6" s="67">
        <f>DATE($AF$3,$A$1,27)</f>
        <v>42609</v>
      </c>
      <c r="BC6" s="68">
        <f>DATE($AF$3,$A$1,7)</f>
        <v>42589</v>
      </c>
      <c r="BD6" s="67">
        <f>DATE($AF$3,$A$1,28)</f>
        <v>42610</v>
      </c>
      <c r="BE6" s="68">
        <f>DATE($AF$3,$A$1,7)</f>
        <v>42589</v>
      </c>
      <c r="BF6" s="67">
        <f>DATE($AF$3,$A$1,29)</f>
        <v>42611</v>
      </c>
      <c r="BG6" s="68">
        <f>DATE($AF$3,$A$1,7)</f>
        <v>42589</v>
      </c>
      <c r="BH6" s="67">
        <f>DATE($AF$3,$A$1,30)</f>
        <v>42612</v>
      </c>
      <c r="BI6" s="68">
        <f>DATE($AF$3,$A$1,7)</f>
        <v>42589</v>
      </c>
      <c r="BJ6" s="67">
        <f>DATE($AF$3,$A$1,31)</f>
        <v>42613</v>
      </c>
      <c r="BK6" s="68">
        <f>DATE($AF$3,$A$1,7)</f>
        <v>42589</v>
      </c>
    </row>
    <row r="7" spans="1:63" s="38" customFormat="1" x14ac:dyDescent="0.25">
      <c r="A7" s="35" t="str">
        <f>MENU!B5</f>
        <v>EMPLOYER 1</v>
      </c>
      <c r="B7" s="36"/>
      <c r="C7" s="37"/>
      <c r="D7" s="36"/>
      <c r="E7" s="37"/>
      <c r="F7" s="36"/>
      <c r="G7" s="37"/>
      <c r="H7" s="36"/>
      <c r="I7" s="37"/>
      <c r="J7" s="36"/>
      <c r="K7" s="37"/>
      <c r="L7" s="36"/>
      <c r="M7" s="37"/>
      <c r="N7" s="36"/>
      <c r="O7" s="37"/>
      <c r="P7" s="36"/>
      <c r="Q7" s="37"/>
      <c r="R7" s="36"/>
      <c r="S7" s="37"/>
      <c r="T7" s="36"/>
      <c r="U7" s="37"/>
      <c r="V7" s="36"/>
      <c r="W7" s="37"/>
      <c r="X7" s="36"/>
      <c r="Y7" s="37"/>
      <c r="Z7" s="36"/>
      <c r="AA7" s="37"/>
      <c r="AB7" s="36"/>
      <c r="AC7" s="37"/>
      <c r="AD7" s="36"/>
      <c r="AE7" s="37"/>
      <c r="AF7" s="36"/>
      <c r="AG7" s="37"/>
      <c r="AH7" s="36"/>
      <c r="AI7" s="37"/>
      <c r="AJ7" s="36"/>
      <c r="AK7" s="37"/>
      <c r="AL7" s="36"/>
      <c r="AM7" s="37"/>
      <c r="AN7" s="36"/>
      <c r="AO7" s="37"/>
      <c r="AP7" s="36"/>
      <c r="AQ7" s="37"/>
      <c r="AR7" s="36"/>
      <c r="AS7" s="37"/>
      <c r="AT7" s="36"/>
      <c r="AU7" s="37"/>
      <c r="AV7" s="36"/>
      <c r="AW7" s="37"/>
      <c r="AX7" s="36"/>
      <c r="AY7" s="37"/>
      <c r="AZ7" s="36"/>
      <c r="BA7" s="37"/>
      <c r="BB7" s="36"/>
      <c r="BC7" s="37"/>
      <c r="BD7" s="36"/>
      <c r="BE7" s="37"/>
      <c r="BF7" s="36"/>
      <c r="BG7" s="37"/>
      <c r="BH7" s="36"/>
      <c r="BI7" s="37"/>
      <c r="BJ7" s="36"/>
      <c r="BK7" s="37"/>
    </row>
    <row r="8" spans="1:63" x14ac:dyDescent="0.25">
      <c r="A8" s="4" t="str">
        <f>MENU!B6</f>
        <v>EMPLOYER 2</v>
      </c>
      <c r="B8" s="14" t="s">
        <v>18</v>
      </c>
      <c r="C8" s="15" t="s">
        <v>18</v>
      </c>
      <c r="D8" s="14" t="s">
        <v>18</v>
      </c>
      <c r="E8" s="15" t="s">
        <v>18</v>
      </c>
      <c r="F8" s="14" t="s">
        <v>18</v>
      </c>
      <c r="G8" s="15" t="s">
        <v>18</v>
      </c>
      <c r="H8" s="14" t="s">
        <v>18</v>
      </c>
      <c r="I8" s="15" t="s">
        <v>18</v>
      </c>
      <c r="J8" s="14" t="s">
        <v>18</v>
      </c>
      <c r="K8" s="15" t="s">
        <v>18</v>
      </c>
      <c r="L8" s="14" t="s">
        <v>18</v>
      </c>
      <c r="M8" s="15" t="s">
        <v>18</v>
      </c>
      <c r="N8" s="14" t="s">
        <v>18</v>
      </c>
      <c r="O8" s="15" t="s">
        <v>18</v>
      </c>
      <c r="P8" s="14" t="s">
        <v>18</v>
      </c>
      <c r="Q8" s="15" t="s">
        <v>18</v>
      </c>
      <c r="R8" s="14" t="s">
        <v>18</v>
      </c>
      <c r="S8" s="15" t="s">
        <v>18</v>
      </c>
      <c r="T8" s="14" t="s">
        <v>18</v>
      </c>
      <c r="U8" s="15" t="s">
        <v>18</v>
      </c>
      <c r="V8" s="14" t="s">
        <v>18</v>
      </c>
      <c r="W8" s="15" t="s">
        <v>18</v>
      </c>
      <c r="X8" s="14" t="s">
        <v>18</v>
      </c>
      <c r="Y8" s="15" t="s">
        <v>18</v>
      </c>
      <c r="Z8" s="14" t="s">
        <v>18</v>
      </c>
      <c r="AA8" s="15" t="s">
        <v>18</v>
      </c>
      <c r="AB8" s="14" t="s">
        <v>18</v>
      </c>
      <c r="AC8" s="15" t="s">
        <v>18</v>
      </c>
      <c r="AD8" s="14" t="s">
        <v>18</v>
      </c>
      <c r="AE8" s="15" t="s">
        <v>18</v>
      </c>
      <c r="AF8" s="14" t="s">
        <v>18</v>
      </c>
      <c r="AG8" s="15" t="s">
        <v>18</v>
      </c>
      <c r="AH8" s="14" t="s">
        <v>18</v>
      </c>
      <c r="AI8" s="15" t="s">
        <v>18</v>
      </c>
      <c r="AJ8" s="14" t="s">
        <v>18</v>
      </c>
      <c r="AK8" s="15" t="s">
        <v>18</v>
      </c>
      <c r="AL8" s="14" t="s">
        <v>18</v>
      </c>
      <c r="AM8" s="15" t="s">
        <v>18</v>
      </c>
      <c r="AN8" s="14" t="s">
        <v>18</v>
      </c>
      <c r="AO8" s="15" t="s">
        <v>18</v>
      </c>
      <c r="AP8" s="14" t="s">
        <v>18</v>
      </c>
      <c r="AQ8" s="15" t="s">
        <v>18</v>
      </c>
      <c r="AR8" s="14" t="s">
        <v>18</v>
      </c>
      <c r="AS8" s="15" t="s">
        <v>18</v>
      </c>
      <c r="AT8" s="14" t="s">
        <v>18</v>
      </c>
      <c r="AU8" s="15" t="s">
        <v>18</v>
      </c>
      <c r="AV8" s="14" t="s">
        <v>18</v>
      </c>
      <c r="AW8" s="15" t="s">
        <v>18</v>
      </c>
      <c r="AX8" s="14" t="s">
        <v>18</v>
      </c>
      <c r="AY8" s="15" t="s">
        <v>18</v>
      </c>
      <c r="AZ8" s="14" t="s">
        <v>18</v>
      </c>
      <c r="BA8" s="15" t="s">
        <v>18</v>
      </c>
      <c r="BB8" s="14" t="s">
        <v>18</v>
      </c>
      <c r="BC8" s="15" t="s">
        <v>18</v>
      </c>
      <c r="BD8" s="14" t="s">
        <v>18</v>
      </c>
      <c r="BE8" s="15" t="s">
        <v>18</v>
      </c>
      <c r="BF8" s="14"/>
      <c r="BG8" s="15"/>
      <c r="BH8" s="14"/>
      <c r="BI8" s="15"/>
      <c r="BJ8" s="14"/>
      <c r="BK8" s="15"/>
    </row>
    <row r="9" spans="1:63" s="38" customFormat="1" x14ac:dyDescent="0.25">
      <c r="A9" s="35">
        <f>MENU!B7</f>
        <v>0</v>
      </c>
      <c r="B9" s="39"/>
      <c r="C9" s="40"/>
      <c r="D9" s="39"/>
      <c r="E9" s="40"/>
      <c r="F9" s="39"/>
      <c r="G9" s="40"/>
      <c r="H9" s="39"/>
      <c r="I9" s="40"/>
      <c r="J9" s="39"/>
      <c r="K9" s="40"/>
      <c r="L9" s="39"/>
      <c r="M9" s="40"/>
      <c r="N9" s="39"/>
      <c r="O9" s="40"/>
      <c r="P9" s="39"/>
      <c r="Q9" s="40"/>
      <c r="R9" s="39"/>
      <c r="S9" s="40"/>
      <c r="T9" s="39"/>
      <c r="U9" s="40"/>
      <c r="V9" s="39"/>
      <c r="W9" s="40"/>
      <c r="X9" s="39"/>
      <c r="Y9" s="40"/>
      <c r="Z9" s="39"/>
      <c r="AA9" s="40"/>
      <c r="AB9" s="39"/>
      <c r="AC9" s="40"/>
      <c r="AD9" s="39"/>
      <c r="AE9" s="40"/>
      <c r="AF9" s="39"/>
      <c r="AG9" s="40"/>
      <c r="AH9" s="39"/>
      <c r="AI9" s="40"/>
      <c r="AJ9" s="39"/>
      <c r="AK9" s="40"/>
      <c r="AL9" s="39"/>
      <c r="AM9" s="40"/>
      <c r="AN9" s="39"/>
      <c r="AO9" s="40"/>
      <c r="AP9" s="39"/>
      <c r="AQ9" s="40"/>
      <c r="AR9" s="39"/>
      <c r="AS9" s="40"/>
      <c r="AT9" s="39"/>
      <c r="AU9" s="40"/>
      <c r="AV9" s="39"/>
      <c r="AW9" s="40"/>
      <c r="AX9" s="39"/>
      <c r="AY9" s="40"/>
      <c r="AZ9" s="39"/>
      <c r="BA9" s="40"/>
      <c r="BB9" s="39"/>
      <c r="BC9" s="40"/>
      <c r="BD9" s="39"/>
      <c r="BE9" s="40"/>
      <c r="BF9" s="39"/>
      <c r="BG9" s="40"/>
      <c r="BH9" s="39"/>
      <c r="BI9" s="40"/>
      <c r="BJ9" s="39"/>
      <c r="BK9" s="40"/>
    </row>
    <row r="10" spans="1:63" x14ac:dyDescent="0.25">
      <c r="A10" s="4">
        <f>MENU!B8</f>
        <v>0</v>
      </c>
      <c r="B10" s="14"/>
      <c r="C10" s="15"/>
      <c r="D10" s="14"/>
      <c r="E10" s="15"/>
      <c r="F10" s="14"/>
      <c r="G10" s="15"/>
      <c r="H10" s="14"/>
      <c r="I10" s="15"/>
      <c r="J10" s="14"/>
      <c r="K10" s="15"/>
      <c r="L10" s="14"/>
      <c r="M10" s="15"/>
      <c r="N10" s="14"/>
      <c r="O10" s="15"/>
      <c r="P10" s="14"/>
      <c r="Q10" s="15"/>
      <c r="R10" s="14"/>
      <c r="S10" s="15"/>
      <c r="T10" s="14"/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4"/>
      <c r="AS10" s="15"/>
      <c r="AT10" s="14"/>
      <c r="AU10" s="15"/>
      <c r="AV10" s="14"/>
      <c r="AW10" s="15"/>
      <c r="AX10" s="14"/>
      <c r="AY10" s="15"/>
      <c r="AZ10" s="14"/>
      <c r="BA10" s="15"/>
      <c r="BB10" s="14"/>
      <c r="BC10" s="15"/>
      <c r="BD10" s="14"/>
      <c r="BE10" s="15"/>
      <c r="BF10" s="14"/>
      <c r="BG10" s="15"/>
      <c r="BH10" s="14"/>
      <c r="BI10" s="15"/>
      <c r="BJ10" s="14"/>
      <c r="BK10" s="15"/>
    </row>
    <row r="11" spans="1:63" s="38" customFormat="1" x14ac:dyDescent="0.25">
      <c r="A11" s="35">
        <f>MENU!B9</f>
        <v>0</v>
      </c>
      <c r="B11" s="39"/>
      <c r="C11" s="40"/>
      <c r="D11" s="39"/>
      <c r="E11" s="40"/>
      <c r="F11" s="39"/>
      <c r="G11" s="40"/>
      <c r="H11" s="39"/>
      <c r="I11" s="40"/>
      <c r="J11" s="39"/>
      <c r="K11" s="40"/>
      <c r="L11" s="39"/>
      <c r="M11" s="40"/>
      <c r="N11" s="39"/>
      <c r="O11" s="40"/>
      <c r="P11" s="39"/>
      <c r="Q11" s="40"/>
      <c r="R11" s="39"/>
      <c r="S11" s="40"/>
      <c r="T11" s="39"/>
      <c r="U11" s="40"/>
      <c r="V11" s="39"/>
      <c r="W11" s="40"/>
      <c r="X11" s="39"/>
      <c r="Y11" s="40"/>
      <c r="Z11" s="39"/>
      <c r="AA11" s="40"/>
      <c r="AB11" s="39"/>
      <c r="AC11" s="40"/>
      <c r="AD11" s="39"/>
      <c r="AE11" s="40"/>
      <c r="AF11" s="39"/>
      <c r="AG11" s="40"/>
      <c r="AH11" s="39"/>
      <c r="AI11" s="40"/>
      <c r="AJ11" s="39"/>
      <c r="AK11" s="40"/>
      <c r="AL11" s="39"/>
      <c r="AM11" s="40"/>
      <c r="AN11" s="39"/>
      <c r="AO11" s="40"/>
      <c r="AP11" s="39"/>
      <c r="AQ11" s="40"/>
      <c r="AR11" s="39"/>
      <c r="AS11" s="40"/>
      <c r="AT11" s="39"/>
      <c r="AU11" s="40"/>
      <c r="AV11" s="39"/>
      <c r="AW11" s="40"/>
      <c r="AX11" s="39"/>
      <c r="AY11" s="40"/>
      <c r="AZ11" s="39"/>
      <c r="BA11" s="40"/>
      <c r="BB11" s="39"/>
      <c r="BC11" s="40"/>
      <c r="BD11" s="39"/>
      <c r="BE11" s="40"/>
      <c r="BF11" s="39"/>
      <c r="BG11" s="40"/>
      <c r="BH11" s="39"/>
      <c r="BI11" s="40"/>
      <c r="BJ11" s="39"/>
      <c r="BK11" s="40"/>
    </row>
    <row r="12" spans="1:63" x14ac:dyDescent="0.25">
      <c r="A12" s="4">
        <f>MENU!B10</f>
        <v>0</v>
      </c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15"/>
      <c r="P12" s="14"/>
      <c r="Q12" s="15"/>
      <c r="R12" s="14"/>
      <c r="S12" s="15"/>
      <c r="T12" s="14"/>
      <c r="U12" s="15"/>
      <c r="V12" s="14"/>
      <c r="W12" s="15"/>
      <c r="X12" s="14"/>
      <c r="Y12" s="15"/>
      <c r="Z12" s="14"/>
      <c r="AA12" s="15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4"/>
      <c r="AS12" s="15"/>
      <c r="AT12" s="14"/>
      <c r="AU12" s="15"/>
      <c r="AV12" s="14"/>
      <c r="AW12" s="15"/>
      <c r="AX12" s="14"/>
      <c r="AY12" s="15"/>
      <c r="AZ12" s="14"/>
      <c r="BA12" s="15"/>
      <c r="BB12" s="14"/>
      <c r="BC12" s="15"/>
      <c r="BD12" s="14"/>
      <c r="BE12" s="15"/>
      <c r="BF12" s="14"/>
      <c r="BG12" s="15"/>
      <c r="BH12" s="14"/>
      <c r="BI12" s="15"/>
      <c r="BJ12" s="14"/>
      <c r="BK12" s="15"/>
    </row>
    <row r="13" spans="1:63" s="38" customFormat="1" x14ac:dyDescent="0.25">
      <c r="A13" s="35">
        <f>MENU!B11</f>
        <v>0</v>
      </c>
      <c r="B13" s="39"/>
      <c r="C13" s="40"/>
      <c r="D13" s="39"/>
      <c r="E13" s="40"/>
      <c r="F13" s="39"/>
      <c r="G13" s="40"/>
      <c r="H13" s="39"/>
      <c r="I13" s="40"/>
      <c r="J13" s="39"/>
      <c r="K13" s="40"/>
      <c r="L13" s="39"/>
      <c r="M13" s="40"/>
      <c r="N13" s="39"/>
      <c r="O13" s="40"/>
      <c r="P13" s="39"/>
      <c r="Q13" s="40"/>
      <c r="R13" s="39"/>
      <c r="S13" s="40"/>
      <c r="T13" s="39"/>
      <c r="U13" s="40"/>
      <c r="V13" s="39"/>
      <c r="W13" s="40"/>
      <c r="X13" s="39"/>
      <c r="Y13" s="40"/>
      <c r="Z13" s="39"/>
      <c r="AA13" s="40"/>
      <c r="AB13" s="39"/>
      <c r="AC13" s="40"/>
      <c r="AD13" s="39"/>
      <c r="AE13" s="40"/>
      <c r="AF13" s="39"/>
      <c r="AG13" s="40"/>
      <c r="AH13" s="39"/>
      <c r="AI13" s="40"/>
      <c r="AJ13" s="39"/>
      <c r="AK13" s="40"/>
      <c r="AL13" s="39"/>
      <c r="AM13" s="40"/>
      <c r="AN13" s="39"/>
      <c r="AO13" s="40"/>
      <c r="AP13" s="39"/>
      <c r="AQ13" s="40"/>
      <c r="AR13" s="39"/>
      <c r="AS13" s="40"/>
      <c r="AT13" s="39"/>
      <c r="AU13" s="40"/>
      <c r="AV13" s="39"/>
      <c r="AW13" s="40"/>
      <c r="AX13" s="39"/>
      <c r="AY13" s="40"/>
      <c r="AZ13" s="39"/>
      <c r="BA13" s="40"/>
      <c r="BB13" s="39"/>
      <c r="BC13" s="40"/>
      <c r="BD13" s="39"/>
      <c r="BE13" s="40"/>
      <c r="BF13" s="39"/>
      <c r="BG13" s="40"/>
      <c r="BH13" s="39"/>
      <c r="BI13" s="40"/>
      <c r="BJ13" s="39"/>
      <c r="BK13" s="40"/>
    </row>
    <row r="14" spans="1:63" x14ac:dyDescent="0.25">
      <c r="A14" s="4">
        <f>MENU!B12</f>
        <v>0</v>
      </c>
      <c r="B14" s="14"/>
      <c r="C14" s="15"/>
      <c r="D14" s="14"/>
      <c r="E14" s="15"/>
      <c r="F14" s="14"/>
      <c r="G14" s="15"/>
      <c r="H14" s="14"/>
      <c r="I14" s="15"/>
      <c r="J14" s="14"/>
      <c r="K14" s="15"/>
      <c r="L14" s="14"/>
      <c r="M14" s="15"/>
      <c r="N14" s="14"/>
      <c r="O14" s="15"/>
      <c r="P14" s="14"/>
      <c r="Q14" s="15"/>
      <c r="R14" s="14"/>
      <c r="S14" s="15"/>
      <c r="T14" s="14"/>
      <c r="U14" s="15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4"/>
      <c r="AS14" s="15"/>
      <c r="AT14" s="14"/>
      <c r="AU14" s="15"/>
      <c r="AV14" s="14"/>
      <c r="AW14" s="15"/>
      <c r="AX14" s="14"/>
      <c r="AY14" s="15"/>
      <c r="AZ14" s="14"/>
      <c r="BA14" s="15"/>
      <c r="BB14" s="14"/>
      <c r="BC14" s="15"/>
      <c r="BD14" s="14"/>
      <c r="BE14" s="15"/>
      <c r="BF14" s="14"/>
      <c r="BG14" s="15"/>
      <c r="BH14" s="14"/>
      <c r="BI14" s="15"/>
      <c r="BJ14" s="14"/>
      <c r="BK14" s="15"/>
    </row>
    <row r="15" spans="1:63" s="38" customFormat="1" x14ac:dyDescent="0.25">
      <c r="A15" s="35">
        <f>MENU!B13</f>
        <v>0</v>
      </c>
      <c r="B15" s="39"/>
      <c r="C15" s="40"/>
      <c r="D15" s="39"/>
      <c r="E15" s="40"/>
      <c r="F15" s="39"/>
      <c r="G15" s="40"/>
      <c r="H15" s="39"/>
      <c r="I15" s="40"/>
      <c r="J15" s="39"/>
      <c r="K15" s="40"/>
      <c r="L15" s="39"/>
      <c r="M15" s="40"/>
      <c r="N15" s="39"/>
      <c r="O15" s="40"/>
      <c r="P15" s="39"/>
      <c r="Q15" s="40"/>
      <c r="R15" s="39"/>
      <c r="S15" s="40"/>
      <c r="T15" s="39"/>
      <c r="U15" s="40"/>
      <c r="V15" s="39"/>
      <c r="W15" s="40"/>
      <c r="X15" s="39"/>
      <c r="Y15" s="40"/>
      <c r="Z15" s="39"/>
      <c r="AA15" s="40"/>
      <c r="AB15" s="39"/>
      <c r="AC15" s="40"/>
      <c r="AD15" s="39"/>
      <c r="AE15" s="40"/>
      <c r="AF15" s="39"/>
      <c r="AG15" s="40"/>
      <c r="AH15" s="39"/>
      <c r="AI15" s="40"/>
      <c r="AJ15" s="39"/>
      <c r="AK15" s="40"/>
      <c r="AL15" s="39"/>
      <c r="AM15" s="40"/>
      <c r="AN15" s="39"/>
      <c r="AO15" s="40"/>
      <c r="AP15" s="39"/>
      <c r="AQ15" s="40"/>
      <c r="AR15" s="39"/>
      <c r="AS15" s="40"/>
      <c r="AT15" s="39"/>
      <c r="AU15" s="40"/>
      <c r="AV15" s="39"/>
      <c r="AW15" s="40"/>
      <c r="AX15" s="39"/>
      <c r="AY15" s="40"/>
      <c r="AZ15" s="39"/>
      <c r="BA15" s="40"/>
      <c r="BB15" s="39"/>
      <c r="BC15" s="40"/>
      <c r="BD15" s="39"/>
      <c r="BE15" s="40"/>
      <c r="BF15" s="39"/>
      <c r="BG15" s="40"/>
      <c r="BH15" s="39"/>
      <c r="BI15" s="40"/>
      <c r="BJ15" s="39"/>
      <c r="BK15" s="40"/>
    </row>
    <row r="16" spans="1:63" x14ac:dyDescent="0.25">
      <c r="A16" s="4">
        <f>MENU!B14</f>
        <v>0</v>
      </c>
      <c r="B16" s="14"/>
      <c r="C16" s="15"/>
      <c r="D16" s="14"/>
      <c r="E16" s="15"/>
      <c r="F16" s="14"/>
      <c r="G16" s="15"/>
      <c r="H16" s="14"/>
      <c r="I16" s="15"/>
      <c r="J16" s="14"/>
      <c r="K16" s="15"/>
      <c r="L16" s="14"/>
      <c r="M16" s="15"/>
      <c r="N16" s="14"/>
      <c r="O16" s="15"/>
      <c r="P16" s="14"/>
      <c r="Q16" s="15"/>
      <c r="R16" s="14"/>
      <c r="S16" s="15"/>
      <c r="T16" s="14"/>
      <c r="U16" s="15"/>
      <c r="V16" s="14"/>
      <c r="W16" s="15"/>
      <c r="X16" s="14"/>
      <c r="Y16" s="15"/>
      <c r="Z16" s="14"/>
      <c r="AA16" s="15"/>
      <c r="AB16" s="14"/>
      <c r="AC16" s="15"/>
      <c r="AD16" s="14"/>
      <c r="AE16" s="15"/>
      <c r="AF16" s="14"/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15"/>
      <c r="AR16" s="14"/>
      <c r="AS16" s="15"/>
      <c r="AT16" s="14"/>
      <c r="AU16" s="15"/>
      <c r="AV16" s="14"/>
      <c r="AW16" s="15"/>
      <c r="AX16" s="14"/>
      <c r="AY16" s="15"/>
      <c r="AZ16" s="14"/>
      <c r="BA16" s="15"/>
      <c r="BB16" s="14"/>
      <c r="BC16" s="15"/>
      <c r="BD16" s="14"/>
      <c r="BE16" s="15"/>
      <c r="BF16" s="14"/>
      <c r="BG16" s="15"/>
      <c r="BH16" s="14"/>
      <c r="BI16" s="15"/>
      <c r="BJ16" s="14"/>
      <c r="BK16" s="15"/>
    </row>
    <row r="17" spans="1:63" s="38" customFormat="1" x14ac:dyDescent="0.25">
      <c r="A17" s="35">
        <f>MENU!B15</f>
        <v>0</v>
      </c>
      <c r="B17" s="39"/>
      <c r="C17" s="40"/>
      <c r="D17" s="39"/>
      <c r="E17" s="40"/>
      <c r="F17" s="39"/>
      <c r="G17" s="40"/>
      <c r="H17" s="39"/>
      <c r="I17" s="40"/>
      <c r="J17" s="39"/>
      <c r="K17" s="40"/>
      <c r="L17" s="39"/>
      <c r="M17" s="40"/>
      <c r="N17" s="39"/>
      <c r="O17" s="40"/>
      <c r="P17" s="39"/>
      <c r="Q17" s="40"/>
      <c r="R17" s="39"/>
      <c r="S17" s="40"/>
      <c r="T17" s="39"/>
      <c r="U17" s="40"/>
      <c r="V17" s="39"/>
      <c r="W17" s="40"/>
      <c r="X17" s="39"/>
      <c r="Y17" s="40"/>
      <c r="Z17" s="39"/>
      <c r="AA17" s="40"/>
      <c r="AB17" s="39"/>
      <c r="AC17" s="40"/>
      <c r="AD17" s="39"/>
      <c r="AE17" s="40"/>
      <c r="AF17" s="39"/>
      <c r="AG17" s="40"/>
      <c r="AH17" s="39"/>
      <c r="AI17" s="40"/>
      <c r="AJ17" s="39"/>
      <c r="AK17" s="40"/>
      <c r="AL17" s="39"/>
      <c r="AM17" s="40"/>
      <c r="AN17" s="39"/>
      <c r="AO17" s="40"/>
      <c r="AP17" s="39"/>
      <c r="AQ17" s="40"/>
      <c r="AR17" s="39"/>
      <c r="AS17" s="40"/>
      <c r="AT17" s="39"/>
      <c r="AU17" s="40"/>
      <c r="AV17" s="39"/>
      <c r="AW17" s="40"/>
      <c r="AX17" s="39"/>
      <c r="AY17" s="40"/>
      <c r="AZ17" s="39"/>
      <c r="BA17" s="40"/>
      <c r="BB17" s="39"/>
      <c r="BC17" s="40"/>
      <c r="BD17" s="39"/>
      <c r="BE17" s="40"/>
      <c r="BF17" s="39"/>
      <c r="BG17" s="40"/>
      <c r="BH17" s="39"/>
      <c r="BI17" s="40"/>
      <c r="BJ17" s="39"/>
      <c r="BK17" s="40"/>
    </row>
    <row r="18" spans="1:63" x14ac:dyDescent="0.25">
      <c r="A18" s="4">
        <f>MENU!B16</f>
        <v>0</v>
      </c>
      <c r="B18" s="14"/>
      <c r="C18" s="15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4"/>
      <c r="AS18" s="15"/>
      <c r="AT18" s="14"/>
      <c r="AU18" s="15"/>
      <c r="AV18" s="14"/>
      <c r="AW18" s="15"/>
      <c r="AX18" s="14"/>
      <c r="AY18" s="15"/>
      <c r="AZ18" s="14"/>
      <c r="BA18" s="15"/>
      <c r="BB18" s="14"/>
      <c r="BC18" s="15"/>
      <c r="BD18" s="14"/>
      <c r="BE18" s="15"/>
      <c r="BF18" s="14"/>
      <c r="BG18" s="15"/>
      <c r="BH18" s="14"/>
      <c r="BI18" s="15"/>
      <c r="BJ18" s="14"/>
      <c r="BK18" s="15"/>
    </row>
    <row r="19" spans="1:63" s="38" customFormat="1" x14ac:dyDescent="0.25">
      <c r="A19" s="35">
        <f>MENU!B17</f>
        <v>0</v>
      </c>
      <c r="B19" s="39"/>
      <c r="C19" s="40"/>
      <c r="D19" s="39"/>
      <c r="E19" s="40"/>
      <c r="F19" s="39"/>
      <c r="G19" s="40"/>
      <c r="H19" s="39"/>
      <c r="I19" s="40"/>
      <c r="J19" s="39"/>
      <c r="K19" s="40"/>
      <c r="L19" s="39"/>
      <c r="M19" s="40"/>
      <c r="N19" s="39"/>
      <c r="O19" s="40"/>
      <c r="P19" s="39"/>
      <c r="Q19" s="40"/>
      <c r="R19" s="39"/>
      <c r="S19" s="40"/>
      <c r="T19" s="39"/>
      <c r="U19" s="40"/>
      <c r="V19" s="39"/>
      <c r="W19" s="40"/>
      <c r="X19" s="39"/>
      <c r="Y19" s="40"/>
      <c r="Z19" s="39"/>
      <c r="AA19" s="40"/>
      <c r="AB19" s="39"/>
      <c r="AC19" s="40"/>
      <c r="AD19" s="39"/>
      <c r="AE19" s="40"/>
      <c r="AF19" s="39"/>
      <c r="AG19" s="40"/>
      <c r="AH19" s="39"/>
      <c r="AI19" s="40"/>
      <c r="AJ19" s="39"/>
      <c r="AK19" s="40"/>
      <c r="AL19" s="39"/>
      <c r="AM19" s="40"/>
      <c r="AN19" s="39"/>
      <c r="AO19" s="40"/>
      <c r="AP19" s="39"/>
      <c r="AQ19" s="40"/>
      <c r="AR19" s="39"/>
      <c r="AS19" s="40"/>
      <c r="AT19" s="39"/>
      <c r="AU19" s="40"/>
      <c r="AV19" s="39"/>
      <c r="AW19" s="40"/>
      <c r="AX19" s="39"/>
      <c r="AY19" s="40"/>
      <c r="AZ19" s="39"/>
      <c r="BA19" s="40"/>
      <c r="BB19" s="39"/>
      <c r="BC19" s="40"/>
      <c r="BD19" s="39"/>
      <c r="BE19" s="40"/>
      <c r="BF19" s="39"/>
      <c r="BG19" s="40"/>
      <c r="BH19" s="39"/>
      <c r="BI19" s="40"/>
      <c r="BJ19" s="39"/>
      <c r="BK19" s="40"/>
    </row>
    <row r="20" spans="1:63" x14ac:dyDescent="0.25">
      <c r="A20" s="4">
        <f>MENU!B18</f>
        <v>0</v>
      </c>
      <c r="B20" s="14"/>
      <c r="C20" s="15"/>
      <c r="D20" s="14"/>
      <c r="E20" s="15"/>
      <c r="F20" s="14"/>
      <c r="G20" s="15"/>
      <c r="H20" s="14"/>
      <c r="I20" s="15"/>
      <c r="J20" s="14"/>
      <c r="K20" s="15"/>
      <c r="L20" s="14"/>
      <c r="M20" s="15"/>
      <c r="N20" s="14"/>
      <c r="O20" s="15"/>
      <c r="P20" s="14"/>
      <c r="Q20" s="15"/>
      <c r="R20" s="14"/>
      <c r="S20" s="15"/>
      <c r="T20" s="14"/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4"/>
      <c r="AS20" s="15"/>
      <c r="AT20" s="14"/>
      <c r="AU20" s="15"/>
      <c r="AV20" s="14"/>
      <c r="AW20" s="15"/>
      <c r="AX20" s="14"/>
      <c r="AY20" s="15"/>
      <c r="AZ20" s="14"/>
      <c r="BA20" s="15"/>
      <c r="BB20" s="14"/>
      <c r="BC20" s="15"/>
      <c r="BD20" s="14"/>
      <c r="BE20" s="15"/>
      <c r="BF20" s="14"/>
      <c r="BG20" s="15"/>
      <c r="BH20" s="14"/>
      <c r="BI20" s="15"/>
      <c r="BJ20" s="14"/>
      <c r="BK20" s="15"/>
    </row>
    <row r="21" spans="1:63" s="38" customFormat="1" x14ac:dyDescent="0.25">
      <c r="A21" s="35">
        <f>MENU!B19</f>
        <v>0</v>
      </c>
      <c r="B21" s="39"/>
      <c r="C21" s="40"/>
      <c r="D21" s="39"/>
      <c r="E21" s="40"/>
      <c r="F21" s="39"/>
      <c r="G21" s="40"/>
      <c r="H21" s="39"/>
      <c r="I21" s="40"/>
      <c r="J21" s="39"/>
      <c r="K21" s="40"/>
      <c r="L21" s="39"/>
      <c r="M21" s="40"/>
      <c r="N21" s="39"/>
      <c r="O21" s="40"/>
      <c r="P21" s="39"/>
      <c r="Q21" s="40"/>
      <c r="R21" s="39"/>
      <c r="S21" s="40"/>
      <c r="T21" s="39"/>
      <c r="U21" s="40"/>
      <c r="V21" s="39"/>
      <c r="W21" s="40"/>
      <c r="X21" s="39"/>
      <c r="Y21" s="40"/>
      <c r="Z21" s="39"/>
      <c r="AA21" s="40"/>
      <c r="AB21" s="39"/>
      <c r="AC21" s="40"/>
      <c r="AD21" s="39"/>
      <c r="AE21" s="40"/>
      <c r="AF21" s="39"/>
      <c r="AG21" s="40"/>
      <c r="AH21" s="39"/>
      <c r="AI21" s="40"/>
      <c r="AJ21" s="39"/>
      <c r="AK21" s="40"/>
      <c r="AL21" s="39"/>
      <c r="AM21" s="40"/>
      <c r="AN21" s="39"/>
      <c r="AO21" s="40"/>
      <c r="AP21" s="39"/>
      <c r="AQ21" s="40"/>
      <c r="AR21" s="39"/>
      <c r="AS21" s="40"/>
      <c r="AT21" s="39"/>
      <c r="AU21" s="40"/>
      <c r="AV21" s="39"/>
      <c r="AW21" s="40"/>
      <c r="AX21" s="39"/>
      <c r="AY21" s="40"/>
      <c r="AZ21" s="39"/>
      <c r="BA21" s="40"/>
      <c r="BB21" s="39"/>
      <c r="BC21" s="40"/>
      <c r="BD21" s="39"/>
      <c r="BE21" s="40"/>
      <c r="BF21" s="39"/>
      <c r="BG21" s="40"/>
      <c r="BH21" s="39"/>
      <c r="BI21" s="40"/>
      <c r="BJ21" s="39"/>
      <c r="BK21" s="40"/>
    </row>
    <row r="22" spans="1:63" x14ac:dyDescent="0.25">
      <c r="A22" s="4">
        <f>MENU!B20</f>
        <v>0</v>
      </c>
      <c r="B22" s="14"/>
      <c r="C22" s="15"/>
      <c r="D22" s="14"/>
      <c r="E22" s="15"/>
      <c r="F22" s="14"/>
      <c r="G22" s="15"/>
      <c r="H22" s="14"/>
      <c r="I22" s="15"/>
      <c r="J22" s="14"/>
      <c r="K22" s="15"/>
      <c r="L22" s="14"/>
      <c r="M22" s="15"/>
      <c r="N22" s="14"/>
      <c r="O22" s="15"/>
      <c r="P22" s="14"/>
      <c r="Q22" s="15"/>
      <c r="R22" s="14"/>
      <c r="S22" s="15"/>
      <c r="T22" s="14"/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4"/>
      <c r="AS22" s="15"/>
      <c r="AT22" s="14"/>
      <c r="AU22" s="15"/>
      <c r="AV22" s="14"/>
      <c r="AW22" s="15"/>
      <c r="AX22" s="14"/>
      <c r="AY22" s="15"/>
      <c r="AZ22" s="14"/>
      <c r="BA22" s="15"/>
      <c r="BB22" s="14"/>
      <c r="BC22" s="15"/>
      <c r="BD22" s="14"/>
      <c r="BE22" s="15"/>
      <c r="BF22" s="14"/>
      <c r="BG22" s="15"/>
      <c r="BH22" s="14"/>
      <c r="BI22" s="15"/>
      <c r="BJ22" s="14"/>
      <c r="BK22" s="15"/>
    </row>
    <row r="23" spans="1:63" s="38" customFormat="1" x14ac:dyDescent="0.25">
      <c r="A23" s="35">
        <f>MENU!B21</f>
        <v>0</v>
      </c>
      <c r="B23" s="39"/>
      <c r="C23" s="40"/>
      <c r="D23" s="39"/>
      <c r="E23" s="40"/>
      <c r="F23" s="39"/>
      <c r="G23" s="40"/>
      <c r="H23" s="39"/>
      <c r="I23" s="40"/>
      <c r="J23" s="39"/>
      <c r="K23" s="40"/>
      <c r="L23" s="39"/>
      <c r="M23" s="40"/>
      <c r="N23" s="39"/>
      <c r="O23" s="40"/>
      <c r="P23" s="39"/>
      <c r="Q23" s="40"/>
      <c r="R23" s="39"/>
      <c r="S23" s="40"/>
      <c r="T23" s="39"/>
      <c r="U23" s="40"/>
      <c r="V23" s="39"/>
      <c r="W23" s="40"/>
      <c r="X23" s="39"/>
      <c r="Y23" s="40"/>
      <c r="Z23" s="39"/>
      <c r="AA23" s="40"/>
      <c r="AB23" s="39"/>
      <c r="AC23" s="40"/>
      <c r="AD23" s="39"/>
      <c r="AE23" s="40"/>
      <c r="AF23" s="39"/>
      <c r="AG23" s="40"/>
      <c r="AH23" s="39"/>
      <c r="AI23" s="40"/>
      <c r="AJ23" s="39"/>
      <c r="AK23" s="40"/>
      <c r="AL23" s="39"/>
      <c r="AM23" s="40"/>
      <c r="AN23" s="39"/>
      <c r="AO23" s="40"/>
      <c r="AP23" s="39"/>
      <c r="AQ23" s="40"/>
      <c r="AR23" s="39"/>
      <c r="AS23" s="40"/>
      <c r="AT23" s="39"/>
      <c r="AU23" s="40"/>
      <c r="AV23" s="39"/>
      <c r="AW23" s="40"/>
      <c r="AX23" s="39"/>
      <c r="AY23" s="40"/>
      <c r="AZ23" s="39"/>
      <c r="BA23" s="40"/>
      <c r="BB23" s="39"/>
      <c r="BC23" s="40"/>
      <c r="BD23" s="39"/>
      <c r="BE23" s="40"/>
      <c r="BF23" s="39"/>
      <c r="BG23" s="40"/>
      <c r="BH23" s="39"/>
      <c r="BI23" s="40"/>
      <c r="BJ23" s="39"/>
      <c r="BK23" s="40"/>
    </row>
    <row r="24" spans="1:63" x14ac:dyDescent="0.25">
      <c r="A24" s="4">
        <f>MENU!B22</f>
        <v>0</v>
      </c>
      <c r="B24" s="14"/>
      <c r="C24" s="15"/>
      <c r="D24" s="14"/>
      <c r="E24" s="15"/>
      <c r="F24" s="14"/>
      <c r="G24" s="15"/>
      <c r="H24" s="14"/>
      <c r="I24" s="15"/>
      <c r="J24" s="14"/>
      <c r="K24" s="15"/>
      <c r="L24" s="14"/>
      <c r="M24" s="15"/>
      <c r="N24" s="14"/>
      <c r="O24" s="15"/>
      <c r="P24" s="14"/>
      <c r="Q24" s="15"/>
      <c r="R24" s="14"/>
      <c r="S24" s="15"/>
      <c r="T24" s="14"/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15"/>
      <c r="BD24" s="14"/>
      <c r="BE24" s="15"/>
      <c r="BF24" s="14"/>
      <c r="BG24" s="15"/>
      <c r="BH24" s="14"/>
      <c r="BI24" s="15"/>
      <c r="BJ24" s="14"/>
      <c r="BK24" s="15"/>
    </row>
    <row r="25" spans="1:63" s="38" customFormat="1" x14ac:dyDescent="0.25">
      <c r="A25" s="35">
        <f>MENU!B23</f>
        <v>0</v>
      </c>
      <c r="B25" s="39"/>
      <c r="C25" s="40"/>
      <c r="D25" s="39"/>
      <c r="E25" s="40"/>
      <c r="F25" s="39"/>
      <c r="G25" s="40"/>
      <c r="H25" s="39"/>
      <c r="I25" s="40"/>
      <c r="J25" s="39"/>
      <c r="K25" s="40"/>
      <c r="L25" s="39"/>
      <c r="M25" s="40"/>
      <c r="N25" s="39"/>
      <c r="O25" s="40"/>
      <c r="P25" s="39"/>
      <c r="Q25" s="40"/>
      <c r="R25" s="39"/>
      <c r="S25" s="40"/>
      <c r="T25" s="39"/>
      <c r="U25" s="40"/>
      <c r="V25" s="39"/>
      <c r="W25" s="40"/>
      <c r="X25" s="39"/>
      <c r="Y25" s="40"/>
      <c r="Z25" s="39"/>
      <c r="AA25" s="40"/>
      <c r="AB25" s="39"/>
      <c r="AC25" s="40"/>
      <c r="AD25" s="39"/>
      <c r="AE25" s="40"/>
      <c r="AF25" s="39"/>
      <c r="AG25" s="40"/>
      <c r="AH25" s="39"/>
      <c r="AI25" s="40"/>
      <c r="AJ25" s="39"/>
      <c r="AK25" s="40"/>
      <c r="AL25" s="39"/>
      <c r="AM25" s="40"/>
      <c r="AN25" s="39"/>
      <c r="AO25" s="40"/>
      <c r="AP25" s="39"/>
      <c r="AQ25" s="40"/>
      <c r="AR25" s="39"/>
      <c r="AS25" s="40"/>
      <c r="AT25" s="39"/>
      <c r="AU25" s="40"/>
      <c r="AV25" s="39"/>
      <c r="AW25" s="40"/>
      <c r="AX25" s="39"/>
      <c r="AY25" s="40"/>
      <c r="AZ25" s="39"/>
      <c r="BA25" s="40"/>
      <c r="BB25" s="39"/>
      <c r="BC25" s="40"/>
      <c r="BD25" s="39"/>
      <c r="BE25" s="40"/>
      <c r="BF25" s="39"/>
      <c r="BG25" s="40"/>
      <c r="BH25" s="39"/>
      <c r="BI25" s="40"/>
      <c r="BJ25" s="39"/>
      <c r="BK25" s="40"/>
    </row>
    <row r="26" spans="1:63" x14ac:dyDescent="0.25">
      <c r="A26" s="4">
        <f>MENU!B24</f>
        <v>0</v>
      </c>
      <c r="B26" s="14"/>
      <c r="C26" s="15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4"/>
      <c r="AS26" s="15"/>
      <c r="AT26" s="14"/>
      <c r="AU26" s="15"/>
      <c r="AV26" s="14"/>
      <c r="AW26" s="15"/>
      <c r="AX26" s="14"/>
      <c r="AY26" s="15"/>
      <c r="AZ26" s="14"/>
      <c r="BA26" s="15"/>
      <c r="BB26" s="14"/>
      <c r="BC26" s="15"/>
      <c r="BD26" s="14"/>
      <c r="BE26" s="15"/>
      <c r="BF26" s="14"/>
      <c r="BG26" s="15"/>
      <c r="BH26" s="14"/>
      <c r="BI26" s="15"/>
      <c r="BJ26" s="14"/>
      <c r="BK26" s="15"/>
    </row>
    <row r="27" spans="1:63" s="38" customFormat="1" x14ac:dyDescent="0.25">
      <c r="A27" s="35">
        <f>MENU!B25</f>
        <v>0</v>
      </c>
      <c r="B27" s="39"/>
      <c r="C27" s="40"/>
      <c r="D27" s="39"/>
      <c r="E27" s="40"/>
      <c r="F27" s="39"/>
      <c r="G27" s="40"/>
      <c r="H27" s="39"/>
      <c r="I27" s="40"/>
      <c r="J27" s="39"/>
      <c r="K27" s="40"/>
      <c r="L27" s="39"/>
      <c r="M27" s="40"/>
      <c r="N27" s="39"/>
      <c r="O27" s="40"/>
      <c r="P27" s="39"/>
      <c r="Q27" s="40"/>
      <c r="R27" s="39"/>
      <c r="S27" s="40"/>
      <c r="T27" s="39"/>
      <c r="U27" s="40"/>
      <c r="V27" s="39"/>
      <c r="W27" s="40"/>
      <c r="X27" s="39"/>
      <c r="Y27" s="40"/>
      <c r="Z27" s="39"/>
      <c r="AA27" s="40"/>
      <c r="AB27" s="39"/>
      <c r="AC27" s="40"/>
      <c r="AD27" s="39"/>
      <c r="AE27" s="40"/>
      <c r="AF27" s="39"/>
      <c r="AG27" s="40"/>
      <c r="AH27" s="39"/>
      <c r="AI27" s="40"/>
      <c r="AJ27" s="39"/>
      <c r="AK27" s="40"/>
      <c r="AL27" s="39"/>
      <c r="AM27" s="40"/>
      <c r="AN27" s="39"/>
      <c r="AO27" s="40"/>
      <c r="AP27" s="39"/>
      <c r="AQ27" s="40"/>
      <c r="AR27" s="39"/>
      <c r="AS27" s="40"/>
      <c r="AT27" s="39"/>
      <c r="AU27" s="40"/>
      <c r="AV27" s="39"/>
      <c r="AW27" s="40"/>
      <c r="AX27" s="39"/>
      <c r="AY27" s="40"/>
      <c r="AZ27" s="39"/>
      <c r="BA27" s="40"/>
      <c r="BB27" s="39"/>
      <c r="BC27" s="40"/>
      <c r="BD27" s="39"/>
      <c r="BE27" s="40"/>
      <c r="BF27" s="39"/>
      <c r="BG27" s="40"/>
      <c r="BH27" s="39"/>
      <c r="BI27" s="40"/>
      <c r="BJ27" s="39"/>
      <c r="BK27" s="40"/>
    </row>
    <row r="28" spans="1:63" x14ac:dyDescent="0.25">
      <c r="A28" s="4">
        <f>MENU!B26</f>
        <v>0</v>
      </c>
      <c r="B28" s="14"/>
      <c r="C28" s="15"/>
      <c r="D28" s="14"/>
      <c r="E28" s="15"/>
      <c r="F28" s="14"/>
      <c r="G28" s="15"/>
      <c r="H28" s="14"/>
      <c r="I28" s="15"/>
      <c r="J28" s="14"/>
      <c r="K28" s="15"/>
      <c r="L28" s="14"/>
      <c r="M28" s="15"/>
      <c r="N28" s="14"/>
      <c r="O28" s="15"/>
      <c r="P28" s="14"/>
      <c r="Q28" s="15"/>
      <c r="R28" s="14"/>
      <c r="S28" s="15"/>
      <c r="T28" s="14"/>
      <c r="U28" s="15"/>
      <c r="V28" s="14"/>
      <c r="W28" s="15"/>
      <c r="X28" s="14"/>
      <c r="Y28" s="15"/>
      <c r="Z28" s="14"/>
      <c r="AA28" s="15"/>
      <c r="AB28" s="14"/>
      <c r="AC28" s="15"/>
      <c r="AD28" s="14"/>
      <c r="AE28" s="15"/>
      <c r="AF28" s="14"/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15"/>
      <c r="AR28" s="14"/>
      <c r="AS28" s="15"/>
      <c r="AT28" s="14"/>
      <c r="AU28" s="15"/>
      <c r="AV28" s="14"/>
      <c r="AW28" s="15"/>
      <c r="AX28" s="14"/>
      <c r="AY28" s="15"/>
      <c r="AZ28" s="14"/>
      <c r="BA28" s="15"/>
      <c r="BB28" s="14"/>
      <c r="BC28" s="15"/>
      <c r="BD28" s="14"/>
      <c r="BE28" s="15"/>
      <c r="BF28" s="14"/>
      <c r="BG28" s="15"/>
      <c r="BH28" s="14"/>
      <c r="BI28" s="15"/>
      <c r="BJ28" s="14"/>
      <c r="BK28" s="15"/>
    </row>
    <row r="29" spans="1:63" s="38" customFormat="1" x14ac:dyDescent="0.25">
      <c r="A29" s="35">
        <f>MENU!B27</f>
        <v>0</v>
      </c>
      <c r="B29" s="39"/>
      <c r="C29" s="40"/>
      <c r="D29" s="39"/>
      <c r="E29" s="40"/>
      <c r="F29" s="39"/>
      <c r="G29" s="40"/>
      <c r="H29" s="39"/>
      <c r="I29" s="40"/>
      <c r="J29" s="39"/>
      <c r="K29" s="40"/>
      <c r="L29" s="39"/>
      <c r="M29" s="40"/>
      <c r="N29" s="39"/>
      <c r="O29" s="40"/>
      <c r="P29" s="39"/>
      <c r="Q29" s="40"/>
      <c r="R29" s="39"/>
      <c r="S29" s="40"/>
      <c r="T29" s="39"/>
      <c r="U29" s="40"/>
      <c r="V29" s="39"/>
      <c r="W29" s="40"/>
      <c r="X29" s="39"/>
      <c r="Y29" s="40"/>
      <c r="Z29" s="39"/>
      <c r="AA29" s="40"/>
      <c r="AB29" s="39"/>
      <c r="AC29" s="40"/>
      <c r="AD29" s="39"/>
      <c r="AE29" s="40"/>
      <c r="AF29" s="39"/>
      <c r="AG29" s="40"/>
      <c r="AH29" s="39"/>
      <c r="AI29" s="40"/>
      <c r="AJ29" s="39"/>
      <c r="AK29" s="40"/>
      <c r="AL29" s="39"/>
      <c r="AM29" s="40"/>
      <c r="AN29" s="39"/>
      <c r="AO29" s="40"/>
      <c r="AP29" s="39"/>
      <c r="AQ29" s="40"/>
      <c r="AR29" s="39"/>
      <c r="AS29" s="40"/>
      <c r="AT29" s="39"/>
      <c r="AU29" s="40"/>
      <c r="AV29" s="39"/>
      <c r="AW29" s="40"/>
      <c r="AX29" s="39"/>
      <c r="AY29" s="40"/>
      <c r="AZ29" s="39"/>
      <c r="BA29" s="40"/>
      <c r="BB29" s="39"/>
      <c r="BC29" s="40"/>
      <c r="BD29" s="39"/>
      <c r="BE29" s="40"/>
      <c r="BF29" s="39"/>
      <c r="BG29" s="40"/>
      <c r="BH29" s="39"/>
      <c r="BI29" s="40"/>
      <c r="BJ29" s="39"/>
      <c r="BK29" s="40"/>
    </row>
    <row r="30" spans="1:63" x14ac:dyDescent="0.25">
      <c r="A30" s="4">
        <f>MENU!B28</f>
        <v>0</v>
      </c>
      <c r="B30" s="16"/>
      <c r="C30" s="17"/>
      <c r="D30" s="16"/>
      <c r="E30" s="17"/>
      <c r="F30" s="16"/>
      <c r="G30" s="17"/>
      <c r="H30" s="16"/>
      <c r="I30" s="17"/>
      <c r="J30" s="16"/>
      <c r="K30" s="17"/>
      <c r="L30" s="16"/>
      <c r="M30" s="17"/>
      <c r="N30" s="16"/>
      <c r="O30" s="17"/>
      <c r="P30" s="16"/>
      <c r="Q30" s="17"/>
      <c r="R30" s="16"/>
      <c r="S30" s="17"/>
      <c r="T30" s="16"/>
      <c r="U30" s="17"/>
      <c r="V30" s="16"/>
      <c r="W30" s="17"/>
      <c r="X30" s="16"/>
      <c r="Y30" s="17"/>
      <c r="Z30" s="16"/>
      <c r="AA30" s="17"/>
      <c r="AB30" s="16"/>
      <c r="AC30" s="17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7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7"/>
      <c r="BD30" s="16"/>
      <c r="BE30" s="17"/>
      <c r="BF30" s="16"/>
      <c r="BG30" s="17"/>
      <c r="BH30" s="16"/>
      <c r="BI30" s="17"/>
      <c r="BJ30" s="16"/>
      <c r="BK30" s="17"/>
    </row>
    <row r="32" spans="1:63" x14ac:dyDescent="0.25">
      <c r="W32" s="11"/>
    </row>
    <row r="33" spans="23:23" x14ac:dyDescent="0.25">
      <c r="W33" s="11"/>
    </row>
  </sheetData>
  <sheetProtection sheet="1" objects="1" scenarios="1" selectLockedCells="1"/>
  <mergeCells count="102">
    <mergeCell ref="H2:J2"/>
    <mergeCell ref="K2:P2"/>
    <mergeCell ref="BB6:BC6"/>
    <mergeCell ref="BD6:BE6"/>
    <mergeCell ref="BF6:BG6"/>
    <mergeCell ref="BH6:BI6"/>
    <mergeCell ref="BJ6:BK6"/>
    <mergeCell ref="AZ6:BA6"/>
    <mergeCell ref="AD6:AE6"/>
    <mergeCell ref="AF6:AG6"/>
    <mergeCell ref="AH6:AI6"/>
    <mergeCell ref="AJ6:AK6"/>
    <mergeCell ref="AL6:AM6"/>
    <mergeCell ref="AN6:AO6"/>
    <mergeCell ref="AP6:AQ6"/>
    <mergeCell ref="AR6:AS6"/>
    <mergeCell ref="AT6:AU6"/>
    <mergeCell ref="AV6:AW6"/>
    <mergeCell ref="AX6:AY6"/>
    <mergeCell ref="R6:S6"/>
    <mergeCell ref="T6:U6"/>
    <mergeCell ref="V6:W6"/>
    <mergeCell ref="X6:Y6"/>
    <mergeCell ref="Z6:AA6"/>
    <mergeCell ref="AB6:AC6"/>
    <mergeCell ref="BH5:BI5"/>
    <mergeCell ref="BJ5:BK5"/>
    <mergeCell ref="B6:C6"/>
    <mergeCell ref="D6:E6"/>
    <mergeCell ref="F6:G6"/>
    <mergeCell ref="H6:I6"/>
    <mergeCell ref="J6:K6"/>
    <mergeCell ref="L6:M6"/>
    <mergeCell ref="N6:O6"/>
    <mergeCell ref="P6:Q6"/>
    <mergeCell ref="AV5:AW5"/>
    <mergeCell ref="AX5:AY5"/>
    <mergeCell ref="AZ5:BA5"/>
    <mergeCell ref="BB5:BC5"/>
    <mergeCell ref="BD5:BE5"/>
    <mergeCell ref="BF5:BG5"/>
    <mergeCell ref="AJ5:AK5"/>
    <mergeCell ref="AL5:AM5"/>
    <mergeCell ref="AN5:AO5"/>
    <mergeCell ref="AP5:AQ5"/>
    <mergeCell ref="AR5:AS5"/>
    <mergeCell ref="AT5:AU5"/>
    <mergeCell ref="AH5:AI5"/>
    <mergeCell ref="L5:M5"/>
    <mergeCell ref="N5:O5"/>
    <mergeCell ref="P5:Q5"/>
    <mergeCell ref="R5:S5"/>
    <mergeCell ref="T5:U5"/>
    <mergeCell ref="V5:W5"/>
    <mergeCell ref="X5:Y5"/>
    <mergeCell ref="Z5:AA5"/>
    <mergeCell ref="AB5:AC5"/>
    <mergeCell ref="AD5:AE5"/>
    <mergeCell ref="AF5:AG5"/>
    <mergeCell ref="B4:F4"/>
    <mergeCell ref="B5:C5"/>
    <mergeCell ref="D5:E5"/>
    <mergeCell ref="F5:G5"/>
    <mergeCell ref="H5:I5"/>
    <mergeCell ref="J5:K5"/>
    <mergeCell ref="BJ1:BK1"/>
    <mergeCell ref="B2:F2"/>
    <mergeCell ref="B3:F3"/>
    <mergeCell ref="H3:J3"/>
    <mergeCell ref="K3:P3"/>
    <mergeCell ref="R3:AE3"/>
    <mergeCell ref="AF3:AI3"/>
    <mergeCell ref="AX1:AY1"/>
    <mergeCell ref="AZ1:BA1"/>
    <mergeCell ref="BB1:BC1"/>
    <mergeCell ref="BD1:BE1"/>
    <mergeCell ref="BF1:BG1"/>
    <mergeCell ref="BH1:BI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B5:BK5">
    <cfRule type="containsText" dxfId="49" priority="10" operator="containsText" text="Dim">
      <formula>NOT(ISERROR(SEARCH("Dim",B5)))</formula>
    </cfRule>
    <cfRule type="containsText" dxfId="48" priority="11" operator="containsText" text="Sam">
      <formula>NOT(ISERROR(SEARCH("Sam",B5)))</formula>
    </cfRule>
  </conditionalFormatting>
  <pageMargins left="0.23622047244094491" right="0.23622047244094491" top="0.74803149606299213" bottom="0.74803149606299213" header="0.31496062992125984" footer="0.31496062992125984"/>
  <pageSetup paperSize="9" scale="88" orientation="landscape" r:id="rId1"/>
  <headerFooter>
    <oddHeader>&amp;L&amp;A&amp;C&amp;F</oddHeader>
    <oddFooter>&amp;RSERVICE TECHNIQUE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4" name="Button 1">
              <controlPr locked="0" defaultSize="0" print="0" autoFill="0" autoPict="0" macro="[0]!IMPRIM">
                <anchor>
                  <from>
                    <xdr:col>36</xdr:col>
                    <xdr:colOff>0</xdr:colOff>
                    <xdr:row>1</xdr:row>
                    <xdr:rowOff>76200</xdr:rowOff>
                  </from>
                  <to>
                    <xdr:col>43</xdr:col>
                    <xdr:colOff>114300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58" r:id="rId5" name="Button 2">
              <controlPr defaultSize="0" print="0" autoFill="0" autoPict="0" macro="[0]!MENU">
                <anchor>
                  <from>
                    <xdr:col>45</xdr:col>
                    <xdr:colOff>0</xdr:colOff>
                    <xdr:row>2</xdr:row>
                    <xdr:rowOff>0</xdr:rowOff>
                  </from>
                  <to>
                    <xdr:col>47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59" r:id="rId6" name="Button 3">
              <controlPr defaultSize="0" print="0" autoFill="0" autoPict="0" macro="[0]!SUIVANT">
                <anchor>
                  <from>
                    <xdr:col>51</xdr:col>
                    <xdr:colOff>38100</xdr:colOff>
                    <xdr:row>2</xdr:row>
                    <xdr:rowOff>0</xdr:rowOff>
                  </from>
                  <to>
                    <xdr:col>54</xdr:col>
                    <xdr:colOff>19050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0" r:id="rId7" name="Button 4">
              <controlPr defaultSize="0" print="0" autoFill="0" autoPict="0" macro="[0]!PRECEDENT">
                <anchor>
                  <from>
                    <xdr:col>48</xdr:col>
                    <xdr:colOff>19050</xdr:colOff>
                    <xdr:row>2</xdr:row>
                    <xdr:rowOff>0</xdr:rowOff>
                  </from>
                  <to>
                    <xdr:col>51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9D65ED7D-7F0D-409A-A15B-E4E3B309497D}">
            <xm:f>NOT(ISERROR(SEARCH($A$4,A2)))</xm:f>
            <xm:f>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13" operator="containsText" id="{BC1C6ABE-8EAD-4CA6-9EE4-8874618E7102}">
            <xm:f>NOT(ISERROR(SEARCH($A$3,A2)))</xm:f>
            <xm:f>$A$3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ontainsText" priority="14" operator="containsText" id="{ED70EBEC-D677-4347-ACB7-30D50D5C651E}">
            <xm:f>NOT(ISERROR(SEARCH($A$2,A2)))</xm:f>
            <xm:f>$A$2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A2:A4</xm:sqref>
        </x14:conditionalFormatting>
        <x14:conditionalFormatting xmlns:xm="http://schemas.microsoft.com/office/excel/2006/main">
          <x14:cfRule type="containsText" priority="1" operator="containsText" id="{F0E7B503-8DCA-4F17-8608-FE6150296D20}">
            <xm:f>NOT(ISERROR(SEARCH($H$2,B7)))</xm:f>
            <xm:f>$H$2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14:cfRule type="containsText" priority="2" operator="containsText" id="{61830246-D19E-4E9B-ACA5-B409231E2C36}">
            <xm:f>NOT(ISERROR(SEARCH($A$2,B7)))</xm:f>
            <xm:f>$A$2</xm:f>
            <x14:dxf>
              <font>
                <color rgb="FF0070C0"/>
              </font>
              <fill>
                <patternFill>
                  <bgColor rgb="FF0070C0"/>
                </patternFill>
              </fill>
            </x14:dxf>
          </x14:cfRule>
          <x14:cfRule type="containsText" priority="3" operator="containsText" id="{CFE85E0C-8E3B-4246-BAEF-780D1C0E26A2}">
            <xm:f>NOT(ISERROR(SEARCH($A$3,B7)))</xm:f>
            <xm:f>$A$3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99056BA5-8439-4B7E-AB6B-DF79D9A66F14}">
            <xm:f>NOT(ISERROR(SEARCH($A$4,B7)))</xm:f>
            <xm:f>$A$4</xm:f>
            <x14:dxf>
              <font>
                <color rgb="FF92D050"/>
              </font>
              <fill>
                <patternFill>
                  <bgColor rgb="FF92D050"/>
                </patternFill>
              </fill>
            </x14:dxf>
          </x14:cfRule>
          <x14:cfRule type="containsText" priority="5" operator="containsText" id="{E4871DF9-13F8-4F85-80EF-0081CFB83841}">
            <xm:f>NOT(ISERROR(SEARCH($H$3,B7)))</xm:f>
            <xm:f>$H$3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m:sqref>B7:BK30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002060"/>
    <pageSetUpPr fitToPage="1"/>
  </sheetPr>
  <dimension ref="A1:BK33"/>
  <sheetViews>
    <sheetView view="pageBreakPreview" zoomScaleNormal="100" zoomScaleSheetLayoutView="100" workbookViewId="0">
      <selection activeCell="B7" sqref="B7"/>
    </sheetView>
  </sheetViews>
  <sheetFormatPr baseColWidth="10" defaultRowHeight="15" x14ac:dyDescent="0.25"/>
  <cols>
    <col min="1" max="1" width="20.7109375" customWidth="1"/>
    <col min="2" max="90" width="2.28515625" customWidth="1"/>
  </cols>
  <sheetData>
    <row r="1" spans="1:63" ht="5.25" customHeight="1" thickBot="1" x14ac:dyDescent="0.3">
      <c r="A1" s="13">
        <v>9</v>
      </c>
      <c r="B1" s="62">
        <v>1</v>
      </c>
      <c r="C1" s="62"/>
      <c r="D1" s="62">
        <v>2</v>
      </c>
      <c r="E1" s="62"/>
      <c r="F1" s="62">
        <v>3</v>
      </c>
      <c r="G1" s="62"/>
      <c r="H1" s="62">
        <v>4</v>
      </c>
      <c r="I1" s="62"/>
      <c r="J1" s="62">
        <v>5</v>
      </c>
      <c r="K1" s="62"/>
      <c r="L1" s="62">
        <v>6</v>
      </c>
      <c r="M1" s="62"/>
      <c r="N1" s="62">
        <v>7</v>
      </c>
      <c r="O1" s="62"/>
      <c r="P1" s="62">
        <v>8</v>
      </c>
      <c r="Q1" s="61"/>
      <c r="R1" s="61">
        <v>9</v>
      </c>
      <c r="S1" s="61"/>
      <c r="T1" s="61">
        <v>10</v>
      </c>
      <c r="U1" s="61"/>
      <c r="V1" s="61">
        <v>11</v>
      </c>
      <c r="W1" s="61"/>
      <c r="X1" s="61">
        <v>12</v>
      </c>
      <c r="Y1" s="61"/>
      <c r="Z1" s="61">
        <v>13</v>
      </c>
      <c r="AA1" s="61"/>
      <c r="AB1" s="61">
        <v>14</v>
      </c>
      <c r="AC1" s="61"/>
      <c r="AD1" s="61">
        <v>15</v>
      </c>
      <c r="AE1" s="61"/>
      <c r="AF1" s="61">
        <v>16</v>
      </c>
      <c r="AG1" s="61"/>
      <c r="AH1" s="61">
        <v>17</v>
      </c>
      <c r="AI1" s="61"/>
      <c r="AJ1" s="61">
        <v>18</v>
      </c>
      <c r="AK1" s="61"/>
      <c r="AL1" s="61">
        <v>19</v>
      </c>
      <c r="AM1" s="61"/>
      <c r="AN1" s="61">
        <v>20</v>
      </c>
      <c r="AO1" s="61"/>
      <c r="AP1" s="61">
        <v>21</v>
      </c>
      <c r="AQ1" s="61"/>
      <c r="AR1" s="61">
        <v>22</v>
      </c>
      <c r="AS1" s="61"/>
      <c r="AT1" s="61">
        <v>23</v>
      </c>
      <c r="AU1" s="61"/>
      <c r="AV1" s="61">
        <v>24</v>
      </c>
      <c r="AW1" s="61"/>
      <c r="AX1" s="61">
        <v>25</v>
      </c>
      <c r="AY1" s="61"/>
      <c r="AZ1" s="61">
        <v>26</v>
      </c>
      <c r="BA1" s="61"/>
      <c r="BB1" s="61">
        <v>27</v>
      </c>
      <c r="BC1" s="61"/>
      <c r="BD1" s="61">
        <v>28</v>
      </c>
      <c r="BE1" s="61"/>
      <c r="BF1" s="61">
        <v>29</v>
      </c>
      <c r="BG1" s="61"/>
      <c r="BH1" s="61">
        <v>30</v>
      </c>
      <c r="BI1" s="61"/>
      <c r="BJ1" s="61">
        <v>31</v>
      </c>
      <c r="BK1" s="61"/>
    </row>
    <row r="2" spans="1:63" ht="15.75" thickBot="1" x14ac:dyDescent="0.3">
      <c r="A2" s="8" t="str">
        <f>MENU!$G$1</f>
        <v>C</v>
      </c>
      <c r="B2" s="80" t="str">
        <f>MENU!$H$1</f>
        <v>CP</v>
      </c>
      <c r="C2" s="80"/>
      <c r="D2" s="80"/>
      <c r="E2" s="80"/>
      <c r="F2" s="81"/>
      <c r="G2" s="27"/>
      <c r="H2" s="72" t="str">
        <f>MENU!G5</f>
        <v>S</v>
      </c>
      <c r="I2" s="73"/>
      <c r="J2" s="73"/>
      <c r="K2" s="74" t="str">
        <f>MENU!H5</f>
        <v>STAGE/AUTRES</v>
      </c>
      <c r="L2" s="74"/>
      <c r="M2" s="74"/>
      <c r="N2" s="74"/>
      <c r="O2" s="74"/>
      <c r="P2" s="75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</row>
    <row r="3" spans="1:63" ht="16.5" thickBot="1" x14ac:dyDescent="0.3">
      <c r="A3" s="9" t="str">
        <f>MENU!$G$2</f>
        <v>R</v>
      </c>
      <c r="B3" s="62" t="str">
        <f>MENU!$H$2</f>
        <v>RTT</v>
      </c>
      <c r="C3" s="62"/>
      <c r="D3" s="62"/>
      <c r="E3" s="62"/>
      <c r="F3" s="82"/>
      <c r="G3" s="19"/>
      <c r="H3" s="76" t="str">
        <f>MENU!$G$4</f>
        <v>D</v>
      </c>
      <c r="I3" s="77"/>
      <c r="J3" s="77"/>
      <c r="K3" s="74" t="str">
        <f>MENU!$H$4</f>
        <v>Dispo requis</v>
      </c>
      <c r="L3" s="74"/>
      <c r="M3" s="74"/>
      <c r="N3" s="74"/>
      <c r="O3" s="74"/>
      <c r="P3" s="75"/>
      <c r="Q3" s="26"/>
      <c r="R3" s="78" t="s">
        <v>13</v>
      </c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85">
        <f>MENU!J2</f>
        <v>2016</v>
      </c>
      <c r="AG3" s="85"/>
      <c r="AH3" s="85"/>
      <c r="AI3" s="86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</row>
    <row r="4" spans="1:63" ht="15.75" thickBot="1" x14ac:dyDescent="0.3">
      <c r="A4" s="10" t="str">
        <f>MENU!$G$3</f>
        <v>M</v>
      </c>
      <c r="B4" s="83" t="str">
        <f>MENU!$H$3</f>
        <v>Maladie</v>
      </c>
      <c r="C4" s="83"/>
      <c r="D4" s="83"/>
      <c r="E4" s="83"/>
      <c r="F4" s="84"/>
      <c r="G4" s="28"/>
      <c r="H4" s="28"/>
      <c r="I4" s="28"/>
      <c r="J4" s="28"/>
      <c r="K4" s="28"/>
      <c r="L4" s="28"/>
      <c r="M4" s="28"/>
      <c r="N4" s="28"/>
      <c r="O4" s="28"/>
      <c r="P4" s="3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</row>
    <row r="5" spans="1:63" x14ac:dyDescent="0.25">
      <c r="A5" s="7"/>
      <c r="B5" s="63" t="str">
        <f>INDEX({"Lun";"Mar";"Mer";"Jeu";"Ven";"Sam";"Dim"},WEEKDAY(B6,2),1)</f>
        <v>Jeu</v>
      </c>
      <c r="C5" s="64"/>
      <c r="D5" s="63" t="str">
        <f>INDEX({"Lun";"Mar";"Mer";"Jeu";"Ven";"Sam";"Dim"},WEEKDAY(D6,2),1)</f>
        <v>Ven</v>
      </c>
      <c r="E5" s="64"/>
      <c r="F5" s="63" t="str">
        <f>INDEX({"Lun";"Mar";"Mer";"Jeu";"Ven";"Sam";"Dim"},WEEKDAY(F6,2),1)</f>
        <v>Sam</v>
      </c>
      <c r="G5" s="64"/>
      <c r="H5" s="63" t="str">
        <f>INDEX({"Lun";"Mar";"Mer";"Jeu";"Ven";"Sam";"Dim"},WEEKDAY(H6,2),1)</f>
        <v>Dim</v>
      </c>
      <c r="I5" s="64" t="str">
        <f>INDEX({"Lun";"Mar";"Mer";"Jeu";"Ven";"Sam";"Dim"},WEEKDAY(I6,2),1)</f>
        <v>Lun</v>
      </c>
      <c r="J5" s="91" t="str">
        <f>INDEX({"Lun";"Mar";"Mer";"Jeu";"Ven";"Sam";"Dim"},WEEKDAY(J6,2),1)</f>
        <v>Lun</v>
      </c>
      <c r="K5" s="92" t="str">
        <f>INDEX({"Lun";"Mar";"Mer";"Jeu";"Ven";"Sam";"Dim"},WEEKDAY(K6,2),1)</f>
        <v>Mer</v>
      </c>
      <c r="L5" s="63" t="str">
        <f>INDEX({"Lun";"Mar";"Mer";"Jeu";"Ven";"Sam";"Dim"},WEEKDAY(L6,2),1)</f>
        <v>Mar</v>
      </c>
      <c r="M5" s="64" t="str">
        <f>INDEX({"Lun";"Mar";"Mer";"Jeu";"Ven";"Sam";"Dim"},WEEKDAY(M6,2),1)</f>
        <v>Mer</v>
      </c>
      <c r="N5" s="63" t="str">
        <f>INDEX({"Lun";"Mar";"Mer";"Jeu";"Ven";"Sam";"Dim"},WEEKDAY(N6,2),1)</f>
        <v>Mer</v>
      </c>
      <c r="O5" s="64" t="str">
        <f>INDEX({"Lun";"Mar";"Mer";"Jeu";"Ven";"Sam";"Dim"},WEEKDAY(O6,2),1)</f>
        <v>Mer</v>
      </c>
      <c r="P5" s="63" t="str">
        <f>INDEX({"Lun";"Mar";"Mer";"Jeu";"Ven";"Sam";"Dim"},WEEKDAY(P6,2),1)</f>
        <v>Jeu</v>
      </c>
      <c r="Q5" s="65" t="str">
        <f>INDEX({"Lun";"Mar";"Mer";"Jeu";"Ven";"Sam";"Dim"},WEEKDAY(Q6,2),1)</f>
        <v>Mer</v>
      </c>
      <c r="R5" s="66" t="str">
        <f>INDEX({"Lun";"Mar";"Mer";"Jeu";"Ven";"Sam";"Dim"},WEEKDAY(R6,2),1)</f>
        <v>Ven</v>
      </c>
      <c r="S5" s="65" t="str">
        <f>INDEX({"Lun";"Mar";"Mer";"Jeu";"Ven";"Sam";"Dim"},WEEKDAY(S6,2),1)</f>
        <v>Mer</v>
      </c>
      <c r="T5" s="66" t="str">
        <f>INDEX({"Lun";"Mar";"Mer";"Jeu";"Ven";"Sam";"Dim"},WEEKDAY(T6,2),1)</f>
        <v>Sam</v>
      </c>
      <c r="U5" s="65" t="str">
        <f>INDEX({"Lun";"Mar";"Mer";"Jeu";"Ven";"Sam";"Dim"},WEEKDAY(U6,2),1)</f>
        <v>Mer</v>
      </c>
      <c r="V5" s="66" t="str">
        <f>INDEX({"Lun";"Mar";"Mer";"Jeu";"Ven";"Sam";"Dim"},WEEKDAY(V6,2),1)</f>
        <v>Dim</v>
      </c>
      <c r="W5" s="65" t="str">
        <f>INDEX({"Lun";"Mar";"Mer";"Jeu";"Ven";"Sam";"Dim"},WEEKDAY(W6,2),1)</f>
        <v>Mer</v>
      </c>
      <c r="X5" s="66" t="str">
        <f>INDEX({"Lun";"Mar";"Mer";"Jeu";"Ven";"Sam";"Dim"},WEEKDAY(X6,2),1)</f>
        <v>Lun</v>
      </c>
      <c r="Y5" s="65" t="str">
        <f>INDEX({"Lun";"Mar";"Mer";"Jeu";"Ven";"Sam";"Dim"},WEEKDAY(Y6,2),1)</f>
        <v>Mer</v>
      </c>
      <c r="Z5" s="66" t="str">
        <f>INDEX({"Lun";"Mar";"Mer";"Jeu";"Ven";"Sam";"Dim"},WEEKDAY(Z6,2),1)</f>
        <v>Mar</v>
      </c>
      <c r="AA5" s="65" t="str">
        <f>INDEX({"Lun";"Mar";"Mer";"Jeu";"Ven";"Sam";"Dim"},WEEKDAY(AA6,2),1)</f>
        <v>Mer</v>
      </c>
      <c r="AB5" s="66" t="str">
        <f>INDEX({"Lun";"Mar";"Mer";"Jeu";"Ven";"Sam";"Dim"},WEEKDAY(AB6,2),1)</f>
        <v>Mer</v>
      </c>
      <c r="AC5" s="65" t="str">
        <f>INDEX({"Lun";"Mar";"Mer";"Jeu";"Ven";"Sam";"Dim"},WEEKDAY(AC6,2),1)</f>
        <v>Mer</v>
      </c>
      <c r="AD5" s="95" t="str">
        <f>INDEX({"Lun";"Mar";"Mer";"Jeu";"Ven";"Sam";"Dim"},WEEKDAY(AD6,2),1)</f>
        <v>Jeu</v>
      </c>
      <c r="AE5" s="96" t="str">
        <f>INDEX({"Lun";"Mar";"Mer";"Jeu";"Ven";"Sam";"Dim"},WEEKDAY(AE6,2),1)</f>
        <v>Mer</v>
      </c>
      <c r="AF5" s="93" t="str">
        <f>INDEX({"Lun";"Mar";"Mer";"Jeu";"Ven";"Sam";"Dim"},WEEKDAY(AF6,2),1)</f>
        <v>Ven</v>
      </c>
      <c r="AG5" s="94" t="str">
        <f>INDEX({"Lun";"Mar";"Mer";"Jeu";"Ven";"Sam";"Dim"},WEEKDAY(AG6,2),1)</f>
        <v>Mer</v>
      </c>
      <c r="AH5" s="66" t="str">
        <f>INDEX({"Lun";"Mar";"Mer";"Jeu";"Ven";"Sam";"Dim"},WEEKDAY(AH6,2),1)</f>
        <v>Sam</v>
      </c>
      <c r="AI5" s="65" t="str">
        <f>INDEX({"Lun";"Mar";"Mer";"Jeu";"Ven";"Sam";"Dim"},WEEKDAY(AI6,2),1)</f>
        <v>Mer</v>
      </c>
      <c r="AJ5" s="66" t="str">
        <f>INDEX({"Lun";"Mar";"Mer";"Jeu";"Ven";"Sam";"Dim"},WEEKDAY(AJ6,2),1)</f>
        <v>Dim</v>
      </c>
      <c r="AK5" s="65" t="str">
        <f>INDEX({"Lun";"Mar";"Mer";"Jeu";"Ven";"Sam";"Dim"},WEEKDAY(AK6,2),1)</f>
        <v>Mer</v>
      </c>
      <c r="AL5" s="66" t="str">
        <f>INDEX({"Lun";"Mar";"Mer";"Jeu";"Ven";"Sam";"Dim"},WEEKDAY(AL6,2),1)</f>
        <v>Lun</v>
      </c>
      <c r="AM5" s="65" t="str">
        <f>INDEX({"Lun";"Mar";"Mer";"Jeu";"Ven";"Sam";"Dim"},WEEKDAY(AM6,2),1)</f>
        <v>Mer</v>
      </c>
      <c r="AN5" s="66" t="str">
        <f>INDEX({"Lun";"Mar";"Mer";"Jeu";"Ven";"Sam";"Dim"},WEEKDAY(AN6,2),1)</f>
        <v>Mar</v>
      </c>
      <c r="AO5" s="65" t="str">
        <f>INDEX({"Lun";"Mar";"Mer";"Jeu";"Ven";"Sam";"Dim"},WEEKDAY(AO6,2),1)</f>
        <v>Mer</v>
      </c>
      <c r="AP5" s="66" t="str">
        <f>INDEX({"Lun";"Mar";"Mer";"Jeu";"Ven";"Sam";"Dim"},WEEKDAY(AP6,2),1)</f>
        <v>Mer</v>
      </c>
      <c r="AQ5" s="65" t="str">
        <f>INDEX({"Lun";"Mar";"Mer";"Jeu";"Ven";"Sam";"Dim"},WEEKDAY(AQ6,2),1)</f>
        <v>Mer</v>
      </c>
      <c r="AR5" s="66" t="str">
        <f>INDEX({"Lun";"Mar";"Mer";"Jeu";"Ven";"Sam";"Dim"},WEEKDAY(AR6,2),1)</f>
        <v>Jeu</v>
      </c>
      <c r="AS5" s="65" t="str">
        <f>INDEX({"Lun";"Mar";"Mer";"Jeu";"Ven";"Sam";"Dim"},WEEKDAY(AS6,2),1)</f>
        <v>Mer</v>
      </c>
      <c r="AT5" s="66" t="str">
        <f>INDEX({"Lun";"Mar";"Mer";"Jeu";"Ven";"Sam";"Dim"},WEEKDAY(AT6,2),1)</f>
        <v>Ven</v>
      </c>
      <c r="AU5" s="65" t="str">
        <f>INDEX({"Lun";"Mar";"Mer";"Jeu";"Ven";"Sam";"Dim"},WEEKDAY(AU6,2),1)</f>
        <v>Mer</v>
      </c>
      <c r="AV5" s="66" t="str">
        <f>INDEX({"Lun";"Mar";"Mer";"Jeu";"Ven";"Sam";"Dim"},WEEKDAY(AV6,2),1)</f>
        <v>Sam</v>
      </c>
      <c r="AW5" s="65" t="str">
        <f>INDEX({"Lun";"Mar";"Mer";"Jeu";"Ven";"Sam";"Dim"},WEEKDAY(AW6,2),1)</f>
        <v>Mer</v>
      </c>
      <c r="AX5" s="66" t="str">
        <f>INDEX({"Lun";"Mar";"Mer";"Jeu";"Ven";"Sam";"Dim"},WEEKDAY(AX6,2),1)</f>
        <v>Dim</v>
      </c>
      <c r="AY5" s="65" t="str">
        <f>INDEX({"Lun";"Mar";"Mer";"Jeu";"Ven";"Sam";"Dim"},WEEKDAY(AY6,2),1)</f>
        <v>Mer</v>
      </c>
      <c r="AZ5" s="66" t="str">
        <f>INDEX({"Lun";"Mar";"Mer";"Jeu";"Ven";"Sam";"Dim"},WEEKDAY(AZ6,2),1)</f>
        <v>Lun</v>
      </c>
      <c r="BA5" s="65" t="str">
        <f>INDEX({"Lun";"Mar";"Mer";"Jeu";"Ven";"Sam";"Dim"},WEEKDAY(BA6,2),1)</f>
        <v>Mer</v>
      </c>
      <c r="BB5" s="66" t="str">
        <f>INDEX({"Lun";"Mar";"Mer";"Jeu";"Ven";"Sam";"Dim"},WEEKDAY(BB6,2),1)</f>
        <v>Mar</v>
      </c>
      <c r="BC5" s="65" t="str">
        <f>INDEX({"Lun";"Mar";"Mer";"Jeu";"Ven";"Sam";"Dim"},WEEKDAY(BC6,2),1)</f>
        <v>Mer</v>
      </c>
      <c r="BD5" s="66" t="str">
        <f>INDEX({"Lun";"Mar";"Mer";"Jeu";"Ven";"Sam";"Dim"},WEEKDAY(BD6,2),1)</f>
        <v>Mer</v>
      </c>
      <c r="BE5" s="65" t="str">
        <f>INDEX({"Lun";"Mar";"Mer";"Jeu";"Ven";"Sam";"Dim"},WEEKDAY(BE6,2),1)</f>
        <v>Mer</v>
      </c>
      <c r="BF5" s="66" t="str">
        <f>INDEX({"Lun";"Mar";"Mer";"Jeu";"Ven";"Sam";"Dim"},WEEKDAY(BF6,2),1)</f>
        <v>Jeu</v>
      </c>
      <c r="BG5" s="65" t="str">
        <f>INDEX({"Lun";"Mar";"Mer";"Jeu";"Ven";"Sam";"Dim"},WEEKDAY(BG6,2),1)</f>
        <v>Mer</v>
      </c>
      <c r="BH5" s="66" t="str">
        <f>INDEX({"Lun";"Mar";"Mer";"Jeu";"Ven";"Sam";"Dim"},WEEKDAY(BH6,2),1)</f>
        <v>Ven</v>
      </c>
      <c r="BI5" s="65" t="str">
        <f>INDEX({"Lun";"Mar";"Mer";"Jeu";"Ven";"Sam";"Dim"},WEEKDAY(BI6,2),1)</f>
        <v>Mer</v>
      </c>
      <c r="BJ5" s="66" t="str">
        <f>INDEX({"Lun";"Mar";"Mer";"Jeu";"Ven";"Sam";"Dim"},WEEKDAY(BJ6,2),1)</f>
        <v>Sam</v>
      </c>
      <c r="BK5" s="65" t="str">
        <f>INDEX({"Lun";"Mar";"Mer";"Jeu";"Ven";"Sam";"Dim"},WEEKDAY(BK6,2),1)</f>
        <v>Mer</v>
      </c>
    </row>
    <row r="6" spans="1:63" x14ac:dyDescent="0.25">
      <c r="A6" s="4" t="s">
        <v>0</v>
      </c>
      <c r="B6" s="87">
        <f>DATE($AF$3,$A$1,1)</f>
        <v>42614</v>
      </c>
      <c r="C6" s="88"/>
      <c r="D6" s="67">
        <f>DATE($AF$3,$A$1,2)</f>
        <v>42615</v>
      </c>
      <c r="E6" s="68"/>
      <c r="F6" s="67">
        <f>DATE($AF$3,$A$1,3)</f>
        <v>42616</v>
      </c>
      <c r="G6" s="68"/>
      <c r="H6" s="67">
        <f>DATE($AF$3,$A$1,4)</f>
        <v>42617</v>
      </c>
      <c r="I6" s="68">
        <f>DATE($AF$3,$A$1,5)</f>
        <v>42618</v>
      </c>
      <c r="J6" s="87">
        <f>DATE($AF$3,$A$1,5)</f>
        <v>42618</v>
      </c>
      <c r="K6" s="88">
        <f>DATE($AF$3,$A$1,7)</f>
        <v>42620</v>
      </c>
      <c r="L6" s="67">
        <f>DATE($AF$3,$A$1,6)</f>
        <v>42619</v>
      </c>
      <c r="M6" s="68">
        <f>DATE($AF$3,$A$1,7)</f>
        <v>42620</v>
      </c>
      <c r="N6" s="67">
        <f>DATE($AF$3,$A$1,7)</f>
        <v>42620</v>
      </c>
      <c r="O6" s="68">
        <f>DATE($AF$3,$A$1,7)</f>
        <v>42620</v>
      </c>
      <c r="P6" s="67">
        <f>DATE($AF$3,$A$1,8)</f>
        <v>42621</v>
      </c>
      <c r="Q6" s="68">
        <f>DATE($AF$3,$A$1,7)</f>
        <v>42620</v>
      </c>
      <c r="R6" s="67">
        <f>DATE($AF$3,$A$1,9)</f>
        <v>42622</v>
      </c>
      <c r="S6" s="68">
        <f>DATE($AF$3,$A$1,7)</f>
        <v>42620</v>
      </c>
      <c r="T6" s="67">
        <f>DATE($AF$3,$A$1,10)</f>
        <v>42623</v>
      </c>
      <c r="U6" s="68">
        <f>DATE($AF$3,$A$1,7)</f>
        <v>42620</v>
      </c>
      <c r="V6" s="67">
        <f>DATE($AF$3,$A$1,11)</f>
        <v>42624</v>
      </c>
      <c r="W6" s="68">
        <f>DATE($AF$3,$A$1,7)</f>
        <v>42620</v>
      </c>
      <c r="X6" s="67">
        <f>DATE($AF$3,$A$1,12)</f>
        <v>42625</v>
      </c>
      <c r="Y6" s="68">
        <f>DATE($AF$3,$A$1,7)</f>
        <v>42620</v>
      </c>
      <c r="Z6" s="67">
        <f>DATE($AF$3,$A$1,13)</f>
        <v>42626</v>
      </c>
      <c r="AA6" s="68">
        <f>DATE($AF$3,$A$1,7)</f>
        <v>42620</v>
      </c>
      <c r="AB6" s="67">
        <f>DATE($AF$3,$A$1,14)</f>
        <v>42627</v>
      </c>
      <c r="AC6" s="68">
        <f>DATE($AF$3,$A$1,7)</f>
        <v>42620</v>
      </c>
      <c r="AD6" s="97">
        <f>DATE($AF$3,$A$1,15)</f>
        <v>42628</v>
      </c>
      <c r="AE6" s="98">
        <f>DATE($AF$3,$A$1,7)</f>
        <v>42620</v>
      </c>
      <c r="AF6" s="87">
        <f>DATE($AF$3,$A$1,16)</f>
        <v>42629</v>
      </c>
      <c r="AG6" s="88">
        <f>DATE($AF$3,$A$1,7)</f>
        <v>42620</v>
      </c>
      <c r="AH6" s="67">
        <f>DATE($AF$3,$A$1,17)</f>
        <v>42630</v>
      </c>
      <c r="AI6" s="68">
        <f>DATE($AF$3,$A$1,7)</f>
        <v>42620</v>
      </c>
      <c r="AJ6" s="67">
        <f>DATE($AF$3,$A$1,18)</f>
        <v>42631</v>
      </c>
      <c r="AK6" s="68">
        <f>DATE($AF$3,$A$1,7)</f>
        <v>42620</v>
      </c>
      <c r="AL6" s="67">
        <f>DATE($AF$3,$A$1,19)</f>
        <v>42632</v>
      </c>
      <c r="AM6" s="68">
        <f>DATE($AF$3,$A$1,7)</f>
        <v>42620</v>
      </c>
      <c r="AN6" s="67">
        <f>DATE($AF$3,$A$1,20)</f>
        <v>42633</v>
      </c>
      <c r="AO6" s="68">
        <f>DATE($AF$3,$A$1,7)</f>
        <v>42620</v>
      </c>
      <c r="AP6" s="67">
        <f>DATE($AF$3,$A$1,21)</f>
        <v>42634</v>
      </c>
      <c r="AQ6" s="68">
        <f>DATE($AF$3,$A$1,7)</f>
        <v>42620</v>
      </c>
      <c r="AR6" s="67">
        <f>DATE($AF$3,$A$1,22)</f>
        <v>42635</v>
      </c>
      <c r="AS6" s="68">
        <f>DATE($AF$3,$A$1,7)</f>
        <v>42620</v>
      </c>
      <c r="AT6" s="67">
        <f>DATE($AF$3,$A$1,23)</f>
        <v>42636</v>
      </c>
      <c r="AU6" s="68">
        <f>DATE($AF$3,$A$1,7)</f>
        <v>42620</v>
      </c>
      <c r="AV6" s="67">
        <f>DATE($AF$3,$A$1,24)</f>
        <v>42637</v>
      </c>
      <c r="AW6" s="68">
        <f>DATE($AF$3,$A$1,7)</f>
        <v>42620</v>
      </c>
      <c r="AX6" s="67">
        <f>DATE($AF$3,$A$1,25)</f>
        <v>42638</v>
      </c>
      <c r="AY6" s="68">
        <f>DATE($AF$3,$A$1,7)</f>
        <v>42620</v>
      </c>
      <c r="AZ6" s="67">
        <f>DATE($AF$3,$A$1,26)</f>
        <v>42639</v>
      </c>
      <c r="BA6" s="68">
        <f>DATE($AF$3,$A$1,7)</f>
        <v>42620</v>
      </c>
      <c r="BB6" s="67">
        <f>DATE($AF$3,$A$1,27)</f>
        <v>42640</v>
      </c>
      <c r="BC6" s="68">
        <f>DATE($AF$3,$A$1,7)</f>
        <v>42620</v>
      </c>
      <c r="BD6" s="67">
        <f>DATE($AF$3,$A$1,28)</f>
        <v>42641</v>
      </c>
      <c r="BE6" s="68">
        <f>DATE($AF$3,$A$1,7)</f>
        <v>42620</v>
      </c>
      <c r="BF6" s="67">
        <f>DATE($AF$3,$A$1,29)</f>
        <v>42642</v>
      </c>
      <c r="BG6" s="68">
        <f>DATE($AF$3,$A$1,7)</f>
        <v>42620</v>
      </c>
      <c r="BH6" s="67">
        <f>DATE($AF$3,$A$1,30)</f>
        <v>42643</v>
      </c>
      <c r="BI6" s="68">
        <f>DATE($AF$3,$A$1,7)</f>
        <v>42620</v>
      </c>
      <c r="BJ6" s="67">
        <f>DATE($AF$3,$A$1,31)</f>
        <v>42644</v>
      </c>
      <c r="BK6" s="68">
        <f>DATE($AF$3,$A$1,7)</f>
        <v>42620</v>
      </c>
    </row>
    <row r="7" spans="1:63" s="38" customFormat="1" x14ac:dyDescent="0.25">
      <c r="A7" s="35" t="str">
        <f>MENU!B5</f>
        <v>EMPLOYER 1</v>
      </c>
      <c r="B7" s="36"/>
      <c r="C7" s="37"/>
      <c r="D7" s="36"/>
      <c r="E7" s="37"/>
      <c r="F7" s="36"/>
      <c r="G7" s="37"/>
      <c r="H7" s="36"/>
      <c r="I7" s="37"/>
      <c r="J7" s="36"/>
      <c r="K7" s="37"/>
      <c r="L7" s="36"/>
      <c r="M7" s="37"/>
      <c r="N7" s="36"/>
      <c r="O7" s="37"/>
      <c r="P7" s="36"/>
      <c r="Q7" s="37"/>
      <c r="R7" s="36"/>
      <c r="S7" s="37"/>
      <c r="T7" s="36"/>
      <c r="U7" s="37"/>
      <c r="V7" s="36"/>
      <c r="W7" s="37"/>
      <c r="X7" s="36"/>
      <c r="Y7" s="37"/>
      <c r="Z7" s="36"/>
      <c r="AA7" s="37"/>
      <c r="AB7" s="36"/>
      <c r="AC7" s="37"/>
      <c r="AD7" s="36"/>
      <c r="AE7" s="37"/>
      <c r="AF7" s="36"/>
      <c r="AG7" s="37"/>
      <c r="AH7" s="36"/>
      <c r="AI7" s="37"/>
      <c r="AJ7" s="36"/>
      <c r="AK7" s="37"/>
      <c r="AL7" s="36"/>
      <c r="AM7" s="37"/>
      <c r="AN7" s="36"/>
      <c r="AO7" s="37"/>
      <c r="AP7" s="36"/>
      <c r="AQ7" s="37"/>
      <c r="AR7" s="36"/>
      <c r="AS7" s="37"/>
      <c r="AT7" s="36"/>
      <c r="AU7" s="37"/>
      <c r="AV7" s="36"/>
      <c r="AW7" s="37"/>
      <c r="AX7" s="36"/>
      <c r="AY7" s="37"/>
      <c r="AZ7" s="36"/>
      <c r="BA7" s="37"/>
      <c r="BB7" s="36"/>
      <c r="BC7" s="37"/>
      <c r="BD7" s="36"/>
      <c r="BE7" s="37"/>
      <c r="BF7" s="36"/>
      <c r="BG7" s="37"/>
      <c r="BH7" s="36"/>
      <c r="BI7" s="37"/>
      <c r="BJ7" s="36"/>
      <c r="BK7" s="37"/>
    </row>
    <row r="8" spans="1:63" x14ac:dyDescent="0.25">
      <c r="A8" s="4" t="str">
        <f>MENU!B6</f>
        <v>EMPLOYER 2</v>
      </c>
      <c r="B8" s="14"/>
      <c r="C8" s="15"/>
      <c r="D8" s="14"/>
      <c r="E8" s="15"/>
      <c r="F8" s="14"/>
      <c r="G8" s="15"/>
      <c r="H8" s="14"/>
      <c r="I8" s="15"/>
      <c r="J8" s="14"/>
      <c r="K8" s="15"/>
      <c r="L8" s="14"/>
      <c r="M8" s="15"/>
      <c r="N8" s="14"/>
      <c r="O8" s="15"/>
      <c r="P8" s="14"/>
      <c r="Q8" s="15"/>
      <c r="R8" s="14"/>
      <c r="S8" s="15"/>
      <c r="T8" s="14"/>
      <c r="U8" s="15"/>
      <c r="V8" s="14"/>
      <c r="W8" s="15"/>
      <c r="X8" s="14"/>
      <c r="Y8" s="15"/>
      <c r="Z8" s="14"/>
      <c r="AA8" s="15"/>
      <c r="AB8" s="14"/>
      <c r="AC8" s="15"/>
      <c r="AD8" s="14"/>
      <c r="AE8" s="15"/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4"/>
      <c r="AS8" s="15"/>
      <c r="AT8" s="14"/>
      <c r="AU8" s="15"/>
      <c r="AV8" s="14"/>
      <c r="AW8" s="15"/>
      <c r="AX8" s="14"/>
      <c r="AY8" s="15"/>
      <c r="AZ8" s="14"/>
      <c r="BA8" s="15"/>
      <c r="BB8" s="14"/>
      <c r="BC8" s="15"/>
      <c r="BD8" s="14"/>
      <c r="BE8" s="15"/>
      <c r="BF8" s="14"/>
      <c r="BG8" s="15"/>
      <c r="BH8" s="14"/>
      <c r="BI8" s="15"/>
      <c r="BJ8" s="14"/>
      <c r="BK8" s="15"/>
    </row>
    <row r="9" spans="1:63" s="38" customFormat="1" x14ac:dyDescent="0.25">
      <c r="A9" s="35">
        <f>MENU!B7</f>
        <v>0</v>
      </c>
      <c r="B9" s="39"/>
      <c r="C9" s="40"/>
      <c r="D9" s="39"/>
      <c r="E9" s="40"/>
      <c r="F9" s="39"/>
      <c r="G9" s="40"/>
      <c r="H9" s="39"/>
      <c r="I9" s="40"/>
      <c r="J9" s="39"/>
      <c r="K9" s="40"/>
      <c r="L9" s="39"/>
      <c r="M9" s="40"/>
      <c r="N9" s="39"/>
      <c r="O9" s="40"/>
      <c r="P9" s="39"/>
      <c r="Q9" s="40"/>
      <c r="R9" s="39"/>
      <c r="S9" s="40"/>
      <c r="T9" s="39"/>
      <c r="U9" s="40"/>
      <c r="V9" s="39"/>
      <c r="W9" s="40"/>
      <c r="X9" s="39"/>
      <c r="Y9" s="40"/>
      <c r="Z9" s="39"/>
      <c r="AA9" s="40"/>
      <c r="AB9" s="39"/>
      <c r="AC9" s="40"/>
      <c r="AD9" s="39"/>
      <c r="AE9" s="40"/>
      <c r="AF9" s="39"/>
      <c r="AG9" s="40"/>
      <c r="AH9" s="39"/>
      <c r="AI9" s="40"/>
      <c r="AJ9" s="39"/>
      <c r="AK9" s="40"/>
      <c r="AL9" s="39"/>
      <c r="AM9" s="40"/>
      <c r="AN9" s="39"/>
      <c r="AO9" s="40"/>
      <c r="AP9" s="39"/>
      <c r="AQ9" s="40"/>
      <c r="AR9" s="39"/>
      <c r="AS9" s="40"/>
      <c r="AT9" s="39"/>
      <c r="AU9" s="40"/>
      <c r="AV9" s="39"/>
      <c r="AW9" s="40"/>
      <c r="AX9" s="39"/>
      <c r="AY9" s="40"/>
      <c r="AZ9" s="39"/>
      <c r="BA9" s="40"/>
      <c r="BB9" s="39"/>
      <c r="BC9" s="40"/>
      <c r="BD9" s="39"/>
      <c r="BE9" s="40"/>
      <c r="BF9" s="39"/>
      <c r="BG9" s="40"/>
      <c r="BH9" s="39"/>
      <c r="BI9" s="40"/>
      <c r="BJ9" s="39"/>
      <c r="BK9" s="40"/>
    </row>
    <row r="10" spans="1:63" x14ac:dyDescent="0.25">
      <c r="A10" s="4">
        <f>MENU!B8</f>
        <v>0</v>
      </c>
      <c r="B10" s="14"/>
      <c r="C10" s="15"/>
      <c r="D10" s="14"/>
      <c r="E10" s="15"/>
      <c r="F10" s="14"/>
      <c r="G10" s="15"/>
      <c r="H10" s="14"/>
      <c r="I10" s="15"/>
      <c r="J10" s="14"/>
      <c r="K10" s="15"/>
      <c r="L10" s="14"/>
      <c r="M10" s="15"/>
      <c r="N10" s="14"/>
      <c r="O10" s="15"/>
      <c r="P10" s="14"/>
      <c r="Q10" s="15"/>
      <c r="R10" s="14"/>
      <c r="S10" s="15"/>
      <c r="T10" s="14"/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4"/>
      <c r="AS10" s="15"/>
      <c r="AT10" s="14"/>
      <c r="AU10" s="15"/>
      <c r="AV10" s="14"/>
      <c r="AW10" s="15"/>
      <c r="AX10" s="14"/>
      <c r="AY10" s="15"/>
      <c r="AZ10" s="14"/>
      <c r="BA10" s="15"/>
      <c r="BB10" s="14"/>
      <c r="BC10" s="15"/>
      <c r="BD10" s="14"/>
      <c r="BE10" s="15"/>
      <c r="BF10" s="14"/>
      <c r="BG10" s="15"/>
      <c r="BH10" s="14"/>
      <c r="BI10" s="15"/>
      <c r="BJ10" s="14"/>
      <c r="BK10" s="15"/>
    </row>
    <row r="11" spans="1:63" s="38" customFormat="1" x14ac:dyDescent="0.25">
      <c r="A11" s="35">
        <f>MENU!B9</f>
        <v>0</v>
      </c>
      <c r="B11" s="39"/>
      <c r="C11" s="40"/>
      <c r="D11" s="39"/>
      <c r="E11" s="40"/>
      <c r="F11" s="39"/>
      <c r="G11" s="40"/>
      <c r="H11" s="39"/>
      <c r="I11" s="40"/>
      <c r="J11" s="39"/>
      <c r="K11" s="40"/>
      <c r="L11" s="39"/>
      <c r="M11" s="40"/>
      <c r="N11" s="39"/>
      <c r="O11" s="40"/>
      <c r="P11" s="39"/>
      <c r="Q11" s="40"/>
      <c r="R11" s="39"/>
      <c r="S11" s="40"/>
      <c r="T11" s="39"/>
      <c r="U11" s="40"/>
      <c r="V11" s="39"/>
      <c r="W11" s="40"/>
      <c r="X11" s="39"/>
      <c r="Y11" s="40"/>
      <c r="Z11" s="39"/>
      <c r="AA11" s="40"/>
      <c r="AB11" s="39"/>
      <c r="AC11" s="40"/>
      <c r="AD11" s="39"/>
      <c r="AE11" s="40"/>
      <c r="AF11" s="39"/>
      <c r="AG11" s="40"/>
      <c r="AH11" s="39"/>
      <c r="AI11" s="40"/>
      <c r="AJ11" s="39"/>
      <c r="AK11" s="40"/>
      <c r="AL11" s="39"/>
      <c r="AM11" s="40"/>
      <c r="AN11" s="39"/>
      <c r="AO11" s="40"/>
      <c r="AP11" s="39"/>
      <c r="AQ11" s="40"/>
      <c r="AR11" s="39"/>
      <c r="AS11" s="40"/>
      <c r="AT11" s="39"/>
      <c r="AU11" s="40"/>
      <c r="AV11" s="39"/>
      <c r="AW11" s="40"/>
      <c r="AX11" s="39"/>
      <c r="AY11" s="40"/>
      <c r="AZ11" s="39"/>
      <c r="BA11" s="40"/>
      <c r="BB11" s="39"/>
      <c r="BC11" s="40"/>
      <c r="BD11" s="39"/>
      <c r="BE11" s="40"/>
      <c r="BF11" s="39"/>
      <c r="BG11" s="40"/>
      <c r="BH11" s="39"/>
      <c r="BI11" s="40"/>
      <c r="BJ11" s="39"/>
      <c r="BK11" s="40"/>
    </row>
    <row r="12" spans="1:63" x14ac:dyDescent="0.25">
      <c r="A12" s="4">
        <f>MENU!B10</f>
        <v>0</v>
      </c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15"/>
      <c r="P12" s="14"/>
      <c r="Q12" s="15"/>
      <c r="R12" s="14"/>
      <c r="S12" s="15"/>
      <c r="T12" s="14"/>
      <c r="U12" s="15"/>
      <c r="V12" s="14"/>
      <c r="W12" s="15"/>
      <c r="X12" s="14"/>
      <c r="Y12" s="15"/>
      <c r="Z12" s="14"/>
      <c r="AA12" s="15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4"/>
      <c r="AS12" s="15"/>
      <c r="AT12" s="14"/>
      <c r="AU12" s="15"/>
      <c r="AV12" s="14"/>
      <c r="AW12" s="15"/>
      <c r="AX12" s="14"/>
      <c r="AY12" s="15"/>
      <c r="AZ12" s="14"/>
      <c r="BA12" s="15"/>
      <c r="BB12" s="14"/>
      <c r="BC12" s="15"/>
      <c r="BD12" s="14"/>
      <c r="BE12" s="15"/>
      <c r="BF12" s="14"/>
      <c r="BG12" s="15"/>
      <c r="BH12" s="14"/>
      <c r="BI12" s="15"/>
      <c r="BJ12" s="14"/>
      <c r="BK12" s="15"/>
    </row>
    <row r="13" spans="1:63" s="38" customFormat="1" x14ac:dyDescent="0.25">
      <c r="A13" s="35">
        <f>MENU!B11</f>
        <v>0</v>
      </c>
      <c r="B13" s="39"/>
      <c r="C13" s="40"/>
      <c r="D13" s="39"/>
      <c r="E13" s="40"/>
      <c r="F13" s="39"/>
      <c r="G13" s="40"/>
      <c r="H13" s="39"/>
      <c r="I13" s="40"/>
      <c r="J13" s="39"/>
      <c r="K13" s="40"/>
      <c r="L13" s="39"/>
      <c r="M13" s="40"/>
      <c r="N13" s="39"/>
      <c r="O13" s="40"/>
      <c r="P13" s="39"/>
      <c r="Q13" s="40"/>
      <c r="R13" s="39"/>
      <c r="S13" s="40"/>
      <c r="T13" s="39"/>
      <c r="U13" s="40"/>
      <c r="V13" s="39"/>
      <c r="W13" s="40"/>
      <c r="X13" s="39"/>
      <c r="Y13" s="40"/>
      <c r="Z13" s="39"/>
      <c r="AA13" s="40"/>
      <c r="AB13" s="39"/>
      <c r="AC13" s="40"/>
      <c r="AD13" s="39"/>
      <c r="AE13" s="40"/>
      <c r="AF13" s="39"/>
      <c r="AG13" s="40"/>
      <c r="AH13" s="39"/>
      <c r="AI13" s="40"/>
      <c r="AJ13" s="39"/>
      <c r="AK13" s="40"/>
      <c r="AL13" s="39"/>
      <c r="AM13" s="40"/>
      <c r="AN13" s="39"/>
      <c r="AO13" s="40"/>
      <c r="AP13" s="39"/>
      <c r="AQ13" s="40"/>
      <c r="AR13" s="39"/>
      <c r="AS13" s="40"/>
      <c r="AT13" s="39"/>
      <c r="AU13" s="40"/>
      <c r="AV13" s="39"/>
      <c r="AW13" s="40"/>
      <c r="AX13" s="39"/>
      <c r="AY13" s="40"/>
      <c r="AZ13" s="39"/>
      <c r="BA13" s="40"/>
      <c r="BB13" s="39"/>
      <c r="BC13" s="40"/>
      <c r="BD13" s="39"/>
      <c r="BE13" s="40"/>
      <c r="BF13" s="39"/>
      <c r="BG13" s="40"/>
      <c r="BH13" s="39"/>
      <c r="BI13" s="40"/>
      <c r="BJ13" s="39"/>
      <c r="BK13" s="40"/>
    </row>
    <row r="14" spans="1:63" x14ac:dyDescent="0.25">
      <c r="A14" s="4">
        <f>MENU!B12</f>
        <v>0</v>
      </c>
      <c r="B14" s="14"/>
      <c r="C14" s="15"/>
      <c r="D14" s="14"/>
      <c r="E14" s="15"/>
      <c r="F14" s="14"/>
      <c r="G14" s="15"/>
      <c r="H14" s="14"/>
      <c r="I14" s="15"/>
      <c r="J14" s="14"/>
      <c r="K14" s="15"/>
      <c r="L14" s="14"/>
      <c r="M14" s="15"/>
      <c r="N14" s="14"/>
      <c r="O14" s="15"/>
      <c r="P14" s="14"/>
      <c r="Q14" s="15"/>
      <c r="R14" s="14"/>
      <c r="S14" s="15"/>
      <c r="T14" s="14"/>
      <c r="U14" s="15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4"/>
      <c r="AS14" s="15"/>
      <c r="AT14" s="14"/>
      <c r="AU14" s="15"/>
      <c r="AV14" s="14"/>
      <c r="AW14" s="15"/>
      <c r="AX14" s="14"/>
      <c r="AY14" s="15"/>
      <c r="AZ14" s="14"/>
      <c r="BA14" s="15"/>
      <c r="BB14" s="14"/>
      <c r="BC14" s="15"/>
      <c r="BD14" s="14"/>
      <c r="BE14" s="15"/>
      <c r="BF14" s="14"/>
      <c r="BG14" s="15"/>
      <c r="BH14" s="14"/>
      <c r="BI14" s="15"/>
      <c r="BJ14" s="14"/>
      <c r="BK14" s="15"/>
    </row>
    <row r="15" spans="1:63" s="38" customFormat="1" x14ac:dyDescent="0.25">
      <c r="A15" s="35">
        <f>MENU!B13</f>
        <v>0</v>
      </c>
      <c r="B15" s="39"/>
      <c r="C15" s="40"/>
      <c r="D15" s="39"/>
      <c r="E15" s="40"/>
      <c r="F15" s="39"/>
      <c r="G15" s="40"/>
      <c r="H15" s="39"/>
      <c r="I15" s="40"/>
      <c r="J15" s="39"/>
      <c r="K15" s="40"/>
      <c r="L15" s="39"/>
      <c r="M15" s="40"/>
      <c r="N15" s="39"/>
      <c r="O15" s="40"/>
      <c r="P15" s="39"/>
      <c r="Q15" s="40"/>
      <c r="R15" s="39"/>
      <c r="S15" s="40"/>
      <c r="T15" s="39"/>
      <c r="U15" s="40"/>
      <c r="V15" s="39"/>
      <c r="W15" s="40"/>
      <c r="X15" s="39"/>
      <c r="Y15" s="40"/>
      <c r="Z15" s="39"/>
      <c r="AA15" s="40"/>
      <c r="AB15" s="39"/>
      <c r="AC15" s="40"/>
      <c r="AD15" s="39"/>
      <c r="AE15" s="40"/>
      <c r="AF15" s="39"/>
      <c r="AG15" s="40"/>
      <c r="AH15" s="39"/>
      <c r="AI15" s="40"/>
      <c r="AJ15" s="39"/>
      <c r="AK15" s="40"/>
      <c r="AL15" s="39"/>
      <c r="AM15" s="40"/>
      <c r="AN15" s="39"/>
      <c r="AO15" s="40"/>
      <c r="AP15" s="39"/>
      <c r="AQ15" s="40"/>
      <c r="AR15" s="39"/>
      <c r="AS15" s="40"/>
      <c r="AT15" s="39"/>
      <c r="AU15" s="40"/>
      <c r="AV15" s="39"/>
      <c r="AW15" s="40"/>
      <c r="AX15" s="39"/>
      <c r="AY15" s="40"/>
      <c r="AZ15" s="39"/>
      <c r="BA15" s="40"/>
      <c r="BB15" s="39"/>
      <c r="BC15" s="40"/>
      <c r="BD15" s="39"/>
      <c r="BE15" s="40"/>
      <c r="BF15" s="39"/>
      <c r="BG15" s="40"/>
      <c r="BH15" s="39"/>
      <c r="BI15" s="40"/>
      <c r="BJ15" s="39"/>
      <c r="BK15" s="40"/>
    </row>
    <row r="16" spans="1:63" x14ac:dyDescent="0.25">
      <c r="A16" s="4">
        <f>MENU!B14</f>
        <v>0</v>
      </c>
      <c r="B16" s="14"/>
      <c r="C16" s="15"/>
      <c r="D16" s="14"/>
      <c r="E16" s="15"/>
      <c r="F16" s="14"/>
      <c r="G16" s="15"/>
      <c r="H16" s="14"/>
      <c r="I16" s="15"/>
      <c r="J16" s="14"/>
      <c r="K16" s="15"/>
      <c r="L16" s="14"/>
      <c r="M16" s="15"/>
      <c r="N16" s="14"/>
      <c r="O16" s="15"/>
      <c r="P16" s="14"/>
      <c r="Q16" s="15"/>
      <c r="R16" s="14"/>
      <c r="S16" s="15"/>
      <c r="T16" s="14"/>
      <c r="U16" s="15"/>
      <c r="V16" s="14"/>
      <c r="W16" s="15"/>
      <c r="X16" s="14"/>
      <c r="Y16" s="15"/>
      <c r="Z16" s="14"/>
      <c r="AA16" s="15"/>
      <c r="AB16" s="14"/>
      <c r="AC16" s="15"/>
      <c r="AD16" s="14"/>
      <c r="AE16" s="15"/>
      <c r="AF16" s="14"/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15"/>
      <c r="AR16" s="14"/>
      <c r="AS16" s="15"/>
      <c r="AT16" s="14"/>
      <c r="AU16" s="15"/>
      <c r="AV16" s="14"/>
      <c r="AW16" s="15"/>
      <c r="AX16" s="14"/>
      <c r="AY16" s="15"/>
      <c r="AZ16" s="14"/>
      <c r="BA16" s="15"/>
      <c r="BB16" s="14"/>
      <c r="BC16" s="15"/>
      <c r="BD16" s="14"/>
      <c r="BE16" s="15"/>
      <c r="BF16" s="14"/>
      <c r="BG16" s="15"/>
      <c r="BH16" s="14"/>
      <c r="BI16" s="15"/>
      <c r="BJ16" s="14"/>
      <c r="BK16" s="15"/>
    </row>
    <row r="17" spans="1:63" s="38" customFormat="1" x14ac:dyDescent="0.25">
      <c r="A17" s="35">
        <f>MENU!B15</f>
        <v>0</v>
      </c>
      <c r="B17" s="39"/>
      <c r="C17" s="40"/>
      <c r="D17" s="39"/>
      <c r="E17" s="40"/>
      <c r="F17" s="39"/>
      <c r="G17" s="40"/>
      <c r="H17" s="39"/>
      <c r="I17" s="40"/>
      <c r="J17" s="39"/>
      <c r="K17" s="40"/>
      <c r="L17" s="39"/>
      <c r="M17" s="40"/>
      <c r="N17" s="39"/>
      <c r="O17" s="40"/>
      <c r="P17" s="39"/>
      <c r="Q17" s="40"/>
      <c r="R17" s="39"/>
      <c r="S17" s="40"/>
      <c r="T17" s="39"/>
      <c r="U17" s="40"/>
      <c r="V17" s="39"/>
      <c r="W17" s="40"/>
      <c r="X17" s="39"/>
      <c r="Y17" s="40"/>
      <c r="Z17" s="39"/>
      <c r="AA17" s="40"/>
      <c r="AB17" s="39"/>
      <c r="AC17" s="40"/>
      <c r="AD17" s="39"/>
      <c r="AE17" s="40"/>
      <c r="AF17" s="39"/>
      <c r="AG17" s="40"/>
      <c r="AH17" s="39"/>
      <c r="AI17" s="40"/>
      <c r="AJ17" s="39"/>
      <c r="AK17" s="40"/>
      <c r="AL17" s="39"/>
      <c r="AM17" s="40"/>
      <c r="AN17" s="39"/>
      <c r="AO17" s="40"/>
      <c r="AP17" s="39"/>
      <c r="AQ17" s="40"/>
      <c r="AR17" s="39"/>
      <c r="AS17" s="40"/>
      <c r="AT17" s="39"/>
      <c r="AU17" s="40"/>
      <c r="AV17" s="39"/>
      <c r="AW17" s="40"/>
      <c r="AX17" s="39"/>
      <c r="AY17" s="40"/>
      <c r="AZ17" s="39"/>
      <c r="BA17" s="40"/>
      <c r="BB17" s="39"/>
      <c r="BC17" s="40"/>
      <c r="BD17" s="39"/>
      <c r="BE17" s="40"/>
      <c r="BF17" s="39"/>
      <c r="BG17" s="40"/>
      <c r="BH17" s="39"/>
      <c r="BI17" s="40"/>
      <c r="BJ17" s="39"/>
      <c r="BK17" s="40"/>
    </row>
    <row r="18" spans="1:63" x14ac:dyDescent="0.25">
      <c r="A18" s="4">
        <f>MENU!B16</f>
        <v>0</v>
      </c>
      <c r="B18" s="14"/>
      <c r="C18" s="15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4"/>
      <c r="AS18" s="15"/>
      <c r="AT18" s="14"/>
      <c r="AU18" s="15"/>
      <c r="AV18" s="14"/>
      <c r="AW18" s="15"/>
      <c r="AX18" s="14"/>
      <c r="AY18" s="15"/>
      <c r="AZ18" s="14"/>
      <c r="BA18" s="15"/>
      <c r="BB18" s="14"/>
      <c r="BC18" s="15"/>
      <c r="BD18" s="14"/>
      <c r="BE18" s="15"/>
      <c r="BF18" s="14"/>
      <c r="BG18" s="15"/>
      <c r="BH18" s="14"/>
      <c r="BI18" s="15"/>
      <c r="BJ18" s="14"/>
      <c r="BK18" s="15"/>
    </row>
    <row r="19" spans="1:63" s="38" customFormat="1" x14ac:dyDescent="0.25">
      <c r="A19" s="35">
        <f>MENU!B17</f>
        <v>0</v>
      </c>
      <c r="B19" s="39"/>
      <c r="C19" s="40"/>
      <c r="D19" s="39"/>
      <c r="E19" s="40"/>
      <c r="F19" s="39"/>
      <c r="G19" s="40"/>
      <c r="H19" s="39"/>
      <c r="I19" s="40"/>
      <c r="J19" s="39"/>
      <c r="K19" s="40"/>
      <c r="L19" s="39"/>
      <c r="M19" s="40"/>
      <c r="N19" s="39"/>
      <c r="O19" s="40"/>
      <c r="P19" s="39"/>
      <c r="Q19" s="40"/>
      <c r="R19" s="39"/>
      <c r="S19" s="40"/>
      <c r="T19" s="39"/>
      <c r="U19" s="40"/>
      <c r="V19" s="39"/>
      <c r="W19" s="40"/>
      <c r="X19" s="39"/>
      <c r="Y19" s="40"/>
      <c r="Z19" s="39"/>
      <c r="AA19" s="40"/>
      <c r="AB19" s="39"/>
      <c r="AC19" s="40"/>
      <c r="AD19" s="39"/>
      <c r="AE19" s="40"/>
      <c r="AF19" s="39"/>
      <c r="AG19" s="40"/>
      <c r="AH19" s="39"/>
      <c r="AI19" s="40"/>
      <c r="AJ19" s="39"/>
      <c r="AK19" s="40"/>
      <c r="AL19" s="39"/>
      <c r="AM19" s="40"/>
      <c r="AN19" s="39"/>
      <c r="AO19" s="40"/>
      <c r="AP19" s="39"/>
      <c r="AQ19" s="40"/>
      <c r="AR19" s="39"/>
      <c r="AS19" s="40"/>
      <c r="AT19" s="39"/>
      <c r="AU19" s="40"/>
      <c r="AV19" s="39"/>
      <c r="AW19" s="40"/>
      <c r="AX19" s="39"/>
      <c r="AY19" s="40"/>
      <c r="AZ19" s="39"/>
      <c r="BA19" s="40"/>
      <c r="BB19" s="39"/>
      <c r="BC19" s="40"/>
      <c r="BD19" s="39"/>
      <c r="BE19" s="40"/>
      <c r="BF19" s="39"/>
      <c r="BG19" s="40"/>
      <c r="BH19" s="39"/>
      <c r="BI19" s="40"/>
      <c r="BJ19" s="39"/>
      <c r="BK19" s="40"/>
    </row>
    <row r="20" spans="1:63" x14ac:dyDescent="0.25">
      <c r="A20" s="4">
        <f>MENU!B18</f>
        <v>0</v>
      </c>
      <c r="B20" s="14"/>
      <c r="C20" s="15"/>
      <c r="D20" s="14"/>
      <c r="E20" s="15"/>
      <c r="F20" s="14"/>
      <c r="G20" s="15"/>
      <c r="H20" s="14"/>
      <c r="I20" s="15"/>
      <c r="J20" s="14"/>
      <c r="K20" s="15"/>
      <c r="L20" s="14"/>
      <c r="M20" s="15"/>
      <c r="N20" s="14"/>
      <c r="O20" s="15"/>
      <c r="P20" s="14"/>
      <c r="Q20" s="15"/>
      <c r="R20" s="14"/>
      <c r="S20" s="15"/>
      <c r="T20" s="14"/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4"/>
      <c r="AS20" s="15"/>
      <c r="AT20" s="14"/>
      <c r="AU20" s="15"/>
      <c r="AV20" s="14"/>
      <c r="AW20" s="15"/>
      <c r="AX20" s="14"/>
      <c r="AY20" s="15"/>
      <c r="AZ20" s="14"/>
      <c r="BA20" s="15"/>
      <c r="BB20" s="14"/>
      <c r="BC20" s="15"/>
      <c r="BD20" s="14"/>
      <c r="BE20" s="15"/>
      <c r="BF20" s="14"/>
      <c r="BG20" s="15"/>
      <c r="BH20" s="14"/>
      <c r="BI20" s="15"/>
      <c r="BJ20" s="14"/>
      <c r="BK20" s="15"/>
    </row>
    <row r="21" spans="1:63" s="38" customFormat="1" x14ac:dyDescent="0.25">
      <c r="A21" s="35">
        <f>MENU!B19</f>
        <v>0</v>
      </c>
      <c r="B21" s="39"/>
      <c r="C21" s="40"/>
      <c r="D21" s="39"/>
      <c r="E21" s="40"/>
      <c r="F21" s="39"/>
      <c r="G21" s="40"/>
      <c r="H21" s="39"/>
      <c r="I21" s="40"/>
      <c r="J21" s="39"/>
      <c r="K21" s="40"/>
      <c r="L21" s="39"/>
      <c r="M21" s="40"/>
      <c r="N21" s="39"/>
      <c r="O21" s="40"/>
      <c r="P21" s="39"/>
      <c r="Q21" s="40"/>
      <c r="R21" s="39"/>
      <c r="S21" s="40"/>
      <c r="T21" s="39"/>
      <c r="U21" s="40"/>
      <c r="V21" s="39"/>
      <c r="W21" s="40"/>
      <c r="X21" s="39"/>
      <c r="Y21" s="40"/>
      <c r="Z21" s="39"/>
      <c r="AA21" s="40"/>
      <c r="AB21" s="39"/>
      <c r="AC21" s="40"/>
      <c r="AD21" s="39"/>
      <c r="AE21" s="40"/>
      <c r="AF21" s="39"/>
      <c r="AG21" s="40"/>
      <c r="AH21" s="39"/>
      <c r="AI21" s="40"/>
      <c r="AJ21" s="39"/>
      <c r="AK21" s="40"/>
      <c r="AL21" s="39"/>
      <c r="AM21" s="40"/>
      <c r="AN21" s="39"/>
      <c r="AO21" s="40"/>
      <c r="AP21" s="39"/>
      <c r="AQ21" s="40"/>
      <c r="AR21" s="39"/>
      <c r="AS21" s="40"/>
      <c r="AT21" s="39"/>
      <c r="AU21" s="40"/>
      <c r="AV21" s="39"/>
      <c r="AW21" s="40"/>
      <c r="AX21" s="39"/>
      <c r="AY21" s="40"/>
      <c r="AZ21" s="39"/>
      <c r="BA21" s="40"/>
      <c r="BB21" s="39"/>
      <c r="BC21" s="40"/>
      <c r="BD21" s="39"/>
      <c r="BE21" s="40"/>
      <c r="BF21" s="39"/>
      <c r="BG21" s="40"/>
      <c r="BH21" s="39"/>
      <c r="BI21" s="40"/>
      <c r="BJ21" s="39"/>
      <c r="BK21" s="40"/>
    </row>
    <row r="22" spans="1:63" x14ac:dyDescent="0.25">
      <c r="A22" s="4">
        <f>MENU!B20</f>
        <v>0</v>
      </c>
      <c r="B22" s="14"/>
      <c r="C22" s="15"/>
      <c r="D22" s="14"/>
      <c r="E22" s="15"/>
      <c r="F22" s="14"/>
      <c r="G22" s="15"/>
      <c r="H22" s="14"/>
      <c r="I22" s="15"/>
      <c r="J22" s="14"/>
      <c r="K22" s="15"/>
      <c r="L22" s="14"/>
      <c r="M22" s="15"/>
      <c r="N22" s="14"/>
      <c r="O22" s="15"/>
      <c r="P22" s="14"/>
      <c r="Q22" s="15"/>
      <c r="R22" s="14"/>
      <c r="S22" s="15"/>
      <c r="T22" s="14"/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4"/>
      <c r="AS22" s="15"/>
      <c r="AT22" s="14"/>
      <c r="AU22" s="15"/>
      <c r="AV22" s="14"/>
      <c r="AW22" s="15"/>
      <c r="AX22" s="14"/>
      <c r="AY22" s="15"/>
      <c r="AZ22" s="14"/>
      <c r="BA22" s="15"/>
      <c r="BB22" s="14"/>
      <c r="BC22" s="15"/>
      <c r="BD22" s="14"/>
      <c r="BE22" s="15"/>
      <c r="BF22" s="14"/>
      <c r="BG22" s="15"/>
      <c r="BH22" s="14"/>
      <c r="BI22" s="15"/>
      <c r="BJ22" s="14"/>
      <c r="BK22" s="15"/>
    </row>
    <row r="23" spans="1:63" s="38" customFormat="1" x14ac:dyDescent="0.25">
      <c r="A23" s="35">
        <f>MENU!B21</f>
        <v>0</v>
      </c>
      <c r="B23" s="39"/>
      <c r="C23" s="40"/>
      <c r="D23" s="39"/>
      <c r="E23" s="40"/>
      <c r="F23" s="39"/>
      <c r="G23" s="40"/>
      <c r="H23" s="39"/>
      <c r="I23" s="40"/>
      <c r="J23" s="39"/>
      <c r="K23" s="40"/>
      <c r="L23" s="39"/>
      <c r="M23" s="40"/>
      <c r="N23" s="39"/>
      <c r="O23" s="40"/>
      <c r="P23" s="39"/>
      <c r="Q23" s="40"/>
      <c r="R23" s="39"/>
      <c r="S23" s="40"/>
      <c r="T23" s="39"/>
      <c r="U23" s="40"/>
      <c r="V23" s="39"/>
      <c r="W23" s="40"/>
      <c r="X23" s="39"/>
      <c r="Y23" s="40"/>
      <c r="Z23" s="39"/>
      <c r="AA23" s="40"/>
      <c r="AB23" s="39"/>
      <c r="AC23" s="40"/>
      <c r="AD23" s="39"/>
      <c r="AE23" s="40"/>
      <c r="AF23" s="39"/>
      <c r="AG23" s="40"/>
      <c r="AH23" s="39"/>
      <c r="AI23" s="40"/>
      <c r="AJ23" s="39"/>
      <c r="AK23" s="40"/>
      <c r="AL23" s="39"/>
      <c r="AM23" s="40"/>
      <c r="AN23" s="39"/>
      <c r="AO23" s="40"/>
      <c r="AP23" s="39"/>
      <c r="AQ23" s="40"/>
      <c r="AR23" s="39"/>
      <c r="AS23" s="40"/>
      <c r="AT23" s="39"/>
      <c r="AU23" s="40"/>
      <c r="AV23" s="39"/>
      <c r="AW23" s="40"/>
      <c r="AX23" s="39"/>
      <c r="AY23" s="40"/>
      <c r="AZ23" s="39"/>
      <c r="BA23" s="40"/>
      <c r="BB23" s="39"/>
      <c r="BC23" s="40"/>
      <c r="BD23" s="39"/>
      <c r="BE23" s="40"/>
      <c r="BF23" s="39"/>
      <c r="BG23" s="40"/>
      <c r="BH23" s="39"/>
      <c r="BI23" s="40"/>
      <c r="BJ23" s="39"/>
      <c r="BK23" s="40"/>
    </row>
    <row r="24" spans="1:63" x14ac:dyDescent="0.25">
      <c r="A24" s="4">
        <f>MENU!B22</f>
        <v>0</v>
      </c>
      <c r="B24" s="14"/>
      <c r="C24" s="15"/>
      <c r="D24" s="14"/>
      <c r="E24" s="15"/>
      <c r="F24" s="14"/>
      <c r="G24" s="15"/>
      <c r="H24" s="14"/>
      <c r="I24" s="15"/>
      <c r="J24" s="14"/>
      <c r="K24" s="15"/>
      <c r="L24" s="14"/>
      <c r="M24" s="15"/>
      <c r="N24" s="14"/>
      <c r="O24" s="15"/>
      <c r="P24" s="14"/>
      <c r="Q24" s="15"/>
      <c r="R24" s="14"/>
      <c r="S24" s="15"/>
      <c r="T24" s="14"/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15"/>
      <c r="BD24" s="14"/>
      <c r="BE24" s="15"/>
      <c r="BF24" s="14"/>
      <c r="BG24" s="15"/>
      <c r="BH24" s="14"/>
      <c r="BI24" s="15"/>
      <c r="BJ24" s="14"/>
      <c r="BK24" s="15"/>
    </row>
    <row r="25" spans="1:63" s="38" customFormat="1" x14ac:dyDescent="0.25">
      <c r="A25" s="35">
        <f>MENU!B23</f>
        <v>0</v>
      </c>
      <c r="B25" s="39"/>
      <c r="C25" s="40"/>
      <c r="D25" s="39"/>
      <c r="E25" s="40"/>
      <c r="F25" s="39"/>
      <c r="G25" s="40"/>
      <c r="H25" s="39"/>
      <c r="I25" s="40"/>
      <c r="J25" s="39"/>
      <c r="K25" s="40"/>
      <c r="L25" s="39"/>
      <c r="M25" s="40"/>
      <c r="N25" s="39"/>
      <c r="O25" s="40"/>
      <c r="P25" s="39"/>
      <c r="Q25" s="40"/>
      <c r="R25" s="39"/>
      <c r="S25" s="40"/>
      <c r="T25" s="39"/>
      <c r="U25" s="40"/>
      <c r="V25" s="39"/>
      <c r="W25" s="40"/>
      <c r="X25" s="39"/>
      <c r="Y25" s="40"/>
      <c r="Z25" s="39"/>
      <c r="AA25" s="40"/>
      <c r="AB25" s="39"/>
      <c r="AC25" s="40"/>
      <c r="AD25" s="39"/>
      <c r="AE25" s="40"/>
      <c r="AF25" s="39"/>
      <c r="AG25" s="40"/>
      <c r="AH25" s="39"/>
      <c r="AI25" s="40"/>
      <c r="AJ25" s="39"/>
      <c r="AK25" s="40"/>
      <c r="AL25" s="39"/>
      <c r="AM25" s="40"/>
      <c r="AN25" s="39"/>
      <c r="AO25" s="40"/>
      <c r="AP25" s="39"/>
      <c r="AQ25" s="40"/>
      <c r="AR25" s="39"/>
      <c r="AS25" s="40"/>
      <c r="AT25" s="39"/>
      <c r="AU25" s="40"/>
      <c r="AV25" s="39"/>
      <c r="AW25" s="40"/>
      <c r="AX25" s="39"/>
      <c r="AY25" s="40"/>
      <c r="AZ25" s="39"/>
      <c r="BA25" s="40"/>
      <c r="BB25" s="39"/>
      <c r="BC25" s="40"/>
      <c r="BD25" s="39"/>
      <c r="BE25" s="40"/>
      <c r="BF25" s="39"/>
      <c r="BG25" s="40"/>
      <c r="BH25" s="39"/>
      <c r="BI25" s="40"/>
      <c r="BJ25" s="39"/>
      <c r="BK25" s="40"/>
    </row>
    <row r="26" spans="1:63" x14ac:dyDescent="0.25">
      <c r="A26" s="4">
        <f>MENU!B24</f>
        <v>0</v>
      </c>
      <c r="B26" s="14"/>
      <c r="C26" s="15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4"/>
      <c r="AS26" s="15"/>
      <c r="AT26" s="14"/>
      <c r="AU26" s="15"/>
      <c r="AV26" s="14"/>
      <c r="AW26" s="15"/>
      <c r="AX26" s="14"/>
      <c r="AY26" s="15"/>
      <c r="AZ26" s="14"/>
      <c r="BA26" s="15"/>
      <c r="BB26" s="14"/>
      <c r="BC26" s="15"/>
      <c r="BD26" s="14"/>
      <c r="BE26" s="15"/>
      <c r="BF26" s="14"/>
      <c r="BG26" s="15"/>
      <c r="BH26" s="14"/>
      <c r="BI26" s="15"/>
      <c r="BJ26" s="14"/>
      <c r="BK26" s="15"/>
    </row>
    <row r="27" spans="1:63" s="38" customFormat="1" x14ac:dyDescent="0.25">
      <c r="A27" s="35">
        <f>MENU!B25</f>
        <v>0</v>
      </c>
      <c r="B27" s="39"/>
      <c r="C27" s="40"/>
      <c r="D27" s="39"/>
      <c r="E27" s="40"/>
      <c r="F27" s="39"/>
      <c r="G27" s="40"/>
      <c r="H27" s="39"/>
      <c r="I27" s="40"/>
      <c r="J27" s="39"/>
      <c r="K27" s="40"/>
      <c r="L27" s="39"/>
      <c r="M27" s="40"/>
      <c r="N27" s="39"/>
      <c r="O27" s="40"/>
      <c r="P27" s="39"/>
      <c r="Q27" s="40"/>
      <c r="R27" s="39"/>
      <c r="S27" s="40"/>
      <c r="T27" s="39"/>
      <c r="U27" s="40"/>
      <c r="V27" s="39"/>
      <c r="W27" s="40"/>
      <c r="X27" s="39"/>
      <c r="Y27" s="40"/>
      <c r="Z27" s="39"/>
      <c r="AA27" s="40"/>
      <c r="AB27" s="39"/>
      <c r="AC27" s="40"/>
      <c r="AD27" s="39"/>
      <c r="AE27" s="40"/>
      <c r="AF27" s="39"/>
      <c r="AG27" s="40"/>
      <c r="AH27" s="39"/>
      <c r="AI27" s="40"/>
      <c r="AJ27" s="39"/>
      <c r="AK27" s="40"/>
      <c r="AL27" s="39"/>
      <c r="AM27" s="40"/>
      <c r="AN27" s="39"/>
      <c r="AO27" s="40"/>
      <c r="AP27" s="39"/>
      <c r="AQ27" s="40"/>
      <c r="AR27" s="39"/>
      <c r="AS27" s="40"/>
      <c r="AT27" s="39"/>
      <c r="AU27" s="40"/>
      <c r="AV27" s="39"/>
      <c r="AW27" s="40"/>
      <c r="AX27" s="39"/>
      <c r="AY27" s="40"/>
      <c r="AZ27" s="39"/>
      <c r="BA27" s="40"/>
      <c r="BB27" s="39"/>
      <c r="BC27" s="40"/>
      <c r="BD27" s="39"/>
      <c r="BE27" s="40"/>
      <c r="BF27" s="39"/>
      <c r="BG27" s="40"/>
      <c r="BH27" s="39"/>
      <c r="BI27" s="40"/>
      <c r="BJ27" s="39"/>
      <c r="BK27" s="40"/>
    </row>
    <row r="28" spans="1:63" x14ac:dyDescent="0.25">
      <c r="A28" s="4">
        <f>MENU!B26</f>
        <v>0</v>
      </c>
      <c r="B28" s="14"/>
      <c r="C28" s="15"/>
      <c r="D28" s="14"/>
      <c r="E28" s="15"/>
      <c r="F28" s="14"/>
      <c r="G28" s="15"/>
      <c r="H28" s="14"/>
      <c r="I28" s="15"/>
      <c r="J28" s="14"/>
      <c r="K28" s="15"/>
      <c r="L28" s="14"/>
      <c r="M28" s="15"/>
      <c r="N28" s="14"/>
      <c r="O28" s="15"/>
      <c r="P28" s="14"/>
      <c r="Q28" s="15"/>
      <c r="R28" s="14"/>
      <c r="S28" s="15"/>
      <c r="T28" s="14"/>
      <c r="U28" s="15"/>
      <c r="V28" s="14"/>
      <c r="W28" s="15"/>
      <c r="X28" s="14"/>
      <c r="Y28" s="15"/>
      <c r="Z28" s="14"/>
      <c r="AA28" s="15"/>
      <c r="AB28" s="14"/>
      <c r="AC28" s="15"/>
      <c r="AD28" s="14"/>
      <c r="AE28" s="15"/>
      <c r="AF28" s="14"/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15"/>
      <c r="AR28" s="14"/>
      <c r="AS28" s="15"/>
      <c r="AT28" s="14"/>
      <c r="AU28" s="15"/>
      <c r="AV28" s="14"/>
      <c r="AW28" s="15"/>
      <c r="AX28" s="14"/>
      <c r="AY28" s="15"/>
      <c r="AZ28" s="14"/>
      <c r="BA28" s="15"/>
      <c r="BB28" s="14"/>
      <c r="BC28" s="15"/>
      <c r="BD28" s="14"/>
      <c r="BE28" s="15"/>
      <c r="BF28" s="14"/>
      <c r="BG28" s="15"/>
      <c r="BH28" s="14"/>
      <c r="BI28" s="15"/>
      <c r="BJ28" s="14"/>
      <c r="BK28" s="15"/>
    </row>
    <row r="29" spans="1:63" s="38" customFormat="1" x14ac:dyDescent="0.25">
      <c r="A29" s="35">
        <f>MENU!B27</f>
        <v>0</v>
      </c>
      <c r="B29" s="39"/>
      <c r="C29" s="40"/>
      <c r="D29" s="39"/>
      <c r="E29" s="40"/>
      <c r="F29" s="39"/>
      <c r="G29" s="40"/>
      <c r="H29" s="39"/>
      <c r="I29" s="40"/>
      <c r="J29" s="39"/>
      <c r="K29" s="40"/>
      <c r="L29" s="39"/>
      <c r="M29" s="40"/>
      <c r="N29" s="39"/>
      <c r="O29" s="40"/>
      <c r="P29" s="39"/>
      <c r="Q29" s="40"/>
      <c r="R29" s="39"/>
      <c r="S29" s="40"/>
      <c r="T29" s="39"/>
      <c r="U29" s="40"/>
      <c r="V29" s="39"/>
      <c r="W29" s="40"/>
      <c r="X29" s="39"/>
      <c r="Y29" s="40"/>
      <c r="Z29" s="39"/>
      <c r="AA29" s="40"/>
      <c r="AB29" s="39"/>
      <c r="AC29" s="40"/>
      <c r="AD29" s="39"/>
      <c r="AE29" s="40"/>
      <c r="AF29" s="39"/>
      <c r="AG29" s="40"/>
      <c r="AH29" s="39"/>
      <c r="AI29" s="40"/>
      <c r="AJ29" s="39"/>
      <c r="AK29" s="40"/>
      <c r="AL29" s="39"/>
      <c r="AM29" s="40"/>
      <c r="AN29" s="39"/>
      <c r="AO29" s="40"/>
      <c r="AP29" s="39"/>
      <c r="AQ29" s="40"/>
      <c r="AR29" s="39"/>
      <c r="AS29" s="40"/>
      <c r="AT29" s="39"/>
      <c r="AU29" s="40"/>
      <c r="AV29" s="39"/>
      <c r="AW29" s="40"/>
      <c r="AX29" s="39"/>
      <c r="AY29" s="40"/>
      <c r="AZ29" s="39"/>
      <c r="BA29" s="40"/>
      <c r="BB29" s="39"/>
      <c r="BC29" s="40"/>
      <c r="BD29" s="39"/>
      <c r="BE29" s="40"/>
      <c r="BF29" s="39"/>
      <c r="BG29" s="40"/>
      <c r="BH29" s="39"/>
      <c r="BI29" s="40"/>
      <c r="BJ29" s="39"/>
      <c r="BK29" s="40"/>
    </row>
    <row r="30" spans="1:63" x14ac:dyDescent="0.25">
      <c r="A30" s="4">
        <f>MENU!B28</f>
        <v>0</v>
      </c>
      <c r="B30" s="16"/>
      <c r="C30" s="17"/>
      <c r="D30" s="16"/>
      <c r="E30" s="17"/>
      <c r="F30" s="16"/>
      <c r="G30" s="17"/>
      <c r="H30" s="16"/>
      <c r="I30" s="17"/>
      <c r="J30" s="16"/>
      <c r="K30" s="17"/>
      <c r="L30" s="16"/>
      <c r="M30" s="17"/>
      <c r="N30" s="16"/>
      <c r="O30" s="17"/>
      <c r="P30" s="16"/>
      <c r="Q30" s="17"/>
      <c r="R30" s="16"/>
      <c r="S30" s="17"/>
      <c r="T30" s="16"/>
      <c r="U30" s="17"/>
      <c r="V30" s="16"/>
      <c r="W30" s="17"/>
      <c r="X30" s="16"/>
      <c r="Y30" s="17"/>
      <c r="Z30" s="16"/>
      <c r="AA30" s="17"/>
      <c r="AB30" s="16"/>
      <c r="AC30" s="17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7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7"/>
      <c r="BD30" s="16"/>
      <c r="BE30" s="17"/>
      <c r="BF30" s="16"/>
      <c r="BG30" s="17"/>
      <c r="BH30" s="16"/>
      <c r="BI30" s="17"/>
      <c r="BJ30" s="16"/>
      <c r="BK30" s="17"/>
    </row>
    <row r="32" spans="1:63" x14ac:dyDescent="0.25">
      <c r="W32" s="11"/>
    </row>
    <row r="33" spans="23:23" x14ac:dyDescent="0.25">
      <c r="W33" s="11"/>
    </row>
  </sheetData>
  <sheetProtection sheet="1" objects="1" scenarios="1" selectLockedCells="1"/>
  <mergeCells count="102">
    <mergeCell ref="H2:J2"/>
    <mergeCell ref="K2:P2"/>
    <mergeCell ref="BB6:BC6"/>
    <mergeCell ref="BD6:BE6"/>
    <mergeCell ref="BF6:BG6"/>
    <mergeCell ref="BH6:BI6"/>
    <mergeCell ref="BJ6:BK6"/>
    <mergeCell ref="AZ6:BA6"/>
    <mergeCell ref="AD6:AE6"/>
    <mergeCell ref="AF6:AG6"/>
    <mergeCell ref="AH6:AI6"/>
    <mergeCell ref="AJ6:AK6"/>
    <mergeCell ref="AL6:AM6"/>
    <mergeCell ref="AN6:AO6"/>
    <mergeCell ref="AP6:AQ6"/>
    <mergeCell ref="AR6:AS6"/>
    <mergeCell ref="AT6:AU6"/>
    <mergeCell ref="AV6:AW6"/>
    <mergeCell ref="AX6:AY6"/>
    <mergeCell ref="R6:S6"/>
    <mergeCell ref="T6:U6"/>
    <mergeCell ref="V6:W6"/>
    <mergeCell ref="X6:Y6"/>
    <mergeCell ref="Z6:AA6"/>
    <mergeCell ref="AB6:AC6"/>
    <mergeCell ref="BH5:BI5"/>
    <mergeCell ref="BJ5:BK5"/>
    <mergeCell ref="B6:C6"/>
    <mergeCell ref="D6:E6"/>
    <mergeCell ref="F6:G6"/>
    <mergeCell ref="H6:I6"/>
    <mergeCell ref="J6:K6"/>
    <mergeCell ref="L6:M6"/>
    <mergeCell ref="N6:O6"/>
    <mergeCell ref="P6:Q6"/>
    <mergeCell ref="AV5:AW5"/>
    <mergeCell ref="AX5:AY5"/>
    <mergeCell ref="AZ5:BA5"/>
    <mergeCell ref="BB5:BC5"/>
    <mergeCell ref="BD5:BE5"/>
    <mergeCell ref="BF5:BG5"/>
    <mergeCell ref="AJ5:AK5"/>
    <mergeCell ref="AL5:AM5"/>
    <mergeCell ref="AN5:AO5"/>
    <mergeCell ref="AP5:AQ5"/>
    <mergeCell ref="AR5:AS5"/>
    <mergeCell ref="AT5:AU5"/>
    <mergeCell ref="AH5:AI5"/>
    <mergeCell ref="L5:M5"/>
    <mergeCell ref="N5:O5"/>
    <mergeCell ref="P5:Q5"/>
    <mergeCell ref="R5:S5"/>
    <mergeCell ref="T5:U5"/>
    <mergeCell ref="V5:W5"/>
    <mergeCell ref="X5:Y5"/>
    <mergeCell ref="Z5:AA5"/>
    <mergeCell ref="AB5:AC5"/>
    <mergeCell ref="AD5:AE5"/>
    <mergeCell ref="AF5:AG5"/>
    <mergeCell ref="B4:F4"/>
    <mergeCell ref="B5:C5"/>
    <mergeCell ref="D5:E5"/>
    <mergeCell ref="F5:G5"/>
    <mergeCell ref="H5:I5"/>
    <mergeCell ref="J5:K5"/>
    <mergeCell ref="BJ1:BK1"/>
    <mergeCell ref="B2:F2"/>
    <mergeCell ref="B3:F3"/>
    <mergeCell ref="H3:J3"/>
    <mergeCell ref="K3:P3"/>
    <mergeCell ref="R3:AE3"/>
    <mergeCell ref="AF3:AI3"/>
    <mergeCell ref="AX1:AY1"/>
    <mergeCell ref="AZ1:BA1"/>
    <mergeCell ref="BB1:BC1"/>
    <mergeCell ref="BD1:BE1"/>
    <mergeCell ref="BF1:BG1"/>
    <mergeCell ref="BH1:BI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B5:BK5">
    <cfRule type="containsText" dxfId="39" priority="10" operator="containsText" text="Dim">
      <formula>NOT(ISERROR(SEARCH("Dim",B5)))</formula>
    </cfRule>
    <cfRule type="containsText" dxfId="38" priority="11" operator="containsText" text="Sam">
      <formula>NOT(ISERROR(SEARCH("Sam",B5)))</formula>
    </cfRule>
  </conditionalFormatting>
  <pageMargins left="0.23622047244094491" right="0.23622047244094491" top="0.74803149606299213" bottom="0.74803149606299213" header="0.31496062992125984" footer="0.31496062992125984"/>
  <pageSetup paperSize="9" scale="91" orientation="landscape" r:id="rId1"/>
  <headerFooter>
    <oddHeader>&amp;L&amp;A&amp;C&amp;F</oddHeader>
    <oddFooter>&amp;RSERVICE TECHNIQUE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1" r:id="rId4" name="Button 1">
              <controlPr locked="0" defaultSize="0" print="0" autoFill="0" autoPict="0" macro="[0]!IMPRIM">
                <anchor>
                  <from>
                    <xdr:col>36</xdr:col>
                    <xdr:colOff>0</xdr:colOff>
                    <xdr:row>1</xdr:row>
                    <xdr:rowOff>76200</xdr:rowOff>
                  </from>
                  <to>
                    <xdr:col>43</xdr:col>
                    <xdr:colOff>114300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2" r:id="rId5" name="Button 2">
              <controlPr defaultSize="0" print="0" autoFill="0" autoPict="0" macro="[0]!MENU">
                <anchor>
                  <from>
                    <xdr:col>45</xdr:col>
                    <xdr:colOff>0</xdr:colOff>
                    <xdr:row>2</xdr:row>
                    <xdr:rowOff>0</xdr:rowOff>
                  </from>
                  <to>
                    <xdr:col>47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3" r:id="rId6" name="Button 3">
              <controlPr defaultSize="0" print="0" autoFill="0" autoPict="0" macro="[0]!SUIVANT">
                <anchor>
                  <from>
                    <xdr:col>51</xdr:col>
                    <xdr:colOff>38100</xdr:colOff>
                    <xdr:row>2</xdr:row>
                    <xdr:rowOff>0</xdr:rowOff>
                  </from>
                  <to>
                    <xdr:col>54</xdr:col>
                    <xdr:colOff>19050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4" r:id="rId7" name="Button 4">
              <controlPr defaultSize="0" print="0" autoFill="0" autoPict="0" macro="[0]!PRECEDENT">
                <anchor>
                  <from>
                    <xdr:col>48</xdr:col>
                    <xdr:colOff>19050</xdr:colOff>
                    <xdr:row>2</xdr:row>
                    <xdr:rowOff>0</xdr:rowOff>
                  </from>
                  <to>
                    <xdr:col>51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5EA879CC-EB2F-4482-AE82-0AEB589676B2}">
            <xm:f>NOT(ISERROR(SEARCH($A$4,A2)))</xm:f>
            <xm:f>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13" operator="containsText" id="{C4030171-6337-446B-A271-6ECEFE3386A7}">
            <xm:f>NOT(ISERROR(SEARCH($A$3,A2)))</xm:f>
            <xm:f>$A$3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ontainsText" priority="14" operator="containsText" id="{DBE6836F-E211-4F32-8B14-A7818B68121D}">
            <xm:f>NOT(ISERROR(SEARCH($A$2,A2)))</xm:f>
            <xm:f>$A$2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A2:A4</xm:sqref>
        </x14:conditionalFormatting>
        <x14:conditionalFormatting xmlns:xm="http://schemas.microsoft.com/office/excel/2006/main">
          <x14:cfRule type="containsText" priority="1" operator="containsText" id="{160788FA-65ED-422C-B2EC-C8BD4FBFC1A9}">
            <xm:f>NOT(ISERROR(SEARCH($H$2,B7)))</xm:f>
            <xm:f>$H$2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14:cfRule type="containsText" priority="2" operator="containsText" id="{57E92669-AB38-40FF-9CAD-4C386B914096}">
            <xm:f>NOT(ISERROR(SEARCH($A$2,B7)))</xm:f>
            <xm:f>$A$2</xm:f>
            <x14:dxf>
              <font>
                <color rgb="FF0070C0"/>
              </font>
              <fill>
                <patternFill>
                  <bgColor rgb="FF0070C0"/>
                </patternFill>
              </fill>
            </x14:dxf>
          </x14:cfRule>
          <x14:cfRule type="containsText" priority="3" operator="containsText" id="{5DFC6BF4-1C5B-44A0-960F-12202F12DD06}">
            <xm:f>NOT(ISERROR(SEARCH($A$3,B7)))</xm:f>
            <xm:f>$A$3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CFE8F227-FE7A-427F-BC71-C7086B57BA52}">
            <xm:f>NOT(ISERROR(SEARCH($A$4,B7)))</xm:f>
            <xm:f>$A$4</xm:f>
            <x14:dxf>
              <font>
                <color rgb="FF92D050"/>
              </font>
              <fill>
                <patternFill>
                  <bgColor rgb="FF92D050"/>
                </patternFill>
              </fill>
            </x14:dxf>
          </x14:cfRule>
          <x14:cfRule type="containsText" priority="5" operator="containsText" id="{7D2264AF-7163-4BD2-AE0D-60897BE0D6BC}">
            <xm:f>NOT(ISERROR(SEARCH($H$3,B7)))</xm:f>
            <xm:f>$H$3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m:sqref>B7:BK30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92D050"/>
    <pageSetUpPr fitToPage="1"/>
  </sheetPr>
  <dimension ref="A1:BK33"/>
  <sheetViews>
    <sheetView view="pageBreakPreview" zoomScaleNormal="100" zoomScaleSheetLayoutView="100" workbookViewId="0">
      <selection activeCell="B7" sqref="B7"/>
    </sheetView>
  </sheetViews>
  <sheetFormatPr baseColWidth="10" defaultRowHeight="15" x14ac:dyDescent="0.25"/>
  <cols>
    <col min="1" max="1" width="20.7109375" customWidth="1"/>
    <col min="2" max="90" width="2.28515625" customWidth="1"/>
  </cols>
  <sheetData>
    <row r="1" spans="1:63" ht="5.25" customHeight="1" thickBot="1" x14ac:dyDescent="0.3">
      <c r="A1" s="13">
        <v>10</v>
      </c>
      <c r="B1" s="62">
        <v>1</v>
      </c>
      <c r="C1" s="62"/>
      <c r="D1" s="62">
        <v>2</v>
      </c>
      <c r="E1" s="62"/>
      <c r="F1" s="62">
        <v>3</v>
      </c>
      <c r="G1" s="62"/>
      <c r="H1" s="62">
        <v>4</v>
      </c>
      <c r="I1" s="62"/>
      <c r="J1" s="62">
        <v>5</v>
      </c>
      <c r="K1" s="62"/>
      <c r="L1" s="62">
        <v>6</v>
      </c>
      <c r="M1" s="62"/>
      <c r="N1" s="62">
        <v>7</v>
      </c>
      <c r="O1" s="62"/>
      <c r="P1" s="62">
        <v>8</v>
      </c>
      <c r="Q1" s="61"/>
      <c r="R1" s="61">
        <v>9</v>
      </c>
      <c r="S1" s="61"/>
      <c r="T1" s="61">
        <v>10</v>
      </c>
      <c r="U1" s="61"/>
      <c r="V1" s="61">
        <v>11</v>
      </c>
      <c r="W1" s="61"/>
      <c r="X1" s="61">
        <v>12</v>
      </c>
      <c r="Y1" s="61"/>
      <c r="Z1" s="61">
        <v>13</v>
      </c>
      <c r="AA1" s="61"/>
      <c r="AB1" s="61">
        <v>14</v>
      </c>
      <c r="AC1" s="61"/>
      <c r="AD1" s="61">
        <v>15</v>
      </c>
      <c r="AE1" s="61"/>
      <c r="AF1" s="61">
        <v>16</v>
      </c>
      <c r="AG1" s="61"/>
      <c r="AH1" s="61">
        <v>17</v>
      </c>
      <c r="AI1" s="61"/>
      <c r="AJ1" s="61">
        <v>18</v>
      </c>
      <c r="AK1" s="61"/>
      <c r="AL1" s="61">
        <v>19</v>
      </c>
      <c r="AM1" s="61"/>
      <c r="AN1" s="61">
        <v>20</v>
      </c>
      <c r="AO1" s="61"/>
      <c r="AP1" s="61">
        <v>21</v>
      </c>
      <c r="AQ1" s="61"/>
      <c r="AR1" s="61">
        <v>22</v>
      </c>
      <c r="AS1" s="61"/>
      <c r="AT1" s="61">
        <v>23</v>
      </c>
      <c r="AU1" s="61"/>
      <c r="AV1" s="61">
        <v>24</v>
      </c>
      <c r="AW1" s="61"/>
      <c r="AX1" s="61">
        <v>25</v>
      </c>
      <c r="AY1" s="61"/>
      <c r="AZ1" s="61">
        <v>26</v>
      </c>
      <c r="BA1" s="61"/>
      <c r="BB1" s="61">
        <v>27</v>
      </c>
      <c r="BC1" s="61"/>
      <c r="BD1" s="61">
        <v>28</v>
      </c>
      <c r="BE1" s="61"/>
      <c r="BF1" s="61">
        <v>29</v>
      </c>
      <c r="BG1" s="61"/>
      <c r="BH1" s="61">
        <v>30</v>
      </c>
      <c r="BI1" s="61"/>
      <c r="BJ1" s="61">
        <v>31</v>
      </c>
      <c r="BK1" s="61"/>
    </row>
    <row r="2" spans="1:63" ht="15.75" thickBot="1" x14ac:dyDescent="0.3">
      <c r="A2" s="8" t="str">
        <f>MENU!$G$1</f>
        <v>C</v>
      </c>
      <c r="B2" s="80" t="str">
        <f>MENU!$H$1</f>
        <v>CP</v>
      </c>
      <c r="C2" s="80"/>
      <c r="D2" s="80"/>
      <c r="E2" s="80"/>
      <c r="F2" s="81"/>
      <c r="G2" s="27"/>
      <c r="H2" s="72" t="str">
        <f>MENU!G5</f>
        <v>S</v>
      </c>
      <c r="I2" s="73"/>
      <c r="J2" s="73"/>
      <c r="K2" s="74" t="str">
        <f>MENU!H5</f>
        <v>STAGE/AUTRES</v>
      </c>
      <c r="L2" s="74"/>
      <c r="M2" s="74"/>
      <c r="N2" s="74"/>
      <c r="O2" s="74"/>
      <c r="P2" s="75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</row>
    <row r="3" spans="1:63" ht="16.5" thickBot="1" x14ac:dyDescent="0.3">
      <c r="A3" s="9" t="str">
        <f>MENU!$G$2</f>
        <v>R</v>
      </c>
      <c r="B3" s="62" t="str">
        <f>MENU!$H$2</f>
        <v>RTT</v>
      </c>
      <c r="C3" s="62"/>
      <c r="D3" s="62"/>
      <c r="E3" s="62"/>
      <c r="F3" s="82"/>
      <c r="G3" s="19"/>
      <c r="H3" s="76" t="str">
        <f>MENU!$G$4</f>
        <v>D</v>
      </c>
      <c r="I3" s="77"/>
      <c r="J3" s="77"/>
      <c r="K3" s="74" t="str">
        <f>MENU!$H$4</f>
        <v>Dispo requis</v>
      </c>
      <c r="L3" s="74"/>
      <c r="M3" s="74"/>
      <c r="N3" s="74"/>
      <c r="O3" s="74"/>
      <c r="P3" s="75"/>
      <c r="Q3" s="26"/>
      <c r="R3" s="78" t="s">
        <v>14</v>
      </c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85">
        <f>MENU!J2</f>
        <v>2016</v>
      </c>
      <c r="AG3" s="85"/>
      <c r="AH3" s="85"/>
      <c r="AI3" s="86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</row>
    <row r="4" spans="1:63" ht="15.75" thickBot="1" x14ac:dyDescent="0.3">
      <c r="A4" s="10" t="str">
        <f>MENU!$G$3</f>
        <v>M</v>
      </c>
      <c r="B4" s="83" t="str">
        <f>MENU!$H$3</f>
        <v>Maladie</v>
      </c>
      <c r="C4" s="83"/>
      <c r="D4" s="83"/>
      <c r="E4" s="83"/>
      <c r="F4" s="84"/>
      <c r="G4" s="28"/>
      <c r="H4" s="28"/>
      <c r="I4" s="28"/>
      <c r="J4" s="28"/>
      <c r="K4" s="28"/>
      <c r="L4" s="28"/>
      <c r="M4" s="28"/>
      <c r="N4" s="28"/>
      <c r="O4" s="28"/>
      <c r="P4" s="3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</row>
    <row r="5" spans="1:63" x14ac:dyDescent="0.25">
      <c r="A5" s="7"/>
      <c r="B5" s="63" t="str">
        <f>INDEX({"Lun";"Mar";"Mer";"Jeu";"Ven";"Sam";"Dim"},WEEKDAY(B6,2),1)</f>
        <v>Sam</v>
      </c>
      <c r="C5" s="64"/>
      <c r="D5" s="63" t="str">
        <f>INDEX({"Lun";"Mar";"Mer";"Jeu";"Ven";"Sam";"Dim"},WEEKDAY(D6,2),1)</f>
        <v>Dim</v>
      </c>
      <c r="E5" s="64"/>
      <c r="F5" s="63" t="str">
        <f>INDEX({"Lun";"Mar";"Mer";"Jeu";"Ven";"Sam";"Dim"},WEEKDAY(F6,2),1)</f>
        <v>Lun</v>
      </c>
      <c r="G5" s="64"/>
      <c r="H5" s="63" t="str">
        <f>INDEX({"Lun";"Mar";"Mer";"Jeu";"Ven";"Sam";"Dim"},WEEKDAY(H6,2),1)</f>
        <v>Mar</v>
      </c>
      <c r="I5" s="64" t="str">
        <f>INDEX({"Lun";"Mar";"Mer";"Jeu";"Ven";"Sam";"Dim"},WEEKDAY(I6,2),1)</f>
        <v>Mer</v>
      </c>
      <c r="J5" s="91" t="str">
        <f>INDEX({"Lun";"Mar";"Mer";"Jeu";"Ven";"Sam";"Dim"},WEEKDAY(J6,2),1)</f>
        <v>Mer</v>
      </c>
      <c r="K5" s="92" t="str">
        <f>INDEX({"Lun";"Mar";"Mer";"Jeu";"Ven";"Sam";"Dim"},WEEKDAY(K6,2),1)</f>
        <v>Ven</v>
      </c>
      <c r="L5" s="63" t="str">
        <f>INDEX({"Lun";"Mar";"Mer";"Jeu";"Ven";"Sam";"Dim"},WEEKDAY(L6,2),1)</f>
        <v>Jeu</v>
      </c>
      <c r="M5" s="64" t="str">
        <f>INDEX({"Lun";"Mar";"Mer";"Jeu";"Ven";"Sam";"Dim"},WEEKDAY(M6,2),1)</f>
        <v>Ven</v>
      </c>
      <c r="N5" s="63" t="str">
        <f>INDEX({"Lun";"Mar";"Mer";"Jeu";"Ven";"Sam";"Dim"},WEEKDAY(N6,2),1)</f>
        <v>Ven</v>
      </c>
      <c r="O5" s="64" t="str">
        <f>INDEX({"Lun";"Mar";"Mer";"Jeu";"Ven";"Sam";"Dim"},WEEKDAY(O6,2),1)</f>
        <v>Ven</v>
      </c>
      <c r="P5" s="63" t="str">
        <f>INDEX({"Lun";"Mar";"Mer";"Jeu";"Ven";"Sam";"Dim"},WEEKDAY(P6,2),1)</f>
        <v>Sam</v>
      </c>
      <c r="Q5" s="65" t="str">
        <f>INDEX({"Lun";"Mar";"Mer";"Jeu";"Ven";"Sam";"Dim"},WEEKDAY(Q6,2),1)</f>
        <v>Ven</v>
      </c>
      <c r="R5" s="66" t="str">
        <f>INDEX({"Lun";"Mar";"Mer";"Jeu";"Ven";"Sam";"Dim"},WEEKDAY(R6,2),1)</f>
        <v>Dim</v>
      </c>
      <c r="S5" s="65" t="str">
        <f>INDEX({"Lun";"Mar";"Mer";"Jeu";"Ven";"Sam";"Dim"},WEEKDAY(S6,2),1)</f>
        <v>Ven</v>
      </c>
      <c r="T5" s="66" t="str">
        <f>INDEX({"Lun";"Mar";"Mer";"Jeu";"Ven";"Sam";"Dim"},WEEKDAY(T6,2),1)</f>
        <v>Lun</v>
      </c>
      <c r="U5" s="65" t="str">
        <f>INDEX({"Lun";"Mar";"Mer";"Jeu";"Ven";"Sam";"Dim"},WEEKDAY(U6,2),1)</f>
        <v>Ven</v>
      </c>
      <c r="V5" s="66" t="str">
        <f>INDEX({"Lun";"Mar";"Mer";"Jeu";"Ven";"Sam";"Dim"},WEEKDAY(V6,2),1)</f>
        <v>Mar</v>
      </c>
      <c r="W5" s="65" t="str">
        <f>INDEX({"Lun";"Mar";"Mer";"Jeu";"Ven";"Sam";"Dim"},WEEKDAY(W6,2),1)</f>
        <v>Ven</v>
      </c>
      <c r="X5" s="66" t="str">
        <f>INDEX({"Lun";"Mar";"Mer";"Jeu";"Ven";"Sam";"Dim"},WEEKDAY(X6,2),1)</f>
        <v>Mer</v>
      </c>
      <c r="Y5" s="65" t="str">
        <f>INDEX({"Lun";"Mar";"Mer";"Jeu";"Ven";"Sam";"Dim"},WEEKDAY(Y6,2),1)</f>
        <v>Ven</v>
      </c>
      <c r="Z5" s="66" t="str">
        <f>INDEX({"Lun";"Mar";"Mer";"Jeu";"Ven";"Sam";"Dim"},WEEKDAY(Z6,2),1)</f>
        <v>Jeu</v>
      </c>
      <c r="AA5" s="65" t="str">
        <f>INDEX({"Lun";"Mar";"Mer";"Jeu";"Ven";"Sam";"Dim"},WEEKDAY(AA6,2),1)</f>
        <v>Ven</v>
      </c>
      <c r="AB5" s="66" t="str">
        <f>INDEX({"Lun";"Mar";"Mer";"Jeu";"Ven";"Sam";"Dim"},WEEKDAY(AB6,2),1)</f>
        <v>Ven</v>
      </c>
      <c r="AC5" s="65" t="str">
        <f>INDEX({"Lun";"Mar";"Mer";"Jeu";"Ven";"Sam";"Dim"},WEEKDAY(AC6,2),1)</f>
        <v>Ven</v>
      </c>
      <c r="AD5" s="95" t="str">
        <f>INDEX({"Lun";"Mar";"Mer";"Jeu";"Ven";"Sam";"Dim"},WEEKDAY(AD6,2),1)</f>
        <v>Sam</v>
      </c>
      <c r="AE5" s="96" t="str">
        <f>INDEX({"Lun";"Mar";"Mer";"Jeu";"Ven";"Sam";"Dim"},WEEKDAY(AE6,2),1)</f>
        <v>Ven</v>
      </c>
      <c r="AF5" s="93" t="str">
        <f>INDEX({"Lun";"Mar";"Mer";"Jeu";"Ven";"Sam";"Dim"},WEEKDAY(AF6,2),1)</f>
        <v>Dim</v>
      </c>
      <c r="AG5" s="94" t="str">
        <f>INDEX({"Lun";"Mar";"Mer";"Jeu";"Ven";"Sam";"Dim"},WEEKDAY(AG6,2),1)</f>
        <v>Ven</v>
      </c>
      <c r="AH5" s="66" t="str">
        <f>INDEX({"Lun";"Mar";"Mer";"Jeu";"Ven";"Sam";"Dim"},WEEKDAY(AH6,2),1)</f>
        <v>Lun</v>
      </c>
      <c r="AI5" s="65" t="str">
        <f>INDEX({"Lun";"Mar";"Mer";"Jeu";"Ven";"Sam";"Dim"},WEEKDAY(AI6,2),1)</f>
        <v>Ven</v>
      </c>
      <c r="AJ5" s="66" t="str">
        <f>INDEX({"Lun";"Mar";"Mer";"Jeu";"Ven";"Sam";"Dim"},WEEKDAY(AJ6,2),1)</f>
        <v>Mar</v>
      </c>
      <c r="AK5" s="65" t="str">
        <f>INDEX({"Lun";"Mar";"Mer";"Jeu";"Ven";"Sam";"Dim"},WEEKDAY(AK6,2),1)</f>
        <v>Ven</v>
      </c>
      <c r="AL5" s="66" t="str">
        <f>INDEX({"Lun";"Mar";"Mer";"Jeu";"Ven";"Sam";"Dim"},WEEKDAY(AL6,2),1)</f>
        <v>Mer</v>
      </c>
      <c r="AM5" s="65" t="str">
        <f>INDEX({"Lun";"Mar";"Mer";"Jeu";"Ven";"Sam";"Dim"},WEEKDAY(AM6,2),1)</f>
        <v>Ven</v>
      </c>
      <c r="AN5" s="66" t="str">
        <f>INDEX({"Lun";"Mar";"Mer";"Jeu";"Ven";"Sam";"Dim"},WEEKDAY(AN6,2),1)</f>
        <v>Jeu</v>
      </c>
      <c r="AO5" s="65" t="str">
        <f>INDEX({"Lun";"Mar";"Mer";"Jeu";"Ven";"Sam";"Dim"},WEEKDAY(AO6,2),1)</f>
        <v>Ven</v>
      </c>
      <c r="AP5" s="66" t="str">
        <f>INDEX({"Lun";"Mar";"Mer";"Jeu";"Ven";"Sam";"Dim"},WEEKDAY(AP6,2),1)</f>
        <v>Ven</v>
      </c>
      <c r="AQ5" s="65" t="str">
        <f>INDEX({"Lun";"Mar";"Mer";"Jeu";"Ven";"Sam";"Dim"},WEEKDAY(AQ6,2),1)</f>
        <v>Ven</v>
      </c>
      <c r="AR5" s="66" t="str">
        <f>INDEX({"Lun";"Mar";"Mer";"Jeu";"Ven";"Sam";"Dim"},WEEKDAY(AR6,2),1)</f>
        <v>Sam</v>
      </c>
      <c r="AS5" s="65" t="str">
        <f>INDEX({"Lun";"Mar";"Mer";"Jeu";"Ven";"Sam";"Dim"},WEEKDAY(AS6,2),1)</f>
        <v>Ven</v>
      </c>
      <c r="AT5" s="66" t="str">
        <f>INDEX({"Lun";"Mar";"Mer";"Jeu";"Ven";"Sam";"Dim"},WEEKDAY(AT6,2),1)</f>
        <v>Dim</v>
      </c>
      <c r="AU5" s="65" t="str">
        <f>INDEX({"Lun";"Mar";"Mer";"Jeu";"Ven";"Sam";"Dim"},WEEKDAY(AU6,2),1)</f>
        <v>Ven</v>
      </c>
      <c r="AV5" s="66" t="str">
        <f>INDEX({"Lun";"Mar";"Mer";"Jeu";"Ven";"Sam";"Dim"},WEEKDAY(AV6,2),1)</f>
        <v>Lun</v>
      </c>
      <c r="AW5" s="65" t="str">
        <f>INDEX({"Lun";"Mar";"Mer";"Jeu";"Ven";"Sam";"Dim"},WEEKDAY(AW6,2),1)</f>
        <v>Ven</v>
      </c>
      <c r="AX5" s="66" t="str">
        <f>INDEX({"Lun";"Mar";"Mer";"Jeu";"Ven";"Sam";"Dim"},WEEKDAY(AX6,2),1)</f>
        <v>Mar</v>
      </c>
      <c r="AY5" s="65" t="str">
        <f>INDEX({"Lun";"Mar";"Mer";"Jeu";"Ven";"Sam";"Dim"},WEEKDAY(AY6,2),1)</f>
        <v>Ven</v>
      </c>
      <c r="AZ5" s="66" t="str">
        <f>INDEX({"Lun";"Mar";"Mer";"Jeu";"Ven";"Sam";"Dim"},WEEKDAY(AZ6,2),1)</f>
        <v>Mer</v>
      </c>
      <c r="BA5" s="65" t="str">
        <f>INDEX({"Lun";"Mar";"Mer";"Jeu";"Ven";"Sam";"Dim"},WEEKDAY(BA6,2),1)</f>
        <v>Ven</v>
      </c>
      <c r="BB5" s="66" t="str">
        <f>INDEX({"Lun";"Mar";"Mer";"Jeu";"Ven";"Sam";"Dim"},WEEKDAY(BB6,2),1)</f>
        <v>Jeu</v>
      </c>
      <c r="BC5" s="65" t="str">
        <f>INDEX({"Lun";"Mar";"Mer";"Jeu";"Ven";"Sam";"Dim"},WEEKDAY(BC6,2),1)</f>
        <v>Ven</v>
      </c>
      <c r="BD5" s="66" t="str">
        <f>INDEX({"Lun";"Mar";"Mer";"Jeu";"Ven";"Sam";"Dim"},WEEKDAY(BD6,2),1)</f>
        <v>Ven</v>
      </c>
      <c r="BE5" s="65" t="str">
        <f>INDEX({"Lun";"Mar";"Mer";"Jeu";"Ven";"Sam";"Dim"},WEEKDAY(BE6,2),1)</f>
        <v>Ven</v>
      </c>
      <c r="BF5" s="66" t="str">
        <f>INDEX({"Lun";"Mar";"Mer";"Jeu";"Ven";"Sam";"Dim"},WEEKDAY(BF6,2),1)</f>
        <v>Sam</v>
      </c>
      <c r="BG5" s="65" t="str">
        <f>INDEX({"Lun";"Mar";"Mer";"Jeu";"Ven";"Sam";"Dim"},WEEKDAY(BG6,2),1)</f>
        <v>Ven</v>
      </c>
      <c r="BH5" s="66" t="str">
        <f>INDEX({"Lun";"Mar";"Mer";"Jeu";"Ven";"Sam";"Dim"},WEEKDAY(BH6,2),1)</f>
        <v>Dim</v>
      </c>
      <c r="BI5" s="65" t="str">
        <f>INDEX({"Lun";"Mar";"Mer";"Jeu";"Ven";"Sam";"Dim"},WEEKDAY(BI6,2),1)</f>
        <v>Ven</v>
      </c>
      <c r="BJ5" s="66" t="str">
        <f>INDEX({"Lun";"Mar";"Mer";"Jeu";"Ven";"Sam";"Dim"},WEEKDAY(BJ6,2),1)</f>
        <v>Lun</v>
      </c>
      <c r="BK5" s="65" t="str">
        <f>INDEX({"Lun";"Mar";"Mer";"Jeu";"Ven";"Sam";"Dim"},WEEKDAY(BK6,2),1)</f>
        <v>Ven</v>
      </c>
    </row>
    <row r="6" spans="1:63" x14ac:dyDescent="0.25">
      <c r="A6" s="4" t="s">
        <v>0</v>
      </c>
      <c r="B6" s="87">
        <f>DATE($AF$3,$A$1,1)</f>
        <v>42644</v>
      </c>
      <c r="C6" s="88"/>
      <c r="D6" s="67">
        <f>DATE($AF$3,$A$1,2)</f>
        <v>42645</v>
      </c>
      <c r="E6" s="68"/>
      <c r="F6" s="67">
        <f>DATE($AF$3,$A$1,3)</f>
        <v>42646</v>
      </c>
      <c r="G6" s="68"/>
      <c r="H6" s="67">
        <f>DATE($AF$3,$A$1,4)</f>
        <v>42647</v>
      </c>
      <c r="I6" s="68">
        <f>DATE($AF$3,$A$1,5)</f>
        <v>42648</v>
      </c>
      <c r="J6" s="87">
        <f>DATE($AF$3,$A$1,5)</f>
        <v>42648</v>
      </c>
      <c r="K6" s="88">
        <f>DATE($AF$3,$A$1,7)</f>
        <v>42650</v>
      </c>
      <c r="L6" s="67">
        <f>DATE($AF$3,$A$1,6)</f>
        <v>42649</v>
      </c>
      <c r="M6" s="68">
        <f>DATE($AF$3,$A$1,7)</f>
        <v>42650</v>
      </c>
      <c r="N6" s="67">
        <f>DATE($AF$3,$A$1,7)</f>
        <v>42650</v>
      </c>
      <c r="O6" s="68">
        <f>DATE($AF$3,$A$1,7)</f>
        <v>42650</v>
      </c>
      <c r="P6" s="67">
        <f>DATE($AF$3,$A$1,8)</f>
        <v>42651</v>
      </c>
      <c r="Q6" s="68">
        <f>DATE($AF$3,$A$1,7)</f>
        <v>42650</v>
      </c>
      <c r="R6" s="67">
        <f>DATE($AF$3,$A$1,9)</f>
        <v>42652</v>
      </c>
      <c r="S6" s="68">
        <f>DATE($AF$3,$A$1,7)</f>
        <v>42650</v>
      </c>
      <c r="T6" s="67">
        <f>DATE($AF$3,$A$1,10)</f>
        <v>42653</v>
      </c>
      <c r="U6" s="68">
        <f>DATE($AF$3,$A$1,7)</f>
        <v>42650</v>
      </c>
      <c r="V6" s="67">
        <f>DATE($AF$3,$A$1,11)</f>
        <v>42654</v>
      </c>
      <c r="W6" s="68">
        <f>DATE($AF$3,$A$1,7)</f>
        <v>42650</v>
      </c>
      <c r="X6" s="67">
        <f>DATE($AF$3,$A$1,12)</f>
        <v>42655</v>
      </c>
      <c r="Y6" s="68">
        <f>DATE($AF$3,$A$1,7)</f>
        <v>42650</v>
      </c>
      <c r="Z6" s="67">
        <f>DATE($AF$3,$A$1,13)</f>
        <v>42656</v>
      </c>
      <c r="AA6" s="68">
        <f>DATE($AF$3,$A$1,7)</f>
        <v>42650</v>
      </c>
      <c r="AB6" s="67">
        <f>DATE($AF$3,$A$1,14)</f>
        <v>42657</v>
      </c>
      <c r="AC6" s="68">
        <f>DATE($AF$3,$A$1,7)</f>
        <v>42650</v>
      </c>
      <c r="AD6" s="97">
        <f>DATE($AF$3,$A$1,15)</f>
        <v>42658</v>
      </c>
      <c r="AE6" s="98">
        <f>DATE($AF$3,$A$1,7)</f>
        <v>42650</v>
      </c>
      <c r="AF6" s="87">
        <f>DATE($AF$3,$A$1,16)</f>
        <v>42659</v>
      </c>
      <c r="AG6" s="88">
        <f>DATE($AF$3,$A$1,7)</f>
        <v>42650</v>
      </c>
      <c r="AH6" s="67">
        <f>DATE($AF$3,$A$1,17)</f>
        <v>42660</v>
      </c>
      <c r="AI6" s="68">
        <f>DATE($AF$3,$A$1,7)</f>
        <v>42650</v>
      </c>
      <c r="AJ6" s="67">
        <f>DATE($AF$3,$A$1,18)</f>
        <v>42661</v>
      </c>
      <c r="AK6" s="68">
        <f>DATE($AF$3,$A$1,7)</f>
        <v>42650</v>
      </c>
      <c r="AL6" s="67">
        <f>DATE($AF$3,$A$1,19)</f>
        <v>42662</v>
      </c>
      <c r="AM6" s="68">
        <f>DATE($AF$3,$A$1,7)</f>
        <v>42650</v>
      </c>
      <c r="AN6" s="67">
        <f>DATE($AF$3,$A$1,20)</f>
        <v>42663</v>
      </c>
      <c r="AO6" s="68">
        <f>DATE($AF$3,$A$1,7)</f>
        <v>42650</v>
      </c>
      <c r="AP6" s="67">
        <f>DATE($AF$3,$A$1,21)</f>
        <v>42664</v>
      </c>
      <c r="AQ6" s="68">
        <f>DATE($AF$3,$A$1,7)</f>
        <v>42650</v>
      </c>
      <c r="AR6" s="67">
        <f>DATE($AF$3,$A$1,22)</f>
        <v>42665</v>
      </c>
      <c r="AS6" s="68">
        <f>DATE($AF$3,$A$1,7)</f>
        <v>42650</v>
      </c>
      <c r="AT6" s="67">
        <f>DATE($AF$3,$A$1,23)</f>
        <v>42666</v>
      </c>
      <c r="AU6" s="68">
        <f>DATE($AF$3,$A$1,7)</f>
        <v>42650</v>
      </c>
      <c r="AV6" s="67">
        <f>DATE($AF$3,$A$1,24)</f>
        <v>42667</v>
      </c>
      <c r="AW6" s="68">
        <f>DATE($AF$3,$A$1,7)</f>
        <v>42650</v>
      </c>
      <c r="AX6" s="67">
        <f>DATE($AF$3,$A$1,25)</f>
        <v>42668</v>
      </c>
      <c r="AY6" s="68">
        <f>DATE($AF$3,$A$1,7)</f>
        <v>42650</v>
      </c>
      <c r="AZ6" s="67">
        <f>DATE($AF$3,$A$1,26)</f>
        <v>42669</v>
      </c>
      <c r="BA6" s="68">
        <f>DATE($AF$3,$A$1,7)</f>
        <v>42650</v>
      </c>
      <c r="BB6" s="67">
        <f>DATE($AF$3,$A$1,27)</f>
        <v>42670</v>
      </c>
      <c r="BC6" s="68">
        <f>DATE($AF$3,$A$1,7)</f>
        <v>42650</v>
      </c>
      <c r="BD6" s="67">
        <f>DATE($AF$3,$A$1,28)</f>
        <v>42671</v>
      </c>
      <c r="BE6" s="68">
        <f>DATE($AF$3,$A$1,7)</f>
        <v>42650</v>
      </c>
      <c r="BF6" s="67">
        <f>DATE($AF$3,$A$1,29)</f>
        <v>42672</v>
      </c>
      <c r="BG6" s="68">
        <f>DATE($AF$3,$A$1,7)</f>
        <v>42650</v>
      </c>
      <c r="BH6" s="67">
        <f>DATE($AF$3,$A$1,30)</f>
        <v>42673</v>
      </c>
      <c r="BI6" s="68">
        <f>DATE($AF$3,$A$1,7)</f>
        <v>42650</v>
      </c>
      <c r="BJ6" s="67">
        <f>DATE($AF$3,$A$1,31)</f>
        <v>42674</v>
      </c>
      <c r="BK6" s="68">
        <f>DATE($AF$3,$A$1,7)</f>
        <v>42650</v>
      </c>
    </row>
    <row r="7" spans="1:63" s="38" customFormat="1" x14ac:dyDescent="0.25">
      <c r="A7" s="35" t="str">
        <f>MENU!B5</f>
        <v>EMPLOYER 1</v>
      </c>
      <c r="B7" s="36"/>
      <c r="C7" s="37"/>
      <c r="D7" s="36"/>
      <c r="E7" s="37"/>
      <c r="F7" s="36"/>
      <c r="G7" s="37"/>
      <c r="H7" s="36"/>
      <c r="I7" s="37"/>
      <c r="J7" s="36"/>
      <c r="K7" s="37"/>
      <c r="L7" s="36"/>
      <c r="M7" s="37"/>
      <c r="N7" s="36"/>
      <c r="O7" s="37"/>
      <c r="P7" s="36"/>
      <c r="Q7" s="37"/>
      <c r="R7" s="36"/>
      <c r="S7" s="37"/>
      <c r="T7" s="36"/>
      <c r="U7" s="37"/>
      <c r="V7" s="36"/>
      <c r="W7" s="37"/>
      <c r="X7" s="36"/>
      <c r="Y7" s="37"/>
      <c r="Z7" s="36"/>
      <c r="AA7" s="37"/>
      <c r="AB7" s="36"/>
      <c r="AC7" s="37"/>
      <c r="AD7" s="36"/>
      <c r="AE7" s="37"/>
      <c r="AF7" s="36"/>
      <c r="AG7" s="37"/>
      <c r="AH7" s="36"/>
      <c r="AI7" s="37"/>
      <c r="AJ7" s="36"/>
      <c r="AK7" s="37"/>
      <c r="AL7" s="36"/>
      <c r="AM7" s="37"/>
      <c r="AN7" s="36"/>
      <c r="AO7" s="37"/>
      <c r="AP7" s="36"/>
      <c r="AQ7" s="37"/>
      <c r="AR7" s="36"/>
      <c r="AS7" s="37"/>
      <c r="AT7" s="36"/>
      <c r="AU7" s="37"/>
      <c r="AV7" s="36"/>
      <c r="AW7" s="37"/>
      <c r="AX7" s="36"/>
      <c r="AY7" s="37"/>
      <c r="AZ7" s="36"/>
      <c r="BA7" s="37"/>
      <c r="BB7" s="36"/>
      <c r="BC7" s="37"/>
      <c r="BD7" s="36"/>
      <c r="BE7" s="37"/>
      <c r="BF7" s="36"/>
      <c r="BG7" s="37"/>
      <c r="BH7" s="36"/>
      <c r="BI7" s="37"/>
      <c r="BJ7" s="36"/>
      <c r="BK7" s="37"/>
    </row>
    <row r="8" spans="1:63" x14ac:dyDescent="0.25">
      <c r="A8" s="4" t="str">
        <f>MENU!B6</f>
        <v>EMPLOYER 2</v>
      </c>
      <c r="B8" s="14"/>
      <c r="C8" s="15"/>
      <c r="D8" s="14"/>
      <c r="E8" s="15"/>
      <c r="F8" s="14"/>
      <c r="G8" s="15"/>
      <c r="H8" s="14"/>
      <c r="I8" s="15"/>
      <c r="J8" s="14"/>
      <c r="K8" s="15"/>
      <c r="L8" s="14"/>
      <c r="M8" s="15"/>
      <c r="N8" s="14"/>
      <c r="O8" s="15"/>
      <c r="P8" s="14"/>
      <c r="Q8" s="15"/>
      <c r="R8" s="14"/>
      <c r="S8" s="15"/>
      <c r="T8" s="14"/>
      <c r="U8" s="15"/>
      <c r="V8" s="14"/>
      <c r="W8" s="15"/>
      <c r="X8" s="14"/>
      <c r="Y8" s="15"/>
      <c r="Z8" s="14"/>
      <c r="AA8" s="15"/>
      <c r="AB8" s="14"/>
      <c r="AC8" s="15"/>
      <c r="AD8" s="14"/>
      <c r="AE8" s="15"/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4"/>
      <c r="AS8" s="15"/>
      <c r="AT8" s="14"/>
      <c r="AU8" s="15"/>
      <c r="AV8" s="14"/>
      <c r="AW8" s="15"/>
      <c r="AX8" s="14"/>
      <c r="AY8" s="15"/>
      <c r="AZ8" s="14"/>
      <c r="BA8" s="15"/>
      <c r="BB8" s="14"/>
      <c r="BC8" s="15"/>
      <c r="BD8" s="14"/>
      <c r="BE8" s="15"/>
      <c r="BF8" s="14"/>
      <c r="BG8" s="15"/>
      <c r="BH8" s="14"/>
      <c r="BI8" s="15"/>
      <c r="BJ8" s="14"/>
      <c r="BK8" s="15"/>
    </row>
    <row r="9" spans="1:63" s="38" customFormat="1" x14ac:dyDescent="0.25">
      <c r="A9" s="35">
        <f>MENU!B7</f>
        <v>0</v>
      </c>
      <c r="B9" s="39"/>
      <c r="C9" s="40"/>
      <c r="D9" s="39"/>
      <c r="E9" s="40"/>
      <c r="F9" s="39"/>
      <c r="G9" s="40"/>
      <c r="H9" s="39"/>
      <c r="I9" s="40"/>
      <c r="J9" s="39"/>
      <c r="K9" s="40"/>
      <c r="L9" s="39"/>
      <c r="M9" s="40"/>
      <c r="N9" s="39"/>
      <c r="O9" s="40"/>
      <c r="P9" s="39"/>
      <c r="Q9" s="40"/>
      <c r="R9" s="39"/>
      <c r="S9" s="40"/>
      <c r="T9" s="39"/>
      <c r="U9" s="40"/>
      <c r="V9" s="39"/>
      <c r="W9" s="40"/>
      <c r="X9" s="39"/>
      <c r="Y9" s="40"/>
      <c r="Z9" s="39"/>
      <c r="AA9" s="40"/>
      <c r="AB9" s="39"/>
      <c r="AC9" s="40"/>
      <c r="AD9" s="39"/>
      <c r="AE9" s="40"/>
      <c r="AF9" s="39"/>
      <c r="AG9" s="40"/>
      <c r="AH9" s="39"/>
      <c r="AI9" s="40"/>
      <c r="AJ9" s="39"/>
      <c r="AK9" s="40"/>
      <c r="AL9" s="39"/>
      <c r="AM9" s="40"/>
      <c r="AN9" s="39"/>
      <c r="AO9" s="40"/>
      <c r="AP9" s="39"/>
      <c r="AQ9" s="40"/>
      <c r="AR9" s="39"/>
      <c r="AS9" s="40"/>
      <c r="AT9" s="39"/>
      <c r="AU9" s="40"/>
      <c r="AV9" s="39"/>
      <c r="AW9" s="40"/>
      <c r="AX9" s="39"/>
      <c r="AY9" s="40"/>
      <c r="AZ9" s="39"/>
      <c r="BA9" s="40"/>
      <c r="BB9" s="39"/>
      <c r="BC9" s="40"/>
      <c r="BD9" s="39"/>
      <c r="BE9" s="40"/>
      <c r="BF9" s="39"/>
      <c r="BG9" s="40"/>
      <c r="BH9" s="39"/>
      <c r="BI9" s="40"/>
      <c r="BJ9" s="39"/>
      <c r="BK9" s="40"/>
    </row>
    <row r="10" spans="1:63" x14ac:dyDescent="0.25">
      <c r="A10" s="4">
        <f>MENU!B8</f>
        <v>0</v>
      </c>
      <c r="B10" s="14"/>
      <c r="C10" s="15"/>
      <c r="D10" s="14"/>
      <c r="E10" s="15"/>
      <c r="F10" s="14"/>
      <c r="G10" s="15"/>
      <c r="H10" s="14"/>
      <c r="I10" s="15"/>
      <c r="J10" s="14"/>
      <c r="K10" s="15"/>
      <c r="L10" s="14"/>
      <c r="M10" s="15"/>
      <c r="N10" s="14"/>
      <c r="O10" s="15"/>
      <c r="P10" s="14"/>
      <c r="Q10" s="15"/>
      <c r="R10" s="14"/>
      <c r="S10" s="15"/>
      <c r="T10" s="14"/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4"/>
      <c r="AS10" s="15"/>
      <c r="AT10" s="14"/>
      <c r="AU10" s="15"/>
      <c r="AV10" s="14"/>
      <c r="AW10" s="15"/>
      <c r="AX10" s="14"/>
      <c r="AY10" s="15"/>
      <c r="AZ10" s="14"/>
      <c r="BA10" s="15"/>
      <c r="BB10" s="14"/>
      <c r="BC10" s="15"/>
      <c r="BD10" s="14"/>
      <c r="BE10" s="15"/>
      <c r="BF10" s="14"/>
      <c r="BG10" s="15"/>
      <c r="BH10" s="14"/>
      <c r="BI10" s="15"/>
      <c r="BJ10" s="14"/>
      <c r="BK10" s="15"/>
    </row>
    <row r="11" spans="1:63" s="38" customFormat="1" x14ac:dyDescent="0.25">
      <c r="A11" s="35">
        <f>MENU!B9</f>
        <v>0</v>
      </c>
      <c r="B11" s="39"/>
      <c r="C11" s="40"/>
      <c r="D11" s="39"/>
      <c r="E11" s="40"/>
      <c r="F11" s="39"/>
      <c r="G11" s="40"/>
      <c r="H11" s="39"/>
      <c r="I11" s="40"/>
      <c r="J11" s="39"/>
      <c r="K11" s="40"/>
      <c r="L11" s="39"/>
      <c r="M11" s="40"/>
      <c r="N11" s="39"/>
      <c r="O11" s="40"/>
      <c r="P11" s="39"/>
      <c r="Q11" s="40"/>
      <c r="R11" s="39"/>
      <c r="S11" s="40"/>
      <c r="T11" s="39"/>
      <c r="U11" s="40"/>
      <c r="V11" s="39"/>
      <c r="W11" s="40"/>
      <c r="X11" s="39"/>
      <c r="Y11" s="40"/>
      <c r="Z11" s="39"/>
      <c r="AA11" s="40"/>
      <c r="AB11" s="39"/>
      <c r="AC11" s="40"/>
      <c r="AD11" s="39"/>
      <c r="AE11" s="40"/>
      <c r="AF11" s="39"/>
      <c r="AG11" s="40"/>
      <c r="AH11" s="39"/>
      <c r="AI11" s="40"/>
      <c r="AJ11" s="39"/>
      <c r="AK11" s="40"/>
      <c r="AL11" s="39"/>
      <c r="AM11" s="40"/>
      <c r="AN11" s="39"/>
      <c r="AO11" s="40"/>
      <c r="AP11" s="39"/>
      <c r="AQ11" s="40"/>
      <c r="AR11" s="39"/>
      <c r="AS11" s="40"/>
      <c r="AT11" s="39"/>
      <c r="AU11" s="40"/>
      <c r="AV11" s="39"/>
      <c r="AW11" s="40"/>
      <c r="AX11" s="39"/>
      <c r="AY11" s="40"/>
      <c r="AZ11" s="39"/>
      <c r="BA11" s="40"/>
      <c r="BB11" s="39"/>
      <c r="BC11" s="40"/>
      <c r="BD11" s="39"/>
      <c r="BE11" s="40"/>
      <c r="BF11" s="39"/>
      <c r="BG11" s="40"/>
      <c r="BH11" s="39"/>
      <c r="BI11" s="40"/>
      <c r="BJ11" s="39"/>
      <c r="BK11" s="40"/>
    </row>
    <row r="12" spans="1:63" x14ac:dyDescent="0.25">
      <c r="A12" s="4">
        <f>MENU!B10</f>
        <v>0</v>
      </c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15"/>
      <c r="P12" s="14"/>
      <c r="Q12" s="15"/>
      <c r="R12" s="14"/>
      <c r="S12" s="15"/>
      <c r="T12" s="14"/>
      <c r="U12" s="15"/>
      <c r="V12" s="14"/>
      <c r="W12" s="15"/>
      <c r="X12" s="14"/>
      <c r="Y12" s="15"/>
      <c r="Z12" s="14"/>
      <c r="AA12" s="15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4"/>
      <c r="AS12" s="15"/>
      <c r="AT12" s="14"/>
      <c r="AU12" s="15"/>
      <c r="AV12" s="14"/>
      <c r="AW12" s="15"/>
      <c r="AX12" s="14"/>
      <c r="AY12" s="15"/>
      <c r="AZ12" s="14"/>
      <c r="BA12" s="15"/>
      <c r="BB12" s="14"/>
      <c r="BC12" s="15"/>
      <c r="BD12" s="14"/>
      <c r="BE12" s="15"/>
      <c r="BF12" s="14"/>
      <c r="BG12" s="15"/>
      <c r="BH12" s="14"/>
      <c r="BI12" s="15"/>
      <c r="BJ12" s="14"/>
      <c r="BK12" s="15"/>
    </row>
    <row r="13" spans="1:63" s="38" customFormat="1" x14ac:dyDescent="0.25">
      <c r="A13" s="35">
        <f>MENU!B11</f>
        <v>0</v>
      </c>
      <c r="B13" s="39"/>
      <c r="C13" s="40"/>
      <c r="D13" s="39"/>
      <c r="E13" s="40"/>
      <c r="F13" s="39"/>
      <c r="G13" s="40"/>
      <c r="H13" s="39"/>
      <c r="I13" s="40"/>
      <c r="J13" s="39"/>
      <c r="K13" s="40"/>
      <c r="L13" s="39"/>
      <c r="M13" s="40"/>
      <c r="N13" s="39"/>
      <c r="O13" s="40"/>
      <c r="P13" s="39"/>
      <c r="Q13" s="40"/>
      <c r="R13" s="39"/>
      <c r="S13" s="40"/>
      <c r="T13" s="39"/>
      <c r="U13" s="40"/>
      <c r="V13" s="39"/>
      <c r="W13" s="40"/>
      <c r="X13" s="39"/>
      <c r="Y13" s="40"/>
      <c r="Z13" s="39"/>
      <c r="AA13" s="40"/>
      <c r="AB13" s="39"/>
      <c r="AC13" s="40"/>
      <c r="AD13" s="39"/>
      <c r="AE13" s="40"/>
      <c r="AF13" s="39"/>
      <c r="AG13" s="40"/>
      <c r="AH13" s="39"/>
      <c r="AI13" s="40"/>
      <c r="AJ13" s="39"/>
      <c r="AK13" s="40"/>
      <c r="AL13" s="39"/>
      <c r="AM13" s="40"/>
      <c r="AN13" s="39"/>
      <c r="AO13" s="40"/>
      <c r="AP13" s="39"/>
      <c r="AQ13" s="40"/>
      <c r="AR13" s="39"/>
      <c r="AS13" s="40"/>
      <c r="AT13" s="39"/>
      <c r="AU13" s="40"/>
      <c r="AV13" s="39"/>
      <c r="AW13" s="40"/>
      <c r="AX13" s="39"/>
      <c r="AY13" s="40"/>
      <c r="AZ13" s="39"/>
      <c r="BA13" s="40"/>
      <c r="BB13" s="39"/>
      <c r="BC13" s="40"/>
      <c r="BD13" s="39"/>
      <c r="BE13" s="40"/>
      <c r="BF13" s="39"/>
      <c r="BG13" s="40"/>
      <c r="BH13" s="39"/>
      <c r="BI13" s="40"/>
      <c r="BJ13" s="39"/>
      <c r="BK13" s="40"/>
    </row>
    <row r="14" spans="1:63" x14ac:dyDescent="0.25">
      <c r="A14" s="4">
        <f>MENU!B12</f>
        <v>0</v>
      </c>
      <c r="B14" s="14"/>
      <c r="C14" s="15"/>
      <c r="D14" s="14"/>
      <c r="E14" s="15"/>
      <c r="F14" s="14"/>
      <c r="G14" s="15"/>
      <c r="H14" s="14"/>
      <c r="I14" s="15"/>
      <c r="J14" s="14"/>
      <c r="K14" s="15"/>
      <c r="L14" s="14"/>
      <c r="M14" s="15"/>
      <c r="N14" s="14"/>
      <c r="O14" s="15"/>
      <c r="P14" s="14"/>
      <c r="Q14" s="15"/>
      <c r="R14" s="14"/>
      <c r="S14" s="15"/>
      <c r="T14" s="14"/>
      <c r="U14" s="15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4"/>
      <c r="AS14" s="15"/>
      <c r="AT14" s="14"/>
      <c r="AU14" s="15"/>
      <c r="AV14" s="14"/>
      <c r="AW14" s="15"/>
      <c r="AX14" s="14"/>
      <c r="AY14" s="15"/>
      <c r="AZ14" s="14"/>
      <c r="BA14" s="15"/>
      <c r="BB14" s="14"/>
      <c r="BC14" s="15"/>
      <c r="BD14" s="14"/>
      <c r="BE14" s="15"/>
      <c r="BF14" s="14"/>
      <c r="BG14" s="15"/>
      <c r="BH14" s="14"/>
      <c r="BI14" s="15"/>
      <c r="BJ14" s="14"/>
      <c r="BK14" s="15"/>
    </row>
    <row r="15" spans="1:63" s="38" customFormat="1" x14ac:dyDescent="0.25">
      <c r="A15" s="35">
        <f>MENU!B13</f>
        <v>0</v>
      </c>
      <c r="B15" s="39"/>
      <c r="C15" s="40"/>
      <c r="D15" s="39"/>
      <c r="E15" s="40"/>
      <c r="F15" s="39"/>
      <c r="G15" s="40"/>
      <c r="H15" s="39"/>
      <c r="I15" s="40"/>
      <c r="J15" s="39"/>
      <c r="K15" s="40"/>
      <c r="L15" s="39"/>
      <c r="M15" s="40"/>
      <c r="N15" s="39"/>
      <c r="O15" s="40"/>
      <c r="P15" s="39"/>
      <c r="Q15" s="40"/>
      <c r="R15" s="39"/>
      <c r="S15" s="40"/>
      <c r="T15" s="39"/>
      <c r="U15" s="40"/>
      <c r="V15" s="39"/>
      <c r="W15" s="40"/>
      <c r="X15" s="39"/>
      <c r="Y15" s="40"/>
      <c r="Z15" s="39"/>
      <c r="AA15" s="40"/>
      <c r="AB15" s="39"/>
      <c r="AC15" s="40"/>
      <c r="AD15" s="39"/>
      <c r="AE15" s="40"/>
      <c r="AF15" s="39"/>
      <c r="AG15" s="40"/>
      <c r="AH15" s="39"/>
      <c r="AI15" s="40"/>
      <c r="AJ15" s="39"/>
      <c r="AK15" s="40"/>
      <c r="AL15" s="39"/>
      <c r="AM15" s="40"/>
      <c r="AN15" s="39"/>
      <c r="AO15" s="40"/>
      <c r="AP15" s="39"/>
      <c r="AQ15" s="40"/>
      <c r="AR15" s="39"/>
      <c r="AS15" s="40"/>
      <c r="AT15" s="39"/>
      <c r="AU15" s="40"/>
      <c r="AV15" s="39"/>
      <c r="AW15" s="40"/>
      <c r="AX15" s="39"/>
      <c r="AY15" s="40"/>
      <c r="AZ15" s="39"/>
      <c r="BA15" s="40"/>
      <c r="BB15" s="39"/>
      <c r="BC15" s="40"/>
      <c r="BD15" s="39"/>
      <c r="BE15" s="40"/>
      <c r="BF15" s="39"/>
      <c r="BG15" s="40"/>
      <c r="BH15" s="39"/>
      <c r="BI15" s="40"/>
      <c r="BJ15" s="39"/>
      <c r="BK15" s="40"/>
    </row>
    <row r="16" spans="1:63" x14ac:dyDescent="0.25">
      <c r="A16" s="4">
        <f>MENU!B14</f>
        <v>0</v>
      </c>
      <c r="B16" s="14"/>
      <c r="C16" s="15"/>
      <c r="D16" s="14"/>
      <c r="E16" s="15"/>
      <c r="F16" s="14"/>
      <c r="G16" s="15"/>
      <c r="H16" s="14"/>
      <c r="I16" s="15"/>
      <c r="J16" s="14"/>
      <c r="K16" s="15"/>
      <c r="L16" s="14"/>
      <c r="M16" s="15"/>
      <c r="N16" s="14"/>
      <c r="O16" s="15"/>
      <c r="P16" s="14"/>
      <c r="Q16" s="15"/>
      <c r="R16" s="14"/>
      <c r="S16" s="15"/>
      <c r="T16" s="14"/>
      <c r="U16" s="15"/>
      <c r="V16" s="14"/>
      <c r="W16" s="15"/>
      <c r="X16" s="14"/>
      <c r="Y16" s="15"/>
      <c r="Z16" s="14"/>
      <c r="AA16" s="15"/>
      <c r="AB16" s="14"/>
      <c r="AC16" s="15"/>
      <c r="AD16" s="14"/>
      <c r="AE16" s="15"/>
      <c r="AF16" s="14"/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15"/>
      <c r="AR16" s="14"/>
      <c r="AS16" s="15"/>
      <c r="AT16" s="14"/>
      <c r="AU16" s="15"/>
      <c r="AV16" s="14"/>
      <c r="AW16" s="15"/>
      <c r="AX16" s="14"/>
      <c r="AY16" s="15"/>
      <c r="AZ16" s="14"/>
      <c r="BA16" s="15"/>
      <c r="BB16" s="14"/>
      <c r="BC16" s="15"/>
      <c r="BD16" s="14"/>
      <c r="BE16" s="15"/>
      <c r="BF16" s="14"/>
      <c r="BG16" s="15"/>
      <c r="BH16" s="14"/>
      <c r="BI16" s="15"/>
      <c r="BJ16" s="14"/>
      <c r="BK16" s="15"/>
    </row>
    <row r="17" spans="1:63" s="38" customFormat="1" x14ac:dyDescent="0.25">
      <c r="A17" s="35">
        <f>MENU!B15</f>
        <v>0</v>
      </c>
      <c r="B17" s="39"/>
      <c r="C17" s="40"/>
      <c r="D17" s="39"/>
      <c r="E17" s="40"/>
      <c r="F17" s="39"/>
      <c r="G17" s="40"/>
      <c r="H17" s="39"/>
      <c r="I17" s="40"/>
      <c r="J17" s="39"/>
      <c r="K17" s="40"/>
      <c r="L17" s="39"/>
      <c r="M17" s="40"/>
      <c r="N17" s="39"/>
      <c r="O17" s="40"/>
      <c r="P17" s="39"/>
      <c r="Q17" s="40"/>
      <c r="R17" s="39"/>
      <c r="S17" s="40"/>
      <c r="T17" s="39"/>
      <c r="U17" s="40"/>
      <c r="V17" s="39"/>
      <c r="W17" s="40"/>
      <c r="X17" s="39"/>
      <c r="Y17" s="40"/>
      <c r="Z17" s="39"/>
      <c r="AA17" s="40"/>
      <c r="AB17" s="39"/>
      <c r="AC17" s="40"/>
      <c r="AD17" s="39"/>
      <c r="AE17" s="40"/>
      <c r="AF17" s="39"/>
      <c r="AG17" s="40"/>
      <c r="AH17" s="39"/>
      <c r="AI17" s="40"/>
      <c r="AJ17" s="39"/>
      <c r="AK17" s="40"/>
      <c r="AL17" s="39"/>
      <c r="AM17" s="40"/>
      <c r="AN17" s="39"/>
      <c r="AO17" s="40"/>
      <c r="AP17" s="39"/>
      <c r="AQ17" s="40"/>
      <c r="AR17" s="39"/>
      <c r="AS17" s="40"/>
      <c r="AT17" s="39"/>
      <c r="AU17" s="40"/>
      <c r="AV17" s="39"/>
      <c r="AW17" s="40"/>
      <c r="AX17" s="39"/>
      <c r="AY17" s="40"/>
      <c r="AZ17" s="39"/>
      <c r="BA17" s="40"/>
      <c r="BB17" s="39"/>
      <c r="BC17" s="40"/>
      <c r="BD17" s="39"/>
      <c r="BE17" s="40"/>
      <c r="BF17" s="39"/>
      <c r="BG17" s="40"/>
      <c r="BH17" s="39"/>
      <c r="BI17" s="40"/>
      <c r="BJ17" s="39"/>
      <c r="BK17" s="40"/>
    </row>
    <row r="18" spans="1:63" x14ac:dyDescent="0.25">
      <c r="A18" s="4">
        <f>MENU!B16</f>
        <v>0</v>
      </c>
      <c r="B18" s="14"/>
      <c r="C18" s="15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4"/>
      <c r="AS18" s="15"/>
      <c r="AT18" s="14"/>
      <c r="AU18" s="15"/>
      <c r="AV18" s="14"/>
      <c r="AW18" s="15"/>
      <c r="AX18" s="14"/>
      <c r="AY18" s="15"/>
      <c r="AZ18" s="14"/>
      <c r="BA18" s="15"/>
      <c r="BB18" s="14"/>
      <c r="BC18" s="15"/>
      <c r="BD18" s="14"/>
      <c r="BE18" s="15"/>
      <c r="BF18" s="14"/>
      <c r="BG18" s="15"/>
      <c r="BH18" s="14"/>
      <c r="BI18" s="15"/>
      <c r="BJ18" s="14"/>
      <c r="BK18" s="15"/>
    </row>
    <row r="19" spans="1:63" s="38" customFormat="1" x14ac:dyDescent="0.25">
      <c r="A19" s="35">
        <f>MENU!B17</f>
        <v>0</v>
      </c>
      <c r="B19" s="39"/>
      <c r="C19" s="40"/>
      <c r="D19" s="39"/>
      <c r="E19" s="40"/>
      <c r="F19" s="39"/>
      <c r="G19" s="40"/>
      <c r="H19" s="39"/>
      <c r="I19" s="40"/>
      <c r="J19" s="39"/>
      <c r="K19" s="40"/>
      <c r="L19" s="39"/>
      <c r="M19" s="40"/>
      <c r="N19" s="39"/>
      <c r="O19" s="40"/>
      <c r="P19" s="39"/>
      <c r="Q19" s="40"/>
      <c r="R19" s="39"/>
      <c r="S19" s="40"/>
      <c r="T19" s="39"/>
      <c r="U19" s="40"/>
      <c r="V19" s="39"/>
      <c r="W19" s="40"/>
      <c r="X19" s="39"/>
      <c r="Y19" s="40"/>
      <c r="Z19" s="39"/>
      <c r="AA19" s="40"/>
      <c r="AB19" s="39"/>
      <c r="AC19" s="40"/>
      <c r="AD19" s="39"/>
      <c r="AE19" s="40"/>
      <c r="AF19" s="39"/>
      <c r="AG19" s="40"/>
      <c r="AH19" s="39"/>
      <c r="AI19" s="40"/>
      <c r="AJ19" s="39"/>
      <c r="AK19" s="40"/>
      <c r="AL19" s="39"/>
      <c r="AM19" s="40"/>
      <c r="AN19" s="39"/>
      <c r="AO19" s="40"/>
      <c r="AP19" s="39"/>
      <c r="AQ19" s="40"/>
      <c r="AR19" s="39"/>
      <c r="AS19" s="40"/>
      <c r="AT19" s="39"/>
      <c r="AU19" s="40"/>
      <c r="AV19" s="39"/>
      <c r="AW19" s="40"/>
      <c r="AX19" s="39"/>
      <c r="AY19" s="40"/>
      <c r="AZ19" s="39"/>
      <c r="BA19" s="40"/>
      <c r="BB19" s="39"/>
      <c r="BC19" s="40"/>
      <c r="BD19" s="39"/>
      <c r="BE19" s="40"/>
      <c r="BF19" s="39"/>
      <c r="BG19" s="40"/>
      <c r="BH19" s="39"/>
      <c r="BI19" s="40"/>
      <c r="BJ19" s="39"/>
      <c r="BK19" s="40"/>
    </row>
    <row r="20" spans="1:63" x14ac:dyDescent="0.25">
      <c r="A20" s="4">
        <f>MENU!B18</f>
        <v>0</v>
      </c>
      <c r="B20" s="14"/>
      <c r="C20" s="15"/>
      <c r="D20" s="14"/>
      <c r="E20" s="15"/>
      <c r="F20" s="14"/>
      <c r="G20" s="15"/>
      <c r="H20" s="14"/>
      <c r="I20" s="15"/>
      <c r="J20" s="14"/>
      <c r="K20" s="15"/>
      <c r="L20" s="14"/>
      <c r="M20" s="15"/>
      <c r="N20" s="14"/>
      <c r="O20" s="15"/>
      <c r="P20" s="14"/>
      <c r="Q20" s="15"/>
      <c r="R20" s="14"/>
      <c r="S20" s="15"/>
      <c r="T20" s="14"/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4"/>
      <c r="AS20" s="15"/>
      <c r="AT20" s="14"/>
      <c r="AU20" s="15"/>
      <c r="AV20" s="14"/>
      <c r="AW20" s="15"/>
      <c r="AX20" s="14"/>
      <c r="AY20" s="15"/>
      <c r="AZ20" s="14"/>
      <c r="BA20" s="15"/>
      <c r="BB20" s="14"/>
      <c r="BC20" s="15"/>
      <c r="BD20" s="14"/>
      <c r="BE20" s="15"/>
      <c r="BF20" s="14"/>
      <c r="BG20" s="15"/>
      <c r="BH20" s="14"/>
      <c r="BI20" s="15"/>
      <c r="BJ20" s="14"/>
      <c r="BK20" s="15"/>
    </row>
    <row r="21" spans="1:63" s="38" customFormat="1" x14ac:dyDescent="0.25">
      <c r="A21" s="35">
        <f>MENU!B19</f>
        <v>0</v>
      </c>
      <c r="B21" s="39"/>
      <c r="C21" s="40"/>
      <c r="D21" s="39"/>
      <c r="E21" s="40"/>
      <c r="F21" s="39"/>
      <c r="G21" s="40"/>
      <c r="H21" s="39"/>
      <c r="I21" s="40"/>
      <c r="J21" s="39"/>
      <c r="K21" s="40"/>
      <c r="L21" s="39"/>
      <c r="M21" s="40"/>
      <c r="N21" s="39"/>
      <c r="O21" s="40"/>
      <c r="P21" s="39"/>
      <c r="Q21" s="40"/>
      <c r="R21" s="39"/>
      <c r="S21" s="40"/>
      <c r="T21" s="39"/>
      <c r="U21" s="40"/>
      <c r="V21" s="39"/>
      <c r="W21" s="40"/>
      <c r="X21" s="39"/>
      <c r="Y21" s="40"/>
      <c r="Z21" s="39"/>
      <c r="AA21" s="40"/>
      <c r="AB21" s="39"/>
      <c r="AC21" s="40"/>
      <c r="AD21" s="39"/>
      <c r="AE21" s="40"/>
      <c r="AF21" s="39"/>
      <c r="AG21" s="40"/>
      <c r="AH21" s="39"/>
      <c r="AI21" s="40"/>
      <c r="AJ21" s="39"/>
      <c r="AK21" s="40"/>
      <c r="AL21" s="39"/>
      <c r="AM21" s="40"/>
      <c r="AN21" s="39"/>
      <c r="AO21" s="40"/>
      <c r="AP21" s="39"/>
      <c r="AQ21" s="40"/>
      <c r="AR21" s="39"/>
      <c r="AS21" s="40"/>
      <c r="AT21" s="39"/>
      <c r="AU21" s="40"/>
      <c r="AV21" s="39"/>
      <c r="AW21" s="40"/>
      <c r="AX21" s="39"/>
      <c r="AY21" s="40"/>
      <c r="AZ21" s="39"/>
      <c r="BA21" s="40"/>
      <c r="BB21" s="39"/>
      <c r="BC21" s="40"/>
      <c r="BD21" s="39"/>
      <c r="BE21" s="40"/>
      <c r="BF21" s="39"/>
      <c r="BG21" s="40"/>
      <c r="BH21" s="39"/>
      <c r="BI21" s="40"/>
      <c r="BJ21" s="39"/>
      <c r="BK21" s="40"/>
    </row>
    <row r="22" spans="1:63" x14ac:dyDescent="0.25">
      <c r="A22" s="4">
        <f>MENU!B20</f>
        <v>0</v>
      </c>
      <c r="B22" s="14"/>
      <c r="C22" s="15"/>
      <c r="D22" s="14"/>
      <c r="E22" s="15"/>
      <c r="F22" s="14"/>
      <c r="G22" s="15"/>
      <c r="H22" s="14"/>
      <c r="I22" s="15"/>
      <c r="J22" s="14"/>
      <c r="K22" s="15"/>
      <c r="L22" s="14"/>
      <c r="M22" s="15"/>
      <c r="N22" s="14"/>
      <c r="O22" s="15"/>
      <c r="P22" s="14"/>
      <c r="Q22" s="15"/>
      <c r="R22" s="14"/>
      <c r="S22" s="15"/>
      <c r="T22" s="14"/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4"/>
      <c r="AS22" s="15"/>
      <c r="AT22" s="14"/>
      <c r="AU22" s="15"/>
      <c r="AV22" s="14"/>
      <c r="AW22" s="15"/>
      <c r="AX22" s="14"/>
      <c r="AY22" s="15"/>
      <c r="AZ22" s="14"/>
      <c r="BA22" s="15"/>
      <c r="BB22" s="14"/>
      <c r="BC22" s="15"/>
      <c r="BD22" s="14"/>
      <c r="BE22" s="15"/>
      <c r="BF22" s="14"/>
      <c r="BG22" s="15"/>
      <c r="BH22" s="14"/>
      <c r="BI22" s="15"/>
      <c r="BJ22" s="14"/>
      <c r="BK22" s="15"/>
    </row>
    <row r="23" spans="1:63" s="38" customFormat="1" x14ac:dyDescent="0.25">
      <c r="A23" s="35">
        <f>MENU!B21</f>
        <v>0</v>
      </c>
      <c r="B23" s="39"/>
      <c r="C23" s="40"/>
      <c r="D23" s="39"/>
      <c r="E23" s="40"/>
      <c r="F23" s="39"/>
      <c r="G23" s="40"/>
      <c r="H23" s="39"/>
      <c r="I23" s="40"/>
      <c r="J23" s="39"/>
      <c r="K23" s="40"/>
      <c r="L23" s="39"/>
      <c r="M23" s="40"/>
      <c r="N23" s="39"/>
      <c r="O23" s="40"/>
      <c r="P23" s="39"/>
      <c r="Q23" s="40"/>
      <c r="R23" s="39"/>
      <c r="S23" s="40"/>
      <c r="T23" s="39"/>
      <c r="U23" s="40"/>
      <c r="V23" s="39"/>
      <c r="W23" s="40"/>
      <c r="X23" s="39"/>
      <c r="Y23" s="40"/>
      <c r="Z23" s="39"/>
      <c r="AA23" s="40"/>
      <c r="AB23" s="39"/>
      <c r="AC23" s="40"/>
      <c r="AD23" s="39"/>
      <c r="AE23" s="40"/>
      <c r="AF23" s="39"/>
      <c r="AG23" s="40"/>
      <c r="AH23" s="39"/>
      <c r="AI23" s="40"/>
      <c r="AJ23" s="39"/>
      <c r="AK23" s="40"/>
      <c r="AL23" s="39"/>
      <c r="AM23" s="40"/>
      <c r="AN23" s="39"/>
      <c r="AO23" s="40"/>
      <c r="AP23" s="39"/>
      <c r="AQ23" s="40"/>
      <c r="AR23" s="39"/>
      <c r="AS23" s="40"/>
      <c r="AT23" s="39"/>
      <c r="AU23" s="40"/>
      <c r="AV23" s="39"/>
      <c r="AW23" s="40"/>
      <c r="AX23" s="39"/>
      <c r="AY23" s="40"/>
      <c r="AZ23" s="39"/>
      <c r="BA23" s="40"/>
      <c r="BB23" s="39"/>
      <c r="BC23" s="40"/>
      <c r="BD23" s="39"/>
      <c r="BE23" s="40"/>
      <c r="BF23" s="39"/>
      <c r="BG23" s="40"/>
      <c r="BH23" s="39"/>
      <c r="BI23" s="40"/>
      <c r="BJ23" s="39"/>
      <c r="BK23" s="40"/>
    </row>
    <row r="24" spans="1:63" x14ac:dyDescent="0.25">
      <c r="A24" s="4">
        <f>MENU!B22</f>
        <v>0</v>
      </c>
      <c r="B24" s="14"/>
      <c r="C24" s="15"/>
      <c r="D24" s="14"/>
      <c r="E24" s="15"/>
      <c r="F24" s="14"/>
      <c r="G24" s="15"/>
      <c r="H24" s="14"/>
      <c r="I24" s="15"/>
      <c r="J24" s="14"/>
      <c r="K24" s="15"/>
      <c r="L24" s="14"/>
      <c r="M24" s="15"/>
      <c r="N24" s="14"/>
      <c r="O24" s="15"/>
      <c r="P24" s="14"/>
      <c r="Q24" s="15"/>
      <c r="R24" s="14"/>
      <c r="S24" s="15"/>
      <c r="T24" s="14"/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15"/>
      <c r="BD24" s="14"/>
      <c r="BE24" s="15"/>
      <c r="BF24" s="14"/>
      <c r="BG24" s="15"/>
      <c r="BH24" s="14"/>
      <c r="BI24" s="15"/>
      <c r="BJ24" s="14"/>
      <c r="BK24" s="15"/>
    </row>
    <row r="25" spans="1:63" s="38" customFormat="1" x14ac:dyDescent="0.25">
      <c r="A25" s="35">
        <f>MENU!B23</f>
        <v>0</v>
      </c>
      <c r="B25" s="39"/>
      <c r="C25" s="40"/>
      <c r="D25" s="39"/>
      <c r="E25" s="40"/>
      <c r="F25" s="39"/>
      <c r="G25" s="40"/>
      <c r="H25" s="39"/>
      <c r="I25" s="40"/>
      <c r="J25" s="39"/>
      <c r="K25" s="40"/>
      <c r="L25" s="39"/>
      <c r="M25" s="40"/>
      <c r="N25" s="39"/>
      <c r="O25" s="40"/>
      <c r="P25" s="39"/>
      <c r="Q25" s="40"/>
      <c r="R25" s="39"/>
      <c r="S25" s="40"/>
      <c r="T25" s="39"/>
      <c r="U25" s="40"/>
      <c r="V25" s="39"/>
      <c r="W25" s="40"/>
      <c r="X25" s="39"/>
      <c r="Y25" s="40"/>
      <c r="Z25" s="39"/>
      <c r="AA25" s="40"/>
      <c r="AB25" s="39"/>
      <c r="AC25" s="40"/>
      <c r="AD25" s="39"/>
      <c r="AE25" s="40"/>
      <c r="AF25" s="39"/>
      <c r="AG25" s="40"/>
      <c r="AH25" s="39"/>
      <c r="AI25" s="40"/>
      <c r="AJ25" s="39"/>
      <c r="AK25" s="40"/>
      <c r="AL25" s="39"/>
      <c r="AM25" s="40"/>
      <c r="AN25" s="39"/>
      <c r="AO25" s="40"/>
      <c r="AP25" s="39"/>
      <c r="AQ25" s="40"/>
      <c r="AR25" s="39"/>
      <c r="AS25" s="40"/>
      <c r="AT25" s="39"/>
      <c r="AU25" s="40"/>
      <c r="AV25" s="39"/>
      <c r="AW25" s="40"/>
      <c r="AX25" s="39"/>
      <c r="AY25" s="40"/>
      <c r="AZ25" s="39"/>
      <c r="BA25" s="40"/>
      <c r="BB25" s="39"/>
      <c r="BC25" s="40"/>
      <c r="BD25" s="39"/>
      <c r="BE25" s="40"/>
      <c r="BF25" s="39"/>
      <c r="BG25" s="40"/>
      <c r="BH25" s="39"/>
      <c r="BI25" s="40"/>
      <c r="BJ25" s="39"/>
      <c r="BK25" s="40"/>
    </row>
    <row r="26" spans="1:63" x14ac:dyDescent="0.25">
      <c r="A26" s="4">
        <f>MENU!B24</f>
        <v>0</v>
      </c>
      <c r="B26" s="14"/>
      <c r="C26" s="15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4"/>
      <c r="AS26" s="15"/>
      <c r="AT26" s="14"/>
      <c r="AU26" s="15"/>
      <c r="AV26" s="14"/>
      <c r="AW26" s="15"/>
      <c r="AX26" s="14"/>
      <c r="AY26" s="15"/>
      <c r="AZ26" s="14"/>
      <c r="BA26" s="15"/>
      <c r="BB26" s="14"/>
      <c r="BC26" s="15"/>
      <c r="BD26" s="14"/>
      <c r="BE26" s="15"/>
      <c r="BF26" s="14"/>
      <c r="BG26" s="15"/>
      <c r="BH26" s="14"/>
      <c r="BI26" s="15"/>
      <c r="BJ26" s="14"/>
      <c r="BK26" s="15"/>
    </row>
    <row r="27" spans="1:63" s="38" customFormat="1" x14ac:dyDescent="0.25">
      <c r="A27" s="35">
        <f>MENU!B25</f>
        <v>0</v>
      </c>
      <c r="B27" s="39"/>
      <c r="C27" s="40"/>
      <c r="D27" s="39"/>
      <c r="E27" s="40"/>
      <c r="F27" s="39"/>
      <c r="G27" s="40"/>
      <c r="H27" s="39"/>
      <c r="I27" s="40"/>
      <c r="J27" s="39"/>
      <c r="K27" s="40"/>
      <c r="L27" s="39"/>
      <c r="M27" s="40"/>
      <c r="N27" s="39"/>
      <c r="O27" s="40"/>
      <c r="P27" s="39"/>
      <c r="Q27" s="40"/>
      <c r="R27" s="39"/>
      <c r="S27" s="40"/>
      <c r="T27" s="39"/>
      <c r="U27" s="40"/>
      <c r="V27" s="39"/>
      <c r="W27" s="40"/>
      <c r="X27" s="39"/>
      <c r="Y27" s="40"/>
      <c r="Z27" s="39"/>
      <c r="AA27" s="40"/>
      <c r="AB27" s="39"/>
      <c r="AC27" s="40"/>
      <c r="AD27" s="39"/>
      <c r="AE27" s="40"/>
      <c r="AF27" s="39"/>
      <c r="AG27" s="40"/>
      <c r="AH27" s="39"/>
      <c r="AI27" s="40"/>
      <c r="AJ27" s="39"/>
      <c r="AK27" s="40"/>
      <c r="AL27" s="39"/>
      <c r="AM27" s="40"/>
      <c r="AN27" s="39"/>
      <c r="AO27" s="40"/>
      <c r="AP27" s="39"/>
      <c r="AQ27" s="40"/>
      <c r="AR27" s="39"/>
      <c r="AS27" s="40"/>
      <c r="AT27" s="39"/>
      <c r="AU27" s="40"/>
      <c r="AV27" s="39"/>
      <c r="AW27" s="40"/>
      <c r="AX27" s="39"/>
      <c r="AY27" s="40"/>
      <c r="AZ27" s="39"/>
      <c r="BA27" s="40"/>
      <c r="BB27" s="39"/>
      <c r="BC27" s="40"/>
      <c r="BD27" s="39"/>
      <c r="BE27" s="40"/>
      <c r="BF27" s="39"/>
      <c r="BG27" s="40"/>
      <c r="BH27" s="39"/>
      <c r="BI27" s="40"/>
      <c r="BJ27" s="39"/>
      <c r="BK27" s="40"/>
    </row>
    <row r="28" spans="1:63" x14ac:dyDescent="0.25">
      <c r="A28" s="4">
        <f>MENU!B26</f>
        <v>0</v>
      </c>
      <c r="B28" s="14"/>
      <c r="C28" s="15"/>
      <c r="D28" s="14"/>
      <c r="E28" s="15"/>
      <c r="F28" s="14"/>
      <c r="G28" s="15"/>
      <c r="H28" s="14"/>
      <c r="I28" s="15"/>
      <c r="J28" s="14"/>
      <c r="K28" s="15"/>
      <c r="L28" s="14"/>
      <c r="M28" s="15"/>
      <c r="N28" s="14"/>
      <c r="O28" s="15"/>
      <c r="P28" s="14"/>
      <c r="Q28" s="15"/>
      <c r="R28" s="14"/>
      <c r="S28" s="15"/>
      <c r="T28" s="14"/>
      <c r="U28" s="15"/>
      <c r="V28" s="14"/>
      <c r="W28" s="15"/>
      <c r="X28" s="14"/>
      <c r="Y28" s="15"/>
      <c r="Z28" s="14"/>
      <c r="AA28" s="15"/>
      <c r="AB28" s="14"/>
      <c r="AC28" s="15"/>
      <c r="AD28" s="14"/>
      <c r="AE28" s="15"/>
      <c r="AF28" s="14"/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15"/>
      <c r="AR28" s="14"/>
      <c r="AS28" s="15"/>
      <c r="AT28" s="14"/>
      <c r="AU28" s="15"/>
      <c r="AV28" s="14"/>
      <c r="AW28" s="15"/>
      <c r="AX28" s="14"/>
      <c r="AY28" s="15"/>
      <c r="AZ28" s="14"/>
      <c r="BA28" s="15"/>
      <c r="BB28" s="14"/>
      <c r="BC28" s="15"/>
      <c r="BD28" s="14"/>
      <c r="BE28" s="15"/>
      <c r="BF28" s="14"/>
      <c r="BG28" s="15"/>
      <c r="BH28" s="14"/>
      <c r="BI28" s="15"/>
      <c r="BJ28" s="14"/>
      <c r="BK28" s="15"/>
    </row>
    <row r="29" spans="1:63" s="38" customFormat="1" x14ac:dyDescent="0.25">
      <c r="A29" s="35">
        <f>MENU!B27</f>
        <v>0</v>
      </c>
      <c r="B29" s="39"/>
      <c r="C29" s="40"/>
      <c r="D29" s="39"/>
      <c r="E29" s="40"/>
      <c r="F29" s="39"/>
      <c r="G29" s="40"/>
      <c r="H29" s="39"/>
      <c r="I29" s="40"/>
      <c r="J29" s="39"/>
      <c r="K29" s="40"/>
      <c r="L29" s="39"/>
      <c r="M29" s="40"/>
      <c r="N29" s="39"/>
      <c r="O29" s="40"/>
      <c r="P29" s="39"/>
      <c r="Q29" s="40"/>
      <c r="R29" s="39"/>
      <c r="S29" s="40"/>
      <c r="T29" s="39"/>
      <c r="U29" s="40"/>
      <c r="V29" s="39"/>
      <c r="W29" s="40"/>
      <c r="X29" s="39"/>
      <c r="Y29" s="40"/>
      <c r="Z29" s="39"/>
      <c r="AA29" s="40"/>
      <c r="AB29" s="39"/>
      <c r="AC29" s="40"/>
      <c r="AD29" s="39"/>
      <c r="AE29" s="40"/>
      <c r="AF29" s="39"/>
      <c r="AG29" s="40"/>
      <c r="AH29" s="39"/>
      <c r="AI29" s="40"/>
      <c r="AJ29" s="39"/>
      <c r="AK29" s="40"/>
      <c r="AL29" s="39"/>
      <c r="AM29" s="40"/>
      <c r="AN29" s="39"/>
      <c r="AO29" s="40"/>
      <c r="AP29" s="39"/>
      <c r="AQ29" s="40"/>
      <c r="AR29" s="39"/>
      <c r="AS29" s="40"/>
      <c r="AT29" s="39"/>
      <c r="AU29" s="40"/>
      <c r="AV29" s="39"/>
      <c r="AW29" s="40"/>
      <c r="AX29" s="39"/>
      <c r="AY29" s="40"/>
      <c r="AZ29" s="39"/>
      <c r="BA29" s="40"/>
      <c r="BB29" s="39"/>
      <c r="BC29" s="40"/>
      <c r="BD29" s="39"/>
      <c r="BE29" s="40"/>
      <c r="BF29" s="39"/>
      <c r="BG29" s="40"/>
      <c r="BH29" s="39"/>
      <c r="BI29" s="40"/>
      <c r="BJ29" s="39"/>
      <c r="BK29" s="40"/>
    </row>
    <row r="30" spans="1:63" x14ac:dyDescent="0.25">
      <c r="A30" s="4">
        <f>MENU!B28</f>
        <v>0</v>
      </c>
      <c r="B30" s="16"/>
      <c r="C30" s="17"/>
      <c r="D30" s="16"/>
      <c r="E30" s="17"/>
      <c r="F30" s="16"/>
      <c r="G30" s="17"/>
      <c r="H30" s="16"/>
      <c r="I30" s="17"/>
      <c r="J30" s="16"/>
      <c r="K30" s="17"/>
      <c r="L30" s="16"/>
      <c r="M30" s="17"/>
      <c r="N30" s="16"/>
      <c r="O30" s="17"/>
      <c r="P30" s="16"/>
      <c r="Q30" s="17"/>
      <c r="R30" s="16"/>
      <c r="S30" s="17"/>
      <c r="T30" s="16"/>
      <c r="U30" s="17"/>
      <c r="V30" s="16"/>
      <c r="W30" s="17"/>
      <c r="X30" s="16"/>
      <c r="Y30" s="17"/>
      <c r="Z30" s="16"/>
      <c r="AA30" s="17"/>
      <c r="AB30" s="16"/>
      <c r="AC30" s="17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7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7"/>
      <c r="BD30" s="16"/>
      <c r="BE30" s="17"/>
      <c r="BF30" s="16"/>
      <c r="BG30" s="17"/>
      <c r="BH30" s="16"/>
      <c r="BI30" s="17"/>
      <c r="BJ30" s="16"/>
      <c r="BK30" s="17"/>
    </row>
    <row r="32" spans="1:63" x14ac:dyDescent="0.25">
      <c r="W32" s="11"/>
    </row>
    <row r="33" spans="23:23" x14ac:dyDescent="0.25">
      <c r="W33" s="11"/>
    </row>
  </sheetData>
  <sheetProtection sheet="1" objects="1" scenarios="1" selectLockedCells="1"/>
  <mergeCells count="102">
    <mergeCell ref="H2:J2"/>
    <mergeCell ref="K2:P2"/>
    <mergeCell ref="BB6:BC6"/>
    <mergeCell ref="BD6:BE6"/>
    <mergeCell ref="BF6:BG6"/>
    <mergeCell ref="BH6:BI6"/>
    <mergeCell ref="BJ6:BK6"/>
    <mergeCell ref="AZ6:BA6"/>
    <mergeCell ref="AD6:AE6"/>
    <mergeCell ref="AF6:AG6"/>
    <mergeCell ref="AH6:AI6"/>
    <mergeCell ref="AJ6:AK6"/>
    <mergeCell ref="AL6:AM6"/>
    <mergeCell ref="AN6:AO6"/>
    <mergeCell ref="AP6:AQ6"/>
    <mergeCell ref="AR6:AS6"/>
    <mergeCell ref="AT6:AU6"/>
    <mergeCell ref="AV6:AW6"/>
    <mergeCell ref="AX6:AY6"/>
    <mergeCell ref="R6:S6"/>
    <mergeCell ref="T6:U6"/>
    <mergeCell ref="V6:W6"/>
    <mergeCell ref="X6:Y6"/>
    <mergeCell ref="Z6:AA6"/>
    <mergeCell ref="AB6:AC6"/>
    <mergeCell ref="BH5:BI5"/>
    <mergeCell ref="BJ5:BK5"/>
    <mergeCell ref="B6:C6"/>
    <mergeCell ref="D6:E6"/>
    <mergeCell ref="F6:G6"/>
    <mergeCell ref="H6:I6"/>
    <mergeCell ref="J6:K6"/>
    <mergeCell ref="L6:M6"/>
    <mergeCell ref="N6:O6"/>
    <mergeCell ref="P6:Q6"/>
    <mergeCell ref="AV5:AW5"/>
    <mergeCell ref="AX5:AY5"/>
    <mergeCell ref="AZ5:BA5"/>
    <mergeCell ref="BB5:BC5"/>
    <mergeCell ref="BD5:BE5"/>
    <mergeCell ref="BF5:BG5"/>
    <mergeCell ref="AJ5:AK5"/>
    <mergeCell ref="AL5:AM5"/>
    <mergeCell ref="AN5:AO5"/>
    <mergeCell ref="AP5:AQ5"/>
    <mergeCell ref="AR5:AS5"/>
    <mergeCell ref="AT5:AU5"/>
    <mergeCell ref="AH5:AI5"/>
    <mergeCell ref="L5:M5"/>
    <mergeCell ref="N5:O5"/>
    <mergeCell ref="P5:Q5"/>
    <mergeCell ref="R5:S5"/>
    <mergeCell ref="T5:U5"/>
    <mergeCell ref="V5:W5"/>
    <mergeCell ref="X5:Y5"/>
    <mergeCell ref="Z5:AA5"/>
    <mergeCell ref="AB5:AC5"/>
    <mergeCell ref="AD5:AE5"/>
    <mergeCell ref="AF5:AG5"/>
    <mergeCell ref="B4:F4"/>
    <mergeCell ref="B5:C5"/>
    <mergeCell ref="D5:E5"/>
    <mergeCell ref="F5:G5"/>
    <mergeCell ref="H5:I5"/>
    <mergeCell ref="J5:K5"/>
    <mergeCell ref="BJ1:BK1"/>
    <mergeCell ref="B2:F2"/>
    <mergeCell ref="B3:F3"/>
    <mergeCell ref="H3:J3"/>
    <mergeCell ref="K3:P3"/>
    <mergeCell ref="R3:AE3"/>
    <mergeCell ref="AF3:AI3"/>
    <mergeCell ref="AX1:AY1"/>
    <mergeCell ref="AZ1:BA1"/>
    <mergeCell ref="BB1:BC1"/>
    <mergeCell ref="BD1:BE1"/>
    <mergeCell ref="BF1:BG1"/>
    <mergeCell ref="BH1:BI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B5:BK5">
    <cfRule type="containsText" dxfId="29" priority="10" operator="containsText" text="Dim">
      <formula>NOT(ISERROR(SEARCH("Dim",B5)))</formula>
    </cfRule>
    <cfRule type="containsText" dxfId="28" priority="11" operator="containsText" text="Sam">
      <formula>NOT(ISERROR(SEARCH("Sam",B5)))</formula>
    </cfRule>
  </conditionalFormatting>
  <pageMargins left="0.23622047244094491" right="0.23622047244094491" top="0.74803149606299213" bottom="0.74803149606299213" header="0.31496062992125984" footer="0.31496062992125984"/>
  <pageSetup paperSize="9" scale="88" orientation="landscape" r:id="rId1"/>
  <headerFooter>
    <oddHeader>&amp;L&amp;A&amp;C&amp;F</oddHeader>
    <oddFooter>&amp;RSERVICE TECHNIQUE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4" name="Button 1">
              <controlPr locked="0" defaultSize="0" print="0" autoFill="0" autoPict="0" macro="[0]!IMPRIM">
                <anchor>
                  <from>
                    <xdr:col>36</xdr:col>
                    <xdr:colOff>0</xdr:colOff>
                    <xdr:row>1</xdr:row>
                    <xdr:rowOff>76200</xdr:rowOff>
                  </from>
                  <to>
                    <xdr:col>43</xdr:col>
                    <xdr:colOff>114300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6" r:id="rId5" name="Button 2">
              <controlPr defaultSize="0" print="0" autoFill="0" autoPict="0" macro="[0]!MENU">
                <anchor>
                  <from>
                    <xdr:col>45</xdr:col>
                    <xdr:colOff>0</xdr:colOff>
                    <xdr:row>2</xdr:row>
                    <xdr:rowOff>0</xdr:rowOff>
                  </from>
                  <to>
                    <xdr:col>47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7" r:id="rId6" name="Button 3">
              <controlPr defaultSize="0" print="0" autoFill="0" autoPict="0" macro="[0]!SUIVANT">
                <anchor>
                  <from>
                    <xdr:col>51</xdr:col>
                    <xdr:colOff>38100</xdr:colOff>
                    <xdr:row>2</xdr:row>
                    <xdr:rowOff>0</xdr:rowOff>
                  </from>
                  <to>
                    <xdr:col>54</xdr:col>
                    <xdr:colOff>19050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8" r:id="rId7" name="Button 4">
              <controlPr defaultSize="0" print="0" autoFill="0" autoPict="0" macro="[0]!PRECEDENT">
                <anchor>
                  <from>
                    <xdr:col>48</xdr:col>
                    <xdr:colOff>19050</xdr:colOff>
                    <xdr:row>2</xdr:row>
                    <xdr:rowOff>0</xdr:rowOff>
                  </from>
                  <to>
                    <xdr:col>51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CDC53CEE-A6BF-42BB-9D05-679DCCEF1690}">
            <xm:f>NOT(ISERROR(SEARCH($A$4,A2)))</xm:f>
            <xm:f>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13" operator="containsText" id="{A2DF495E-B5BB-43BF-B221-A5C03E53CF85}">
            <xm:f>NOT(ISERROR(SEARCH($A$3,A2)))</xm:f>
            <xm:f>$A$3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ontainsText" priority="14" operator="containsText" id="{33AC6DCA-07B6-43FC-9046-2F9296BC3D01}">
            <xm:f>NOT(ISERROR(SEARCH($A$2,A2)))</xm:f>
            <xm:f>$A$2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A2:A4</xm:sqref>
        </x14:conditionalFormatting>
        <x14:conditionalFormatting xmlns:xm="http://schemas.microsoft.com/office/excel/2006/main">
          <x14:cfRule type="containsText" priority="1" operator="containsText" id="{133CCCCB-4D7E-4A13-81FB-85C97E6A37D1}">
            <xm:f>NOT(ISERROR(SEARCH($H$2,B7)))</xm:f>
            <xm:f>$H$2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14:cfRule type="containsText" priority="2" operator="containsText" id="{1DD16ACE-4A8B-411F-BE8E-D068F72F3C69}">
            <xm:f>NOT(ISERROR(SEARCH($A$2,B7)))</xm:f>
            <xm:f>$A$2</xm:f>
            <x14:dxf>
              <font>
                <color rgb="FF0070C0"/>
              </font>
              <fill>
                <patternFill>
                  <bgColor rgb="FF0070C0"/>
                </patternFill>
              </fill>
            </x14:dxf>
          </x14:cfRule>
          <x14:cfRule type="containsText" priority="3" operator="containsText" id="{BC336250-C0C6-4B26-BB31-EAB36F39AFB1}">
            <xm:f>NOT(ISERROR(SEARCH($A$3,B7)))</xm:f>
            <xm:f>$A$3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09EBC146-B1D8-4029-8C7D-5B984FA837F9}">
            <xm:f>NOT(ISERROR(SEARCH($A$4,B7)))</xm:f>
            <xm:f>$A$4</xm:f>
            <x14:dxf>
              <font>
                <color rgb="FF92D050"/>
              </font>
              <fill>
                <patternFill>
                  <bgColor rgb="FF92D050"/>
                </patternFill>
              </fill>
            </x14:dxf>
          </x14:cfRule>
          <x14:cfRule type="containsText" priority="5" operator="containsText" id="{6D4BB775-C150-4342-AE04-2BB840E9BFEE}">
            <xm:f>NOT(ISERROR(SEARCH($H$3,B7)))</xm:f>
            <xm:f>$H$3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m:sqref>B7:BK30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7030A0"/>
    <pageSetUpPr fitToPage="1"/>
  </sheetPr>
  <dimension ref="A1:BK33"/>
  <sheetViews>
    <sheetView view="pageBreakPreview" zoomScaleNormal="100" zoomScaleSheetLayoutView="100" workbookViewId="0">
      <selection activeCell="B7" sqref="B7"/>
    </sheetView>
  </sheetViews>
  <sheetFormatPr baseColWidth="10" defaultRowHeight="15" x14ac:dyDescent="0.25"/>
  <cols>
    <col min="1" max="1" width="20.7109375" customWidth="1"/>
    <col min="2" max="90" width="2.28515625" customWidth="1"/>
  </cols>
  <sheetData>
    <row r="1" spans="1:63" ht="5.25" customHeight="1" thickBot="1" x14ac:dyDescent="0.3">
      <c r="A1" s="13">
        <v>11</v>
      </c>
      <c r="B1" s="62">
        <v>1</v>
      </c>
      <c r="C1" s="62"/>
      <c r="D1" s="62">
        <v>2</v>
      </c>
      <c r="E1" s="62"/>
      <c r="F1" s="62">
        <v>3</v>
      </c>
      <c r="G1" s="62"/>
      <c r="H1" s="62">
        <v>4</v>
      </c>
      <c r="I1" s="62"/>
      <c r="J1" s="62">
        <v>5</v>
      </c>
      <c r="K1" s="62"/>
      <c r="L1" s="62">
        <v>6</v>
      </c>
      <c r="M1" s="62"/>
      <c r="N1" s="62">
        <v>7</v>
      </c>
      <c r="O1" s="62"/>
      <c r="P1" s="62">
        <v>8</v>
      </c>
      <c r="Q1" s="61"/>
      <c r="R1" s="61">
        <v>9</v>
      </c>
      <c r="S1" s="61"/>
      <c r="T1" s="61">
        <v>10</v>
      </c>
      <c r="U1" s="61"/>
      <c r="V1" s="61">
        <v>11</v>
      </c>
      <c r="W1" s="61"/>
      <c r="X1" s="61">
        <v>12</v>
      </c>
      <c r="Y1" s="61"/>
      <c r="Z1" s="61">
        <v>13</v>
      </c>
      <c r="AA1" s="61"/>
      <c r="AB1" s="61">
        <v>14</v>
      </c>
      <c r="AC1" s="61"/>
      <c r="AD1" s="61">
        <v>15</v>
      </c>
      <c r="AE1" s="61"/>
      <c r="AF1" s="61">
        <v>16</v>
      </c>
      <c r="AG1" s="61"/>
      <c r="AH1" s="61">
        <v>17</v>
      </c>
      <c r="AI1" s="61"/>
      <c r="AJ1" s="61">
        <v>18</v>
      </c>
      <c r="AK1" s="61"/>
      <c r="AL1" s="61">
        <v>19</v>
      </c>
      <c r="AM1" s="61"/>
      <c r="AN1" s="61">
        <v>20</v>
      </c>
      <c r="AO1" s="61"/>
      <c r="AP1" s="61">
        <v>21</v>
      </c>
      <c r="AQ1" s="61"/>
      <c r="AR1" s="61">
        <v>22</v>
      </c>
      <c r="AS1" s="61"/>
      <c r="AT1" s="61">
        <v>23</v>
      </c>
      <c r="AU1" s="61"/>
      <c r="AV1" s="61">
        <v>24</v>
      </c>
      <c r="AW1" s="61"/>
      <c r="AX1" s="61">
        <v>25</v>
      </c>
      <c r="AY1" s="61"/>
      <c r="AZ1" s="61">
        <v>26</v>
      </c>
      <c r="BA1" s="61"/>
      <c r="BB1" s="61">
        <v>27</v>
      </c>
      <c r="BC1" s="61"/>
      <c r="BD1" s="61">
        <v>28</v>
      </c>
      <c r="BE1" s="61"/>
      <c r="BF1" s="61">
        <v>29</v>
      </c>
      <c r="BG1" s="61"/>
      <c r="BH1" s="61">
        <v>30</v>
      </c>
      <c r="BI1" s="61"/>
      <c r="BJ1" s="61">
        <v>31</v>
      </c>
      <c r="BK1" s="61"/>
    </row>
    <row r="2" spans="1:63" ht="15.75" thickBot="1" x14ac:dyDescent="0.3">
      <c r="A2" s="8" t="str">
        <f>MENU!$G$1</f>
        <v>C</v>
      </c>
      <c r="B2" s="80" t="str">
        <f>MENU!$H$1</f>
        <v>CP</v>
      </c>
      <c r="C2" s="80"/>
      <c r="D2" s="80"/>
      <c r="E2" s="80"/>
      <c r="F2" s="81"/>
      <c r="G2" s="27"/>
      <c r="H2" s="72" t="str">
        <f>MENU!G5</f>
        <v>S</v>
      </c>
      <c r="I2" s="73"/>
      <c r="J2" s="73"/>
      <c r="K2" s="74" t="str">
        <f>MENU!H5</f>
        <v>STAGE/AUTRES</v>
      </c>
      <c r="L2" s="74"/>
      <c r="M2" s="74"/>
      <c r="N2" s="74"/>
      <c r="O2" s="74"/>
      <c r="P2" s="75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</row>
    <row r="3" spans="1:63" ht="16.5" thickBot="1" x14ac:dyDescent="0.3">
      <c r="A3" s="9" t="str">
        <f>MENU!$G$2</f>
        <v>R</v>
      </c>
      <c r="B3" s="62" t="str">
        <f>MENU!$H$2</f>
        <v>RTT</v>
      </c>
      <c r="C3" s="62"/>
      <c r="D3" s="62"/>
      <c r="E3" s="62"/>
      <c r="F3" s="82"/>
      <c r="G3" s="19"/>
      <c r="H3" s="76" t="str">
        <f>MENU!$G$4</f>
        <v>D</v>
      </c>
      <c r="I3" s="77"/>
      <c r="J3" s="77"/>
      <c r="K3" s="74" t="str">
        <f>MENU!$H$4</f>
        <v>Dispo requis</v>
      </c>
      <c r="L3" s="74"/>
      <c r="M3" s="74"/>
      <c r="N3" s="74"/>
      <c r="O3" s="74"/>
      <c r="P3" s="75"/>
      <c r="Q3" s="26"/>
      <c r="R3" s="78" t="s">
        <v>15</v>
      </c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85">
        <f>MENU!J2</f>
        <v>2016</v>
      </c>
      <c r="AG3" s="85"/>
      <c r="AH3" s="85"/>
      <c r="AI3" s="86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</row>
    <row r="4" spans="1:63" ht="15.75" thickBot="1" x14ac:dyDescent="0.3">
      <c r="A4" s="10" t="str">
        <f>MENU!$G$3</f>
        <v>M</v>
      </c>
      <c r="B4" s="83" t="str">
        <f>MENU!$H$3</f>
        <v>Maladie</v>
      </c>
      <c r="C4" s="83"/>
      <c r="D4" s="83"/>
      <c r="E4" s="83"/>
      <c r="F4" s="84"/>
      <c r="G4" s="28"/>
      <c r="H4" s="28"/>
      <c r="I4" s="28"/>
      <c r="J4" s="28"/>
      <c r="K4" s="28"/>
      <c r="L4" s="28"/>
      <c r="M4" s="28"/>
      <c r="N4" s="28"/>
      <c r="O4" s="28"/>
      <c r="P4" s="3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</row>
    <row r="5" spans="1:63" x14ac:dyDescent="0.25">
      <c r="A5" s="7"/>
      <c r="B5" s="91" t="str">
        <f>INDEX({"Lun";"Mar";"Mer";"Jeu";"Ven";"Sam";"Dim"},WEEKDAY(B6,2),1)</f>
        <v>Mar</v>
      </c>
      <c r="C5" s="92"/>
      <c r="D5" s="63" t="str">
        <f>INDEX({"Lun";"Mar";"Mer";"Jeu";"Ven";"Sam";"Dim"},WEEKDAY(D6,2),1)</f>
        <v>Mer</v>
      </c>
      <c r="E5" s="64"/>
      <c r="F5" s="63" t="str">
        <f>INDEX({"Lun";"Mar";"Mer";"Jeu";"Ven";"Sam";"Dim"},WEEKDAY(F6,2),1)</f>
        <v>Jeu</v>
      </c>
      <c r="G5" s="64"/>
      <c r="H5" s="63" t="str">
        <f>INDEX({"Lun";"Mar";"Mer";"Jeu";"Ven";"Sam";"Dim"},WEEKDAY(H6,2),1)</f>
        <v>Ven</v>
      </c>
      <c r="I5" s="64" t="str">
        <f>INDEX({"Lun";"Mar";"Mer";"Jeu";"Ven";"Sam";"Dim"},WEEKDAY(I6,2),1)</f>
        <v>Sam</v>
      </c>
      <c r="J5" s="91" t="str">
        <f>INDEX({"Lun";"Mar";"Mer";"Jeu";"Ven";"Sam";"Dim"},WEEKDAY(J6,2),1)</f>
        <v>Sam</v>
      </c>
      <c r="K5" s="92" t="str">
        <f>INDEX({"Lun";"Mar";"Mer";"Jeu";"Ven";"Sam";"Dim"},WEEKDAY(K6,2),1)</f>
        <v>Lun</v>
      </c>
      <c r="L5" s="63" t="str">
        <f>INDEX({"Lun";"Mar";"Mer";"Jeu";"Ven";"Sam";"Dim"},WEEKDAY(L6,2),1)</f>
        <v>Dim</v>
      </c>
      <c r="M5" s="64" t="str">
        <f>INDEX({"Lun";"Mar";"Mer";"Jeu";"Ven";"Sam";"Dim"},WEEKDAY(M6,2),1)</f>
        <v>Lun</v>
      </c>
      <c r="N5" s="63" t="str">
        <f>INDEX({"Lun";"Mar";"Mer";"Jeu";"Ven";"Sam";"Dim"},WEEKDAY(N6,2),1)</f>
        <v>Lun</v>
      </c>
      <c r="O5" s="64" t="str">
        <f>INDEX({"Lun";"Mar";"Mer";"Jeu";"Ven";"Sam";"Dim"},WEEKDAY(O6,2),1)</f>
        <v>Lun</v>
      </c>
      <c r="P5" s="63" t="str">
        <f>INDEX({"Lun";"Mar";"Mer";"Jeu";"Ven";"Sam";"Dim"},WEEKDAY(P6,2),1)</f>
        <v>Mar</v>
      </c>
      <c r="Q5" s="65" t="str">
        <f>INDEX({"Lun";"Mar";"Mer";"Jeu";"Ven";"Sam";"Dim"},WEEKDAY(Q6,2),1)</f>
        <v>Lun</v>
      </c>
      <c r="R5" s="66" t="str">
        <f>INDEX({"Lun";"Mar";"Mer";"Jeu";"Ven";"Sam";"Dim"},WEEKDAY(R6,2),1)</f>
        <v>Mer</v>
      </c>
      <c r="S5" s="65" t="str">
        <f>INDEX({"Lun";"Mar";"Mer";"Jeu";"Ven";"Sam";"Dim"},WEEKDAY(S6,2),1)</f>
        <v>Lun</v>
      </c>
      <c r="T5" s="66" t="str">
        <f>INDEX({"Lun";"Mar";"Mer";"Jeu";"Ven";"Sam";"Dim"},WEEKDAY(T6,2),1)</f>
        <v>Jeu</v>
      </c>
      <c r="U5" s="65" t="str">
        <f>INDEX({"Lun";"Mar";"Mer";"Jeu";"Ven";"Sam";"Dim"},WEEKDAY(U6,2),1)</f>
        <v>Lun</v>
      </c>
      <c r="V5" s="89" t="str">
        <f>INDEX({"Lun";"Mar";"Mer";"Jeu";"Ven";"Sam";"Dim"},WEEKDAY(V6,2),1)</f>
        <v>Ven</v>
      </c>
      <c r="W5" s="90" t="str">
        <f>INDEX({"Lun";"Mar";"Mer";"Jeu";"Ven";"Sam";"Dim"},WEEKDAY(W6,2),1)</f>
        <v>Lun</v>
      </c>
      <c r="X5" s="66" t="str">
        <f>INDEX({"Lun";"Mar";"Mer";"Jeu";"Ven";"Sam";"Dim"},WEEKDAY(X6,2),1)</f>
        <v>Sam</v>
      </c>
      <c r="Y5" s="65" t="str">
        <f>INDEX({"Lun";"Mar";"Mer";"Jeu";"Ven";"Sam";"Dim"},WEEKDAY(Y6,2),1)</f>
        <v>Lun</v>
      </c>
      <c r="Z5" s="66" t="str">
        <f>INDEX({"Lun";"Mar";"Mer";"Jeu";"Ven";"Sam";"Dim"},WEEKDAY(Z6,2),1)</f>
        <v>Dim</v>
      </c>
      <c r="AA5" s="65" t="str">
        <f>INDEX({"Lun";"Mar";"Mer";"Jeu";"Ven";"Sam";"Dim"},WEEKDAY(AA6,2),1)</f>
        <v>Lun</v>
      </c>
      <c r="AB5" s="66" t="str">
        <f>INDEX({"Lun";"Mar";"Mer";"Jeu";"Ven";"Sam";"Dim"},WEEKDAY(AB6,2),1)</f>
        <v>Lun</v>
      </c>
      <c r="AC5" s="65" t="str">
        <f>INDEX({"Lun";"Mar";"Mer";"Jeu";"Ven";"Sam";"Dim"},WEEKDAY(AC6,2),1)</f>
        <v>Lun</v>
      </c>
      <c r="AD5" s="95" t="str">
        <f>INDEX({"Lun";"Mar";"Mer";"Jeu";"Ven";"Sam";"Dim"},WEEKDAY(AD6,2),1)</f>
        <v>Mar</v>
      </c>
      <c r="AE5" s="96" t="str">
        <f>INDEX({"Lun";"Mar";"Mer";"Jeu";"Ven";"Sam";"Dim"},WEEKDAY(AE6,2),1)</f>
        <v>Lun</v>
      </c>
      <c r="AF5" s="93" t="str">
        <f>INDEX({"Lun";"Mar";"Mer";"Jeu";"Ven";"Sam";"Dim"},WEEKDAY(AF6,2),1)</f>
        <v>Mer</v>
      </c>
      <c r="AG5" s="94" t="str">
        <f>INDEX({"Lun";"Mar";"Mer";"Jeu";"Ven";"Sam";"Dim"},WEEKDAY(AG6,2),1)</f>
        <v>Lun</v>
      </c>
      <c r="AH5" s="66" t="str">
        <f>INDEX({"Lun";"Mar";"Mer";"Jeu";"Ven";"Sam";"Dim"},WEEKDAY(AH6,2),1)</f>
        <v>Jeu</v>
      </c>
      <c r="AI5" s="65" t="str">
        <f>INDEX({"Lun";"Mar";"Mer";"Jeu";"Ven";"Sam";"Dim"},WEEKDAY(AI6,2),1)</f>
        <v>Lun</v>
      </c>
      <c r="AJ5" s="66" t="str">
        <f>INDEX({"Lun";"Mar";"Mer";"Jeu";"Ven";"Sam";"Dim"},WEEKDAY(AJ6,2),1)</f>
        <v>Ven</v>
      </c>
      <c r="AK5" s="65" t="str">
        <f>INDEX({"Lun";"Mar";"Mer";"Jeu";"Ven";"Sam";"Dim"},WEEKDAY(AK6,2),1)</f>
        <v>Lun</v>
      </c>
      <c r="AL5" s="66" t="str">
        <f>INDEX({"Lun";"Mar";"Mer";"Jeu";"Ven";"Sam";"Dim"},WEEKDAY(AL6,2),1)</f>
        <v>Sam</v>
      </c>
      <c r="AM5" s="65" t="str">
        <f>INDEX({"Lun";"Mar";"Mer";"Jeu";"Ven";"Sam";"Dim"},WEEKDAY(AM6,2),1)</f>
        <v>Lun</v>
      </c>
      <c r="AN5" s="66" t="str">
        <f>INDEX({"Lun";"Mar";"Mer";"Jeu";"Ven";"Sam";"Dim"},WEEKDAY(AN6,2),1)</f>
        <v>Dim</v>
      </c>
      <c r="AO5" s="65" t="str">
        <f>INDEX({"Lun";"Mar";"Mer";"Jeu";"Ven";"Sam";"Dim"},WEEKDAY(AO6,2),1)</f>
        <v>Lun</v>
      </c>
      <c r="AP5" s="66" t="str">
        <f>INDEX({"Lun";"Mar";"Mer";"Jeu";"Ven";"Sam";"Dim"},WEEKDAY(AP6,2),1)</f>
        <v>Lun</v>
      </c>
      <c r="AQ5" s="65" t="str">
        <f>INDEX({"Lun";"Mar";"Mer";"Jeu";"Ven";"Sam";"Dim"},WEEKDAY(AQ6,2),1)</f>
        <v>Lun</v>
      </c>
      <c r="AR5" s="66" t="str">
        <f>INDEX({"Lun";"Mar";"Mer";"Jeu";"Ven";"Sam";"Dim"},WEEKDAY(AR6,2),1)</f>
        <v>Mar</v>
      </c>
      <c r="AS5" s="65" t="str">
        <f>INDEX({"Lun";"Mar";"Mer";"Jeu";"Ven";"Sam";"Dim"},WEEKDAY(AS6,2),1)</f>
        <v>Lun</v>
      </c>
      <c r="AT5" s="66" t="str">
        <f>INDEX({"Lun";"Mar";"Mer";"Jeu";"Ven";"Sam";"Dim"},WEEKDAY(AT6,2),1)</f>
        <v>Mer</v>
      </c>
      <c r="AU5" s="65" t="str">
        <f>INDEX({"Lun";"Mar";"Mer";"Jeu";"Ven";"Sam";"Dim"},WEEKDAY(AU6,2),1)</f>
        <v>Lun</v>
      </c>
      <c r="AV5" s="66" t="str">
        <f>INDEX({"Lun";"Mar";"Mer";"Jeu";"Ven";"Sam";"Dim"},WEEKDAY(AV6,2),1)</f>
        <v>Jeu</v>
      </c>
      <c r="AW5" s="65" t="str">
        <f>INDEX({"Lun";"Mar";"Mer";"Jeu";"Ven";"Sam";"Dim"},WEEKDAY(AW6,2),1)</f>
        <v>Lun</v>
      </c>
      <c r="AX5" s="66" t="str">
        <f>INDEX({"Lun";"Mar";"Mer";"Jeu";"Ven";"Sam";"Dim"},WEEKDAY(AX6,2),1)</f>
        <v>Ven</v>
      </c>
      <c r="AY5" s="65" t="str">
        <f>INDEX({"Lun";"Mar";"Mer";"Jeu";"Ven";"Sam";"Dim"},WEEKDAY(AY6,2),1)</f>
        <v>Lun</v>
      </c>
      <c r="AZ5" s="66" t="str">
        <f>INDEX({"Lun";"Mar";"Mer";"Jeu";"Ven";"Sam";"Dim"},WEEKDAY(AZ6,2),1)</f>
        <v>Sam</v>
      </c>
      <c r="BA5" s="65" t="str">
        <f>INDEX({"Lun";"Mar";"Mer";"Jeu";"Ven";"Sam";"Dim"},WEEKDAY(BA6,2),1)</f>
        <v>Lun</v>
      </c>
      <c r="BB5" s="66" t="str">
        <f>INDEX({"Lun";"Mar";"Mer";"Jeu";"Ven";"Sam";"Dim"},WEEKDAY(BB6,2),1)</f>
        <v>Dim</v>
      </c>
      <c r="BC5" s="65" t="str">
        <f>INDEX({"Lun";"Mar";"Mer";"Jeu";"Ven";"Sam";"Dim"},WEEKDAY(BC6,2),1)</f>
        <v>Lun</v>
      </c>
      <c r="BD5" s="66" t="str">
        <f>INDEX({"Lun";"Mar";"Mer";"Jeu";"Ven";"Sam";"Dim"},WEEKDAY(BD6,2),1)</f>
        <v>Lun</v>
      </c>
      <c r="BE5" s="65" t="str">
        <f>INDEX({"Lun";"Mar";"Mer";"Jeu";"Ven";"Sam";"Dim"},WEEKDAY(BE6,2),1)</f>
        <v>Lun</v>
      </c>
      <c r="BF5" s="66" t="str">
        <f>INDEX({"Lun";"Mar";"Mer";"Jeu";"Ven";"Sam";"Dim"},WEEKDAY(BF6,2),1)</f>
        <v>Mar</v>
      </c>
      <c r="BG5" s="65" t="str">
        <f>INDEX({"Lun";"Mar";"Mer";"Jeu";"Ven";"Sam";"Dim"},WEEKDAY(BG6,2),1)</f>
        <v>Lun</v>
      </c>
      <c r="BH5" s="66" t="str">
        <f>INDEX({"Lun";"Mar";"Mer";"Jeu";"Ven";"Sam";"Dim"},WEEKDAY(BH6,2),1)</f>
        <v>Mer</v>
      </c>
      <c r="BI5" s="65" t="str">
        <f>INDEX({"Lun";"Mar";"Mer";"Jeu";"Ven";"Sam";"Dim"},WEEKDAY(BI6,2),1)</f>
        <v>Lun</v>
      </c>
      <c r="BJ5" s="66" t="str">
        <f>INDEX({"Lun";"Mar";"Mer";"Jeu";"Ven";"Sam";"Dim"},WEEKDAY(BJ6,2),1)</f>
        <v>Jeu</v>
      </c>
      <c r="BK5" s="65" t="str">
        <f>INDEX({"Lun";"Mar";"Mer";"Jeu";"Ven";"Sam";"Dim"},WEEKDAY(BK6,2),1)</f>
        <v>Lun</v>
      </c>
    </row>
    <row r="6" spans="1:63" x14ac:dyDescent="0.25">
      <c r="A6" s="4" t="s">
        <v>0</v>
      </c>
      <c r="B6" s="69">
        <f>DATE($AF$3,$A$1,1)</f>
        <v>42675</v>
      </c>
      <c r="C6" s="70"/>
      <c r="D6" s="67">
        <f>DATE($AF$3,$A$1,2)</f>
        <v>42676</v>
      </c>
      <c r="E6" s="68"/>
      <c r="F6" s="67">
        <f>DATE($AF$3,$A$1,3)</f>
        <v>42677</v>
      </c>
      <c r="G6" s="68"/>
      <c r="H6" s="67">
        <f>DATE($AF$3,$A$1,4)</f>
        <v>42678</v>
      </c>
      <c r="I6" s="68">
        <f>DATE($AF$3,$A$1,5)</f>
        <v>42679</v>
      </c>
      <c r="J6" s="87">
        <f>DATE($AF$3,$A$1,5)</f>
        <v>42679</v>
      </c>
      <c r="K6" s="88">
        <f>DATE($AF$3,$A$1,7)</f>
        <v>42681</v>
      </c>
      <c r="L6" s="67">
        <f>DATE($AF$3,$A$1,6)</f>
        <v>42680</v>
      </c>
      <c r="M6" s="68">
        <f>DATE($AF$3,$A$1,7)</f>
        <v>42681</v>
      </c>
      <c r="N6" s="67">
        <f>DATE($AF$3,$A$1,7)</f>
        <v>42681</v>
      </c>
      <c r="O6" s="68">
        <f>DATE($AF$3,$A$1,7)</f>
        <v>42681</v>
      </c>
      <c r="P6" s="67">
        <f>DATE($AF$3,$A$1,8)</f>
        <v>42682</v>
      </c>
      <c r="Q6" s="68">
        <f>DATE($AF$3,$A$1,7)</f>
        <v>42681</v>
      </c>
      <c r="R6" s="67">
        <f>DATE($AF$3,$A$1,9)</f>
        <v>42683</v>
      </c>
      <c r="S6" s="68">
        <f>DATE($AF$3,$A$1,7)</f>
        <v>42681</v>
      </c>
      <c r="T6" s="67">
        <f>DATE($AF$3,$A$1,10)</f>
        <v>42684</v>
      </c>
      <c r="U6" s="68">
        <f>DATE($AF$3,$A$1,7)</f>
        <v>42681</v>
      </c>
      <c r="V6" s="69">
        <f>DATE($AF$3,$A$1,11)</f>
        <v>42685</v>
      </c>
      <c r="W6" s="70">
        <f>DATE($AF$3,$A$1,7)</f>
        <v>42681</v>
      </c>
      <c r="X6" s="67">
        <f>DATE($AF$3,$A$1,12)</f>
        <v>42686</v>
      </c>
      <c r="Y6" s="68">
        <f>DATE($AF$3,$A$1,7)</f>
        <v>42681</v>
      </c>
      <c r="Z6" s="67">
        <f>DATE($AF$3,$A$1,13)</f>
        <v>42687</v>
      </c>
      <c r="AA6" s="68">
        <f>DATE($AF$3,$A$1,7)</f>
        <v>42681</v>
      </c>
      <c r="AB6" s="67">
        <f>DATE($AF$3,$A$1,14)</f>
        <v>42688</v>
      </c>
      <c r="AC6" s="68">
        <f>DATE($AF$3,$A$1,7)</f>
        <v>42681</v>
      </c>
      <c r="AD6" s="97">
        <f>DATE($AF$3,$A$1,15)</f>
        <v>42689</v>
      </c>
      <c r="AE6" s="98">
        <f>DATE($AF$3,$A$1,7)</f>
        <v>42681</v>
      </c>
      <c r="AF6" s="87">
        <f>DATE($AF$3,$A$1,16)</f>
        <v>42690</v>
      </c>
      <c r="AG6" s="88">
        <f>DATE($AF$3,$A$1,7)</f>
        <v>42681</v>
      </c>
      <c r="AH6" s="67">
        <f>DATE($AF$3,$A$1,17)</f>
        <v>42691</v>
      </c>
      <c r="AI6" s="68">
        <f>DATE($AF$3,$A$1,7)</f>
        <v>42681</v>
      </c>
      <c r="AJ6" s="67">
        <f>DATE($AF$3,$A$1,18)</f>
        <v>42692</v>
      </c>
      <c r="AK6" s="68">
        <f>DATE($AF$3,$A$1,7)</f>
        <v>42681</v>
      </c>
      <c r="AL6" s="67">
        <f>DATE($AF$3,$A$1,19)</f>
        <v>42693</v>
      </c>
      <c r="AM6" s="68">
        <f>DATE($AF$3,$A$1,7)</f>
        <v>42681</v>
      </c>
      <c r="AN6" s="67">
        <f>DATE($AF$3,$A$1,20)</f>
        <v>42694</v>
      </c>
      <c r="AO6" s="68">
        <f>DATE($AF$3,$A$1,7)</f>
        <v>42681</v>
      </c>
      <c r="AP6" s="67">
        <f>DATE($AF$3,$A$1,21)</f>
        <v>42695</v>
      </c>
      <c r="AQ6" s="68">
        <f>DATE($AF$3,$A$1,7)</f>
        <v>42681</v>
      </c>
      <c r="AR6" s="67">
        <f>DATE($AF$3,$A$1,22)</f>
        <v>42696</v>
      </c>
      <c r="AS6" s="68">
        <f>DATE($AF$3,$A$1,7)</f>
        <v>42681</v>
      </c>
      <c r="AT6" s="67">
        <f>DATE($AF$3,$A$1,23)</f>
        <v>42697</v>
      </c>
      <c r="AU6" s="68">
        <f>DATE($AF$3,$A$1,7)</f>
        <v>42681</v>
      </c>
      <c r="AV6" s="67">
        <f>DATE($AF$3,$A$1,24)</f>
        <v>42698</v>
      </c>
      <c r="AW6" s="68">
        <f>DATE($AF$3,$A$1,7)</f>
        <v>42681</v>
      </c>
      <c r="AX6" s="67">
        <f>DATE($AF$3,$A$1,25)</f>
        <v>42699</v>
      </c>
      <c r="AY6" s="68">
        <f>DATE($AF$3,$A$1,7)</f>
        <v>42681</v>
      </c>
      <c r="AZ6" s="67">
        <f>DATE($AF$3,$A$1,26)</f>
        <v>42700</v>
      </c>
      <c r="BA6" s="68">
        <f>DATE($AF$3,$A$1,7)</f>
        <v>42681</v>
      </c>
      <c r="BB6" s="67">
        <f>DATE($AF$3,$A$1,27)</f>
        <v>42701</v>
      </c>
      <c r="BC6" s="68">
        <f>DATE($AF$3,$A$1,7)</f>
        <v>42681</v>
      </c>
      <c r="BD6" s="67">
        <f>DATE($AF$3,$A$1,28)</f>
        <v>42702</v>
      </c>
      <c r="BE6" s="68">
        <f>DATE($AF$3,$A$1,7)</f>
        <v>42681</v>
      </c>
      <c r="BF6" s="67">
        <f>DATE($AF$3,$A$1,29)</f>
        <v>42703</v>
      </c>
      <c r="BG6" s="68">
        <f>DATE($AF$3,$A$1,7)</f>
        <v>42681</v>
      </c>
      <c r="BH6" s="67">
        <f>DATE($AF$3,$A$1,30)</f>
        <v>42704</v>
      </c>
      <c r="BI6" s="68">
        <f>DATE($AF$3,$A$1,7)</f>
        <v>42681</v>
      </c>
      <c r="BJ6" s="67">
        <f>DATE($AF$3,$A$1,31)</f>
        <v>42705</v>
      </c>
      <c r="BK6" s="68">
        <f>DATE($AF$3,$A$1,7)</f>
        <v>42681</v>
      </c>
    </row>
    <row r="7" spans="1:63" s="38" customFormat="1" x14ac:dyDescent="0.25">
      <c r="A7" s="35" t="str">
        <f>MENU!B5</f>
        <v>EMPLOYER 1</v>
      </c>
      <c r="B7" s="36"/>
      <c r="C7" s="37"/>
      <c r="D7" s="36"/>
      <c r="E7" s="37"/>
      <c r="F7" s="36"/>
      <c r="G7" s="37"/>
      <c r="H7" s="36"/>
      <c r="I7" s="37"/>
      <c r="J7" s="36"/>
      <c r="K7" s="37"/>
      <c r="L7" s="36"/>
      <c r="M7" s="37"/>
      <c r="N7" s="36"/>
      <c r="O7" s="37"/>
      <c r="P7" s="36"/>
      <c r="Q7" s="37"/>
      <c r="R7" s="36"/>
      <c r="S7" s="37"/>
      <c r="T7" s="36"/>
      <c r="U7" s="37"/>
      <c r="V7" s="36"/>
      <c r="W7" s="37"/>
      <c r="X7" s="36"/>
      <c r="Y7" s="37"/>
      <c r="Z7" s="36"/>
      <c r="AA7" s="37"/>
      <c r="AB7" s="36"/>
      <c r="AC7" s="37"/>
      <c r="AD7" s="36"/>
      <c r="AE7" s="37"/>
      <c r="AF7" s="36"/>
      <c r="AG7" s="37"/>
      <c r="AH7" s="36"/>
      <c r="AI7" s="37"/>
      <c r="AJ7" s="36"/>
      <c r="AK7" s="37"/>
      <c r="AL7" s="36"/>
      <c r="AM7" s="37"/>
      <c r="AN7" s="36"/>
      <c r="AO7" s="37"/>
      <c r="AP7" s="36"/>
      <c r="AQ7" s="37"/>
      <c r="AR7" s="36"/>
      <c r="AS7" s="37"/>
      <c r="AT7" s="36"/>
      <c r="AU7" s="37"/>
      <c r="AV7" s="36"/>
      <c r="AW7" s="37"/>
      <c r="AX7" s="36"/>
      <c r="AY7" s="37"/>
      <c r="AZ7" s="36"/>
      <c r="BA7" s="37"/>
      <c r="BB7" s="36"/>
      <c r="BC7" s="37"/>
      <c r="BD7" s="36"/>
      <c r="BE7" s="37"/>
      <c r="BF7" s="36"/>
      <c r="BG7" s="37"/>
      <c r="BH7" s="36"/>
      <c r="BI7" s="37"/>
      <c r="BJ7" s="36"/>
      <c r="BK7" s="37"/>
    </row>
    <row r="8" spans="1:63" x14ac:dyDescent="0.25">
      <c r="A8" s="4" t="str">
        <f>MENU!B6</f>
        <v>EMPLOYER 2</v>
      </c>
      <c r="B8" s="14"/>
      <c r="C8" s="15"/>
      <c r="D8" s="14"/>
      <c r="E8" s="15"/>
      <c r="F8" s="14"/>
      <c r="G8" s="15"/>
      <c r="H8" s="14"/>
      <c r="I8" s="15"/>
      <c r="J8" s="14"/>
      <c r="K8" s="15"/>
      <c r="L8" s="14"/>
      <c r="M8" s="15"/>
      <c r="N8" s="14"/>
      <c r="O8" s="15"/>
      <c r="P8" s="14"/>
      <c r="Q8" s="15"/>
      <c r="R8" s="14"/>
      <c r="S8" s="15"/>
      <c r="T8" s="14"/>
      <c r="U8" s="15"/>
      <c r="V8" s="14"/>
      <c r="W8" s="15"/>
      <c r="X8" s="14"/>
      <c r="Y8" s="15"/>
      <c r="Z8" s="14"/>
      <c r="AA8" s="15"/>
      <c r="AB8" s="14"/>
      <c r="AC8" s="15"/>
      <c r="AD8" s="14"/>
      <c r="AE8" s="15"/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4"/>
      <c r="AS8" s="15"/>
      <c r="AT8" s="14"/>
      <c r="AU8" s="15"/>
      <c r="AV8" s="14"/>
      <c r="AW8" s="15"/>
      <c r="AX8" s="14"/>
      <c r="AY8" s="15"/>
      <c r="AZ8" s="14"/>
      <c r="BA8" s="15"/>
      <c r="BB8" s="14"/>
      <c r="BC8" s="15"/>
      <c r="BD8" s="14"/>
      <c r="BE8" s="15"/>
      <c r="BF8" s="14"/>
      <c r="BG8" s="15"/>
      <c r="BH8" s="14"/>
      <c r="BI8" s="15"/>
      <c r="BJ8" s="14"/>
      <c r="BK8" s="15"/>
    </row>
    <row r="9" spans="1:63" s="38" customFormat="1" x14ac:dyDescent="0.25">
      <c r="A9" s="35">
        <f>MENU!B7</f>
        <v>0</v>
      </c>
      <c r="B9" s="39"/>
      <c r="C9" s="40"/>
      <c r="D9" s="39"/>
      <c r="E9" s="40"/>
      <c r="F9" s="39"/>
      <c r="G9" s="40"/>
      <c r="H9" s="39"/>
      <c r="I9" s="40"/>
      <c r="J9" s="39"/>
      <c r="K9" s="40"/>
      <c r="L9" s="39"/>
      <c r="M9" s="40"/>
      <c r="N9" s="39"/>
      <c r="O9" s="40"/>
      <c r="P9" s="39"/>
      <c r="Q9" s="40"/>
      <c r="R9" s="39"/>
      <c r="S9" s="40"/>
      <c r="T9" s="39"/>
      <c r="U9" s="40"/>
      <c r="V9" s="39"/>
      <c r="W9" s="40"/>
      <c r="X9" s="39"/>
      <c r="Y9" s="40"/>
      <c r="Z9" s="39"/>
      <c r="AA9" s="40"/>
      <c r="AB9" s="39"/>
      <c r="AC9" s="40"/>
      <c r="AD9" s="39"/>
      <c r="AE9" s="40"/>
      <c r="AF9" s="39"/>
      <c r="AG9" s="40"/>
      <c r="AH9" s="39"/>
      <c r="AI9" s="40"/>
      <c r="AJ9" s="39"/>
      <c r="AK9" s="40"/>
      <c r="AL9" s="39"/>
      <c r="AM9" s="40"/>
      <c r="AN9" s="39"/>
      <c r="AO9" s="40"/>
      <c r="AP9" s="39"/>
      <c r="AQ9" s="40"/>
      <c r="AR9" s="39"/>
      <c r="AS9" s="40"/>
      <c r="AT9" s="39"/>
      <c r="AU9" s="40"/>
      <c r="AV9" s="39"/>
      <c r="AW9" s="40"/>
      <c r="AX9" s="39"/>
      <c r="AY9" s="40"/>
      <c r="AZ9" s="39"/>
      <c r="BA9" s="40"/>
      <c r="BB9" s="39"/>
      <c r="BC9" s="40"/>
      <c r="BD9" s="39"/>
      <c r="BE9" s="40"/>
      <c r="BF9" s="39"/>
      <c r="BG9" s="40"/>
      <c r="BH9" s="39"/>
      <c r="BI9" s="40"/>
      <c r="BJ9" s="39"/>
      <c r="BK9" s="40"/>
    </row>
    <row r="10" spans="1:63" x14ac:dyDescent="0.25">
      <c r="A10" s="4">
        <f>MENU!B8</f>
        <v>0</v>
      </c>
      <c r="B10" s="14"/>
      <c r="C10" s="15"/>
      <c r="D10" s="14"/>
      <c r="E10" s="15"/>
      <c r="F10" s="14"/>
      <c r="G10" s="15"/>
      <c r="H10" s="14"/>
      <c r="I10" s="15"/>
      <c r="J10" s="14"/>
      <c r="K10" s="15"/>
      <c r="L10" s="14"/>
      <c r="M10" s="15"/>
      <c r="N10" s="14"/>
      <c r="O10" s="15"/>
      <c r="P10" s="14"/>
      <c r="Q10" s="15"/>
      <c r="R10" s="14"/>
      <c r="S10" s="15"/>
      <c r="T10" s="14"/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4"/>
      <c r="AS10" s="15"/>
      <c r="AT10" s="14"/>
      <c r="AU10" s="15"/>
      <c r="AV10" s="14"/>
      <c r="AW10" s="15"/>
      <c r="AX10" s="14"/>
      <c r="AY10" s="15"/>
      <c r="AZ10" s="14"/>
      <c r="BA10" s="15"/>
      <c r="BB10" s="14"/>
      <c r="BC10" s="15"/>
      <c r="BD10" s="14"/>
      <c r="BE10" s="15"/>
      <c r="BF10" s="14"/>
      <c r="BG10" s="15"/>
      <c r="BH10" s="14"/>
      <c r="BI10" s="15"/>
      <c r="BJ10" s="14"/>
      <c r="BK10" s="15"/>
    </row>
    <row r="11" spans="1:63" s="38" customFormat="1" x14ac:dyDescent="0.25">
      <c r="A11" s="35">
        <f>MENU!B9</f>
        <v>0</v>
      </c>
      <c r="B11" s="39"/>
      <c r="C11" s="40"/>
      <c r="D11" s="39"/>
      <c r="E11" s="40"/>
      <c r="F11" s="39"/>
      <c r="G11" s="40"/>
      <c r="H11" s="39"/>
      <c r="I11" s="40"/>
      <c r="J11" s="39"/>
      <c r="K11" s="40"/>
      <c r="L11" s="39"/>
      <c r="M11" s="40"/>
      <c r="N11" s="39"/>
      <c r="O11" s="40"/>
      <c r="P11" s="39"/>
      <c r="Q11" s="40"/>
      <c r="R11" s="39"/>
      <c r="S11" s="40"/>
      <c r="T11" s="39"/>
      <c r="U11" s="40"/>
      <c r="V11" s="39"/>
      <c r="W11" s="40"/>
      <c r="X11" s="39"/>
      <c r="Y11" s="40"/>
      <c r="Z11" s="39"/>
      <c r="AA11" s="40"/>
      <c r="AB11" s="39"/>
      <c r="AC11" s="40"/>
      <c r="AD11" s="39"/>
      <c r="AE11" s="40"/>
      <c r="AF11" s="39"/>
      <c r="AG11" s="40"/>
      <c r="AH11" s="39"/>
      <c r="AI11" s="40"/>
      <c r="AJ11" s="39"/>
      <c r="AK11" s="40"/>
      <c r="AL11" s="39"/>
      <c r="AM11" s="40"/>
      <c r="AN11" s="39"/>
      <c r="AO11" s="40"/>
      <c r="AP11" s="39"/>
      <c r="AQ11" s="40"/>
      <c r="AR11" s="39"/>
      <c r="AS11" s="40"/>
      <c r="AT11" s="39"/>
      <c r="AU11" s="40"/>
      <c r="AV11" s="39"/>
      <c r="AW11" s="40"/>
      <c r="AX11" s="39"/>
      <c r="AY11" s="40"/>
      <c r="AZ11" s="39"/>
      <c r="BA11" s="40"/>
      <c r="BB11" s="39"/>
      <c r="BC11" s="40"/>
      <c r="BD11" s="39"/>
      <c r="BE11" s="40"/>
      <c r="BF11" s="39"/>
      <c r="BG11" s="40"/>
      <c r="BH11" s="39"/>
      <c r="BI11" s="40"/>
      <c r="BJ11" s="39"/>
      <c r="BK11" s="40"/>
    </row>
    <row r="12" spans="1:63" x14ac:dyDescent="0.25">
      <c r="A12" s="4">
        <f>MENU!B10</f>
        <v>0</v>
      </c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15"/>
      <c r="P12" s="14"/>
      <c r="Q12" s="15"/>
      <c r="R12" s="14"/>
      <c r="S12" s="15"/>
      <c r="T12" s="14"/>
      <c r="U12" s="15"/>
      <c r="V12" s="14"/>
      <c r="W12" s="15"/>
      <c r="X12" s="14"/>
      <c r="Y12" s="15"/>
      <c r="Z12" s="14"/>
      <c r="AA12" s="15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4"/>
      <c r="AS12" s="15"/>
      <c r="AT12" s="14"/>
      <c r="AU12" s="15"/>
      <c r="AV12" s="14"/>
      <c r="AW12" s="15"/>
      <c r="AX12" s="14"/>
      <c r="AY12" s="15"/>
      <c r="AZ12" s="14"/>
      <c r="BA12" s="15"/>
      <c r="BB12" s="14"/>
      <c r="BC12" s="15"/>
      <c r="BD12" s="14"/>
      <c r="BE12" s="15"/>
      <c r="BF12" s="14"/>
      <c r="BG12" s="15"/>
      <c r="BH12" s="14"/>
      <c r="BI12" s="15"/>
      <c r="BJ12" s="14"/>
      <c r="BK12" s="15"/>
    </row>
    <row r="13" spans="1:63" s="38" customFormat="1" x14ac:dyDescent="0.25">
      <c r="A13" s="35">
        <f>MENU!B11</f>
        <v>0</v>
      </c>
      <c r="B13" s="39"/>
      <c r="C13" s="40"/>
      <c r="D13" s="39"/>
      <c r="E13" s="40"/>
      <c r="F13" s="39"/>
      <c r="G13" s="40"/>
      <c r="H13" s="39"/>
      <c r="I13" s="40"/>
      <c r="J13" s="39"/>
      <c r="K13" s="40"/>
      <c r="L13" s="39"/>
      <c r="M13" s="40"/>
      <c r="N13" s="39"/>
      <c r="O13" s="40"/>
      <c r="P13" s="39"/>
      <c r="Q13" s="40"/>
      <c r="R13" s="39"/>
      <c r="S13" s="40"/>
      <c r="T13" s="39"/>
      <c r="U13" s="40"/>
      <c r="V13" s="39"/>
      <c r="W13" s="40"/>
      <c r="X13" s="39"/>
      <c r="Y13" s="40"/>
      <c r="Z13" s="39"/>
      <c r="AA13" s="40"/>
      <c r="AB13" s="39"/>
      <c r="AC13" s="40"/>
      <c r="AD13" s="39"/>
      <c r="AE13" s="40"/>
      <c r="AF13" s="39"/>
      <c r="AG13" s="40"/>
      <c r="AH13" s="39"/>
      <c r="AI13" s="40"/>
      <c r="AJ13" s="39"/>
      <c r="AK13" s="40"/>
      <c r="AL13" s="39"/>
      <c r="AM13" s="40"/>
      <c r="AN13" s="39"/>
      <c r="AO13" s="40"/>
      <c r="AP13" s="39"/>
      <c r="AQ13" s="40"/>
      <c r="AR13" s="39"/>
      <c r="AS13" s="40"/>
      <c r="AT13" s="39"/>
      <c r="AU13" s="40"/>
      <c r="AV13" s="39"/>
      <c r="AW13" s="40"/>
      <c r="AX13" s="39"/>
      <c r="AY13" s="40"/>
      <c r="AZ13" s="39"/>
      <c r="BA13" s="40"/>
      <c r="BB13" s="39"/>
      <c r="BC13" s="40"/>
      <c r="BD13" s="39"/>
      <c r="BE13" s="40"/>
      <c r="BF13" s="39"/>
      <c r="BG13" s="40"/>
      <c r="BH13" s="39"/>
      <c r="BI13" s="40"/>
      <c r="BJ13" s="39"/>
      <c r="BK13" s="40"/>
    </row>
    <row r="14" spans="1:63" x14ac:dyDescent="0.25">
      <c r="A14" s="4">
        <f>MENU!B12</f>
        <v>0</v>
      </c>
      <c r="B14" s="14"/>
      <c r="C14" s="15"/>
      <c r="D14" s="14"/>
      <c r="E14" s="15"/>
      <c r="F14" s="14"/>
      <c r="G14" s="15"/>
      <c r="H14" s="14"/>
      <c r="I14" s="15"/>
      <c r="J14" s="14"/>
      <c r="K14" s="15"/>
      <c r="L14" s="14"/>
      <c r="M14" s="15"/>
      <c r="N14" s="14"/>
      <c r="O14" s="15"/>
      <c r="P14" s="14"/>
      <c r="Q14" s="15"/>
      <c r="R14" s="14"/>
      <c r="S14" s="15"/>
      <c r="T14" s="14"/>
      <c r="U14" s="15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4"/>
      <c r="AS14" s="15"/>
      <c r="AT14" s="14"/>
      <c r="AU14" s="15"/>
      <c r="AV14" s="14"/>
      <c r="AW14" s="15"/>
      <c r="AX14" s="14"/>
      <c r="AY14" s="15"/>
      <c r="AZ14" s="14"/>
      <c r="BA14" s="15"/>
      <c r="BB14" s="14"/>
      <c r="BC14" s="15"/>
      <c r="BD14" s="14"/>
      <c r="BE14" s="15"/>
      <c r="BF14" s="14"/>
      <c r="BG14" s="15"/>
      <c r="BH14" s="14"/>
      <c r="BI14" s="15"/>
      <c r="BJ14" s="14"/>
      <c r="BK14" s="15"/>
    </row>
    <row r="15" spans="1:63" s="38" customFormat="1" x14ac:dyDescent="0.25">
      <c r="A15" s="35">
        <f>MENU!B13</f>
        <v>0</v>
      </c>
      <c r="B15" s="39"/>
      <c r="C15" s="40"/>
      <c r="D15" s="39"/>
      <c r="E15" s="40"/>
      <c r="F15" s="39"/>
      <c r="G15" s="40"/>
      <c r="H15" s="39"/>
      <c r="I15" s="40"/>
      <c r="J15" s="39"/>
      <c r="K15" s="40"/>
      <c r="L15" s="39"/>
      <c r="M15" s="40"/>
      <c r="N15" s="39"/>
      <c r="O15" s="40"/>
      <c r="P15" s="39"/>
      <c r="Q15" s="40"/>
      <c r="R15" s="39"/>
      <c r="S15" s="40"/>
      <c r="T15" s="39"/>
      <c r="U15" s="40"/>
      <c r="V15" s="39"/>
      <c r="W15" s="40"/>
      <c r="X15" s="39"/>
      <c r="Y15" s="40"/>
      <c r="Z15" s="39"/>
      <c r="AA15" s="40"/>
      <c r="AB15" s="39"/>
      <c r="AC15" s="40"/>
      <c r="AD15" s="39"/>
      <c r="AE15" s="40"/>
      <c r="AF15" s="39"/>
      <c r="AG15" s="40"/>
      <c r="AH15" s="39"/>
      <c r="AI15" s="40"/>
      <c r="AJ15" s="39"/>
      <c r="AK15" s="40"/>
      <c r="AL15" s="39"/>
      <c r="AM15" s="40"/>
      <c r="AN15" s="39"/>
      <c r="AO15" s="40"/>
      <c r="AP15" s="39"/>
      <c r="AQ15" s="40"/>
      <c r="AR15" s="39"/>
      <c r="AS15" s="40"/>
      <c r="AT15" s="39"/>
      <c r="AU15" s="40"/>
      <c r="AV15" s="39"/>
      <c r="AW15" s="40"/>
      <c r="AX15" s="39"/>
      <c r="AY15" s="40"/>
      <c r="AZ15" s="39"/>
      <c r="BA15" s="40"/>
      <c r="BB15" s="39"/>
      <c r="BC15" s="40"/>
      <c r="BD15" s="39"/>
      <c r="BE15" s="40"/>
      <c r="BF15" s="39"/>
      <c r="BG15" s="40"/>
      <c r="BH15" s="39"/>
      <c r="BI15" s="40"/>
      <c r="BJ15" s="39"/>
      <c r="BK15" s="40"/>
    </row>
    <row r="16" spans="1:63" x14ac:dyDescent="0.25">
      <c r="A16" s="4">
        <f>MENU!B14</f>
        <v>0</v>
      </c>
      <c r="B16" s="14"/>
      <c r="C16" s="15"/>
      <c r="D16" s="14"/>
      <c r="E16" s="15"/>
      <c r="F16" s="14"/>
      <c r="G16" s="15"/>
      <c r="H16" s="14"/>
      <c r="I16" s="15"/>
      <c r="J16" s="14"/>
      <c r="K16" s="15"/>
      <c r="L16" s="14"/>
      <c r="M16" s="15"/>
      <c r="N16" s="14"/>
      <c r="O16" s="15"/>
      <c r="P16" s="14"/>
      <c r="Q16" s="15"/>
      <c r="R16" s="14"/>
      <c r="S16" s="15"/>
      <c r="T16" s="14"/>
      <c r="U16" s="15"/>
      <c r="V16" s="14"/>
      <c r="W16" s="15"/>
      <c r="X16" s="14"/>
      <c r="Y16" s="15"/>
      <c r="Z16" s="14"/>
      <c r="AA16" s="15"/>
      <c r="AB16" s="14"/>
      <c r="AC16" s="15"/>
      <c r="AD16" s="14"/>
      <c r="AE16" s="15"/>
      <c r="AF16" s="14"/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15"/>
      <c r="AR16" s="14"/>
      <c r="AS16" s="15"/>
      <c r="AT16" s="14"/>
      <c r="AU16" s="15"/>
      <c r="AV16" s="14"/>
      <c r="AW16" s="15"/>
      <c r="AX16" s="14"/>
      <c r="AY16" s="15"/>
      <c r="AZ16" s="14"/>
      <c r="BA16" s="15"/>
      <c r="BB16" s="14"/>
      <c r="BC16" s="15"/>
      <c r="BD16" s="14"/>
      <c r="BE16" s="15"/>
      <c r="BF16" s="14"/>
      <c r="BG16" s="15"/>
      <c r="BH16" s="14"/>
      <c r="BI16" s="15"/>
      <c r="BJ16" s="14"/>
      <c r="BK16" s="15"/>
    </row>
    <row r="17" spans="1:63" s="38" customFormat="1" x14ac:dyDescent="0.25">
      <c r="A17" s="35">
        <f>MENU!B15</f>
        <v>0</v>
      </c>
      <c r="B17" s="39"/>
      <c r="C17" s="40"/>
      <c r="D17" s="39"/>
      <c r="E17" s="40"/>
      <c r="F17" s="39"/>
      <c r="G17" s="40"/>
      <c r="H17" s="39"/>
      <c r="I17" s="40"/>
      <c r="J17" s="39"/>
      <c r="K17" s="40"/>
      <c r="L17" s="39"/>
      <c r="M17" s="40"/>
      <c r="N17" s="39"/>
      <c r="O17" s="40"/>
      <c r="P17" s="39"/>
      <c r="Q17" s="40"/>
      <c r="R17" s="39"/>
      <c r="S17" s="40"/>
      <c r="T17" s="39"/>
      <c r="U17" s="40"/>
      <c r="V17" s="39"/>
      <c r="W17" s="40"/>
      <c r="X17" s="39"/>
      <c r="Y17" s="40"/>
      <c r="Z17" s="39"/>
      <c r="AA17" s="40"/>
      <c r="AB17" s="39"/>
      <c r="AC17" s="40"/>
      <c r="AD17" s="39"/>
      <c r="AE17" s="40"/>
      <c r="AF17" s="39"/>
      <c r="AG17" s="40"/>
      <c r="AH17" s="39"/>
      <c r="AI17" s="40"/>
      <c r="AJ17" s="39"/>
      <c r="AK17" s="40"/>
      <c r="AL17" s="39"/>
      <c r="AM17" s="40"/>
      <c r="AN17" s="39"/>
      <c r="AO17" s="40"/>
      <c r="AP17" s="39"/>
      <c r="AQ17" s="40"/>
      <c r="AR17" s="39"/>
      <c r="AS17" s="40"/>
      <c r="AT17" s="39"/>
      <c r="AU17" s="40"/>
      <c r="AV17" s="39"/>
      <c r="AW17" s="40"/>
      <c r="AX17" s="39"/>
      <c r="AY17" s="40"/>
      <c r="AZ17" s="39"/>
      <c r="BA17" s="40"/>
      <c r="BB17" s="39"/>
      <c r="BC17" s="40"/>
      <c r="BD17" s="39"/>
      <c r="BE17" s="40"/>
      <c r="BF17" s="39"/>
      <c r="BG17" s="40"/>
      <c r="BH17" s="39"/>
      <c r="BI17" s="40"/>
      <c r="BJ17" s="39"/>
      <c r="BK17" s="40"/>
    </row>
    <row r="18" spans="1:63" x14ac:dyDescent="0.25">
      <c r="A18" s="4">
        <f>MENU!B16</f>
        <v>0</v>
      </c>
      <c r="B18" s="14"/>
      <c r="C18" s="15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4"/>
      <c r="AS18" s="15"/>
      <c r="AT18" s="14"/>
      <c r="AU18" s="15"/>
      <c r="AV18" s="14"/>
      <c r="AW18" s="15"/>
      <c r="AX18" s="14"/>
      <c r="AY18" s="15"/>
      <c r="AZ18" s="14"/>
      <c r="BA18" s="15"/>
      <c r="BB18" s="14"/>
      <c r="BC18" s="15"/>
      <c r="BD18" s="14"/>
      <c r="BE18" s="15"/>
      <c r="BF18" s="14"/>
      <c r="BG18" s="15"/>
      <c r="BH18" s="14"/>
      <c r="BI18" s="15"/>
      <c r="BJ18" s="14"/>
      <c r="BK18" s="15"/>
    </row>
    <row r="19" spans="1:63" s="38" customFormat="1" x14ac:dyDescent="0.25">
      <c r="A19" s="35">
        <f>MENU!B17</f>
        <v>0</v>
      </c>
      <c r="B19" s="39"/>
      <c r="C19" s="40"/>
      <c r="D19" s="39"/>
      <c r="E19" s="40"/>
      <c r="F19" s="39"/>
      <c r="G19" s="40"/>
      <c r="H19" s="39"/>
      <c r="I19" s="40"/>
      <c r="J19" s="39"/>
      <c r="K19" s="40"/>
      <c r="L19" s="39"/>
      <c r="M19" s="40"/>
      <c r="N19" s="39"/>
      <c r="O19" s="40"/>
      <c r="P19" s="39"/>
      <c r="Q19" s="40"/>
      <c r="R19" s="39"/>
      <c r="S19" s="40"/>
      <c r="T19" s="39"/>
      <c r="U19" s="40"/>
      <c r="V19" s="39"/>
      <c r="W19" s="40"/>
      <c r="X19" s="39"/>
      <c r="Y19" s="40"/>
      <c r="Z19" s="39"/>
      <c r="AA19" s="40"/>
      <c r="AB19" s="39"/>
      <c r="AC19" s="40"/>
      <c r="AD19" s="39"/>
      <c r="AE19" s="40"/>
      <c r="AF19" s="39"/>
      <c r="AG19" s="40"/>
      <c r="AH19" s="39"/>
      <c r="AI19" s="40"/>
      <c r="AJ19" s="39"/>
      <c r="AK19" s="40"/>
      <c r="AL19" s="39"/>
      <c r="AM19" s="40"/>
      <c r="AN19" s="39"/>
      <c r="AO19" s="40"/>
      <c r="AP19" s="39"/>
      <c r="AQ19" s="40"/>
      <c r="AR19" s="39"/>
      <c r="AS19" s="40"/>
      <c r="AT19" s="39"/>
      <c r="AU19" s="40"/>
      <c r="AV19" s="39"/>
      <c r="AW19" s="40"/>
      <c r="AX19" s="39"/>
      <c r="AY19" s="40"/>
      <c r="AZ19" s="39"/>
      <c r="BA19" s="40"/>
      <c r="BB19" s="39"/>
      <c r="BC19" s="40"/>
      <c r="BD19" s="39"/>
      <c r="BE19" s="40"/>
      <c r="BF19" s="39"/>
      <c r="BG19" s="40"/>
      <c r="BH19" s="39"/>
      <c r="BI19" s="40"/>
      <c r="BJ19" s="39"/>
      <c r="BK19" s="40"/>
    </row>
    <row r="20" spans="1:63" x14ac:dyDescent="0.25">
      <c r="A20" s="4">
        <f>MENU!B18</f>
        <v>0</v>
      </c>
      <c r="B20" s="14"/>
      <c r="C20" s="15"/>
      <c r="D20" s="14"/>
      <c r="E20" s="15"/>
      <c r="F20" s="14"/>
      <c r="G20" s="15"/>
      <c r="H20" s="14"/>
      <c r="I20" s="15"/>
      <c r="J20" s="14"/>
      <c r="K20" s="15"/>
      <c r="L20" s="14"/>
      <c r="M20" s="15"/>
      <c r="N20" s="14"/>
      <c r="O20" s="15"/>
      <c r="P20" s="14"/>
      <c r="Q20" s="15"/>
      <c r="R20" s="14"/>
      <c r="S20" s="15"/>
      <c r="T20" s="14"/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4"/>
      <c r="AS20" s="15"/>
      <c r="AT20" s="14"/>
      <c r="AU20" s="15"/>
      <c r="AV20" s="14"/>
      <c r="AW20" s="15"/>
      <c r="AX20" s="14"/>
      <c r="AY20" s="15"/>
      <c r="AZ20" s="14"/>
      <c r="BA20" s="15"/>
      <c r="BB20" s="14"/>
      <c r="BC20" s="15"/>
      <c r="BD20" s="14"/>
      <c r="BE20" s="15"/>
      <c r="BF20" s="14"/>
      <c r="BG20" s="15"/>
      <c r="BH20" s="14"/>
      <c r="BI20" s="15"/>
      <c r="BJ20" s="14"/>
      <c r="BK20" s="15"/>
    </row>
    <row r="21" spans="1:63" s="38" customFormat="1" x14ac:dyDescent="0.25">
      <c r="A21" s="35">
        <f>MENU!B19</f>
        <v>0</v>
      </c>
      <c r="B21" s="39"/>
      <c r="C21" s="40"/>
      <c r="D21" s="39"/>
      <c r="E21" s="40"/>
      <c r="F21" s="39"/>
      <c r="G21" s="40"/>
      <c r="H21" s="39"/>
      <c r="I21" s="40"/>
      <c r="J21" s="39"/>
      <c r="K21" s="40"/>
      <c r="L21" s="39"/>
      <c r="M21" s="40"/>
      <c r="N21" s="39"/>
      <c r="O21" s="40"/>
      <c r="P21" s="39"/>
      <c r="Q21" s="40"/>
      <c r="R21" s="39"/>
      <c r="S21" s="40"/>
      <c r="T21" s="39"/>
      <c r="U21" s="40"/>
      <c r="V21" s="39"/>
      <c r="W21" s="40"/>
      <c r="X21" s="39"/>
      <c r="Y21" s="40"/>
      <c r="Z21" s="39"/>
      <c r="AA21" s="40"/>
      <c r="AB21" s="39"/>
      <c r="AC21" s="40"/>
      <c r="AD21" s="39"/>
      <c r="AE21" s="40"/>
      <c r="AF21" s="39"/>
      <c r="AG21" s="40"/>
      <c r="AH21" s="39"/>
      <c r="AI21" s="40"/>
      <c r="AJ21" s="39"/>
      <c r="AK21" s="40"/>
      <c r="AL21" s="39"/>
      <c r="AM21" s="40"/>
      <c r="AN21" s="39"/>
      <c r="AO21" s="40"/>
      <c r="AP21" s="39"/>
      <c r="AQ21" s="40"/>
      <c r="AR21" s="39"/>
      <c r="AS21" s="40"/>
      <c r="AT21" s="39"/>
      <c r="AU21" s="40"/>
      <c r="AV21" s="39"/>
      <c r="AW21" s="40"/>
      <c r="AX21" s="39"/>
      <c r="AY21" s="40"/>
      <c r="AZ21" s="39"/>
      <c r="BA21" s="40"/>
      <c r="BB21" s="39"/>
      <c r="BC21" s="40"/>
      <c r="BD21" s="39"/>
      <c r="BE21" s="40"/>
      <c r="BF21" s="39"/>
      <c r="BG21" s="40"/>
      <c r="BH21" s="39"/>
      <c r="BI21" s="40"/>
      <c r="BJ21" s="39"/>
      <c r="BK21" s="40"/>
    </row>
    <row r="22" spans="1:63" x14ac:dyDescent="0.25">
      <c r="A22" s="4">
        <f>MENU!B20</f>
        <v>0</v>
      </c>
      <c r="B22" s="14"/>
      <c r="C22" s="15"/>
      <c r="D22" s="14"/>
      <c r="E22" s="15"/>
      <c r="F22" s="14"/>
      <c r="G22" s="15"/>
      <c r="H22" s="14"/>
      <c r="I22" s="15"/>
      <c r="J22" s="14"/>
      <c r="K22" s="15"/>
      <c r="L22" s="14"/>
      <c r="M22" s="15"/>
      <c r="N22" s="14"/>
      <c r="O22" s="15"/>
      <c r="P22" s="14"/>
      <c r="Q22" s="15"/>
      <c r="R22" s="14"/>
      <c r="S22" s="15"/>
      <c r="T22" s="14"/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4"/>
      <c r="AS22" s="15"/>
      <c r="AT22" s="14"/>
      <c r="AU22" s="15"/>
      <c r="AV22" s="14"/>
      <c r="AW22" s="15"/>
      <c r="AX22" s="14"/>
      <c r="AY22" s="15"/>
      <c r="AZ22" s="14"/>
      <c r="BA22" s="15"/>
      <c r="BB22" s="14"/>
      <c r="BC22" s="15"/>
      <c r="BD22" s="14"/>
      <c r="BE22" s="15"/>
      <c r="BF22" s="14"/>
      <c r="BG22" s="15"/>
      <c r="BH22" s="14"/>
      <c r="BI22" s="15"/>
      <c r="BJ22" s="14"/>
      <c r="BK22" s="15"/>
    </row>
    <row r="23" spans="1:63" s="38" customFormat="1" x14ac:dyDescent="0.25">
      <c r="A23" s="35">
        <f>MENU!B21</f>
        <v>0</v>
      </c>
      <c r="B23" s="39"/>
      <c r="C23" s="40"/>
      <c r="D23" s="39"/>
      <c r="E23" s="40"/>
      <c r="F23" s="39"/>
      <c r="G23" s="40"/>
      <c r="H23" s="39"/>
      <c r="I23" s="40"/>
      <c r="J23" s="39"/>
      <c r="K23" s="40"/>
      <c r="L23" s="39"/>
      <c r="M23" s="40"/>
      <c r="N23" s="39"/>
      <c r="O23" s="40"/>
      <c r="P23" s="39"/>
      <c r="Q23" s="40"/>
      <c r="R23" s="39"/>
      <c r="S23" s="40"/>
      <c r="T23" s="39"/>
      <c r="U23" s="40"/>
      <c r="V23" s="39"/>
      <c r="W23" s="40"/>
      <c r="X23" s="39"/>
      <c r="Y23" s="40"/>
      <c r="Z23" s="39"/>
      <c r="AA23" s="40"/>
      <c r="AB23" s="39"/>
      <c r="AC23" s="40"/>
      <c r="AD23" s="39"/>
      <c r="AE23" s="40"/>
      <c r="AF23" s="39"/>
      <c r="AG23" s="40"/>
      <c r="AH23" s="39"/>
      <c r="AI23" s="40"/>
      <c r="AJ23" s="39"/>
      <c r="AK23" s="40"/>
      <c r="AL23" s="39"/>
      <c r="AM23" s="40"/>
      <c r="AN23" s="39"/>
      <c r="AO23" s="40"/>
      <c r="AP23" s="39"/>
      <c r="AQ23" s="40"/>
      <c r="AR23" s="39"/>
      <c r="AS23" s="40"/>
      <c r="AT23" s="39"/>
      <c r="AU23" s="40"/>
      <c r="AV23" s="39"/>
      <c r="AW23" s="40"/>
      <c r="AX23" s="39"/>
      <c r="AY23" s="40"/>
      <c r="AZ23" s="39"/>
      <c r="BA23" s="40"/>
      <c r="BB23" s="39"/>
      <c r="BC23" s="40"/>
      <c r="BD23" s="39"/>
      <c r="BE23" s="40"/>
      <c r="BF23" s="39"/>
      <c r="BG23" s="40"/>
      <c r="BH23" s="39"/>
      <c r="BI23" s="40"/>
      <c r="BJ23" s="39"/>
      <c r="BK23" s="40"/>
    </row>
    <row r="24" spans="1:63" x14ac:dyDescent="0.25">
      <c r="A24" s="4">
        <f>MENU!B22</f>
        <v>0</v>
      </c>
      <c r="B24" s="14"/>
      <c r="C24" s="15"/>
      <c r="D24" s="14"/>
      <c r="E24" s="15"/>
      <c r="F24" s="14"/>
      <c r="G24" s="15"/>
      <c r="H24" s="14"/>
      <c r="I24" s="15"/>
      <c r="J24" s="14"/>
      <c r="K24" s="15"/>
      <c r="L24" s="14"/>
      <c r="M24" s="15"/>
      <c r="N24" s="14"/>
      <c r="O24" s="15"/>
      <c r="P24" s="14"/>
      <c r="Q24" s="15"/>
      <c r="R24" s="14"/>
      <c r="S24" s="15"/>
      <c r="T24" s="14"/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15"/>
      <c r="BD24" s="14"/>
      <c r="BE24" s="15"/>
      <c r="BF24" s="14"/>
      <c r="BG24" s="15"/>
      <c r="BH24" s="14"/>
      <c r="BI24" s="15"/>
      <c r="BJ24" s="14"/>
      <c r="BK24" s="15"/>
    </row>
    <row r="25" spans="1:63" s="38" customFormat="1" x14ac:dyDescent="0.25">
      <c r="A25" s="35">
        <f>MENU!B23</f>
        <v>0</v>
      </c>
      <c r="B25" s="39"/>
      <c r="C25" s="40"/>
      <c r="D25" s="39"/>
      <c r="E25" s="40"/>
      <c r="F25" s="39"/>
      <c r="G25" s="40"/>
      <c r="H25" s="39"/>
      <c r="I25" s="40"/>
      <c r="J25" s="39"/>
      <c r="K25" s="40"/>
      <c r="L25" s="39"/>
      <c r="M25" s="40"/>
      <c r="N25" s="39"/>
      <c r="O25" s="40"/>
      <c r="P25" s="39"/>
      <c r="Q25" s="40"/>
      <c r="R25" s="39"/>
      <c r="S25" s="40"/>
      <c r="T25" s="39"/>
      <c r="U25" s="40"/>
      <c r="V25" s="39"/>
      <c r="W25" s="40"/>
      <c r="X25" s="39"/>
      <c r="Y25" s="40"/>
      <c r="Z25" s="39"/>
      <c r="AA25" s="40"/>
      <c r="AB25" s="39"/>
      <c r="AC25" s="40"/>
      <c r="AD25" s="39"/>
      <c r="AE25" s="40"/>
      <c r="AF25" s="39"/>
      <c r="AG25" s="40"/>
      <c r="AH25" s="39"/>
      <c r="AI25" s="40"/>
      <c r="AJ25" s="39"/>
      <c r="AK25" s="40"/>
      <c r="AL25" s="39"/>
      <c r="AM25" s="40"/>
      <c r="AN25" s="39"/>
      <c r="AO25" s="40"/>
      <c r="AP25" s="39"/>
      <c r="AQ25" s="40"/>
      <c r="AR25" s="39"/>
      <c r="AS25" s="40"/>
      <c r="AT25" s="39"/>
      <c r="AU25" s="40"/>
      <c r="AV25" s="39"/>
      <c r="AW25" s="40"/>
      <c r="AX25" s="39"/>
      <c r="AY25" s="40"/>
      <c r="AZ25" s="39"/>
      <c r="BA25" s="40"/>
      <c r="BB25" s="39"/>
      <c r="BC25" s="40"/>
      <c r="BD25" s="39"/>
      <c r="BE25" s="40"/>
      <c r="BF25" s="39"/>
      <c r="BG25" s="40"/>
      <c r="BH25" s="39"/>
      <c r="BI25" s="40"/>
      <c r="BJ25" s="39"/>
      <c r="BK25" s="40"/>
    </row>
    <row r="26" spans="1:63" x14ac:dyDescent="0.25">
      <c r="A26" s="4">
        <f>MENU!B24</f>
        <v>0</v>
      </c>
      <c r="B26" s="14"/>
      <c r="C26" s="15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4"/>
      <c r="AS26" s="15"/>
      <c r="AT26" s="14"/>
      <c r="AU26" s="15"/>
      <c r="AV26" s="14"/>
      <c r="AW26" s="15"/>
      <c r="AX26" s="14"/>
      <c r="AY26" s="15"/>
      <c r="AZ26" s="14"/>
      <c r="BA26" s="15"/>
      <c r="BB26" s="14"/>
      <c r="BC26" s="15"/>
      <c r="BD26" s="14"/>
      <c r="BE26" s="15"/>
      <c r="BF26" s="14"/>
      <c r="BG26" s="15"/>
      <c r="BH26" s="14"/>
      <c r="BI26" s="15"/>
      <c r="BJ26" s="14"/>
      <c r="BK26" s="15"/>
    </row>
    <row r="27" spans="1:63" s="38" customFormat="1" x14ac:dyDescent="0.25">
      <c r="A27" s="35">
        <f>MENU!B25</f>
        <v>0</v>
      </c>
      <c r="B27" s="39"/>
      <c r="C27" s="40"/>
      <c r="D27" s="39"/>
      <c r="E27" s="40"/>
      <c r="F27" s="39"/>
      <c r="G27" s="40"/>
      <c r="H27" s="39"/>
      <c r="I27" s="40"/>
      <c r="J27" s="39"/>
      <c r="K27" s="40"/>
      <c r="L27" s="39"/>
      <c r="M27" s="40"/>
      <c r="N27" s="39"/>
      <c r="O27" s="40"/>
      <c r="P27" s="39"/>
      <c r="Q27" s="40"/>
      <c r="R27" s="39"/>
      <c r="S27" s="40"/>
      <c r="T27" s="39"/>
      <c r="U27" s="40"/>
      <c r="V27" s="39"/>
      <c r="W27" s="40"/>
      <c r="X27" s="39"/>
      <c r="Y27" s="40"/>
      <c r="Z27" s="39"/>
      <c r="AA27" s="40"/>
      <c r="AB27" s="39"/>
      <c r="AC27" s="40"/>
      <c r="AD27" s="39"/>
      <c r="AE27" s="40"/>
      <c r="AF27" s="39"/>
      <c r="AG27" s="40"/>
      <c r="AH27" s="39"/>
      <c r="AI27" s="40"/>
      <c r="AJ27" s="39"/>
      <c r="AK27" s="40"/>
      <c r="AL27" s="39"/>
      <c r="AM27" s="40"/>
      <c r="AN27" s="39"/>
      <c r="AO27" s="40"/>
      <c r="AP27" s="39"/>
      <c r="AQ27" s="40"/>
      <c r="AR27" s="39"/>
      <c r="AS27" s="40"/>
      <c r="AT27" s="39"/>
      <c r="AU27" s="40"/>
      <c r="AV27" s="39"/>
      <c r="AW27" s="40"/>
      <c r="AX27" s="39"/>
      <c r="AY27" s="40"/>
      <c r="AZ27" s="39"/>
      <c r="BA27" s="40"/>
      <c r="BB27" s="39"/>
      <c r="BC27" s="40"/>
      <c r="BD27" s="39"/>
      <c r="BE27" s="40"/>
      <c r="BF27" s="39"/>
      <c r="BG27" s="40"/>
      <c r="BH27" s="39"/>
      <c r="BI27" s="40"/>
      <c r="BJ27" s="39"/>
      <c r="BK27" s="40"/>
    </row>
    <row r="28" spans="1:63" x14ac:dyDescent="0.25">
      <c r="A28" s="4">
        <f>MENU!B26</f>
        <v>0</v>
      </c>
      <c r="B28" s="14"/>
      <c r="C28" s="15"/>
      <c r="D28" s="14"/>
      <c r="E28" s="15"/>
      <c r="F28" s="14"/>
      <c r="G28" s="15"/>
      <c r="H28" s="14"/>
      <c r="I28" s="15"/>
      <c r="J28" s="14"/>
      <c r="K28" s="15"/>
      <c r="L28" s="14"/>
      <c r="M28" s="15"/>
      <c r="N28" s="14"/>
      <c r="O28" s="15"/>
      <c r="P28" s="14"/>
      <c r="Q28" s="15"/>
      <c r="R28" s="14"/>
      <c r="S28" s="15"/>
      <c r="T28" s="14"/>
      <c r="U28" s="15"/>
      <c r="V28" s="14"/>
      <c r="W28" s="15"/>
      <c r="X28" s="14"/>
      <c r="Y28" s="15"/>
      <c r="Z28" s="14"/>
      <c r="AA28" s="15"/>
      <c r="AB28" s="14"/>
      <c r="AC28" s="15"/>
      <c r="AD28" s="14"/>
      <c r="AE28" s="15"/>
      <c r="AF28" s="14"/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15"/>
      <c r="AR28" s="14"/>
      <c r="AS28" s="15"/>
      <c r="AT28" s="14"/>
      <c r="AU28" s="15"/>
      <c r="AV28" s="14"/>
      <c r="AW28" s="15"/>
      <c r="AX28" s="14"/>
      <c r="AY28" s="15"/>
      <c r="AZ28" s="14"/>
      <c r="BA28" s="15"/>
      <c r="BB28" s="14"/>
      <c r="BC28" s="15"/>
      <c r="BD28" s="14"/>
      <c r="BE28" s="15"/>
      <c r="BF28" s="14"/>
      <c r="BG28" s="15"/>
      <c r="BH28" s="14"/>
      <c r="BI28" s="15"/>
      <c r="BJ28" s="14"/>
      <c r="BK28" s="15"/>
    </row>
    <row r="29" spans="1:63" s="38" customFormat="1" x14ac:dyDescent="0.25">
      <c r="A29" s="35">
        <f>MENU!B27</f>
        <v>0</v>
      </c>
      <c r="B29" s="39"/>
      <c r="C29" s="40"/>
      <c r="D29" s="39"/>
      <c r="E29" s="40"/>
      <c r="F29" s="39"/>
      <c r="G29" s="40"/>
      <c r="H29" s="39"/>
      <c r="I29" s="40"/>
      <c r="J29" s="39"/>
      <c r="K29" s="40"/>
      <c r="L29" s="39"/>
      <c r="M29" s="40"/>
      <c r="N29" s="39"/>
      <c r="O29" s="40"/>
      <c r="P29" s="39"/>
      <c r="Q29" s="40"/>
      <c r="R29" s="39"/>
      <c r="S29" s="40"/>
      <c r="T29" s="39"/>
      <c r="U29" s="40"/>
      <c r="V29" s="39"/>
      <c r="W29" s="40"/>
      <c r="X29" s="39"/>
      <c r="Y29" s="40"/>
      <c r="Z29" s="39"/>
      <c r="AA29" s="40"/>
      <c r="AB29" s="39"/>
      <c r="AC29" s="40"/>
      <c r="AD29" s="39"/>
      <c r="AE29" s="40"/>
      <c r="AF29" s="39"/>
      <c r="AG29" s="40"/>
      <c r="AH29" s="39"/>
      <c r="AI29" s="40"/>
      <c r="AJ29" s="39"/>
      <c r="AK29" s="40"/>
      <c r="AL29" s="39"/>
      <c r="AM29" s="40"/>
      <c r="AN29" s="39"/>
      <c r="AO29" s="40"/>
      <c r="AP29" s="39"/>
      <c r="AQ29" s="40"/>
      <c r="AR29" s="39"/>
      <c r="AS29" s="40"/>
      <c r="AT29" s="39"/>
      <c r="AU29" s="40"/>
      <c r="AV29" s="39"/>
      <c r="AW29" s="40"/>
      <c r="AX29" s="39"/>
      <c r="AY29" s="40"/>
      <c r="AZ29" s="39"/>
      <c r="BA29" s="40"/>
      <c r="BB29" s="39"/>
      <c r="BC29" s="40"/>
      <c r="BD29" s="39"/>
      <c r="BE29" s="40"/>
      <c r="BF29" s="39"/>
      <c r="BG29" s="40"/>
      <c r="BH29" s="39"/>
      <c r="BI29" s="40"/>
      <c r="BJ29" s="39"/>
      <c r="BK29" s="40"/>
    </row>
    <row r="30" spans="1:63" x14ac:dyDescent="0.25">
      <c r="A30" s="4">
        <f>MENU!B28</f>
        <v>0</v>
      </c>
      <c r="B30" s="16"/>
      <c r="C30" s="17"/>
      <c r="D30" s="16"/>
      <c r="E30" s="17"/>
      <c r="F30" s="16"/>
      <c r="G30" s="17"/>
      <c r="H30" s="16"/>
      <c r="I30" s="17"/>
      <c r="J30" s="16"/>
      <c r="K30" s="17"/>
      <c r="L30" s="16"/>
      <c r="M30" s="17"/>
      <c r="N30" s="16"/>
      <c r="O30" s="17"/>
      <c r="P30" s="16"/>
      <c r="Q30" s="17"/>
      <c r="R30" s="16"/>
      <c r="S30" s="17"/>
      <c r="T30" s="16"/>
      <c r="U30" s="17"/>
      <c r="V30" s="16"/>
      <c r="W30" s="17"/>
      <c r="X30" s="16"/>
      <c r="Y30" s="17"/>
      <c r="Z30" s="16"/>
      <c r="AA30" s="17"/>
      <c r="AB30" s="16"/>
      <c r="AC30" s="17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7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7"/>
      <c r="BD30" s="16"/>
      <c r="BE30" s="17"/>
      <c r="BF30" s="16"/>
      <c r="BG30" s="17"/>
      <c r="BH30" s="16"/>
      <c r="BI30" s="17"/>
      <c r="BJ30" s="16"/>
      <c r="BK30" s="17"/>
    </row>
    <row r="32" spans="1:63" x14ac:dyDescent="0.25">
      <c r="W32" s="11"/>
    </row>
    <row r="33" spans="23:23" x14ac:dyDescent="0.25">
      <c r="W33" s="11"/>
    </row>
  </sheetData>
  <sheetProtection sheet="1" objects="1" scenarios="1" selectLockedCells="1"/>
  <mergeCells count="102">
    <mergeCell ref="H2:J2"/>
    <mergeCell ref="K2:P2"/>
    <mergeCell ref="BB6:BC6"/>
    <mergeCell ref="BD6:BE6"/>
    <mergeCell ref="BF6:BG6"/>
    <mergeCell ref="BH6:BI6"/>
    <mergeCell ref="BJ6:BK6"/>
    <mergeCell ref="AZ6:BA6"/>
    <mergeCell ref="AD6:AE6"/>
    <mergeCell ref="AF6:AG6"/>
    <mergeCell ref="AH6:AI6"/>
    <mergeCell ref="AJ6:AK6"/>
    <mergeCell ref="AL6:AM6"/>
    <mergeCell ref="AN6:AO6"/>
    <mergeCell ref="AP6:AQ6"/>
    <mergeCell ref="AR6:AS6"/>
    <mergeCell ref="AT6:AU6"/>
    <mergeCell ref="AV6:AW6"/>
    <mergeCell ref="AX6:AY6"/>
    <mergeCell ref="R6:S6"/>
    <mergeCell ref="T6:U6"/>
    <mergeCell ref="V6:W6"/>
    <mergeCell ref="X6:Y6"/>
    <mergeCell ref="Z6:AA6"/>
    <mergeCell ref="AB6:AC6"/>
    <mergeCell ref="BH5:BI5"/>
    <mergeCell ref="BJ5:BK5"/>
    <mergeCell ref="B6:C6"/>
    <mergeCell ref="D6:E6"/>
    <mergeCell ref="F6:G6"/>
    <mergeCell ref="H6:I6"/>
    <mergeCell ref="J6:K6"/>
    <mergeCell ref="L6:M6"/>
    <mergeCell ref="N6:O6"/>
    <mergeCell ref="P6:Q6"/>
    <mergeCell ref="AV5:AW5"/>
    <mergeCell ref="AX5:AY5"/>
    <mergeCell ref="AZ5:BA5"/>
    <mergeCell ref="BB5:BC5"/>
    <mergeCell ref="BD5:BE5"/>
    <mergeCell ref="BF5:BG5"/>
    <mergeCell ref="AJ5:AK5"/>
    <mergeCell ref="AL5:AM5"/>
    <mergeCell ref="AN5:AO5"/>
    <mergeCell ref="AP5:AQ5"/>
    <mergeCell ref="AR5:AS5"/>
    <mergeCell ref="AT5:AU5"/>
    <mergeCell ref="AH5:AI5"/>
    <mergeCell ref="L5:M5"/>
    <mergeCell ref="N5:O5"/>
    <mergeCell ref="P5:Q5"/>
    <mergeCell ref="R5:S5"/>
    <mergeCell ref="T5:U5"/>
    <mergeCell ref="V5:W5"/>
    <mergeCell ref="X5:Y5"/>
    <mergeCell ref="Z5:AA5"/>
    <mergeCell ref="AB5:AC5"/>
    <mergeCell ref="AD5:AE5"/>
    <mergeCell ref="AF5:AG5"/>
    <mergeCell ref="B4:F4"/>
    <mergeCell ref="B5:C5"/>
    <mergeCell ref="D5:E5"/>
    <mergeCell ref="F5:G5"/>
    <mergeCell ref="H5:I5"/>
    <mergeCell ref="J5:K5"/>
    <mergeCell ref="BJ1:BK1"/>
    <mergeCell ref="B2:F2"/>
    <mergeCell ref="B3:F3"/>
    <mergeCell ref="H3:J3"/>
    <mergeCell ref="K3:P3"/>
    <mergeCell ref="R3:AE3"/>
    <mergeCell ref="AF3:AI3"/>
    <mergeCell ref="AX1:AY1"/>
    <mergeCell ref="AZ1:BA1"/>
    <mergeCell ref="BB1:BC1"/>
    <mergeCell ref="BD1:BE1"/>
    <mergeCell ref="BF1:BG1"/>
    <mergeCell ref="BH1:BI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B5:BK5">
    <cfRule type="containsText" dxfId="19" priority="10" operator="containsText" text="Dim">
      <formula>NOT(ISERROR(SEARCH("Dim",B5)))</formula>
    </cfRule>
    <cfRule type="containsText" dxfId="18" priority="11" operator="containsText" text="Sam">
      <formula>NOT(ISERROR(SEARCH("Sam",B5)))</formula>
    </cfRule>
  </conditionalFormatting>
  <pageMargins left="0.23622047244094491" right="0.23622047244094491" top="0.74803149606299213" bottom="0.74803149606299213" header="0.31496062992125984" footer="0.31496062992125984"/>
  <pageSetup paperSize="9" scale="91" orientation="landscape" r:id="rId1"/>
  <headerFooter>
    <oddHeader>&amp;L&amp;A&amp;C&amp;F</oddHeader>
    <oddFooter>&amp;RSERVICE TECHNIQUE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locked="0" defaultSize="0" print="0" autoFill="0" autoPict="0" macro="[0]!IMPRIM">
                <anchor>
                  <from>
                    <xdr:col>36</xdr:col>
                    <xdr:colOff>0</xdr:colOff>
                    <xdr:row>1</xdr:row>
                    <xdr:rowOff>76200</xdr:rowOff>
                  </from>
                  <to>
                    <xdr:col>43</xdr:col>
                    <xdr:colOff>114300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0" r:id="rId5" name="Button 2">
              <controlPr defaultSize="0" print="0" autoFill="0" autoPict="0" macro="[0]!MENU">
                <anchor>
                  <from>
                    <xdr:col>45</xdr:col>
                    <xdr:colOff>0</xdr:colOff>
                    <xdr:row>2</xdr:row>
                    <xdr:rowOff>0</xdr:rowOff>
                  </from>
                  <to>
                    <xdr:col>47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1" r:id="rId6" name="Button 3">
              <controlPr defaultSize="0" print="0" autoFill="0" autoPict="0" macro="[0]!SUIVANT">
                <anchor>
                  <from>
                    <xdr:col>51</xdr:col>
                    <xdr:colOff>38100</xdr:colOff>
                    <xdr:row>2</xdr:row>
                    <xdr:rowOff>0</xdr:rowOff>
                  </from>
                  <to>
                    <xdr:col>54</xdr:col>
                    <xdr:colOff>19050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2" r:id="rId7" name="Button 4">
              <controlPr defaultSize="0" print="0" autoFill="0" autoPict="0" macro="[0]!PRECEDENT">
                <anchor>
                  <from>
                    <xdr:col>48</xdr:col>
                    <xdr:colOff>19050</xdr:colOff>
                    <xdr:row>2</xdr:row>
                    <xdr:rowOff>0</xdr:rowOff>
                  </from>
                  <to>
                    <xdr:col>51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E6B87F3C-9012-4CBD-B7F4-4025DE42D401}">
            <xm:f>NOT(ISERROR(SEARCH($A$4,A2)))</xm:f>
            <xm:f>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13" operator="containsText" id="{5B1F9345-555A-4D79-BBBC-EB4CA9429C91}">
            <xm:f>NOT(ISERROR(SEARCH($A$3,A2)))</xm:f>
            <xm:f>$A$3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ontainsText" priority="14" operator="containsText" id="{AF580A3D-2F32-467C-9EAB-AE719E40538D}">
            <xm:f>NOT(ISERROR(SEARCH($A$2,A2)))</xm:f>
            <xm:f>$A$2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A2:A4</xm:sqref>
        </x14:conditionalFormatting>
        <x14:conditionalFormatting xmlns:xm="http://schemas.microsoft.com/office/excel/2006/main">
          <x14:cfRule type="containsText" priority="1" operator="containsText" id="{2D55E94A-7186-4DC4-B671-AAD7CF7E2ACA}">
            <xm:f>NOT(ISERROR(SEARCH($H$2,B7)))</xm:f>
            <xm:f>$H$2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14:cfRule type="containsText" priority="2" operator="containsText" id="{D53EF371-DE97-4A16-B95C-CAE3C485AB6D}">
            <xm:f>NOT(ISERROR(SEARCH($A$2,B7)))</xm:f>
            <xm:f>$A$2</xm:f>
            <x14:dxf>
              <font>
                <color rgb="FF0070C0"/>
              </font>
              <fill>
                <patternFill>
                  <bgColor rgb="FF0070C0"/>
                </patternFill>
              </fill>
            </x14:dxf>
          </x14:cfRule>
          <x14:cfRule type="containsText" priority="3" operator="containsText" id="{54BABE56-BC14-46DC-9948-45DED8EB87BA}">
            <xm:f>NOT(ISERROR(SEARCH($A$3,B7)))</xm:f>
            <xm:f>$A$3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C7AB31C8-3F02-4269-AD48-D2DA6B06E3A4}">
            <xm:f>NOT(ISERROR(SEARCH($A$4,B7)))</xm:f>
            <xm:f>$A$4</xm:f>
            <x14:dxf>
              <font>
                <color rgb="FF92D050"/>
              </font>
              <fill>
                <patternFill>
                  <bgColor rgb="FF92D050"/>
                </patternFill>
              </fill>
            </x14:dxf>
          </x14:cfRule>
          <x14:cfRule type="containsText" priority="5" operator="containsText" id="{95196344-A72A-4671-BC58-31339F780867}">
            <xm:f>NOT(ISERROR(SEARCH($H$3,B7)))</xm:f>
            <xm:f>$H$3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m:sqref>B7:BK30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9"/>
    <pageSetUpPr fitToPage="1"/>
  </sheetPr>
  <dimension ref="A1:BK33"/>
  <sheetViews>
    <sheetView view="pageBreakPreview" zoomScaleNormal="100" zoomScaleSheetLayoutView="100" workbookViewId="0">
      <selection activeCell="B7" sqref="B7"/>
    </sheetView>
  </sheetViews>
  <sheetFormatPr baseColWidth="10" defaultRowHeight="15" x14ac:dyDescent="0.25"/>
  <cols>
    <col min="1" max="1" width="20.7109375" customWidth="1"/>
    <col min="2" max="90" width="2.28515625" customWidth="1"/>
  </cols>
  <sheetData>
    <row r="1" spans="1:63" ht="5.25" customHeight="1" thickBot="1" x14ac:dyDescent="0.3">
      <c r="A1" s="13">
        <v>12</v>
      </c>
      <c r="B1" s="62">
        <v>1</v>
      </c>
      <c r="C1" s="62"/>
      <c r="D1" s="62">
        <v>2</v>
      </c>
      <c r="E1" s="62"/>
      <c r="F1" s="62">
        <v>3</v>
      </c>
      <c r="G1" s="62"/>
      <c r="H1" s="62">
        <v>4</v>
      </c>
      <c r="I1" s="62"/>
      <c r="J1" s="62">
        <v>5</v>
      </c>
      <c r="K1" s="62"/>
      <c r="L1" s="62">
        <v>6</v>
      </c>
      <c r="M1" s="62"/>
      <c r="N1" s="62">
        <v>7</v>
      </c>
      <c r="O1" s="62"/>
      <c r="P1" s="62">
        <v>8</v>
      </c>
      <c r="Q1" s="61"/>
      <c r="R1" s="61">
        <v>9</v>
      </c>
      <c r="S1" s="61"/>
      <c r="T1" s="61">
        <v>10</v>
      </c>
      <c r="U1" s="61"/>
      <c r="V1" s="61">
        <v>11</v>
      </c>
      <c r="W1" s="61"/>
      <c r="X1" s="61">
        <v>12</v>
      </c>
      <c r="Y1" s="61"/>
      <c r="Z1" s="61">
        <v>13</v>
      </c>
      <c r="AA1" s="61"/>
      <c r="AB1" s="61">
        <v>14</v>
      </c>
      <c r="AC1" s="61"/>
      <c r="AD1" s="61">
        <v>15</v>
      </c>
      <c r="AE1" s="61"/>
      <c r="AF1" s="61">
        <v>16</v>
      </c>
      <c r="AG1" s="61"/>
      <c r="AH1" s="61">
        <v>17</v>
      </c>
      <c r="AI1" s="61"/>
      <c r="AJ1" s="61">
        <v>18</v>
      </c>
      <c r="AK1" s="61"/>
      <c r="AL1" s="61">
        <v>19</v>
      </c>
      <c r="AM1" s="61"/>
      <c r="AN1" s="61">
        <v>20</v>
      </c>
      <c r="AO1" s="61"/>
      <c r="AP1" s="61">
        <v>21</v>
      </c>
      <c r="AQ1" s="61"/>
      <c r="AR1" s="61">
        <v>22</v>
      </c>
      <c r="AS1" s="61"/>
      <c r="AT1" s="61">
        <v>23</v>
      </c>
      <c r="AU1" s="61"/>
      <c r="AV1" s="61">
        <v>24</v>
      </c>
      <c r="AW1" s="61"/>
      <c r="AX1" s="61">
        <v>25</v>
      </c>
      <c r="AY1" s="61"/>
      <c r="AZ1" s="61">
        <v>26</v>
      </c>
      <c r="BA1" s="61"/>
      <c r="BB1" s="61">
        <v>27</v>
      </c>
      <c r="BC1" s="61"/>
      <c r="BD1" s="61">
        <v>28</v>
      </c>
      <c r="BE1" s="61"/>
      <c r="BF1" s="61">
        <v>29</v>
      </c>
      <c r="BG1" s="61"/>
      <c r="BH1" s="61">
        <v>30</v>
      </c>
      <c r="BI1" s="61"/>
      <c r="BJ1" s="61">
        <v>31</v>
      </c>
      <c r="BK1" s="61"/>
    </row>
    <row r="2" spans="1:63" ht="15.75" thickBot="1" x14ac:dyDescent="0.3">
      <c r="A2" s="8" t="str">
        <f>MENU!$G$1</f>
        <v>C</v>
      </c>
      <c r="B2" s="80" t="str">
        <f>MENU!$H$1</f>
        <v>CP</v>
      </c>
      <c r="C2" s="80"/>
      <c r="D2" s="80"/>
      <c r="E2" s="80"/>
      <c r="F2" s="81"/>
      <c r="G2" s="27"/>
      <c r="H2" s="72" t="str">
        <f>MENU!G5</f>
        <v>S</v>
      </c>
      <c r="I2" s="73"/>
      <c r="J2" s="73"/>
      <c r="K2" s="74" t="str">
        <f>MENU!H5</f>
        <v>STAGE/AUTRES</v>
      </c>
      <c r="L2" s="74"/>
      <c r="M2" s="74"/>
      <c r="N2" s="74"/>
      <c r="O2" s="74"/>
      <c r="P2" s="75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</row>
    <row r="3" spans="1:63" ht="16.5" thickBot="1" x14ac:dyDescent="0.3">
      <c r="A3" s="9" t="str">
        <f>MENU!$G$2</f>
        <v>R</v>
      </c>
      <c r="B3" s="62" t="str">
        <f>MENU!$H$2</f>
        <v>RTT</v>
      </c>
      <c r="C3" s="62"/>
      <c r="D3" s="62"/>
      <c r="E3" s="62"/>
      <c r="F3" s="82"/>
      <c r="G3" s="19"/>
      <c r="H3" s="76" t="str">
        <f>MENU!$G$4</f>
        <v>D</v>
      </c>
      <c r="I3" s="77"/>
      <c r="J3" s="77"/>
      <c r="K3" s="74" t="str">
        <f>MENU!$H$4</f>
        <v>Dispo requis</v>
      </c>
      <c r="L3" s="74"/>
      <c r="M3" s="74"/>
      <c r="N3" s="74"/>
      <c r="O3" s="74"/>
      <c r="P3" s="75"/>
      <c r="Q3" s="26"/>
      <c r="R3" s="78" t="s">
        <v>23</v>
      </c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85">
        <f>MENU!J2</f>
        <v>2016</v>
      </c>
      <c r="AG3" s="85"/>
      <c r="AH3" s="85"/>
      <c r="AI3" s="86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</row>
    <row r="4" spans="1:63" ht="15.75" thickBot="1" x14ac:dyDescent="0.3">
      <c r="A4" s="10" t="str">
        <f>MENU!$G$3</f>
        <v>M</v>
      </c>
      <c r="B4" s="83" t="str">
        <f>MENU!$H$3</f>
        <v>Maladie</v>
      </c>
      <c r="C4" s="83"/>
      <c r="D4" s="83"/>
      <c r="E4" s="83"/>
      <c r="F4" s="84"/>
      <c r="G4" s="28"/>
      <c r="H4" s="28"/>
      <c r="I4" s="28"/>
      <c r="J4" s="28"/>
      <c r="K4" s="28"/>
      <c r="L4" s="28"/>
      <c r="M4" s="28"/>
      <c r="N4" s="28"/>
      <c r="O4" s="28"/>
      <c r="P4" s="3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</row>
    <row r="5" spans="1:63" x14ac:dyDescent="0.25">
      <c r="A5" s="7"/>
      <c r="B5" s="63" t="str">
        <f>INDEX({"Lun";"Mar";"Mer";"Jeu";"Ven";"Sam";"Dim"},WEEKDAY(B6,2),1)</f>
        <v>Jeu</v>
      </c>
      <c r="C5" s="64"/>
      <c r="D5" s="63" t="str">
        <f>INDEX({"Lun";"Mar";"Mer";"Jeu";"Ven";"Sam";"Dim"},WEEKDAY(D6,2),1)</f>
        <v>Ven</v>
      </c>
      <c r="E5" s="64"/>
      <c r="F5" s="63" t="str">
        <f>INDEX({"Lun";"Mar";"Mer";"Jeu";"Ven";"Sam";"Dim"},WEEKDAY(F6,2),1)</f>
        <v>Sam</v>
      </c>
      <c r="G5" s="64"/>
      <c r="H5" s="63" t="str">
        <f>INDEX({"Lun";"Mar";"Mer";"Jeu";"Ven";"Sam";"Dim"},WEEKDAY(H6,2),1)</f>
        <v>Dim</v>
      </c>
      <c r="I5" s="64" t="str">
        <f>INDEX({"Lun";"Mar";"Mer";"Jeu";"Ven";"Sam";"Dim"},WEEKDAY(I6,2),1)</f>
        <v>Lun</v>
      </c>
      <c r="J5" s="91" t="str">
        <f>INDEX({"Lun";"Mar";"Mer";"Jeu";"Ven";"Sam";"Dim"},WEEKDAY(J6,2),1)</f>
        <v>Lun</v>
      </c>
      <c r="K5" s="92" t="str">
        <f>INDEX({"Lun";"Mar";"Mer";"Jeu";"Ven";"Sam";"Dim"},WEEKDAY(K6,2),1)</f>
        <v>Mer</v>
      </c>
      <c r="L5" s="63" t="str">
        <f>INDEX({"Lun";"Mar";"Mer";"Jeu";"Ven";"Sam";"Dim"},WEEKDAY(L6,2),1)</f>
        <v>Mar</v>
      </c>
      <c r="M5" s="64" t="str">
        <f>INDEX({"Lun";"Mar";"Mer";"Jeu";"Ven";"Sam";"Dim"},WEEKDAY(M6,2),1)</f>
        <v>Mer</v>
      </c>
      <c r="N5" s="63" t="str">
        <f>INDEX({"Lun";"Mar";"Mer";"Jeu";"Ven";"Sam";"Dim"},WEEKDAY(N6,2),1)</f>
        <v>Mer</v>
      </c>
      <c r="O5" s="64" t="str">
        <f>INDEX({"Lun";"Mar";"Mer";"Jeu";"Ven";"Sam";"Dim"},WEEKDAY(O6,2),1)</f>
        <v>Mer</v>
      </c>
      <c r="P5" s="63" t="str">
        <f>INDEX({"Lun";"Mar";"Mer";"Jeu";"Ven";"Sam";"Dim"},WEEKDAY(P6,2),1)</f>
        <v>Jeu</v>
      </c>
      <c r="Q5" s="65" t="str">
        <f>INDEX({"Lun";"Mar";"Mer";"Jeu";"Ven";"Sam";"Dim"},WEEKDAY(Q6,2),1)</f>
        <v>Mer</v>
      </c>
      <c r="R5" s="66" t="str">
        <f>INDEX({"Lun";"Mar";"Mer";"Jeu";"Ven";"Sam";"Dim"},WEEKDAY(R6,2),1)</f>
        <v>Ven</v>
      </c>
      <c r="S5" s="65" t="str">
        <f>INDEX({"Lun";"Mar";"Mer";"Jeu";"Ven";"Sam";"Dim"},WEEKDAY(S6,2),1)</f>
        <v>Mer</v>
      </c>
      <c r="T5" s="66" t="str">
        <f>INDEX({"Lun";"Mar";"Mer";"Jeu";"Ven";"Sam";"Dim"},WEEKDAY(T6,2),1)</f>
        <v>Sam</v>
      </c>
      <c r="U5" s="65" t="str">
        <f>INDEX({"Lun";"Mar";"Mer";"Jeu";"Ven";"Sam";"Dim"},WEEKDAY(U6,2),1)</f>
        <v>Mer</v>
      </c>
      <c r="V5" s="66" t="str">
        <f>INDEX({"Lun";"Mar";"Mer";"Jeu";"Ven";"Sam";"Dim"},WEEKDAY(V6,2),1)</f>
        <v>Dim</v>
      </c>
      <c r="W5" s="65" t="str">
        <f>INDEX({"Lun";"Mar";"Mer";"Jeu";"Ven";"Sam";"Dim"},WEEKDAY(W6,2),1)</f>
        <v>Mer</v>
      </c>
      <c r="X5" s="66" t="str">
        <f>INDEX({"Lun";"Mar";"Mer";"Jeu";"Ven";"Sam";"Dim"},WEEKDAY(X6,2),1)</f>
        <v>Lun</v>
      </c>
      <c r="Y5" s="65" t="str">
        <f>INDEX({"Lun";"Mar";"Mer";"Jeu";"Ven";"Sam";"Dim"},WEEKDAY(Y6,2),1)</f>
        <v>Mer</v>
      </c>
      <c r="Z5" s="66" t="str">
        <f>INDEX({"Lun";"Mar";"Mer";"Jeu";"Ven";"Sam";"Dim"},WEEKDAY(Z6,2),1)</f>
        <v>Mar</v>
      </c>
      <c r="AA5" s="65" t="str">
        <f>INDEX({"Lun";"Mar";"Mer";"Jeu";"Ven";"Sam";"Dim"},WEEKDAY(AA6,2),1)</f>
        <v>Mer</v>
      </c>
      <c r="AB5" s="66" t="str">
        <f>INDEX({"Lun";"Mar";"Mer";"Jeu";"Ven";"Sam";"Dim"},WEEKDAY(AB6,2),1)</f>
        <v>Mer</v>
      </c>
      <c r="AC5" s="65" t="str">
        <f>INDEX({"Lun";"Mar";"Mer";"Jeu";"Ven";"Sam";"Dim"},WEEKDAY(AC6,2),1)</f>
        <v>Mer</v>
      </c>
      <c r="AD5" s="95" t="str">
        <f>INDEX({"Lun";"Mar";"Mer";"Jeu";"Ven";"Sam";"Dim"},WEEKDAY(AD6,2),1)</f>
        <v>Jeu</v>
      </c>
      <c r="AE5" s="96" t="str">
        <f>INDEX({"Lun";"Mar";"Mer";"Jeu";"Ven";"Sam";"Dim"},WEEKDAY(AE6,2),1)</f>
        <v>Mer</v>
      </c>
      <c r="AF5" s="93" t="str">
        <f>INDEX({"Lun";"Mar";"Mer";"Jeu";"Ven";"Sam";"Dim"},WEEKDAY(AF6,2),1)</f>
        <v>Ven</v>
      </c>
      <c r="AG5" s="94" t="str">
        <f>INDEX({"Lun";"Mar";"Mer";"Jeu";"Ven";"Sam";"Dim"},WEEKDAY(AG6,2),1)</f>
        <v>Mer</v>
      </c>
      <c r="AH5" s="66" t="str">
        <f>INDEX({"Lun";"Mar";"Mer";"Jeu";"Ven";"Sam";"Dim"},WEEKDAY(AH6,2),1)</f>
        <v>Sam</v>
      </c>
      <c r="AI5" s="65" t="str">
        <f>INDEX({"Lun";"Mar";"Mer";"Jeu";"Ven";"Sam";"Dim"},WEEKDAY(AI6,2),1)</f>
        <v>Mer</v>
      </c>
      <c r="AJ5" s="66" t="str">
        <f>INDEX({"Lun";"Mar";"Mer";"Jeu";"Ven";"Sam";"Dim"},WEEKDAY(AJ6,2),1)</f>
        <v>Dim</v>
      </c>
      <c r="AK5" s="65" t="str">
        <f>INDEX({"Lun";"Mar";"Mer";"Jeu";"Ven";"Sam";"Dim"},WEEKDAY(AK6,2),1)</f>
        <v>Mer</v>
      </c>
      <c r="AL5" s="66" t="str">
        <f>INDEX({"Lun";"Mar";"Mer";"Jeu";"Ven";"Sam";"Dim"},WEEKDAY(AL6,2),1)</f>
        <v>Lun</v>
      </c>
      <c r="AM5" s="65" t="str">
        <f>INDEX({"Lun";"Mar";"Mer";"Jeu";"Ven";"Sam";"Dim"},WEEKDAY(AM6,2),1)</f>
        <v>Mer</v>
      </c>
      <c r="AN5" s="66" t="str">
        <f>INDEX({"Lun";"Mar";"Mer";"Jeu";"Ven";"Sam";"Dim"},WEEKDAY(AN6,2),1)</f>
        <v>Mar</v>
      </c>
      <c r="AO5" s="65" t="str">
        <f>INDEX({"Lun";"Mar";"Mer";"Jeu";"Ven";"Sam";"Dim"},WEEKDAY(AO6,2),1)</f>
        <v>Mer</v>
      </c>
      <c r="AP5" s="66" t="str">
        <f>INDEX({"Lun";"Mar";"Mer";"Jeu";"Ven";"Sam";"Dim"},WEEKDAY(AP6,2),1)</f>
        <v>Mer</v>
      </c>
      <c r="AQ5" s="65" t="str">
        <f>INDEX({"Lun";"Mar";"Mer";"Jeu";"Ven";"Sam";"Dim"},WEEKDAY(AQ6,2),1)</f>
        <v>Mer</v>
      </c>
      <c r="AR5" s="66" t="str">
        <f>INDEX({"Lun";"Mar";"Mer";"Jeu";"Ven";"Sam";"Dim"},WEEKDAY(AR6,2),1)</f>
        <v>Jeu</v>
      </c>
      <c r="AS5" s="65" t="str">
        <f>INDEX({"Lun";"Mar";"Mer";"Jeu";"Ven";"Sam";"Dim"},WEEKDAY(AS6,2),1)</f>
        <v>Mer</v>
      </c>
      <c r="AT5" s="66" t="str">
        <f>INDEX({"Lun";"Mar";"Mer";"Jeu";"Ven";"Sam";"Dim"},WEEKDAY(AT6,2),1)</f>
        <v>Ven</v>
      </c>
      <c r="AU5" s="65" t="str">
        <f>INDEX({"Lun";"Mar";"Mer";"Jeu";"Ven";"Sam";"Dim"},WEEKDAY(AU6,2),1)</f>
        <v>Mer</v>
      </c>
      <c r="AV5" s="66" t="str">
        <f>INDEX({"Lun";"Mar";"Mer";"Jeu";"Ven";"Sam";"Dim"},WEEKDAY(AV6,2),1)</f>
        <v>Sam</v>
      </c>
      <c r="AW5" s="65" t="str">
        <f>INDEX({"Lun";"Mar";"Mer";"Jeu";"Ven";"Sam";"Dim"},WEEKDAY(AW6,2),1)</f>
        <v>Mer</v>
      </c>
      <c r="AX5" s="66" t="str">
        <f>INDEX({"Lun";"Mar";"Mer";"Jeu";"Ven";"Sam";"Dim"},WEEKDAY(AX6,2),1)</f>
        <v>Dim</v>
      </c>
      <c r="AY5" s="65" t="str">
        <f>INDEX({"Lun";"Mar";"Mer";"Jeu";"Ven";"Sam";"Dim"},WEEKDAY(AY6,2),1)</f>
        <v>Mer</v>
      </c>
      <c r="AZ5" s="66" t="str">
        <f>INDEX({"Lun";"Mar";"Mer";"Jeu";"Ven";"Sam";"Dim"},WEEKDAY(AZ6,2),1)</f>
        <v>Lun</v>
      </c>
      <c r="BA5" s="65" t="str">
        <f>INDEX({"Lun";"Mar";"Mer";"Jeu";"Ven";"Sam";"Dim"},WEEKDAY(BA6,2),1)</f>
        <v>Mer</v>
      </c>
      <c r="BB5" s="66" t="str">
        <f>INDEX({"Lun";"Mar";"Mer";"Jeu";"Ven";"Sam";"Dim"},WEEKDAY(BB6,2),1)</f>
        <v>Mar</v>
      </c>
      <c r="BC5" s="65" t="str">
        <f>INDEX({"Lun";"Mar";"Mer";"Jeu";"Ven";"Sam";"Dim"},WEEKDAY(BC6,2),1)</f>
        <v>Mer</v>
      </c>
      <c r="BD5" s="66" t="str">
        <f>INDEX({"Lun";"Mar";"Mer";"Jeu";"Ven";"Sam";"Dim"},WEEKDAY(BD6,2),1)</f>
        <v>Mer</v>
      </c>
      <c r="BE5" s="65" t="str">
        <f>INDEX({"Lun";"Mar";"Mer";"Jeu";"Ven";"Sam";"Dim"},WEEKDAY(BE6,2),1)</f>
        <v>Mer</v>
      </c>
      <c r="BF5" s="66" t="str">
        <f>INDEX({"Lun";"Mar";"Mer";"Jeu";"Ven";"Sam";"Dim"},WEEKDAY(BF6,2),1)</f>
        <v>Jeu</v>
      </c>
      <c r="BG5" s="65" t="str">
        <f>INDEX({"Lun";"Mar";"Mer";"Jeu";"Ven";"Sam";"Dim"},WEEKDAY(BG6,2),1)</f>
        <v>Mer</v>
      </c>
      <c r="BH5" s="66" t="str">
        <f>INDEX({"Lun";"Mar";"Mer";"Jeu";"Ven";"Sam";"Dim"},WEEKDAY(BH6,2),1)</f>
        <v>Ven</v>
      </c>
      <c r="BI5" s="65" t="str">
        <f>INDEX({"Lun";"Mar";"Mer";"Jeu";"Ven";"Sam";"Dim"},WEEKDAY(BI6,2),1)</f>
        <v>Mer</v>
      </c>
      <c r="BJ5" s="66" t="str">
        <f>INDEX({"Lun";"Mar";"Mer";"Jeu";"Ven";"Sam";"Dim"},WEEKDAY(BJ6,2),1)</f>
        <v>Sam</v>
      </c>
      <c r="BK5" s="65" t="str">
        <f>INDEX({"Lun";"Mar";"Mer";"Jeu";"Ven";"Sam";"Dim"},WEEKDAY(BK6,2),1)</f>
        <v>Mer</v>
      </c>
    </row>
    <row r="6" spans="1:63" x14ac:dyDescent="0.25">
      <c r="A6" s="4" t="s">
        <v>0</v>
      </c>
      <c r="B6" s="87">
        <f>DATE($AF$3,$A$1,1)</f>
        <v>42705</v>
      </c>
      <c r="C6" s="88"/>
      <c r="D6" s="67">
        <f>DATE($AF$3,$A$1,2)</f>
        <v>42706</v>
      </c>
      <c r="E6" s="68"/>
      <c r="F6" s="67">
        <f>DATE($AF$3,$A$1,3)</f>
        <v>42707</v>
      </c>
      <c r="G6" s="68"/>
      <c r="H6" s="67">
        <f>DATE($AF$3,$A$1,4)</f>
        <v>42708</v>
      </c>
      <c r="I6" s="68">
        <f>DATE($AF$3,$A$1,5)</f>
        <v>42709</v>
      </c>
      <c r="J6" s="87">
        <f>DATE($AF$3,$A$1,5)</f>
        <v>42709</v>
      </c>
      <c r="K6" s="88">
        <f>DATE($AF$3,$A$1,7)</f>
        <v>42711</v>
      </c>
      <c r="L6" s="67">
        <f>DATE($AF$3,$A$1,6)</f>
        <v>42710</v>
      </c>
      <c r="M6" s="68">
        <f>DATE($AF$3,$A$1,7)</f>
        <v>42711</v>
      </c>
      <c r="N6" s="67">
        <f>DATE($AF$3,$A$1,7)</f>
        <v>42711</v>
      </c>
      <c r="O6" s="68">
        <f>DATE($AF$3,$A$1,7)</f>
        <v>42711</v>
      </c>
      <c r="P6" s="67">
        <f>DATE($AF$3,$A$1,8)</f>
        <v>42712</v>
      </c>
      <c r="Q6" s="68">
        <f>DATE($AF$3,$A$1,7)</f>
        <v>42711</v>
      </c>
      <c r="R6" s="67">
        <f>DATE($AF$3,$A$1,9)</f>
        <v>42713</v>
      </c>
      <c r="S6" s="68">
        <f>DATE($AF$3,$A$1,7)</f>
        <v>42711</v>
      </c>
      <c r="T6" s="67">
        <f>DATE($AF$3,$A$1,10)</f>
        <v>42714</v>
      </c>
      <c r="U6" s="68">
        <f>DATE($AF$3,$A$1,7)</f>
        <v>42711</v>
      </c>
      <c r="V6" s="67">
        <f>DATE($AF$3,$A$1,11)</f>
        <v>42715</v>
      </c>
      <c r="W6" s="68">
        <f>DATE($AF$3,$A$1,7)</f>
        <v>42711</v>
      </c>
      <c r="X6" s="67">
        <f>DATE($AF$3,$A$1,12)</f>
        <v>42716</v>
      </c>
      <c r="Y6" s="68">
        <f>DATE($AF$3,$A$1,7)</f>
        <v>42711</v>
      </c>
      <c r="Z6" s="67">
        <f>DATE($AF$3,$A$1,13)</f>
        <v>42717</v>
      </c>
      <c r="AA6" s="68">
        <f>DATE($AF$3,$A$1,7)</f>
        <v>42711</v>
      </c>
      <c r="AB6" s="67">
        <f>DATE($AF$3,$A$1,14)</f>
        <v>42718</v>
      </c>
      <c r="AC6" s="68">
        <f>DATE($AF$3,$A$1,7)</f>
        <v>42711</v>
      </c>
      <c r="AD6" s="97">
        <f>DATE($AF$3,$A$1,15)</f>
        <v>42719</v>
      </c>
      <c r="AE6" s="98">
        <f>DATE($AF$3,$A$1,7)</f>
        <v>42711</v>
      </c>
      <c r="AF6" s="87">
        <f>DATE($AF$3,$A$1,16)</f>
        <v>42720</v>
      </c>
      <c r="AG6" s="88">
        <f>DATE($AF$3,$A$1,7)</f>
        <v>42711</v>
      </c>
      <c r="AH6" s="67">
        <f>DATE($AF$3,$A$1,17)</f>
        <v>42721</v>
      </c>
      <c r="AI6" s="68">
        <f>DATE($AF$3,$A$1,7)</f>
        <v>42711</v>
      </c>
      <c r="AJ6" s="67">
        <f>DATE($AF$3,$A$1,18)</f>
        <v>42722</v>
      </c>
      <c r="AK6" s="68">
        <f>DATE($AF$3,$A$1,7)</f>
        <v>42711</v>
      </c>
      <c r="AL6" s="67">
        <f>DATE($AF$3,$A$1,19)</f>
        <v>42723</v>
      </c>
      <c r="AM6" s="68">
        <f>DATE($AF$3,$A$1,7)</f>
        <v>42711</v>
      </c>
      <c r="AN6" s="67">
        <f>DATE($AF$3,$A$1,20)</f>
        <v>42724</v>
      </c>
      <c r="AO6" s="68">
        <f>DATE($AF$3,$A$1,7)</f>
        <v>42711</v>
      </c>
      <c r="AP6" s="67">
        <f>DATE($AF$3,$A$1,21)</f>
        <v>42725</v>
      </c>
      <c r="AQ6" s="68">
        <f>DATE($AF$3,$A$1,7)</f>
        <v>42711</v>
      </c>
      <c r="AR6" s="67">
        <f>DATE($AF$3,$A$1,22)</f>
        <v>42726</v>
      </c>
      <c r="AS6" s="68">
        <f>DATE($AF$3,$A$1,7)</f>
        <v>42711</v>
      </c>
      <c r="AT6" s="67">
        <f>DATE($AF$3,$A$1,23)</f>
        <v>42727</v>
      </c>
      <c r="AU6" s="68">
        <f>DATE($AF$3,$A$1,7)</f>
        <v>42711</v>
      </c>
      <c r="AV6" s="67">
        <f>DATE($AF$3,$A$1,24)</f>
        <v>42728</v>
      </c>
      <c r="AW6" s="68">
        <f>DATE($AF$3,$A$1,7)</f>
        <v>42711</v>
      </c>
      <c r="AX6" s="69">
        <f>DATE($AF$3,$A$1,25)</f>
        <v>42729</v>
      </c>
      <c r="AY6" s="70">
        <f>DATE($AF$3,$A$1,7)</f>
        <v>42711</v>
      </c>
      <c r="AZ6" s="67">
        <f>DATE($AF$3,$A$1,26)</f>
        <v>42730</v>
      </c>
      <c r="BA6" s="68">
        <f>DATE($AF$3,$A$1,7)</f>
        <v>42711</v>
      </c>
      <c r="BB6" s="67">
        <f>DATE($AF$3,$A$1,27)</f>
        <v>42731</v>
      </c>
      <c r="BC6" s="68">
        <f>DATE($AF$3,$A$1,7)</f>
        <v>42711</v>
      </c>
      <c r="BD6" s="67">
        <f>DATE($AF$3,$A$1,28)</f>
        <v>42732</v>
      </c>
      <c r="BE6" s="68">
        <f>DATE($AF$3,$A$1,7)</f>
        <v>42711</v>
      </c>
      <c r="BF6" s="67">
        <f>DATE($AF$3,$A$1,29)</f>
        <v>42733</v>
      </c>
      <c r="BG6" s="68">
        <f>DATE($AF$3,$A$1,7)</f>
        <v>42711</v>
      </c>
      <c r="BH6" s="67">
        <f>DATE($AF$3,$A$1,30)</f>
        <v>42734</v>
      </c>
      <c r="BI6" s="68">
        <f>DATE($AF$3,$A$1,7)</f>
        <v>42711</v>
      </c>
      <c r="BJ6" s="67">
        <f>DATE($AF$3,$A$1,31)</f>
        <v>42735</v>
      </c>
      <c r="BK6" s="68">
        <f>DATE($AF$3,$A$1,7)</f>
        <v>42711</v>
      </c>
    </row>
    <row r="7" spans="1:63" s="38" customFormat="1" x14ac:dyDescent="0.25">
      <c r="A7" s="35" t="str">
        <f>MENU!B5</f>
        <v>EMPLOYER 1</v>
      </c>
      <c r="B7" s="36"/>
      <c r="C7" s="37"/>
      <c r="D7" s="36"/>
      <c r="E7" s="37"/>
      <c r="F7" s="36"/>
      <c r="G7" s="37"/>
      <c r="H7" s="36"/>
      <c r="I7" s="37"/>
      <c r="J7" s="36"/>
      <c r="K7" s="37"/>
      <c r="L7" s="36"/>
      <c r="M7" s="37"/>
      <c r="N7" s="36"/>
      <c r="O7" s="37"/>
      <c r="P7" s="36"/>
      <c r="Q7" s="37"/>
      <c r="R7" s="36"/>
      <c r="S7" s="37"/>
      <c r="T7" s="36"/>
      <c r="U7" s="37"/>
      <c r="V7" s="36"/>
      <c r="W7" s="37"/>
      <c r="X7" s="36"/>
      <c r="Y7" s="37"/>
      <c r="Z7" s="36"/>
      <c r="AA7" s="37"/>
      <c r="AB7" s="36"/>
      <c r="AC7" s="37"/>
      <c r="AD7" s="36"/>
      <c r="AE7" s="37"/>
      <c r="AF7" s="36"/>
      <c r="AG7" s="37"/>
      <c r="AH7" s="36"/>
      <c r="AI7" s="37"/>
      <c r="AJ7" s="36"/>
      <c r="AK7" s="37"/>
      <c r="AL7" s="36"/>
      <c r="AM7" s="37"/>
      <c r="AN7" s="36"/>
      <c r="AO7" s="37"/>
      <c r="AP7" s="36"/>
      <c r="AQ7" s="37"/>
      <c r="AR7" s="36"/>
      <c r="AS7" s="37"/>
      <c r="AT7" s="36"/>
      <c r="AU7" s="37"/>
      <c r="AV7" s="36"/>
      <c r="AW7" s="37"/>
      <c r="AX7" s="36"/>
      <c r="AY7" s="37"/>
      <c r="AZ7" s="36"/>
      <c r="BA7" s="37"/>
      <c r="BB7" s="36"/>
      <c r="BC7" s="37"/>
      <c r="BD7" s="36"/>
      <c r="BE7" s="37"/>
      <c r="BF7" s="36"/>
      <c r="BG7" s="37"/>
      <c r="BH7" s="36"/>
      <c r="BI7" s="37"/>
      <c r="BJ7" s="36"/>
      <c r="BK7" s="37"/>
    </row>
    <row r="8" spans="1:63" x14ac:dyDescent="0.25">
      <c r="A8" s="4" t="str">
        <f>MENU!B6</f>
        <v>EMPLOYER 2</v>
      </c>
      <c r="B8" s="14"/>
      <c r="C8" s="15"/>
      <c r="D8" s="14"/>
      <c r="E8" s="15"/>
      <c r="F8" s="14"/>
      <c r="G8" s="15"/>
      <c r="H8" s="14"/>
      <c r="I8" s="15"/>
      <c r="J8" s="14"/>
      <c r="K8" s="15"/>
      <c r="L8" s="14"/>
      <c r="M8" s="15"/>
      <c r="N8" s="14"/>
      <c r="O8" s="15"/>
      <c r="P8" s="14"/>
      <c r="Q8" s="15"/>
      <c r="R8" s="14"/>
      <c r="S8" s="15"/>
      <c r="T8" s="14"/>
      <c r="U8" s="15"/>
      <c r="V8" s="14"/>
      <c r="W8" s="15"/>
      <c r="X8" s="14"/>
      <c r="Y8" s="15"/>
      <c r="Z8" s="14"/>
      <c r="AA8" s="15"/>
      <c r="AB8" s="14"/>
      <c r="AC8" s="15"/>
      <c r="AD8" s="14"/>
      <c r="AE8" s="15"/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4"/>
      <c r="AS8" s="15"/>
      <c r="AT8" s="14"/>
      <c r="AU8" s="15"/>
      <c r="AV8" s="14"/>
      <c r="AW8" s="15"/>
      <c r="AX8" s="14"/>
      <c r="AY8" s="15"/>
      <c r="AZ8" s="14"/>
      <c r="BA8" s="15"/>
      <c r="BB8" s="14"/>
      <c r="BC8" s="15"/>
      <c r="BD8" s="14"/>
      <c r="BE8" s="15"/>
      <c r="BF8" s="14"/>
      <c r="BG8" s="15"/>
      <c r="BH8" s="14"/>
      <c r="BI8" s="15"/>
      <c r="BJ8" s="14"/>
      <c r="BK8" s="15"/>
    </row>
    <row r="9" spans="1:63" s="38" customFormat="1" x14ac:dyDescent="0.25">
      <c r="A9" s="35">
        <f>MENU!B7</f>
        <v>0</v>
      </c>
      <c r="B9" s="39"/>
      <c r="C9" s="40"/>
      <c r="D9" s="39"/>
      <c r="E9" s="40"/>
      <c r="F9" s="39"/>
      <c r="G9" s="40"/>
      <c r="H9" s="39"/>
      <c r="I9" s="40"/>
      <c r="J9" s="39"/>
      <c r="K9" s="40"/>
      <c r="L9" s="39"/>
      <c r="M9" s="40"/>
      <c r="N9" s="39"/>
      <c r="O9" s="40"/>
      <c r="P9" s="39"/>
      <c r="Q9" s="40"/>
      <c r="R9" s="39"/>
      <c r="S9" s="40"/>
      <c r="T9" s="39"/>
      <c r="U9" s="40"/>
      <c r="V9" s="39"/>
      <c r="W9" s="40"/>
      <c r="X9" s="39"/>
      <c r="Y9" s="40"/>
      <c r="Z9" s="39"/>
      <c r="AA9" s="40"/>
      <c r="AB9" s="39"/>
      <c r="AC9" s="40"/>
      <c r="AD9" s="39"/>
      <c r="AE9" s="40"/>
      <c r="AF9" s="39"/>
      <c r="AG9" s="40"/>
      <c r="AH9" s="39"/>
      <c r="AI9" s="40"/>
      <c r="AJ9" s="39"/>
      <c r="AK9" s="40"/>
      <c r="AL9" s="39"/>
      <c r="AM9" s="40"/>
      <c r="AN9" s="39"/>
      <c r="AO9" s="40"/>
      <c r="AP9" s="39"/>
      <c r="AQ9" s="40"/>
      <c r="AR9" s="39"/>
      <c r="AS9" s="40"/>
      <c r="AT9" s="39"/>
      <c r="AU9" s="40"/>
      <c r="AV9" s="39"/>
      <c r="AW9" s="40"/>
      <c r="AX9" s="39"/>
      <c r="AY9" s="40"/>
      <c r="AZ9" s="39"/>
      <c r="BA9" s="40"/>
      <c r="BB9" s="39"/>
      <c r="BC9" s="40"/>
      <c r="BD9" s="39"/>
      <c r="BE9" s="40"/>
      <c r="BF9" s="39"/>
      <c r="BG9" s="40"/>
      <c r="BH9" s="39"/>
      <c r="BI9" s="40"/>
      <c r="BJ9" s="39"/>
      <c r="BK9" s="40"/>
    </row>
    <row r="10" spans="1:63" x14ac:dyDescent="0.25">
      <c r="A10" s="4">
        <f>MENU!B8</f>
        <v>0</v>
      </c>
      <c r="B10" s="14"/>
      <c r="C10" s="15"/>
      <c r="D10" s="14"/>
      <c r="E10" s="15"/>
      <c r="F10" s="14"/>
      <c r="G10" s="15"/>
      <c r="H10" s="14"/>
      <c r="I10" s="15"/>
      <c r="J10" s="14"/>
      <c r="K10" s="15"/>
      <c r="L10" s="14"/>
      <c r="M10" s="15"/>
      <c r="N10" s="14"/>
      <c r="O10" s="15"/>
      <c r="P10" s="14"/>
      <c r="Q10" s="15"/>
      <c r="R10" s="14"/>
      <c r="S10" s="15"/>
      <c r="T10" s="14"/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4"/>
      <c r="AS10" s="15"/>
      <c r="AT10" s="14"/>
      <c r="AU10" s="15"/>
      <c r="AV10" s="14"/>
      <c r="AW10" s="15"/>
      <c r="AX10" s="14"/>
      <c r="AY10" s="15"/>
      <c r="AZ10" s="14"/>
      <c r="BA10" s="15"/>
      <c r="BB10" s="14"/>
      <c r="BC10" s="15"/>
      <c r="BD10" s="14"/>
      <c r="BE10" s="15"/>
      <c r="BF10" s="14"/>
      <c r="BG10" s="15"/>
      <c r="BH10" s="14"/>
      <c r="BI10" s="15"/>
      <c r="BJ10" s="14"/>
      <c r="BK10" s="15"/>
    </row>
    <row r="11" spans="1:63" s="38" customFormat="1" x14ac:dyDescent="0.25">
      <c r="A11" s="35">
        <f>MENU!B9</f>
        <v>0</v>
      </c>
      <c r="B11" s="39"/>
      <c r="C11" s="40"/>
      <c r="D11" s="39"/>
      <c r="E11" s="40"/>
      <c r="F11" s="39"/>
      <c r="G11" s="40"/>
      <c r="H11" s="39"/>
      <c r="I11" s="40"/>
      <c r="J11" s="39"/>
      <c r="K11" s="40"/>
      <c r="L11" s="39"/>
      <c r="M11" s="40"/>
      <c r="N11" s="39"/>
      <c r="O11" s="40"/>
      <c r="P11" s="39"/>
      <c r="Q11" s="40"/>
      <c r="R11" s="39"/>
      <c r="S11" s="40"/>
      <c r="T11" s="39"/>
      <c r="U11" s="40"/>
      <c r="V11" s="39"/>
      <c r="W11" s="40"/>
      <c r="X11" s="39"/>
      <c r="Y11" s="40"/>
      <c r="Z11" s="39"/>
      <c r="AA11" s="40"/>
      <c r="AB11" s="39"/>
      <c r="AC11" s="40"/>
      <c r="AD11" s="39"/>
      <c r="AE11" s="40"/>
      <c r="AF11" s="39"/>
      <c r="AG11" s="40"/>
      <c r="AH11" s="39"/>
      <c r="AI11" s="40"/>
      <c r="AJ11" s="39"/>
      <c r="AK11" s="40"/>
      <c r="AL11" s="39"/>
      <c r="AM11" s="40"/>
      <c r="AN11" s="39"/>
      <c r="AO11" s="40"/>
      <c r="AP11" s="39"/>
      <c r="AQ11" s="40"/>
      <c r="AR11" s="39"/>
      <c r="AS11" s="40"/>
      <c r="AT11" s="39"/>
      <c r="AU11" s="40"/>
      <c r="AV11" s="39"/>
      <c r="AW11" s="40"/>
      <c r="AX11" s="39"/>
      <c r="AY11" s="40"/>
      <c r="AZ11" s="39"/>
      <c r="BA11" s="40"/>
      <c r="BB11" s="39"/>
      <c r="BC11" s="40"/>
      <c r="BD11" s="39"/>
      <c r="BE11" s="40"/>
      <c r="BF11" s="39"/>
      <c r="BG11" s="40"/>
      <c r="BH11" s="39"/>
      <c r="BI11" s="40"/>
      <c r="BJ11" s="39"/>
      <c r="BK11" s="40"/>
    </row>
    <row r="12" spans="1:63" x14ac:dyDescent="0.25">
      <c r="A12" s="4">
        <f>MENU!B10</f>
        <v>0</v>
      </c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15"/>
      <c r="P12" s="14"/>
      <c r="Q12" s="15"/>
      <c r="R12" s="14"/>
      <c r="S12" s="15"/>
      <c r="T12" s="14"/>
      <c r="U12" s="15"/>
      <c r="V12" s="14"/>
      <c r="W12" s="15"/>
      <c r="X12" s="14"/>
      <c r="Y12" s="15"/>
      <c r="Z12" s="14"/>
      <c r="AA12" s="15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4"/>
      <c r="AS12" s="15"/>
      <c r="AT12" s="14"/>
      <c r="AU12" s="15"/>
      <c r="AV12" s="14"/>
      <c r="AW12" s="15"/>
      <c r="AX12" s="14"/>
      <c r="AY12" s="15"/>
      <c r="AZ12" s="14"/>
      <c r="BA12" s="15"/>
      <c r="BB12" s="14"/>
      <c r="BC12" s="15"/>
      <c r="BD12" s="14"/>
      <c r="BE12" s="15"/>
      <c r="BF12" s="14"/>
      <c r="BG12" s="15"/>
      <c r="BH12" s="14"/>
      <c r="BI12" s="15"/>
      <c r="BJ12" s="14"/>
      <c r="BK12" s="15"/>
    </row>
    <row r="13" spans="1:63" s="38" customFormat="1" x14ac:dyDescent="0.25">
      <c r="A13" s="35">
        <f>MENU!B11</f>
        <v>0</v>
      </c>
      <c r="B13" s="39"/>
      <c r="C13" s="40"/>
      <c r="D13" s="39"/>
      <c r="E13" s="40"/>
      <c r="F13" s="39"/>
      <c r="G13" s="40"/>
      <c r="H13" s="39"/>
      <c r="I13" s="40"/>
      <c r="J13" s="39"/>
      <c r="K13" s="40"/>
      <c r="L13" s="39"/>
      <c r="M13" s="40"/>
      <c r="N13" s="39"/>
      <c r="O13" s="40"/>
      <c r="P13" s="39"/>
      <c r="Q13" s="40"/>
      <c r="R13" s="39"/>
      <c r="S13" s="40"/>
      <c r="T13" s="39"/>
      <c r="U13" s="40"/>
      <c r="V13" s="39"/>
      <c r="W13" s="40"/>
      <c r="X13" s="39"/>
      <c r="Y13" s="40"/>
      <c r="Z13" s="39"/>
      <c r="AA13" s="40"/>
      <c r="AB13" s="39"/>
      <c r="AC13" s="40"/>
      <c r="AD13" s="39"/>
      <c r="AE13" s="40"/>
      <c r="AF13" s="39"/>
      <c r="AG13" s="40"/>
      <c r="AH13" s="39"/>
      <c r="AI13" s="40"/>
      <c r="AJ13" s="39"/>
      <c r="AK13" s="40"/>
      <c r="AL13" s="39"/>
      <c r="AM13" s="40"/>
      <c r="AN13" s="39"/>
      <c r="AO13" s="40"/>
      <c r="AP13" s="39"/>
      <c r="AQ13" s="40"/>
      <c r="AR13" s="39"/>
      <c r="AS13" s="40"/>
      <c r="AT13" s="39"/>
      <c r="AU13" s="40"/>
      <c r="AV13" s="39"/>
      <c r="AW13" s="40"/>
      <c r="AX13" s="39"/>
      <c r="AY13" s="40"/>
      <c r="AZ13" s="39"/>
      <c r="BA13" s="40"/>
      <c r="BB13" s="39"/>
      <c r="BC13" s="40"/>
      <c r="BD13" s="39"/>
      <c r="BE13" s="40"/>
      <c r="BF13" s="39"/>
      <c r="BG13" s="40"/>
      <c r="BH13" s="39"/>
      <c r="BI13" s="40"/>
      <c r="BJ13" s="39"/>
      <c r="BK13" s="40"/>
    </row>
    <row r="14" spans="1:63" x14ac:dyDescent="0.25">
      <c r="A14" s="4">
        <f>MENU!B12</f>
        <v>0</v>
      </c>
      <c r="B14" s="14"/>
      <c r="C14" s="15"/>
      <c r="D14" s="14"/>
      <c r="E14" s="15"/>
      <c r="F14" s="14"/>
      <c r="G14" s="15"/>
      <c r="H14" s="14"/>
      <c r="I14" s="15"/>
      <c r="J14" s="14"/>
      <c r="K14" s="15"/>
      <c r="L14" s="14"/>
      <c r="M14" s="15"/>
      <c r="N14" s="14"/>
      <c r="O14" s="15"/>
      <c r="P14" s="14"/>
      <c r="Q14" s="15"/>
      <c r="R14" s="14"/>
      <c r="S14" s="15"/>
      <c r="T14" s="14"/>
      <c r="U14" s="15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4"/>
      <c r="AS14" s="15"/>
      <c r="AT14" s="14"/>
      <c r="AU14" s="15"/>
      <c r="AV14" s="14"/>
      <c r="AW14" s="15"/>
      <c r="AX14" s="14"/>
      <c r="AY14" s="15"/>
      <c r="AZ14" s="14"/>
      <c r="BA14" s="15"/>
      <c r="BB14" s="14"/>
      <c r="BC14" s="15"/>
      <c r="BD14" s="14"/>
      <c r="BE14" s="15"/>
      <c r="BF14" s="14"/>
      <c r="BG14" s="15"/>
      <c r="BH14" s="14"/>
      <c r="BI14" s="15"/>
      <c r="BJ14" s="14"/>
      <c r="BK14" s="15"/>
    </row>
    <row r="15" spans="1:63" s="38" customFormat="1" x14ac:dyDescent="0.25">
      <c r="A15" s="35">
        <f>MENU!B13</f>
        <v>0</v>
      </c>
      <c r="B15" s="39"/>
      <c r="C15" s="40"/>
      <c r="D15" s="39"/>
      <c r="E15" s="40"/>
      <c r="F15" s="39"/>
      <c r="G15" s="40"/>
      <c r="H15" s="39"/>
      <c r="I15" s="40"/>
      <c r="J15" s="39"/>
      <c r="K15" s="40"/>
      <c r="L15" s="39"/>
      <c r="M15" s="40"/>
      <c r="N15" s="39"/>
      <c r="O15" s="40"/>
      <c r="P15" s="39"/>
      <c r="Q15" s="40"/>
      <c r="R15" s="39"/>
      <c r="S15" s="40"/>
      <c r="T15" s="39"/>
      <c r="U15" s="40"/>
      <c r="V15" s="39"/>
      <c r="W15" s="40"/>
      <c r="X15" s="39"/>
      <c r="Y15" s="40"/>
      <c r="Z15" s="39"/>
      <c r="AA15" s="40"/>
      <c r="AB15" s="39"/>
      <c r="AC15" s="40"/>
      <c r="AD15" s="39"/>
      <c r="AE15" s="40"/>
      <c r="AF15" s="39"/>
      <c r="AG15" s="40"/>
      <c r="AH15" s="39"/>
      <c r="AI15" s="40"/>
      <c r="AJ15" s="39"/>
      <c r="AK15" s="40"/>
      <c r="AL15" s="39"/>
      <c r="AM15" s="40"/>
      <c r="AN15" s="39"/>
      <c r="AO15" s="40"/>
      <c r="AP15" s="39"/>
      <c r="AQ15" s="40"/>
      <c r="AR15" s="39"/>
      <c r="AS15" s="40"/>
      <c r="AT15" s="39"/>
      <c r="AU15" s="40"/>
      <c r="AV15" s="39"/>
      <c r="AW15" s="40"/>
      <c r="AX15" s="39"/>
      <c r="AY15" s="40"/>
      <c r="AZ15" s="39"/>
      <c r="BA15" s="40"/>
      <c r="BB15" s="39"/>
      <c r="BC15" s="40"/>
      <c r="BD15" s="39"/>
      <c r="BE15" s="40"/>
      <c r="BF15" s="39"/>
      <c r="BG15" s="40"/>
      <c r="BH15" s="39"/>
      <c r="BI15" s="40"/>
      <c r="BJ15" s="39"/>
      <c r="BK15" s="40"/>
    </row>
    <row r="16" spans="1:63" x14ac:dyDescent="0.25">
      <c r="A16" s="4">
        <f>MENU!B14</f>
        <v>0</v>
      </c>
      <c r="B16" s="14"/>
      <c r="C16" s="15"/>
      <c r="D16" s="14"/>
      <c r="E16" s="15"/>
      <c r="F16" s="14"/>
      <c r="G16" s="15"/>
      <c r="H16" s="14"/>
      <c r="I16" s="15"/>
      <c r="J16" s="14"/>
      <c r="K16" s="15"/>
      <c r="L16" s="14"/>
      <c r="M16" s="15"/>
      <c r="N16" s="14"/>
      <c r="O16" s="15"/>
      <c r="P16" s="14"/>
      <c r="Q16" s="15"/>
      <c r="R16" s="14"/>
      <c r="S16" s="15"/>
      <c r="T16" s="14"/>
      <c r="U16" s="15"/>
      <c r="V16" s="14"/>
      <c r="W16" s="15"/>
      <c r="X16" s="14"/>
      <c r="Y16" s="15"/>
      <c r="Z16" s="14"/>
      <c r="AA16" s="15"/>
      <c r="AB16" s="14"/>
      <c r="AC16" s="15"/>
      <c r="AD16" s="14"/>
      <c r="AE16" s="15"/>
      <c r="AF16" s="14"/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15"/>
      <c r="AR16" s="14"/>
      <c r="AS16" s="15"/>
      <c r="AT16" s="14"/>
      <c r="AU16" s="15"/>
      <c r="AV16" s="14"/>
      <c r="AW16" s="15"/>
      <c r="AX16" s="14"/>
      <c r="AY16" s="15"/>
      <c r="AZ16" s="14"/>
      <c r="BA16" s="15"/>
      <c r="BB16" s="14"/>
      <c r="BC16" s="15"/>
      <c r="BD16" s="14"/>
      <c r="BE16" s="15"/>
      <c r="BF16" s="14"/>
      <c r="BG16" s="15"/>
      <c r="BH16" s="14"/>
      <c r="BI16" s="15"/>
      <c r="BJ16" s="14"/>
      <c r="BK16" s="15"/>
    </row>
    <row r="17" spans="1:63" s="38" customFormat="1" x14ac:dyDescent="0.25">
      <c r="A17" s="35">
        <f>MENU!B15</f>
        <v>0</v>
      </c>
      <c r="B17" s="39"/>
      <c r="C17" s="40"/>
      <c r="D17" s="39"/>
      <c r="E17" s="40"/>
      <c r="F17" s="39"/>
      <c r="G17" s="40"/>
      <c r="H17" s="39"/>
      <c r="I17" s="40"/>
      <c r="J17" s="39"/>
      <c r="K17" s="40"/>
      <c r="L17" s="39"/>
      <c r="M17" s="40"/>
      <c r="N17" s="39"/>
      <c r="O17" s="40"/>
      <c r="P17" s="39"/>
      <c r="Q17" s="40"/>
      <c r="R17" s="39"/>
      <c r="S17" s="40"/>
      <c r="T17" s="39"/>
      <c r="U17" s="40"/>
      <c r="V17" s="39"/>
      <c r="W17" s="40"/>
      <c r="X17" s="39"/>
      <c r="Y17" s="40"/>
      <c r="Z17" s="39"/>
      <c r="AA17" s="40"/>
      <c r="AB17" s="39"/>
      <c r="AC17" s="40"/>
      <c r="AD17" s="39"/>
      <c r="AE17" s="40"/>
      <c r="AF17" s="39"/>
      <c r="AG17" s="40"/>
      <c r="AH17" s="39"/>
      <c r="AI17" s="40"/>
      <c r="AJ17" s="39"/>
      <c r="AK17" s="40"/>
      <c r="AL17" s="39"/>
      <c r="AM17" s="40"/>
      <c r="AN17" s="39"/>
      <c r="AO17" s="40"/>
      <c r="AP17" s="39"/>
      <c r="AQ17" s="40"/>
      <c r="AR17" s="39"/>
      <c r="AS17" s="40"/>
      <c r="AT17" s="39"/>
      <c r="AU17" s="40"/>
      <c r="AV17" s="39"/>
      <c r="AW17" s="40"/>
      <c r="AX17" s="39"/>
      <c r="AY17" s="40"/>
      <c r="AZ17" s="39"/>
      <c r="BA17" s="40"/>
      <c r="BB17" s="39"/>
      <c r="BC17" s="40"/>
      <c r="BD17" s="39"/>
      <c r="BE17" s="40"/>
      <c r="BF17" s="39"/>
      <c r="BG17" s="40"/>
      <c r="BH17" s="39"/>
      <c r="BI17" s="40"/>
      <c r="BJ17" s="39"/>
      <c r="BK17" s="40"/>
    </row>
    <row r="18" spans="1:63" x14ac:dyDescent="0.25">
      <c r="A18" s="4">
        <f>MENU!B16</f>
        <v>0</v>
      </c>
      <c r="B18" s="14"/>
      <c r="C18" s="15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4"/>
      <c r="AS18" s="15"/>
      <c r="AT18" s="14"/>
      <c r="AU18" s="15"/>
      <c r="AV18" s="14"/>
      <c r="AW18" s="15"/>
      <c r="AX18" s="14"/>
      <c r="AY18" s="15"/>
      <c r="AZ18" s="14"/>
      <c r="BA18" s="15"/>
      <c r="BB18" s="14"/>
      <c r="BC18" s="15"/>
      <c r="BD18" s="14"/>
      <c r="BE18" s="15"/>
      <c r="BF18" s="14"/>
      <c r="BG18" s="15"/>
      <c r="BH18" s="14"/>
      <c r="BI18" s="15"/>
      <c r="BJ18" s="14"/>
      <c r="BK18" s="15"/>
    </row>
    <row r="19" spans="1:63" s="38" customFormat="1" x14ac:dyDescent="0.25">
      <c r="A19" s="35">
        <f>MENU!B17</f>
        <v>0</v>
      </c>
      <c r="B19" s="39"/>
      <c r="C19" s="40"/>
      <c r="D19" s="39"/>
      <c r="E19" s="40"/>
      <c r="F19" s="39"/>
      <c r="G19" s="40"/>
      <c r="H19" s="39"/>
      <c r="I19" s="40"/>
      <c r="J19" s="39"/>
      <c r="K19" s="40"/>
      <c r="L19" s="39"/>
      <c r="M19" s="40"/>
      <c r="N19" s="39"/>
      <c r="O19" s="40"/>
      <c r="P19" s="39"/>
      <c r="Q19" s="40"/>
      <c r="R19" s="39"/>
      <c r="S19" s="40"/>
      <c r="T19" s="39"/>
      <c r="U19" s="40"/>
      <c r="V19" s="39"/>
      <c r="W19" s="40"/>
      <c r="X19" s="39"/>
      <c r="Y19" s="40"/>
      <c r="Z19" s="39"/>
      <c r="AA19" s="40"/>
      <c r="AB19" s="39"/>
      <c r="AC19" s="40"/>
      <c r="AD19" s="39"/>
      <c r="AE19" s="40"/>
      <c r="AF19" s="39"/>
      <c r="AG19" s="40"/>
      <c r="AH19" s="39"/>
      <c r="AI19" s="40"/>
      <c r="AJ19" s="39"/>
      <c r="AK19" s="40"/>
      <c r="AL19" s="39"/>
      <c r="AM19" s="40"/>
      <c r="AN19" s="39"/>
      <c r="AO19" s="40"/>
      <c r="AP19" s="39"/>
      <c r="AQ19" s="40"/>
      <c r="AR19" s="39"/>
      <c r="AS19" s="40"/>
      <c r="AT19" s="39"/>
      <c r="AU19" s="40"/>
      <c r="AV19" s="39"/>
      <c r="AW19" s="40"/>
      <c r="AX19" s="39"/>
      <c r="AY19" s="40"/>
      <c r="AZ19" s="39"/>
      <c r="BA19" s="40"/>
      <c r="BB19" s="39"/>
      <c r="BC19" s="40"/>
      <c r="BD19" s="39"/>
      <c r="BE19" s="40"/>
      <c r="BF19" s="39"/>
      <c r="BG19" s="40"/>
      <c r="BH19" s="39"/>
      <c r="BI19" s="40"/>
      <c r="BJ19" s="39"/>
      <c r="BK19" s="40"/>
    </row>
    <row r="20" spans="1:63" x14ac:dyDescent="0.25">
      <c r="A20" s="4">
        <f>MENU!B18</f>
        <v>0</v>
      </c>
      <c r="B20" s="14"/>
      <c r="C20" s="15"/>
      <c r="D20" s="14"/>
      <c r="E20" s="15"/>
      <c r="F20" s="14"/>
      <c r="G20" s="15"/>
      <c r="H20" s="14"/>
      <c r="I20" s="15"/>
      <c r="J20" s="14"/>
      <c r="K20" s="15"/>
      <c r="L20" s="14"/>
      <c r="M20" s="15"/>
      <c r="N20" s="14"/>
      <c r="O20" s="15"/>
      <c r="P20" s="14"/>
      <c r="Q20" s="15"/>
      <c r="R20" s="14"/>
      <c r="S20" s="15"/>
      <c r="T20" s="14"/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4"/>
      <c r="AS20" s="15"/>
      <c r="AT20" s="14"/>
      <c r="AU20" s="15"/>
      <c r="AV20" s="14"/>
      <c r="AW20" s="15"/>
      <c r="AX20" s="14"/>
      <c r="AY20" s="15"/>
      <c r="AZ20" s="14"/>
      <c r="BA20" s="15"/>
      <c r="BB20" s="14"/>
      <c r="BC20" s="15"/>
      <c r="BD20" s="14"/>
      <c r="BE20" s="15"/>
      <c r="BF20" s="14"/>
      <c r="BG20" s="15"/>
      <c r="BH20" s="14"/>
      <c r="BI20" s="15"/>
      <c r="BJ20" s="14"/>
      <c r="BK20" s="15"/>
    </row>
    <row r="21" spans="1:63" s="38" customFormat="1" x14ac:dyDescent="0.25">
      <c r="A21" s="35">
        <f>MENU!B19</f>
        <v>0</v>
      </c>
      <c r="B21" s="39"/>
      <c r="C21" s="40"/>
      <c r="D21" s="39"/>
      <c r="E21" s="40"/>
      <c r="F21" s="39"/>
      <c r="G21" s="40"/>
      <c r="H21" s="39"/>
      <c r="I21" s="40"/>
      <c r="J21" s="39"/>
      <c r="K21" s="40"/>
      <c r="L21" s="39"/>
      <c r="M21" s="40"/>
      <c r="N21" s="39"/>
      <c r="O21" s="40"/>
      <c r="P21" s="39"/>
      <c r="Q21" s="40"/>
      <c r="R21" s="39"/>
      <c r="S21" s="40"/>
      <c r="T21" s="39"/>
      <c r="U21" s="40"/>
      <c r="V21" s="39"/>
      <c r="W21" s="40"/>
      <c r="X21" s="39"/>
      <c r="Y21" s="40"/>
      <c r="Z21" s="39"/>
      <c r="AA21" s="40"/>
      <c r="AB21" s="39"/>
      <c r="AC21" s="40"/>
      <c r="AD21" s="39"/>
      <c r="AE21" s="40"/>
      <c r="AF21" s="39"/>
      <c r="AG21" s="40"/>
      <c r="AH21" s="39"/>
      <c r="AI21" s="40"/>
      <c r="AJ21" s="39"/>
      <c r="AK21" s="40"/>
      <c r="AL21" s="39"/>
      <c r="AM21" s="40"/>
      <c r="AN21" s="39"/>
      <c r="AO21" s="40"/>
      <c r="AP21" s="39"/>
      <c r="AQ21" s="40"/>
      <c r="AR21" s="39"/>
      <c r="AS21" s="40"/>
      <c r="AT21" s="39"/>
      <c r="AU21" s="40"/>
      <c r="AV21" s="39"/>
      <c r="AW21" s="40"/>
      <c r="AX21" s="39"/>
      <c r="AY21" s="40"/>
      <c r="AZ21" s="39"/>
      <c r="BA21" s="40"/>
      <c r="BB21" s="39"/>
      <c r="BC21" s="40"/>
      <c r="BD21" s="39"/>
      <c r="BE21" s="40"/>
      <c r="BF21" s="39"/>
      <c r="BG21" s="40"/>
      <c r="BH21" s="39"/>
      <c r="BI21" s="40"/>
      <c r="BJ21" s="39"/>
      <c r="BK21" s="40"/>
    </row>
    <row r="22" spans="1:63" x14ac:dyDescent="0.25">
      <c r="A22" s="4">
        <f>MENU!B20</f>
        <v>0</v>
      </c>
      <c r="B22" s="14"/>
      <c r="C22" s="15"/>
      <c r="D22" s="14"/>
      <c r="E22" s="15"/>
      <c r="F22" s="14"/>
      <c r="G22" s="15"/>
      <c r="H22" s="14"/>
      <c r="I22" s="15"/>
      <c r="J22" s="14"/>
      <c r="K22" s="15"/>
      <c r="L22" s="14"/>
      <c r="M22" s="15"/>
      <c r="N22" s="14"/>
      <c r="O22" s="15"/>
      <c r="P22" s="14"/>
      <c r="Q22" s="15"/>
      <c r="R22" s="14"/>
      <c r="S22" s="15"/>
      <c r="T22" s="14"/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4"/>
      <c r="AS22" s="15"/>
      <c r="AT22" s="14"/>
      <c r="AU22" s="15"/>
      <c r="AV22" s="14"/>
      <c r="AW22" s="15"/>
      <c r="AX22" s="14"/>
      <c r="AY22" s="15"/>
      <c r="AZ22" s="14"/>
      <c r="BA22" s="15"/>
      <c r="BB22" s="14"/>
      <c r="BC22" s="15"/>
      <c r="BD22" s="14"/>
      <c r="BE22" s="15"/>
      <c r="BF22" s="14"/>
      <c r="BG22" s="15"/>
      <c r="BH22" s="14"/>
      <c r="BI22" s="15"/>
      <c r="BJ22" s="14"/>
      <c r="BK22" s="15"/>
    </row>
    <row r="23" spans="1:63" s="38" customFormat="1" x14ac:dyDescent="0.25">
      <c r="A23" s="35">
        <f>MENU!B21</f>
        <v>0</v>
      </c>
      <c r="B23" s="39"/>
      <c r="C23" s="40"/>
      <c r="D23" s="39"/>
      <c r="E23" s="40"/>
      <c r="F23" s="39"/>
      <c r="G23" s="40"/>
      <c r="H23" s="39"/>
      <c r="I23" s="40"/>
      <c r="J23" s="39"/>
      <c r="K23" s="40"/>
      <c r="L23" s="39"/>
      <c r="M23" s="40"/>
      <c r="N23" s="39"/>
      <c r="O23" s="40"/>
      <c r="P23" s="39"/>
      <c r="Q23" s="40"/>
      <c r="R23" s="39"/>
      <c r="S23" s="40"/>
      <c r="T23" s="39"/>
      <c r="U23" s="40"/>
      <c r="V23" s="39"/>
      <c r="W23" s="40"/>
      <c r="X23" s="39"/>
      <c r="Y23" s="40"/>
      <c r="Z23" s="39"/>
      <c r="AA23" s="40"/>
      <c r="AB23" s="39"/>
      <c r="AC23" s="40"/>
      <c r="AD23" s="39"/>
      <c r="AE23" s="40"/>
      <c r="AF23" s="39"/>
      <c r="AG23" s="40"/>
      <c r="AH23" s="39"/>
      <c r="AI23" s="40"/>
      <c r="AJ23" s="39"/>
      <c r="AK23" s="40"/>
      <c r="AL23" s="39"/>
      <c r="AM23" s="40"/>
      <c r="AN23" s="39"/>
      <c r="AO23" s="40"/>
      <c r="AP23" s="39"/>
      <c r="AQ23" s="40"/>
      <c r="AR23" s="39"/>
      <c r="AS23" s="40"/>
      <c r="AT23" s="39"/>
      <c r="AU23" s="40"/>
      <c r="AV23" s="39"/>
      <c r="AW23" s="40"/>
      <c r="AX23" s="39"/>
      <c r="AY23" s="40"/>
      <c r="AZ23" s="39"/>
      <c r="BA23" s="40"/>
      <c r="BB23" s="39"/>
      <c r="BC23" s="40"/>
      <c r="BD23" s="39"/>
      <c r="BE23" s="40"/>
      <c r="BF23" s="39"/>
      <c r="BG23" s="40"/>
      <c r="BH23" s="39"/>
      <c r="BI23" s="40"/>
      <c r="BJ23" s="39"/>
      <c r="BK23" s="40"/>
    </row>
    <row r="24" spans="1:63" x14ac:dyDescent="0.25">
      <c r="A24" s="4">
        <f>MENU!B22</f>
        <v>0</v>
      </c>
      <c r="B24" s="14"/>
      <c r="C24" s="15"/>
      <c r="D24" s="14"/>
      <c r="E24" s="15"/>
      <c r="F24" s="14"/>
      <c r="G24" s="15"/>
      <c r="H24" s="14"/>
      <c r="I24" s="15"/>
      <c r="J24" s="14"/>
      <c r="K24" s="15"/>
      <c r="L24" s="14"/>
      <c r="M24" s="15"/>
      <c r="N24" s="14"/>
      <c r="O24" s="15"/>
      <c r="P24" s="14"/>
      <c r="Q24" s="15"/>
      <c r="R24" s="14"/>
      <c r="S24" s="15"/>
      <c r="T24" s="14"/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15"/>
      <c r="BD24" s="14"/>
      <c r="BE24" s="15"/>
      <c r="BF24" s="14"/>
      <c r="BG24" s="15"/>
      <c r="BH24" s="14"/>
      <c r="BI24" s="15"/>
      <c r="BJ24" s="14"/>
      <c r="BK24" s="15"/>
    </row>
    <row r="25" spans="1:63" s="38" customFormat="1" x14ac:dyDescent="0.25">
      <c r="A25" s="35">
        <f>MENU!B23</f>
        <v>0</v>
      </c>
      <c r="B25" s="39"/>
      <c r="C25" s="40"/>
      <c r="D25" s="39"/>
      <c r="E25" s="40"/>
      <c r="F25" s="39"/>
      <c r="G25" s="40"/>
      <c r="H25" s="39"/>
      <c r="I25" s="40"/>
      <c r="J25" s="39"/>
      <c r="K25" s="40"/>
      <c r="L25" s="39"/>
      <c r="M25" s="40"/>
      <c r="N25" s="39"/>
      <c r="O25" s="40"/>
      <c r="P25" s="39"/>
      <c r="Q25" s="40"/>
      <c r="R25" s="39"/>
      <c r="S25" s="40"/>
      <c r="T25" s="39"/>
      <c r="U25" s="40"/>
      <c r="V25" s="39"/>
      <c r="W25" s="40"/>
      <c r="X25" s="39"/>
      <c r="Y25" s="40"/>
      <c r="Z25" s="39"/>
      <c r="AA25" s="40"/>
      <c r="AB25" s="39"/>
      <c r="AC25" s="40"/>
      <c r="AD25" s="39"/>
      <c r="AE25" s="40"/>
      <c r="AF25" s="39"/>
      <c r="AG25" s="40"/>
      <c r="AH25" s="39"/>
      <c r="AI25" s="40"/>
      <c r="AJ25" s="39"/>
      <c r="AK25" s="40"/>
      <c r="AL25" s="39"/>
      <c r="AM25" s="40"/>
      <c r="AN25" s="39"/>
      <c r="AO25" s="40"/>
      <c r="AP25" s="39"/>
      <c r="AQ25" s="40"/>
      <c r="AR25" s="39"/>
      <c r="AS25" s="40"/>
      <c r="AT25" s="39"/>
      <c r="AU25" s="40"/>
      <c r="AV25" s="39"/>
      <c r="AW25" s="40"/>
      <c r="AX25" s="39"/>
      <c r="AY25" s="40"/>
      <c r="AZ25" s="39"/>
      <c r="BA25" s="40"/>
      <c r="BB25" s="39"/>
      <c r="BC25" s="40"/>
      <c r="BD25" s="39"/>
      <c r="BE25" s="40"/>
      <c r="BF25" s="39"/>
      <c r="BG25" s="40"/>
      <c r="BH25" s="39"/>
      <c r="BI25" s="40"/>
      <c r="BJ25" s="39"/>
      <c r="BK25" s="40"/>
    </row>
    <row r="26" spans="1:63" x14ac:dyDescent="0.25">
      <c r="A26" s="4">
        <f>MENU!B24</f>
        <v>0</v>
      </c>
      <c r="B26" s="14"/>
      <c r="C26" s="15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4"/>
      <c r="AS26" s="15"/>
      <c r="AT26" s="14"/>
      <c r="AU26" s="15"/>
      <c r="AV26" s="14"/>
      <c r="AW26" s="15"/>
      <c r="AX26" s="14"/>
      <c r="AY26" s="15"/>
      <c r="AZ26" s="14"/>
      <c r="BA26" s="15"/>
      <c r="BB26" s="14"/>
      <c r="BC26" s="15"/>
      <c r="BD26" s="14"/>
      <c r="BE26" s="15"/>
      <c r="BF26" s="14"/>
      <c r="BG26" s="15"/>
      <c r="BH26" s="14"/>
      <c r="BI26" s="15"/>
      <c r="BJ26" s="14"/>
      <c r="BK26" s="15"/>
    </row>
    <row r="27" spans="1:63" s="38" customFormat="1" x14ac:dyDescent="0.25">
      <c r="A27" s="35">
        <f>MENU!B25</f>
        <v>0</v>
      </c>
      <c r="B27" s="39"/>
      <c r="C27" s="40"/>
      <c r="D27" s="39"/>
      <c r="E27" s="40"/>
      <c r="F27" s="39"/>
      <c r="G27" s="40"/>
      <c r="H27" s="39"/>
      <c r="I27" s="40"/>
      <c r="J27" s="39"/>
      <c r="K27" s="40"/>
      <c r="L27" s="39"/>
      <c r="M27" s="40"/>
      <c r="N27" s="39"/>
      <c r="O27" s="40"/>
      <c r="P27" s="39"/>
      <c r="Q27" s="40"/>
      <c r="R27" s="39"/>
      <c r="S27" s="40"/>
      <c r="T27" s="39"/>
      <c r="U27" s="40"/>
      <c r="V27" s="39"/>
      <c r="W27" s="40"/>
      <c r="X27" s="39"/>
      <c r="Y27" s="40"/>
      <c r="Z27" s="39"/>
      <c r="AA27" s="40"/>
      <c r="AB27" s="39"/>
      <c r="AC27" s="40"/>
      <c r="AD27" s="39"/>
      <c r="AE27" s="40"/>
      <c r="AF27" s="39"/>
      <c r="AG27" s="40"/>
      <c r="AH27" s="39"/>
      <c r="AI27" s="40"/>
      <c r="AJ27" s="39"/>
      <c r="AK27" s="40"/>
      <c r="AL27" s="39"/>
      <c r="AM27" s="40"/>
      <c r="AN27" s="39"/>
      <c r="AO27" s="40"/>
      <c r="AP27" s="39"/>
      <c r="AQ27" s="40"/>
      <c r="AR27" s="39"/>
      <c r="AS27" s="40"/>
      <c r="AT27" s="39"/>
      <c r="AU27" s="40"/>
      <c r="AV27" s="39"/>
      <c r="AW27" s="40"/>
      <c r="AX27" s="39"/>
      <c r="AY27" s="40"/>
      <c r="AZ27" s="39"/>
      <c r="BA27" s="40"/>
      <c r="BB27" s="39"/>
      <c r="BC27" s="40"/>
      <c r="BD27" s="39"/>
      <c r="BE27" s="40"/>
      <c r="BF27" s="39"/>
      <c r="BG27" s="40"/>
      <c r="BH27" s="39"/>
      <c r="BI27" s="40"/>
      <c r="BJ27" s="39"/>
      <c r="BK27" s="40"/>
    </row>
    <row r="28" spans="1:63" x14ac:dyDescent="0.25">
      <c r="A28" s="4">
        <f>MENU!B26</f>
        <v>0</v>
      </c>
      <c r="B28" s="14"/>
      <c r="C28" s="15"/>
      <c r="D28" s="14"/>
      <c r="E28" s="15"/>
      <c r="F28" s="14"/>
      <c r="G28" s="15"/>
      <c r="H28" s="14"/>
      <c r="I28" s="15"/>
      <c r="J28" s="14"/>
      <c r="K28" s="15"/>
      <c r="L28" s="14"/>
      <c r="M28" s="15"/>
      <c r="N28" s="14"/>
      <c r="O28" s="15"/>
      <c r="P28" s="14"/>
      <c r="Q28" s="15"/>
      <c r="R28" s="14"/>
      <c r="S28" s="15"/>
      <c r="T28" s="14"/>
      <c r="U28" s="15"/>
      <c r="V28" s="14"/>
      <c r="W28" s="15"/>
      <c r="X28" s="14"/>
      <c r="Y28" s="15"/>
      <c r="Z28" s="14"/>
      <c r="AA28" s="15"/>
      <c r="AB28" s="14"/>
      <c r="AC28" s="15"/>
      <c r="AD28" s="14"/>
      <c r="AE28" s="15"/>
      <c r="AF28" s="14"/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15"/>
      <c r="AR28" s="14"/>
      <c r="AS28" s="15"/>
      <c r="AT28" s="14"/>
      <c r="AU28" s="15"/>
      <c r="AV28" s="14"/>
      <c r="AW28" s="15"/>
      <c r="AX28" s="14"/>
      <c r="AY28" s="15"/>
      <c r="AZ28" s="14"/>
      <c r="BA28" s="15"/>
      <c r="BB28" s="14"/>
      <c r="BC28" s="15"/>
      <c r="BD28" s="14"/>
      <c r="BE28" s="15"/>
      <c r="BF28" s="14"/>
      <c r="BG28" s="15"/>
      <c r="BH28" s="14"/>
      <c r="BI28" s="15"/>
      <c r="BJ28" s="14"/>
      <c r="BK28" s="15"/>
    </row>
    <row r="29" spans="1:63" s="38" customFormat="1" x14ac:dyDescent="0.25">
      <c r="A29" s="35">
        <f>MENU!B27</f>
        <v>0</v>
      </c>
      <c r="B29" s="39"/>
      <c r="C29" s="40"/>
      <c r="D29" s="39"/>
      <c r="E29" s="40"/>
      <c r="F29" s="39"/>
      <c r="G29" s="40"/>
      <c r="H29" s="39"/>
      <c r="I29" s="40"/>
      <c r="J29" s="39"/>
      <c r="K29" s="40"/>
      <c r="L29" s="39"/>
      <c r="M29" s="40"/>
      <c r="N29" s="39"/>
      <c r="O29" s="40"/>
      <c r="P29" s="39"/>
      <c r="Q29" s="40"/>
      <c r="R29" s="39"/>
      <c r="S29" s="40"/>
      <c r="T29" s="39"/>
      <c r="U29" s="40"/>
      <c r="V29" s="39"/>
      <c r="W29" s="40"/>
      <c r="X29" s="39"/>
      <c r="Y29" s="40"/>
      <c r="Z29" s="39"/>
      <c r="AA29" s="40"/>
      <c r="AB29" s="39"/>
      <c r="AC29" s="40"/>
      <c r="AD29" s="39"/>
      <c r="AE29" s="40"/>
      <c r="AF29" s="39"/>
      <c r="AG29" s="40"/>
      <c r="AH29" s="39"/>
      <c r="AI29" s="40"/>
      <c r="AJ29" s="39"/>
      <c r="AK29" s="40"/>
      <c r="AL29" s="39"/>
      <c r="AM29" s="40"/>
      <c r="AN29" s="39"/>
      <c r="AO29" s="40"/>
      <c r="AP29" s="39"/>
      <c r="AQ29" s="40"/>
      <c r="AR29" s="39"/>
      <c r="AS29" s="40"/>
      <c r="AT29" s="39"/>
      <c r="AU29" s="40"/>
      <c r="AV29" s="39"/>
      <c r="AW29" s="40"/>
      <c r="AX29" s="39"/>
      <c r="AY29" s="40"/>
      <c r="AZ29" s="39"/>
      <c r="BA29" s="40"/>
      <c r="BB29" s="39"/>
      <c r="BC29" s="40"/>
      <c r="BD29" s="39"/>
      <c r="BE29" s="40"/>
      <c r="BF29" s="39"/>
      <c r="BG29" s="40"/>
      <c r="BH29" s="39"/>
      <c r="BI29" s="40"/>
      <c r="BJ29" s="39"/>
      <c r="BK29" s="40"/>
    </row>
    <row r="30" spans="1:63" x14ac:dyDescent="0.25">
      <c r="A30" s="4">
        <f>MENU!B28</f>
        <v>0</v>
      </c>
      <c r="B30" s="16"/>
      <c r="C30" s="17"/>
      <c r="D30" s="16"/>
      <c r="E30" s="17"/>
      <c r="F30" s="16"/>
      <c r="G30" s="17"/>
      <c r="H30" s="16"/>
      <c r="I30" s="17"/>
      <c r="J30" s="16"/>
      <c r="K30" s="17"/>
      <c r="L30" s="16"/>
      <c r="M30" s="17"/>
      <c r="N30" s="16"/>
      <c r="O30" s="17"/>
      <c r="P30" s="16"/>
      <c r="Q30" s="17"/>
      <c r="R30" s="16"/>
      <c r="S30" s="17"/>
      <c r="T30" s="16"/>
      <c r="U30" s="17"/>
      <c r="V30" s="16"/>
      <c r="W30" s="17"/>
      <c r="X30" s="16"/>
      <c r="Y30" s="17"/>
      <c r="Z30" s="16"/>
      <c r="AA30" s="17"/>
      <c r="AB30" s="16"/>
      <c r="AC30" s="17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7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7"/>
      <c r="BD30" s="16"/>
      <c r="BE30" s="17"/>
      <c r="BF30" s="16"/>
      <c r="BG30" s="17"/>
      <c r="BH30" s="16"/>
      <c r="BI30" s="17"/>
      <c r="BJ30" s="16"/>
      <c r="BK30" s="17"/>
    </row>
    <row r="32" spans="1:63" x14ac:dyDescent="0.25">
      <c r="W32" s="11"/>
    </row>
    <row r="33" spans="23:23" x14ac:dyDescent="0.25">
      <c r="W33" s="11"/>
    </row>
  </sheetData>
  <sheetProtection sheet="1" objects="1" scenarios="1" selectLockedCells="1"/>
  <mergeCells count="102">
    <mergeCell ref="H2:J2"/>
    <mergeCell ref="K2:P2"/>
    <mergeCell ref="BB6:BC6"/>
    <mergeCell ref="BD6:BE6"/>
    <mergeCell ref="BF6:BG6"/>
    <mergeCell ref="BH6:BI6"/>
    <mergeCell ref="BJ6:BK6"/>
    <mergeCell ref="AZ6:BA6"/>
    <mergeCell ref="AD6:AE6"/>
    <mergeCell ref="AF6:AG6"/>
    <mergeCell ref="AH6:AI6"/>
    <mergeCell ref="AJ6:AK6"/>
    <mergeCell ref="AL6:AM6"/>
    <mergeCell ref="AN6:AO6"/>
    <mergeCell ref="AP6:AQ6"/>
    <mergeCell ref="AR6:AS6"/>
    <mergeCell ref="AT6:AU6"/>
    <mergeCell ref="AV6:AW6"/>
    <mergeCell ref="AX6:AY6"/>
    <mergeCell ref="R6:S6"/>
    <mergeCell ref="T6:U6"/>
    <mergeCell ref="V6:W6"/>
    <mergeCell ref="X6:Y6"/>
    <mergeCell ref="Z6:AA6"/>
    <mergeCell ref="AB6:AC6"/>
    <mergeCell ref="BH5:BI5"/>
    <mergeCell ref="BJ5:BK5"/>
    <mergeCell ref="B6:C6"/>
    <mergeCell ref="D6:E6"/>
    <mergeCell ref="F6:G6"/>
    <mergeCell ref="H6:I6"/>
    <mergeCell ref="J6:K6"/>
    <mergeCell ref="L6:M6"/>
    <mergeCell ref="N6:O6"/>
    <mergeCell ref="P6:Q6"/>
    <mergeCell ref="AV5:AW5"/>
    <mergeCell ref="AX5:AY5"/>
    <mergeCell ref="AZ5:BA5"/>
    <mergeCell ref="BB5:BC5"/>
    <mergeCell ref="BD5:BE5"/>
    <mergeCell ref="BF5:BG5"/>
    <mergeCell ref="AJ5:AK5"/>
    <mergeCell ref="AL5:AM5"/>
    <mergeCell ref="AN5:AO5"/>
    <mergeCell ref="AP5:AQ5"/>
    <mergeCell ref="AR5:AS5"/>
    <mergeCell ref="AT5:AU5"/>
    <mergeCell ref="AH5:AI5"/>
    <mergeCell ref="L5:M5"/>
    <mergeCell ref="N5:O5"/>
    <mergeCell ref="P5:Q5"/>
    <mergeCell ref="R5:S5"/>
    <mergeCell ref="T5:U5"/>
    <mergeCell ref="V5:W5"/>
    <mergeCell ref="X5:Y5"/>
    <mergeCell ref="Z5:AA5"/>
    <mergeCell ref="AB5:AC5"/>
    <mergeCell ref="AD5:AE5"/>
    <mergeCell ref="AF5:AG5"/>
    <mergeCell ref="B4:F4"/>
    <mergeCell ref="B5:C5"/>
    <mergeCell ref="D5:E5"/>
    <mergeCell ref="F5:G5"/>
    <mergeCell ref="H5:I5"/>
    <mergeCell ref="J5:K5"/>
    <mergeCell ref="BJ1:BK1"/>
    <mergeCell ref="B2:F2"/>
    <mergeCell ref="B3:F3"/>
    <mergeCell ref="H3:J3"/>
    <mergeCell ref="K3:P3"/>
    <mergeCell ref="R3:AE3"/>
    <mergeCell ref="AF3:AI3"/>
    <mergeCell ref="AX1:AY1"/>
    <mergeCell ref="AZ1:BA1"/>
    <mergeCell ref="BB1:BC1"/>
    <mergeCell ref="BD1:BE1"/>
    <mergeCell ref="BF1:BG1"/>
    <mergeCell ref="BH1:BI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B5:BK5">
    <cfRule type="containsText" dxfId="9" priority="10" operator="containsText" text="Dim">
      <formula>NOT(ISERROR(SEARCH("Dim",B5)))</formula>
    </cfRule>
    <cfRule type="containsText" dxfId="8" priority="11" operator="containsText" text="Sam">
      <formula>NOT(ISERROR(SEARCH("Sam",B5)))</formula>
    </cfRule>
  </conditionalFormatting>
  <pageMargins left="0.23622047244094491" right="0.23622047244094491" top="0.74803149606299213" bottom="0.74803149606299213" header="0.31496062992125984" footer="0.31496062992125984"/>
  <pageSetup paperSize="9" scale="88" orientation="landscape" r:id="rId1"/>
  <headerFooter>
    <oddHeader>&amp;L&amp;A&amp;C&amp;F</oddHeader>
    <oddFooter>&amp;RSERVICE TECHNIQUE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4" name="Button 1">
              <controlPr locked="0" defaultSize="0" print="0" autoFill="0" autoPict="0" macro="[0]!IMPRIM">
                <anchor>
                  <from>
                    <xdr:col>36</xdr:col>
                    <xdr:colOff>0</xdr:colOff>
                    <xdr:row>1</xdr:row>
                    <xdr:rowOff>76200</xdr:rowOff>
                  </from>
                  <to>
                    <xdr:col>43</xdr:col>
                    <xdr:colOff>114300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4" r:id="rId5" name="Button 2">
              <controlPr defaultSize="0" print="0" autoFill="0" autoPict="0" macro="[0]!MENU">
                <anchor>
                  <from>
                    <xdr:col>44</xdr:col>
                    <xdr:colOff>152400</xdr:colOff>
                    <xdr:row>2</xdr:row>
                    <xdr:rowOff>0</xdr:rowOff>
                  </from>
                  <to>
                    <xdr:col>47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6" r:id="rId6" name="Button 4">
              <controlPr defaultSize="0" print="0" autoFill="0" autoPict="0" macro="[0]!PRECEDENT">
                <anchor>
                  <from>
                    <xdr:col>48</xdr:col>
                    <xdr:colOff>19050</xdr:colOff>
                    <xdr:row>2</xdr:row>
                    <xdr:rowOff>0</xdr:rowOff>
                  </from>
                  <to>
                    <xdr:col>51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2031B8B2-CD59-4402-A018-5530781ADB14}">
            <xm:f>NOT(ISERROR(SEARCH($A$4,A2)))</xm:f>
            <xm:f>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13" operator="containsText" id="{A37F8559-CA82-4FA9-B361-9502FB0DCC55}">
            <xm:f>NOT(ISERROR(SEARCH($A$3,A2)))</xm:f>
            <xm:f>$A$3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ontainsText" priority="14" operator="containsText" id="{E405D843-6A1C-4D3C-88F4-56A74945A1F6}">
            <xm:f>NOT(ISERROR(SEARCH($A$2,A2)))</xm:f>
            <xm:f>$A$2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A2:A4</xm:sqref>
        </x14:conditionalFormatting>
        <x14:conditionalFormatting xmlns:xm="http://schemas.microsoft.com/office/excel/2006/main">
          <x14:cfRule type="containsText" priority="1" operator="containsText" id="{E21862CF-4C31-4B95-B5C9-7868AA85D64C}">
            <xm:f>NOT(ISERROR(SEARCH($H$2,B7)))</xm:f>
            <xm:f>$H$2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14:cfRule type="containsText" priority="2" operator="containsText" id="{6650A3FE-E3E6-40B2-8A62-13ED8294C373}">
            <xm:f>NOT(ISERROR(SEARCH($A$2,B7)))</xm:f>
            <xm:f>$A$2</xm:f>
            <x14:dxf>
              <font>
                <color rgb="FF0070C0"/>
              </font>
              <fill>
                <patternFill>
                  <bgColor rgb="FF0070C0"/>
                </patternFill>
              </fill>
            </x14:dxf>
          </x14:cfRule>
          <x14:cfRule type="containsText" priority="3" operator="containsText" id="{7BB1F300-BDA7-4B0F-8038-AE7CA3F851BA}">
            <xm:f>NOT(ISERROR(SEARCH($A$3,B7)))</xm:f>
            <xm:f>$A$3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12EC3C54-34AE-46A9-88F5-4F7E8F05DAA5}">
            <xm:f>NOT(ISERROR(SEARCH($A$4,B7)))</xm:f>
            <xm:f>$A$4</xm:f>
            <x14:dxf>
              <font>
                <color rgb="FF92D050"/>
              </font>
              <fill>
                <patternFill>
                  <bgColor rgb="FF92D050"/>
                </patternFill>
              </fill>
            </x14:dxf>
          </x14:cfRule>
          <x14:cfRule type="containsText" priority="5" operator="containsText" id="{4DDE106A-0070-45BD-8890-6C4A0EAB4C64}">
            <xm:f>NOT(ISERROR(SEARCH($H$3,B7)))</xm:f>
            <xm:f>$H$3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m:sqref>B7:BK30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26</vt:i4>
      </vt:variant>
    </vt:vector>
  </HeadingPairs>
  <TitlesOfParts>
    <vt:vector size="40" baseType="lpstr">
      <vt:lpstr>AIDES</vt:lpstr>
      <vt:lpstr>MENU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Fevrier</vt:lpstr>
      <vt:lpstr>AOUT!JANVIER</vt:lpstr>
      <vt:lpstr>AVRIL!JANVIER</vt:lpstr>
      <vt:lpstr>DECEMBRE!JANVIER</vt:lpstr>
      <vt:lpstr>FEVRIER!JANVIER</vt:lpstr>
      <vt:lpstr>JANVIER!JANVIER</vt:lpstr>
      <vt:lpstr>JUILLET!JANVIER</vt:lpstr>
      <vt:lpstr>JUIN!JANVIER</vt:lpstr>
      <vt:lpstr>MAI!JANVIER</vt:lpstr>
      <vt:lpstr>MARS!JANVIER</vt:lpstr>
      <vt:lpstr>NOVEMBRE!JANVIER</vt:lpstr>
      <vt:lpstr>OCTOBRE!JANVIER</vt:lpstr>
      <vt:lpstr>SEPTEMBRE!JANVIER</vt:lpstr>
      <vt:lpstr>JANVIER</vt:lpstr>
      <vt:lpstr>AOUT!Zone_d_impression</vt:lpstr>
      <vt:lpstr>AVRIL!Zone_d_impression</vt:lpstr>
      <vt:lpstr>DECEMBRE!Zone_d_impression</vt:lpstr>
      <vt:lpstr>FEVRIER!Zone_d_impression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LudoM</dc:creator>
  <cp:lastModifiedBy>LudoM</cp:lastModifiedBy>
  <cp:lastPrinted>2016-04-05T15:00:09Z</cp:lastPrinted>
  <dcterms:created xsi:type="dcterms:W3CDTF">2015-05-06T08:05:08Z</dcterms:created>
  <dcterms:modified xsi:type="dcterms:W3CDTF">2016-04-05T15:00:18Z</dcterms:modified>
</cp:coreProperties>
</file>