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couchouron\Desktop\"/>
    </mc:Choice>
  </mc:AlternateContent>
  <xr:revisionPtr revIDLastSave="0" documentId="13_ncr:1_{52AB0CE7-A896-41C7-890C-650E481B322C}" xr6:coauthVersionLast="47" xr6:coauthVersionMax="47" xr10:uidLastSave="{00000000-0000-0000-0000-000000000000}"/>
  <bookViews>
    <workbookView xWindow="28680" yWindow="-120" windowWidth="29040" windowHeight="15720" xr2:uid="{0A26A11C-6006-4199-94B3-7D1B4B8334F4}"/>
  </bookViews>
  <sheets>
    <sheet name="Feuil1" sheetId="1" r:id="rId1"/>
  </sheets>
  <definedNames>
    <definedName name="_xlnm._FilterDatabase" localSheetId="0" hidden="1">Feuil1!$A$1:$O$108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I2" i="1" a="1"/>
  <c r="I2" i="1" s="1"/>
  <c r="E2" i="1"/>
  <c r="J2" i="1" l="1" a="1"/>
  <c r="J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<sst xmlns="http://schemas.openxmlformats.org/spreadsheetml/2006/main" count="227" uniqueCount="18">
  <si>
    <t>Import Status</t>
  </si>
  <si>
    <t>Import Code</t>
  </si>
  <si>
    <t>Import Message</t>
  </si>
  <si>
    <t>Société</t>
  </si>
  <si>
    <t>Article</t>
  </si>
  <si>
    <t/>
  </si>
  <si>
    <t>Last Mouvement</t>
  </si>
  <si>
    <t>Last date</t>
  </si>
  <si>
    <t>Magasin</t>
  </si>
  <si>
    <t>Date de transaction</t>
  </si>
  <si>
    <t>Séquence</t>
  </si>
  <si>
    <t>1200-253</t>
  </si>
  <si>
    <t>1204-02</t>
  </si>
  <si>
    <t>1204-05</t>
  </si>
  <si>
    <t>1204-1C</t>
  </si>
  <si>
    <t>1204-28</t>
  </si>
  <si>
    <t>8230</t>
  </si>
  <si>
    <t>A1C2-S050D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</si>
</sst>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i/>
      <sz val="11"/>
      <color indexed="60"/>
      <name val="Calibri"/>
      <family val="2"/>
    </font>
    <font>
      <b/>
      <sz val="11"/>
      <color indexed="60"/>
      <name val="Calibri"/>
      <family val="2"/>
    </font>
    <font>
      <b/>
      <sz val="11"/>
      <color indexed="9"/>
      <name val="Calibri"/>
      <family val="2"/>
    </font>
    <font>
      <sz val="11"/>
      <color indexed="8"/>
      <name val="Aptos Narrow"/>
      <family val="2"/>
      <scheme val="minor"/>
    </font>
    <font>
      <b/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22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2" borderId="0" xfId="0" applyFont="1" applyFill="1"/>
    <xf numFmtId="0" fontId="3" fillId="2" borderId="0" xfId="1" applyFont="1" applyFill="1"/>
    <xf numFmtId="0" fontId="5" fillId="3" borderId="0" xfId="1" applyFont="1" applyFill="1"/>
    <xf numFmtId="0" fontId="2" fillId="0" borderId="0" xfId="0" applyFont="1"/>
    <xf numFmtId="0" fontId="3" fillId="2" borderId="0" xfId="0" applyFont="1" applyFill="1" applyAlignment="1">
      <alignment horizontal="right"/>
    </xf>
    <xf numFmtId="0" fontId="4" fillId="4" borderId="0" xfId="2" applyFill="1"/>
    <xf numFmtId="0" fontId="0" fillId="5" borderId="0" xfId="0" applyFill="1"/>
    <xf numFmtId="14" fontId="4" fillId="6" borderId="0" xfId="1" applyNumberFormat="1" applyFill="1"/>
    <xf numFmtId="22" fontId="4" fillId="6" borderId="0" xfId="1" applyNumberFormat="1" applyFill="1"/>
    <xf numFmtId="14" fontId="4" fillId="5" borderId="0" xfId="1" applyNumberFormat="1" applyFill="1"/>
    <xf numFmtId="22" fontId="0" fillId="5" borderId="0" xfId="0" applyNumberFormat="1" applyFill="1"/>
  </cellXfs>
  <cellStyles count="3">
    <cellStyle name="Normal" xfId="0" builtinId="0"/>
    <cellStyle name="Normal 2" xfId="1" xr:uid="{CD23A4DC-20A9-4A71-9A6A-F59349ECBFB9}"/>
    <cellStyle name="Normal 3" xfId="2" xr:uid="{3E569BBF-E512-4F2B-86B4-0854309CE3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5548B-CBF5-47DF-A774-99FE5F84F127}">
  <dimension ref="A1:O108"/>
  <sheetViews>
    <sheetView tabSelected="1" topLeftCell="C1" workbookViewId="0">
      <selection activeCell="H4" sqref="G4:H4"/>
    </sheetView>
  </sheetViews>
  <sheetFormatPr baseColWidth="10" defaultRowHeight="15" x14ac:dyDescent="0.25"/>
  <cols>
    <col min="1" max="1" width="13" customWidth="1"/>
    <col min="2" max="2" width="12.140625" customWidth="1"/>
    <col min="3" max="3" width="15.28515625" customWidth="1"/>
    <col min="4" max="4" width="9.5703125" bestFit="1" customWidth="1"/>
    <col min="5" max="5" width="18.85546875" bestFit="1" customWidth="1"/>
    <col min="6" max="6" width="11.28515625" style="9" bestFit="1" customWidth="1"/>
    <col min="7" max="7" width="44.5703125" style="9" bestFit="1" customWidth="1"/>
    <col min="8" max="8" width="16.5703125" style="9" customWidth="1"/>
    <col min="9" max="9" width="19.28515625" style="9" customWidth="1"/>
    <col min="10" max="10" width="16.42578125" style="9" customWidth="1"/>
    <col min="11" max="11" width="35.42578125" bestFit="1" customWidth="1"/>
    <col min="12" max="12" width="8.85546875" style="9" bestFit="1" customWidth="1"/>
    <col min="13" max="13" width="35.42578125" bestFit="1" customWidth="1"/>
    <col min="14" max="14" width="19.42578125" style="13" bestFit="1" customWidth="1"/>
    <col min="15" max="15" width="14" style="9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2" t="s">
        <v>3</v>
      </c>
      <c r="E1" s="2"/>
      <c r="F1" s="3" t="s">
        <v>4</v>
      </c>
      <c r="G1" s="3" t="s">
        <v>5</v>
      </c>
      <c r="H1" s="4"/>
      <c r="I1" s="5" t="s">
        <v>6</v>
      </c>
      <c r="J1" s="4" t="s">
        <v>7</v>
      </c>
      <c r="K1" s="6" t="s">
        <v>5</v>
      </c>
      <c r="L1" s="3" t="s">
        <v>8</v>
      </c>
      <c r="M1" s="6" t="s">
        <v>5</v>
      </c>
      <c r="N1" s="7" t="s">
        <v>9</v>
      </c>
      <c r="O1" s="7" t="s">
        <v>10</v>
      </c>
    </row>
    <row r="2" spans="1:15" x14ac:dyDescent="0.25">
      <c r="E2" s="8" t="str">
        <f>+G2&amp;H2</f>
        <v>1200-253</v>
      </c>
      <c r="F2" s="9" t="s">
        <v>5</v>
      </c>
      <c r="G2" s="9" t="s">
        <v>11</v>
      </c>
      <c r="H2" s="10"/>
      <c r="I2" s="11" cm="1">
        <f t="array" ref="I2">MAX(($G$2:$G$108=G2)*$N$2:$N$108)</f>
        <v>42353.496111111112</v>
      </c>
      <c r="J2" s="12" cm="1">
        <f t="array" ref="J2">MAX(($E$2:$E$108=G2&amp;(DATE(YEAR(N2-5),MONTH(N2-17),1)))*$N$2:$N$108)</f>
        <v>0</v>
      </c>
      <c r="N2" s="13">
        <v>42353.306759259256</v>
      </c>
      <c r="O2" s="9">
        <v>1</v>
      </c>
    </row>
    <row r="3" spans="1:15" x14ac:dyDescent="0.25">
      <c r="E3" s="8" t="str">
        <f t="shared" ref="E3:E66" si="0">+G3&amp;H3</f>
        <v>1200-253</v>
      </c>
      <c r="F3" s="9" t="s">
        <v>5</v>
      </c>
      <c r="G3" s="9" t="s">
        <v>11</v>
      </c>
      <c r="H3" s="10"/>
      <c r="I3" s="11" cm="1">
        <f t="array" ref="I3">MAX(($G$2:$G$108=G3)*$N$2:$N$108)</f>
        <v>42353.496111111112</v>
      </c>
      <c r="J3" s="12">
        <v>42353.496111111112</v>
      </c>
      <c r="N3" s="13">
        <v>42353.306759259256</v>
      </c>
      <c r="O3" s="9">
        <v>2</v>
      </c>
    </row>
    <row r="4" spans="1:15" x14ac:dyDescent="0.25">
      <c r="E4" s="8" t="str">
        <f t="shared" si="0"/>
        <v>1200-253</v>
      </c>
      <c r="F4" s="9" t="s">
        <v>5</v>
      </c>
      <c r="G4" s="9" t="s">
        <v>11</v>
      </c>
      <c r="H4" s="10"/>
      <c r="I4" s="11" cm="1">
        <f t="array" ref="I4">MAX(($G$2:$G$108=G4)*$N$2:$N$108)</f>
        <v>42353.496111111112</v>
      </c>
      <c r="J4" s="12">
        <v>42353.496111111112</v>
      </c>
      <c r="N4" s="13">
        <v>42353.496111111112</v>
      </c>
      <c r="O4" s="9">
        <v>1</v>
      </c>
    </row>
    <row r="5" spans="1:15" x14ac:dyDescent="0.25">
      <c r="E5" s="8" t="str">
        <f t="shared" si="0"/>
        <v>1200-253</v>
      </c>
      <c r="F5" s="9" t="s">
        <v>5</v>
      </c>
      <c r="G5" s="9" t="s">
        <v>11</v>
      </c>
      <c r="H5" s="10"/>
      <c r="I5" s="11" cm="1">
        <f t="array" ref="I5">MAX(($G$2:$G$108=G5)*$N$2:$N$108)</f>
        <v>42353.496111111112</v>
      </c>
      <c r="J5" s="12">
        <v>42353.496111111112</v>
      </c>
      <c r="N5" s="13">
        <v>42353.496111111112</v>
      </c>
      <c r="O5" s="9">
        <v>2</v>
      </c>
    </row>
    <row r="6" spans="1:15" x14ac:dyDescent="0.25">
      <c r="E6" s="8" t="str">
        <f t="shared" si="0"/>
        <v>1204-02</v>
      </c>
      <c r="F6" s="9" t="s">
        <v>5</v>
      </c>
      <c r="G6" s="9" t="s">
        <v>12</v>
      </c>
      <c r="H6" s="10"/>
      <c r="I6" s="11" cm="1">
        <f t="array" ref="I6">MAX(($G$2:$G$108=G6)*$N$2:$N$108)</f>
        <v>42353.566574074073</v>
      </c>
      <c r="J6" s="12">
        <v>42353.566574074073</v>
      </c>
      <c r="N6" s="13">
        <v>42353.306770833333</v>
      </c>
      <c r="O6" s="9">
        <v>1</v>
      </c>
    </row>
    <row r="7" spans="1:15" x14ac:dyDescent="0.25">
      <c r="E7" s="8" t="str">
        <f t="shared" si="0"/>
        <v>1204-02</v>
      </c>
      <c r="F7" s="9" t="s">
        <v>5</v>
      </c>
      <c r="G7" s="9" t="s">
        <v>12</v>
      </c>
      <c r="H7" s="10"/>
      <c r="I7" s="11" cm="1">
        <f t="array" ref="I7">MAX(($G$2:$G$108=G7)*$N$2:$N$108)</f>
        <v>42353.566574074073</v>
      </c>
      <c r="J7" s="12">
        <v>42353.566574074073</v>
      </c>
      <c r="N7" s="13">
        <v>42353.566574074073</v>
      </c>
      <c r="O7" s="9">
        <v>1</v>
      </c>
    </row>
    <row r="8" spans="1:15" x14ac:dyDescent="0.25">
      <c r="E8" s="8" t="str">
        <f t="shared" si="0"/>
        <v>1204-05</v>
      </c>
      <c r="F8" s="9" t="s">
        <v>5</v>
      </c>
      <c r="G8" s="9" t="s">
        <v>13</v>
      </c>
      <c r="H8" s="10"/>
      <c r="I8" s="11" cm="1">
        <f t="array" ref="I8">MAX(($G$2:$G$108=G8)*$N$2:$N$108)</f>
        <v>42353.566851851851</v>
      </c>
      <c r="J8" s="12">
        <v>42353.566851851851</v>
      </c>
      <c r="N8" s="13">
        <v>42353.306770833333</v>
      </c>
      <c r="O8" s="9">
        <v>1</v>
      </c>
    </row>
    <row r="9" spans="1:15" x14ac:dyDescent="0.25">
      <c r="E9" s="8" t="str">
        <f t="shared" si="0"/>
        <v>1204-05</v>
      </c>
      <c r="F9" s="9" t="s">
        <v>5</v>
      </c>
      <c r="G9" s="9" t="s">
        <v>13</v>
      </c>
      <c r="H9" s="10"/>
      <c r="I9" s="11" cm="1">
        <f t="array" ref="I9">MAX(($G$2:$G$108=G9)*$N$2:$N$108)</f>
        <v>42353.566851851851</v>
      </c>
      <c r="J9" s="12">
        <v>42353.566851851851</v>
      </c>
      <c r="N9" s="13">
        <v>42353.566851851851</v>
      </c>
      <c r="O9" s="9">
        <v>1</v>
      </c>
    </row>
    <row r="10" spans="1:15" x14ac:dyDescent="0.25">
      <c r="E10" s="8" t="str">
        <f t="shared" si="0"/>
        <v>1204-1C</v>
      </c>
      <c r="F10" s="9" t="s">
        <v>5</v>
      </c>
      <c r="G10" s="9" t="s">
        <v>14</v>
      </c>
      <c r="H10" s="10"/>
      <c r="I10" s="11" cm="1">
        <f t="array" ref="I10">MAX(($G$2:$G$108=G10)*$N$2:$N$108)</f>
        <v>42353.566354166665</v>
      </c>
      <c r="J10" s="12">
        <v>42353.566354166665</v>
      </c>
      <c r="N10" s="13">
        <v>42353.306770833333</v>
      </c>
      <c r="O10" s="9">
        <v>1</v>
      </c>
    </row>
    <row r="11" spans="1:15" x14ac:dyDescent="0.25">
      <c r="E11" s="8" t="str">
        <f t="shared" si="0"/>
        <v>1204-1C</v>
      </c>
      <c r="F11" s="9" t="s">
        <v>5</v>
      </c>
      <c r="G11" s="9" t="s">
        <v>14</v>
      </c>
      <c r="H11" s="10"/>
      <c r="I11" s="11" cm="1">
        <f t="array" ref="I11">MAX(($G$2:$G$108=G11)*$N$2:$N$108)</f>
        <v>42353.566354166665</v>
      </c>
      <c r="J11" s="12">
        <v>42353.566354166665</v>
      </c>
      <c r="N11" s="13">
        <v>42353.566354166665</v>
      </c>
      <c r="O11" s="9">
        <v>1</v>
      </c>
    </row>
    <row r="12" spans="1:15" x14ac:dyDescent="0.25">
      <c r="E12" s="8" t="str">
        <f t="shared" si="0"/>
        <v>1204-28</v>
      </c>
      <c r="F12" s="9" t="s">
        <v>5</v>
      </c>
      <c r="G12" s="9" t="s">
        <v>15</v>
      </c>
      <c r="H12" s="10"/>
      <c r="I12" s="11" cm="1">
        <f t="array" ref="I12">MAX(($G$2:$G$108=G12)*$N$2:$N$108)</f>
        <v>42353.569421296299</v>
      </c>
      <c r="J12" s="12">
        <v>42353.569421296299</v>
      </c>
      <c r="N12" s="13">
        <v>42353.306770833333</v>
      </c>
      <c r="O12" s="9">
        <v>1</v>
      </c>
    </row>
    <row r="13" spans="1:15" x14ac:dyDescent="0.25">
      <c r="E13" s="8" t="str">
        <f t="shared" si="0"/>
        <v>1204-28</v>
      </c>
      <c r="F13" s="9" t="s">
        <v>5</v>
      </c>
      <c r="G13" s="9" t="s">
        <v>15</v>
      </c>
      <c r="H13" s="10"/>
      <c r="I13" s="11" cm="1">
        <f t="array" ref="I13">MAX(($G$2:$G$108=G13)*$N$2:$N$108)</f>
        <v>42353.569421296299</v>
      </c>
      <c r="J13" s="12">
        <v>42353.569421296299</v>
      </c>
      <c r="N13" s="13">
        <v>42353.569421296299</v>
      </c>
      <c r="O13" s="9">
        <v>1</v>
      </c>
    </row>
    <row r="14" spans="1:15" x14ac:dyDescent="0.25">
      <c r="E14" s="8" t="str">
        <f t="shared" si="0"/>
        <v>8230</v>
      </c>
      <c r="F14" s="9" t="s">
        <v>5</v>
      </c>
      <c r="G14" s="9" t="s">
        <v>16</v>
      </c>
      <c r="H14" s="10"/>
      <c r="I14" s="11" cm="1">
        <f t="array" ref="I14">MAX(($G$2:$G$108=G14)*$N$2:$N$108)</f>
        <v>42360.629583333335</v>
      </c>
      <c r="J14" s="12">
        <v>42353.306770833333</v>
      </c>
      <c r="N14" s="13">
        <v>42353.306770833333</v>
      </c>
      <c r="O14" s="9">
        <v>1</v>
      </c>
    </row>
    <row r="15" spans="1:15" x14ac:dyDescent="0.25">
      <c r="E15" s="8" t="str">
        <f t="shared" si="0"/>
        <v>8230</v>
      </c>
      <c r="F15" s="9" t="s">
        <v>5</v>
      </c>
      <c r="G15" s="9" t="s">
        <v>16</v>
      </c>
      <c r="H15" s="10"/>
      <c r="I15" s="11" cm="1">
        <f t="array" ref="I15">MAX(($G$2:$G$108=G15)*$N$2:$N$108)</f>
        <v>42360.629583333335</v>
      </c>
      <c r="J15" s="12">
        <v>42360.629583333335</v>
      </c>
      <c r="N15" s="13">
        <v>42360.629583333335</v>
      </c>
      <c r="O15" s="9">
        <v>1</v>
      </c>
    </row>
    <row r="16" spans="1:15" x14ac:dyDescent="0.25">
      <c r="E16" s="8" t="str">
        <f t="shared" si="0"/>
        <v>A1C2-S050D</v>
      </c>
      <c r="F16" s="9" t="s">
        <v>5</v>
      </c>
      <c r="G16" s="9" t="s">
        <v>17</v>
      </c>
      <c r="H16" s="10"/>
      <c r="I16" s="11" cm="1">
        <f t="array" ref="I16">MAX(($G$2:$G$108=G16)*$N$2:$N$108)</f>
        <v>44911.655729166669</v>
      </c>
      <c r="J16" s="12">
        <v>43354.460856481484</v>
      </c>
      <c r="N16" s="13">
        <v>43354.42564814815</v>
      </c>
      <c r="O16" s="9">
        <v>1</v>
      </c>
    </row>
    <row r="17" spans="5:15" x14ac:dyDescent="0.25">
      <c r="E17" s="8" t="str">
        <f t="shared" si="0"/>
        <v>A1C2-S050D</v>
      </c>
      <c r="F17" s="9" t="s">
        <v>5</v>
      </c>
      <c r="G17" s="9" t="s">
        <v>17</v>
      </c>
      <c r="H17" s="10"/>
      <c r="I17" s="11" cm="1">
        <f t="array" ref="I17">MAX(($G$2:$G$108=G17)*$N$2:$N$108)</f>
        <v>44911.655729166669</v>
      </c>
      <c r="J17" s="12">
        <v>43354.460856481484</v>
      </c>
      <c r="N17" s="13">
        <v>43354.427847222221</v>
      </c>
      <c r="O17" s="9">
        <v>1</v>
      </c>
    </row>
    <row r="18" spans="5:15" x14ac:dyDescent="0.25">
      <c r="E18" s="8" t="str">
        <f t="shared" si="0"/>
        <v>A1C2-S050D</v>
      </c>
      <c r="F18" s="9" t="s">
        <v>5</v>
      </c>
      <c r="G18" s="9" t="s">
        <v>17</v>
      </c>
      <c r="H18" s="10"/>
      <c r="I18" s="11" cm="1">
        <f t="array" ref="I18">MAX(($G$2:$G$108=G18)*$N$2:$N$108)</f>
        <v>44911.655729166669</v>
      </c>
      <c r="J18" s="12">
        <v>43354.460856481484</v>
      </c>
      <c r="N18" s="13">
        <v>43354.449930555558</v>
      </c>
      <c r="O18" s="9">
        <v>1</v>
      </c>
    </row>
    <row r="19" spans="5:15" x14ac:dyDescent="0.25">
      <c r="E19" s="8" t="str">
        <f t="shared" si="0"/>
        <v>A1C2-S050D</v>
      </c>
      <c r="F19" s="9" t="s">
        <v>5</v>
      </c>
      <c r="G19" s="9" t="s">
        <v>17</v>
      </c>
      <c r="H19" s="10"/>
      <c r="I19" s="11" cm="1">
        <f t="array" ref="I19">MAX(($G$2:$G$108=G19)*$N$2:$N$108)</f>
        <v>44911.655729166669</v>
      </c>
      <c r="J19" s="12">
        <v>43354.460856481484</v>
      </c>
      <c r="N19" s="13">
        <v>43354.459282407406</v>
      </c>
      <c r="O19" s="9">
        <v>1</v>
      </c>
    </row>
    <row r="20" spans="5:15" x14ac:dyDescent="0.25">
      <c r="E20" s="8" t="str">
        <f t="shared" si="0"/>
        <v>A1C2-S050D</v>
      </c>
      <c r="F20" s="9" t="s">
        <v>5</v>
      </c>
      <c r="G20" s="9" t="s">
        <v>17</v>
      </c>
      <c r="H20" s="10"/>
      <c r="I20" s="11" cm="1">
        <f t="array" ref="I20">MAX(($G$2:$G$108=G20)*$N$2:$N$108)</f>
        <v>44911.655729166669</v>
      </c>
      <c r="J20" s="12">
        <v>43354.460856481484</v>
      </c>
      <c r="N20" s="13">
        <v>43354.460856481484</v>
      </c>
      <c r="O20" s="9">
        <v>1</v>
      </c>
    </row>
    <row r="21" spans="5:15" x14ac:dyDescent="0.25">
      <c r="E21" s="8" t="str">
        <f t="shared" si="0"/>
        <v>A1C2-S050D</v>
      </c>
      <c r="F21" s="9" t="s">
        <v>5</v>
      </c>
      <c r="G21" s="9" t="s">
        <v>17</v>
      </c>
      <c r="H21" s="10"/>
      <c r="I21" s="11" cm="1">
        <f t="array" ref="I21">MAX(($G$2:$G$108=G21)*$N$2:$N$108)</f>
        <v>44911.655729166669</v>
      </c>
      <c r="J21" s="12">
        <v>43374.549155092594</v>
      </c>
      <c r="N21" s="13">
        <v>43371.640162037038</v>
      </c>
      <c r="O21" s="9">
        <v>1</v>
      </c>
    </row>
    <row r="22" spans="5:15" x14ac:dyDescent="0.25">
      <c r="E22" s="8" t="str">
        <f t="shared" si="0"/>
        <v>A1C2-S050D</v>
      </c>
      <c r="F22" s="9" t="s">
        <v>5</v>
      </c>
      <c r="G22" s="9" t="s">
        <v>17</v>
      </c>
      <c r="H22" s="10"/>
      <c r="I22" s="11" cm="1">
        <f t="array" ref="I22">MAX(($G$2:$G$108=G22)*$N$2:$N$108)</f>
        <v>44911.655729166669</v>
      </c>
      <c r="J22" s="12">
        <v>43374.549155092594</v>
      </c>
      <c r="N22" s="13">
        <v>43371.659085648149</v>
      </c>
      <c r="O22" s="9">
        <v>1</v>
      </c>
    </row>
    <row r="23" spans="5:15" x14ac:dyDescent="0.25">
      <c r="E23" s="8" t="str">
        <f t="shared" si="0"/>
        <v>A1C2-S050D</v>
      </c>
      <c r="F23" s="9" t="s">
        <v>5</v>
      </c>
      <c r="G23" s="9" t="s">
        <v>17</v>
      </c>
      <c r="H23" s="10"/>
      <c r="I23" s="11" cm="1">
        <f t="array" ref="I23">MAX(($G$2:$G$108=G23)*$N$2:$N$108)</f>
        <v>44911.655729166669</v>
      </c>
      <c r="J23" s="12">
        <v>43374.549155092594</v>
      </c>
      <c r="N23" s="13">
        <v>43374.309340277781</v>
      </c>
      <c r="O23" s="9">
        <v>1</v>
      </c>
    </row>
    <row r="24" spans="5:15" x14ac:dyDescent="0.25">
      <c r="E24" s="8" t="str">
        <f t="shared" si="0"/>
        <v>A1C2-S050D</v>
      </c>
      <c r="F24" s="9" t="s">
        <v>5</v>
      </c>
      <c r="G24" s="9" t="s">
        <v>17</v>
      </c>
      <c r="H24" s="10"/>
      <c r="I24" s="11" cm="1">
        <f t="array" ref="I24">MAX(($G$2:$G$108=G24)*$N$2:$N$108)</f>
        <v>44911.655729166669</v>
      </c>
      <c r="J24" s="12">
        <v>43374.549155092594</v>
      </c>
      <c r="N24" s="13">
        <v>43374.549155092594</v>
      </c>
      <c r="O24" s="9">
        <v>1</v>
      </c>
    </row>
    <row r="25" spans="5:15" x14ac:dyDescent="0.25">
      <c r="E25" s="8" t="str">
        <f t="shared" si="0"/>
        <v>A1C2-S050D</v>
      </c>
      <c r="F25" s="9" t="s">
        <v>5</v>
      </c>
      <c r="G25" s="9" t="s">
        <v>17</v>
      </c>
      <c r="H25" s="10"/>
      <c r="I25" s="11">
        <v>44911.655729166669</v>
      </c>
      <c r="J25" s="12">
        <v>43454.35496527778</v>
      </c>
      <c r="N25" s="13">
        <v>43453.615370370368</v>
      </c>
      <c r="O25" s="9">
        <v>1</v>
      </c>
    </row>
    <row r="26" spans="5:15" x14ac:dyDescent="0.25">
      <c r="E26" s="8" t="str">
        <f t="shared" si="0"/>
        <v>A1C2-S050D</v>
      </c>
      <c r="F26" s="9" t="s">
        <v>5</v>
      </c>
      <c r="G26" s="9" t="s">
        <v>17</v>
      </c>
      <c r="H26" s="10"/>
      <c r="I26" s="11">
        <v>44911.655729166669</v>
      </c>
      <c r="J26" s="12">
        <v>43454.35496527778</v>
      </c>
      <c r="N26" s="13">
        <v>43453.655694444446</v>
      </c>
      <c r="O26" s="9">
        <v>1</v>
      </c>
    </row>
    <row r="27" spans="5:15" x14ac:dyDescent="0.25">
      <c r="E27" s="8" t="str">
        <f t="shared" si="0"/>
        <v>A1C2-S050D</v>
      </c>
      <c r="F27" s="9" t="s">
        <v>5</v>
      </c>
      <c r="G27" s="9" t="s">
        <v>17</v>
      </c>
      <c r="H27" s="10"/>
      <c r="I27" s="11">
        <v>44911.655729166669</v>
      </c>
      <c r="J27" s="12">
        <v>43454.35496527778</v>
      </c>
      <c r="N27" s="13">
        <v>43453.681817129633</v>
      </c>
      <c r="O27" s="9">
        <v>1</v>
      </c>
    </row>
    <row r="28" spans="5:15" x14ac:dyDescent="0.25">
      <c r="E28" s="8" t="str">
        <f t="shared" si="0"/>
        <v>A1C2-S050D</v>
      </c>
      <c r="F28" s="9" t="s">
        <v>5</v>
      </c>
      <c r="G28" s="9" t="s">
        <v>17</v>
      </c>
      <c r="H28" s="10"/>
      <c r="I28" s="11">
        <v>44911.655729166669</v>
      </c>
      <c r="J28" s="12">
        <v>43454.35496527778</v>
      </c>
      <c r="N28" s="13">
        <v>43453.702905092592</v>
      </c>
      <c r="O28" s="9">
        <v>1</v>
      </c>
    </row>
    <row r="29" spans="5:15" x14ac:dyDescent="0.25">
      <c r="E29" s="8" t="str">
        <f t="shared" si="0"/>
        <v>A1C2-S050D</v>
      </c>
      <c r="F29" s="9" t="s">
        <v>5</v>
      </c>
      <c r="G29" s="9" t="s">
        <v>17</v>
      </c>
      <c r="H29" s="10"/>
      <c r="I29" s="11">
        <v>44911.655729166669</v>
      </c>
      <c r="J29" s="12">
        <v>43454.35496527778</v>
      </c>
      <c r="N29" s="13">
        <v>43453.720208333332</v>
      </c>
      <c r="O29" s="9">
        <v>1</v>
      </c>
    </row>
    <row r="30" spans="5:15" x14ac:dyDescent="0.25">
      <c r="E30" s="8" t="str">
        <f t="shared" si="0"/>
        <v>A1C2-S050D</v>
      </c>
      <c r="F30" s="9" t="s">
        <v>5</v>
      </c>
      <c r="G30" s="9" t="s">
        <v>17</v>
      </c>
      <c r="H30" s="10"/>
      <c r="I30" s="11">
        <v>44911.655729166669</v>
      </c>
      <c r="J30" s="12">
        <v>43454.35496527778</v>
      </c>
      <c r="N30" s="13">
        <v>43453.732106481482</v>
      </c>
      <c r="O30" s="9">
        <v>1</v>
      </c>
    </row>
    <row r="31" spans="5:15" x14ac:dyDescent="0.25">
      <c r="E31" s="8" t="str">
        <f t="shared" si="0"/>
        <v>A1C2-S050D</v>
      </c>
      <c r="F31" s="9" t="s">
        <v>5</v>
      </c>
      <c r="G31" s="9" t="s">
        <v>17</v>
      </c>
      <c r="H31" s="10"/>
      <c r="I31" s="11">
        <v>44911.655729166669</v>
      </c>
      <c r="J31" s="12">
        <v>43454.35496527778</v>
      </c>
      <c r="N31" s="13">
        <v>43454.35496527778</v>
      </c>
      <c r="O31" s="9">
        <v>1</v>
      </c>
    </row>
    <row r="32" spans="5:15" x14ac:dyDescent="0.25">
      <c r="E32" s="8" t="str">
        <f t="shared" si="0"/>
        <v>A1C2-S050D</v>
      </c>
      <c r="F32" s="9" t="s">
        <v>5</v>
      </c>
      <c r="G32" s="9" t="s">
        <v>17</v>
      </c>
      <c r="H32" s="10"/>
      <c r="I32" s="11">
        <v>44911.655729166669</v>
      </c>
      <c r="J32" s="12">
        <v>43480.547222222223</v>
      </c>
      <c r="N32" s="13">
        <v>43480.547222222223</v>
      </c>
      <c r="O32" s="9">
        <v>1</v>
      </c>
    </row>
    <row r="33" spans="5:15" x14ac:dyDescent="0.25">
      <c r="E33" s="8" t="str">
        <f t="shared" si="0"/>
        <v>A1C2-S050D</v>
      </c>
      <c r="F33" s="9" t="s">
        <v>5</v>
      </c>
      <c r="G33" s="9" t="s">
        <v>17</v>
      </c>
      <c r="H33" s="10"/>
      <c r="I33" s="11">
        <v>44911.655729166669</v>
      </c>
      <c r="J33" s="12">
        <v>43500.34443287037</v>
      </c>
      <c r="N33" s="13">
        <v>43500.34443287037</v>
      </c>
      <c r="O33" s="9">
        <v>1</v>
      </c>
    </row>
    <row r="34" spans="5:15" x14ac:dyDescent="0.25">
      <c r="E34" s="8" t="str">
        <f t="shared" si="0"/>
        <v>A1C2-S050D</v>
      </c>
      <c r="F34" s="9" t="s">
        <v>5</v>
      </c>
      <c r="G34" s="9" t="s">
        <v>17</v>
      </c>
      <c r="H34" s="10"/>
      <c r="I34" s="11">
        <v>44911.655729166669</v>
      </c>
      <c r="J34" s="12">
        <v>43558.671041666668</v>
      </c>
      <c r="N34" s="13">
        <v>43542.452881944446</v>
      </c>
      <c r="O34" s="9">
        <v>1</v>
      </c>
    </row>
    <row r="35" spans="5:15" x14ac:dyDescent="0.25">
      <c r="E35" s="8" t="str">
        <f t="shared" si="0"/>
        <v>A1C2-S050D</v>
      </c>
      <c r="F35" s="9" t="s">
        <v>5</v>
      </c>
      <c r="G35" s="9" t="s">
        <v>17</v>
      </c>
      <c r="H35" s="10"/>
      <c r="I35" s="11">
        <v>44911.655729166669</v>
      </c>
      <c r="J35" s="12">
        <v>43558.671041666668</v>
      </c>
      <c r="N35" s="13">
        <v>43542.614085648151</v>
      </c>
      <c r="O35" s="9">
        <v>1</v>
      </c>
    </row>
    <row r="36" spans="5:15" x14ac:dyDescent="0.25">
      <c r="E36" s="8" t="str">
        <f t="shared" si="0"/>
        <v>A1C2-S050D</v>
      </c>
      <c r="F36" s="9" t="s">
        <v>5</v>
      </c>
      <c r="G36" s="9" t="s">
        <v>17</v>
      </c>
      <c r="H36" s="10"/>
      <c r="I36" s="11">
        <v>44911.655729166669</v>
      </c>
      <c r="J36" s="12">
        <v>43558.671041666668</v>
      </c>
      <c r="N36" s="13">
        <v>43542.622013888889</v>
      </c>
      <c r="O36" s="9">
        <v>1</v>
      </c>
    </row>
    <row r="37" spans="5:15" x14ac:dyDescent="0.25">
      <c r="E37" s="8" t="str">
        <f t="shared" si="0"/>
        <v>A1C2-S050D</v>
      </c>
      <c r="F37" s="9" t="s">
        <v>5</v>
      </c>
      <c r="G37" s="9" t="s">
        <v>17</v>
      </c>
      <c r="H37" s="10"/>
      <c r="I37" s="11">
        <v>44911.655729166669</v>
      </c>
      <c r="J37" s="12">
        <v>43558.671041666668</v>
      </c>
      <c r="N37" s="13">
        <v>43550.469131944446</v>
      </c>
      <c r="O37" s="9">
        <v>1</v>
      </c>
    </row>
    <row r="38" spans="5:15" x14ac:dyDescent="0.25">
      <c r="E38" s="8" t="str">
        <f t="shared" si="0"/>
        <v>A1C2-S050D</v>
      </c>
      <c r="F38" s="9" t="s">
        <v>5</v>
      </c>
      <c r="G38" s="9" t="s">
        <v>17</v>
      </c>
      <c r="H38" s="10"/>
      <c r="I38" s="11">
        <v>44911.655729166669</v>
      </c>
      <c r="J38" s="12">
        <v>43558.671041666668</v>
      </c>
      <c r="N38" s="13">
        <v>43550.48364583333</v>
      </c>
      <c r="O38" s="9">
        <v>1</v>
      </c>
    </row>
    <row r="39" spans="5:15" x14ac:dyDescent="0.25">
      <c r="E39" s="8" t="str">
        <f t="shared" si="0"/>
        <v>A1C2-S050D</v>
      </c>
      <c r="F39" s="9" t="s">
        <v>5</v>
      </c>
      <c r="G39" s="9" t="s">
        <v>17</v>
      </c>
      <c r="H39" s="10"/>
      <c r="I39" s="11">
        <v>44911.655729166669</v>
      </c>
      <c r="J39" s="12">
        <v>43558.671041666668</v>
      </c>
      <c r="N39" s="13">
        <v>43553.346307870372</v>
      </c>
      <c r="O39" s="9">
        <v>1</v>
      </c>
    </row>
    <row r="40" spans="5:15" x14ac:dyDescent="0.25">
      <c r="E40" s="8" t="str">
        <f t="shared" si="0"/>
        <v>A1C2-S050D</v>
      </c>
      <c r="F40" s="9" t="s">
        <v>5</v>
      </c>
      <c r="G40" s="9" t="s">
        <v>17</v>
      </c>
      <c r="H40" s="10"/>
      <c r="I40" s="11">
        <v>44911.655729166669</v>
      </c>
      <c r="J40" s="12">
        <v>43558.671041666668</v>
      </c>
      <c r="N40" s="13">
        <v>43553.372708333336</v>
      </c>
      <c r="O40" s="9">
        <v>1</v>
      </c>
    </row>
    <row r="41" spans="5:15" x14ac:dyDescent="0.25">
      <c r="E41" s="8" t="str">
        <f t="shared" si="0"/>
        <v>A1C2-S050D</v>
      </c>
      <c r="F41" s="9" t="s">
        <v>5</v>
      </c>
      <c r="G41" s="9" t="s">
        <v>17</v>
      </c>
      <c r="H41" s="10"/>
      <c r="I41" s="11">
        <v>44911.655729166669</v>
      </c>
      <c r="J41" s="12">
        <v>43558.671041666668</v>
      </c>
      <c r="N41" s="13">
        <v>43553.434745370374</v>
      </c>
      <c r="O41" s="9">
        <v>1</v>
      </c>
    </row>
    <row r="42" spans="5:15" x14ac:dyDescent="0.25">
      <c r="E42" s="8" t="str">
        <f t="shared" si="0"/>
        <v>A1C2-S050D</v>
      </c>
      <c r="F42" s="9" t="s">
        <v>5</v>
      </c>
      <c r="G42" s="9" t="s">
        <v>17</v>
      </c>
      <c r="H42" s="10"/>
      <c r="I42" s="11">
        <v>44911.655729166669</v>
      </c>
      <c r="J42" s="12">
        <v>43558.671041666668</v>
      </c>
      <c r="N42" s="13">
        <v>43556.316562499997</v>
      </c>
      <c r="O42" s="9">
        <v>1</v>
      </c>
    </row>
    <row r="43" spans="5:15" x14ac:dyDescent="0.25">
      <c r="E43" s="8" t="str">
        <f t="shared" si="0"/>
        <v>A1C2-S050D</v>
      </c>
      <c r="F43" s="9" t="s">
        <v>5</v>
      </c>
      <c r="G43" s="9" t="s">
        <v>17</v>
      </c>
      <c r="H43" s="10"/>
      <c r="I43" s="11">
        <v>44911.655729166669</v>
      </c>
      <c r="J43" s="12">
        <v>43558.671041666668</v>
      </c>
      <c r="N43" s="13">
        <v>43556.349166666667</v>
      </c>
      <c r="O43" s="9">
        <v>1</v>
      </c>
    </row>
    <row r="44" spans="5:15" x14ac:dyDescent="0.25">
      <c r="E44" s="8" t="str">
        <f t="shared" si="0"/>
        <v>A1C2-S050D</v>
      </c>
      <c r="F44" s="9" t="s">
        <v>5</v>
      </c>
      <c r="G44" s="9" t="s">
        <v>17</v>
      </c>
      <c r="H44" s="10"/>
      <c r="I44" s="11">
        <v>44911.655729166669</v>
      </c>
      <c r="J44" s="12">
        <v>43558.671041666668</v>
      </c>
      <c r="N44" s="13">
        <v>43556.356840277775</v>
      </c>
      <c r="O44" s="9">
        <v>1</v>
      </c>
    </row>
    <row r="45" spans="5:15" x14ac:dyDescent="0.25">
      <c r="E45" s="8" t="str">
        <f t="shared" si="0"/>
        <v>A1C2-S050D</v>
      </c>
      <c r="F45" s="9" t="s">
        <v>5</v>
      </c>
      <c r="G45" s="9" t="s">
        <v>17</v>
      </c>
      <c r="H45" s="10"/>
      <c r="I45" s="11">
        <v>44911.655729166669</v>
      </c>
      <c r="J45" s="12">
        <v>43558.671041666668</v>
      </c>
      <c r="N45" s="13">
        <v>43557.409560185188</v>
      </c>
      <c r="O45" s="9">
        <v>1</v>
      </c>
    </row>
    <row r="46" spans="5:15" x14ac:dyDescent="0.25">
      <c r="E46" s="8" t="str">
        <f t="shared" si="0"/>
        <v>A1C2-S050D</v>
      </c>
      <c r="F46" s="9" t="s">
        <v>5</v>
      </c>
      <c r="G46" s="9" t="s">
        <v>17</v>
      </c>
      <c r="H46" s="10"/>
      <c r="I46" s="11">
        <v>44911.655729166669</v>
      </c>
      <c r="J46" s="12">
        <v>43558.671041666668</v>
      </c>
      <c r="N46" s="13">
        <v>43557.444826388892</v>
      </c>
      <c r="O46" s="9">
        <v>1</v>
      </c>
    </row>
    <row r="47" spans="5:15" x14ac:dyDescent="0.25">
      <c r="E47" s="8" t="str">
        <f t="shared" si="0"/>
        <v>A1C2-S050D</v>
      </c>
      <c r="F47" s="9" t="s">
        <v>5</v>
      </c>
      <c r="G47" s="9" t="s">
        <v>17</v>
      </c>
      <c r="H47" s="10"/>
      <c r="I47" s="11">
        <v>44911.655729166669</v>
      </c>
      <c r="J47" s="12">
        <v>43558.671041666668</v>
      </c>
      <c r="N47" s="13">
        <v>43557.481863425928</v>
      </c>
      <c r="O47" s="9">
        <v>1</v>
      </c>
    </row>
    <row r="48" spans="5:15" x14ac:dyDescent="0.25">
      <c r="E48" s="8" t="str">
        <f t="shared" si="0"/>
        <v>A1C2-S050D</v>
      </c>
      <c r="F48" s="9" t="s">
        <v>5</v>
      </c>
      <c r="G48" s="9" t="s">
        <v>17</v>
      </c>
      <c r="H48" s="10"/>
      <c r="I48" s="11">
        <v>44911.655729166669</v>
      </c>
      <c r="J48" s="12">
        <v>43558.671041666668</v>
      </c>
      <c r="N48" s="13">
        <v>43558.671041666668</v>
      </c>
      <c r="O48" s="9">
        <v>1</v>
      </c>
    </row>
    <row r="49" spans="5:15" x14ac:dyDescent="0.25">
      <c r="E49" s="8" t="str">
        <f t="shared" si="0"/>
        <v>A1C2-S050D</v>
      </c>
      <c r="F49" s="9" t="s">
        <v>5</v>
      </c>
      <c r="G49" s="9" t="s">
        <v>17</v>
      </c>
      <c r="H49" s="10"/>
      <c r="I49" s="11">
        <v>44911.655729166669</v>
      </c>
      <c r="J49" s="12">
        <v>43593.346701388888</v>
      </c>
      <c r="N49" s="13">
        <v>43587.372395833336</v>
      </c>
      <c r="O49" s="9">
        <v>1</v>
      </c>
    </row>
    <row r="50" spans="5:15" x14ac:dyDescent="0.25">
      <c r="E50" s="8" t="str">
        <f t="shared" si="0"/>
        <v>A1C2-S050D</v>
      </c>
      <c r="F50" s="9" t="s">
        <v>5</v>
      </c>
      <c r="G50" s="9" t="s">
        <v>17</v>
      </c>
      <c r="H50" s="10"/>
      <c r="I50" s="11">
        <v>44911.655729166669</v>
      </c>
      <c r="J50" s="12">
        <v>43593.346701388888</v>
      </c>
      <c r="N50" s="13">
        <v>43588.341782407406</v>
      </c>
      <c r="O50" s="9">
        <v>1</v>
      </c>
    </row>
    <row r="51" spans="5:15" x14ac:dyDescent="0.25">
      <c r="E51" s="8" t="str">
        <f t="shared" si="0"/>
        <v>A1C2-S050D</v>
      </c>
      <c r="F51" s="9" t="s">
        <v>5</v>
      </c>
      <c r="G51" s="9" t="s">
        <v>17</v>
      </c>
      <c r="H51" s="10"/>
      <c r="I51" s="11">
        <v>44911.655729166669</v>
      </c>
      <c r="J51" s="12">
        <v>43593.346701388888</v>
      </c>
      <c r="N51" s="13">
        <v>43591.702453703707</v>
      </c>
      <c r="O51" s="9">
        <v>1</v>
      </c>
    </row>
    <row r="52" spans="5:15" x14ac:dyDescent="0.25">
      <c r="E52" s="8" t="str">
        <f t="shared" si="0"/>
        <v>A1C2-S050D</v>
      </c>
      <c r="F52" s="9" t="s">
        <v>5</v>
      </c>
      <c r="G52" s="9" t="s">
        <v>17</v>
      </c>
      <c r="H52" s="10"/>
      <c r="I52" s="11">
        <v>44911.655729166669</v>
      </c>
      <c r="J52" s="12">
        <v>43593.346701388888</v>
      </c>
      <c r="N52" s="13">
        <v>43592.437106481484</v>
      </c>
      <c r="O52" s="9">
        <v>1</v>
      </c>
    </row>
    <row r="53" spans="5:15" x14ac:dyDescent="0.25">
      <c r="E53" s="8" t="str">
        <f t="shared" si="0"/>
        <v>A1C2-S050D</v>
      </c>
      <c r="F53" s="9" t="s">
        <v>5</v>
      </c>
      <c r="G53" s="9" t="s">
        <v>17</v>
      </c>
      <c r="H53" s="10"/>
      <c r="I53" s="11">
        <v>44911.655729166669</v>
      </c>
      <c r="J53" s="12">
        <v>43593.346701388888</v>
      </c>
      <c r="N53" s="13">
        <v>43593.346701388888</v>
      </c>
      <c r="O53" s="9">
        <v>1</v>
      </c>
    </row>
    <row r="54" spans="5:15" x14ac:dyDescent="0.25">
      <c r="E54" s="8" t="str">
        <f t="shared" si="0"/>
        <v>A1C2-S050D</v>
      </c>
      <c r="F54" s="9" t="s">
        <v>5</v>
      </c>
      <c r="G54" s="9" t="s">
        <v>17</v>
      </c>
      <c r="H54" s="10"/>
      <c r="I54" s="11">
        <v>44911.655729166669</v>
      </c>
      <c r="J54" s="12">
        <v>43605.460729166669</v>
      </c>
      <c r="N54" s="13">
        <v>43605.359675925924</v>
      </c>
      <c r="O54" s="9">
        <v>1</v>
      </c>
    </row>
    <row r="55" spans="5:15" x14ac:dyDescent="0.25">
      <c r="E55" s="8" t="str">
        <f t="shared" si="0"/>
        <v>A1C2-S050D</v>
      </c>
      <c r="F55" s="9" t="s">
        <v>5</v>
      </c>
      <c r="G55" s="9" t="s">
        <v>17</v>
      </c>
      <c r="H55" s="10"/>
      <c r="I55" s="11">
        <v>44911.655729166669</v>
      </c>
      <c r="J55" s="12">
        <v>43605.460729166669</v>
      </c>
      <c r="N55" s="13">
        <v>43605.405949074076</v>
      </c>
      <c r="O55" s="9">
        <v>1</v>
      </c>
    </row>
    <row r="56" spans="5:15" x14ac:dyDescent="0.25">
      <c r="E56" s="8" t="str">
        <f t="shared" si="0"/>
        <v>A1C2-S050D</v>
      </c>
      <c r="F56" s="9" t="s">
        <v>5</v>
      </c>
      <c r="G56" s="9" t="s">
        <v>17</v>
      </c>
      <c r="H56" s="10"/>
      <c r="I56" s="11">
        <v>44911.655729166669</v>
      </c>
      <c r="J56" s="12">
        <v>43605.460729166669</v>
      </c>
      <c r="N56" s="13">
        <v>43605.447025462963</v>
      </c>
      <c r="O56" s="9">
        <v>1</v>
      </c>
    </row>
    <row r="57" spans="5:15" x14ac:dyDescent="0.25">
      <c r="E57" s="8" t="str">
        <f t="shared" si="0"/>
        <v>A1C2-S050D</v>
      </c>
      <c r="F57" s="9" t="s">
        <v>5</v>
      </c>
      <c r="G57" s="9" t="s">
        <v>17</v>
      </c>
      <c r="H57" s="10"/>
      <c r="I57" s="11">
        <v>44911.655729166669</v>
      </c>
      <c r="J57" s="12">
        <v>43605.460729166669</v>
      </c>
      <c r="N57" s="13">
        <v>43605.460729166669</v>
      </c>
      <c r="O57" s="9">
        <v>1</v>
      </c>
    </row>
    <row r="58" spans="5:15" x14ac:dyDescent="0.25">
      <c r="E58" s="8" t="str">
        <f t="shared" si="0"/>
        <v>A1C2-S050D</v>
      </c>
      <c r="F58" s="9" t="s">
        <v>5</v>
      </c>
      <c r="G58" s="9" t="s">
        <v>17</v>
      </c>
      <c r="H58" s="10"/>
      <c r="I58" s="11">
        <v>44911.655729166669</v>
      </c>
      <c r="J58" s="12">
        <v>43690.360902777778</v>
      </c>
      <c r="N58" s="13">
        <v>43677.696030092593</v>
      </c>
      <c r="O58" s="9">
        <v>1</v>
      </c>
    </row>
    <row r="59" spans="5:15" x14ac:dyDescent="0.25">
      <c r="E59" s="8" t="str">
        <f t="shared" si="0"/>
        <v>A1C2-S050D</v>
      </c>
      <c r="F59" s="9" t="s">
        <v>5</v>
      </c>
      <c r="G59" s="9" t="s">
        <v>17</v>
      </c>
      <c r="H59" s="10"/>
      <c r="I59" s="11">
        <v>44911.655729166669</v>
      </c>
      <c r="J59" s="12">
        <v>43690.360902777778</v>
      </c>
      <c r="N59" s="13">
        <v>43677.707627314812</v>
      </c>
      <c r="O59" s="9">
        <v>1</v>
      </c>
    </row>
    <row r="60" spans="5:15" x14ac:dyDescent="0.25">
      <c r="E60" s="8" t="str">
        <f t="shared" si="0"/>
        <v>A1C2-S050D</v>
      </c>
      <c r="F60" s="9" t="s">
        <v>5</v>
      </c>
      <c r="G60" s="9" t="s">
        <v>17</v>
      </c>
      <c r="H60" s="10"/>
      <c r="I60" s="11">
        <v>44911.655729166669</v>
      </c>
      <c r="J60" s="12">
        <v>43690.360902777778</v>
      </c>
      <c r="N60" s="13">
        <v>43682.669664351852</v>
      </c>
      <c r="O60" s="9">
        <v>1</v>
      </c>
    </row>
    <row r="61" spans="5:15" x14ac:dyDescent="0.25">
      <c r="E61" s="8" t="str">
        <f t="shared" si="0"/>
        <v>A1C2-S050D</v>
      </c>
      <c r="F61" s="9" t="s">
        <v>5</v>
      </c>
      <c r="G61" s="9" t="s">
        <v>17</v>
      </c>
      <c r="H61" s="10"/>
      <c r="I61" s="11">
        <v>44911.655729166669</v>
      </c>
      <c r="J61" s="12">
        <v>43690.360902777778</v>
      </c>
      <c r="N61" s="13">
        <v>43682.681875000002</v>
      </c>
      <c r="O61" s="9">
        <v>1</v>
      </c>
    </row>
    <row r="62" spans="5:15" x14ac:dyDescent="0.25">
      <c r="E62" s="8" t="str">
        <f t="shared" si="0"/>
        <v>A1C2-S050D</v>
      </c>
      <c r="F62" s="9" t="s">
        <v>5</v>
      </c>
      <c r="G62" s="9" t="s">
        <v>17</v>
      </c>
      <c r="H62" s="10"/>
      <c r="I62" s="11">
        <v>44911.655729166669</v>
      </c>
      <c r="J62" s="12">
        <v>43690.360902777778</v>
      </c>
      <c r="N62" s="13">
        <v>43683.67832175926</v>
      </c>
      <c r="O62" s="9">
        <v>1</v>
      </c>
    </row>
    <row r="63" spans="5:15" x14ac:dyDescent="0.25">
      <c r="E63" s="8" t="str">
        <f t="shared" si="0"/>
        <v>A1C2-S050D</v>
      </c>
      <c r="F63" s="9" t="s">
        <v>5</v>
      </c>
      <c r="G63" s="9" t="s">
        <v>17</v>
      </c>
      <c r="H63" s="10"/>
      <c r="I63" s="11">
        <v>44911.655729166669</v>
      </c>
      <c r="J63" s="12">
        <v>43690.360902777778</v>
      </c>
      <c r="N63" s="13">
        <v>43684.332314814812</v>
      </c>
      <c r="O63" s="9">
        <v>1</v>
      </c>
    </row>
    <row r="64" spans="5:15" x14ac:dyDescent="0.25">
      <c r="E64" s="8" t="str">
        <f t="shared" si="0"/>
        <v>A1C2-S050D</v>
      </c>
      <c r="F64" s="9" t="s">
        <v>5</v>
      </c>
      <c r="G64" s="9" t="s">
        <v>17</v>
      </c>
      <c r="H64" s="10"/>
      <c r="I64" s="11">
        <v>44911.655729166669</v>
      </c>
      <c r="J64" s="12">
        <v>43690.360902777778</v>
      </c>
      <c r="N64" s="13">
        <v>43690.360902777778</v>
      </c>
      <c r="O64" s="9">
        <v>1</v>
      </c>
    </row>
    <row r="65" spans="5:15" x14ac:dyDescent="0.25">
      <c r="E65" s="8" t="str">
        <f t="shared" si="0"/>
        <v>A1C2-S050D</v>
      </c>
      <c r="F65" s="9" t="s">
        <v>5</v>
      </c>
      <c r="G65" s="9" t="s">
        <v>17</v>
      </c>
      <c r="H65" s="10"/>
      <c r="I65" s="11">
        <v>44911.655729166669</v>
      </c>
      <c r="J65" s="12">
        <v>43698.721863425926</v>
      </c>
      <c r="N65" s="13">
        <v>43696.61414351852</v>
      </c>
      <c r="O65" s="9">
        <v>1</v>
      </c>
    </row>
    <row r="66" spans="5:15" x14ac:dyDescent="0.25">
      <c r="E66" s="8" t="str">
        <f t="shared" si="0"/>
        <v>A1C2-S050D</v>
      </c>
      <c r="F66" s="9" t="s">
        <v>5</v>
      </c>
      <c r="G66" s="9" t="s">
        <v>17</v>
      </c>
      <c r="H66" s="10"/>
      <c r="I66" s="11">
        <v>44911.655729166669</v>
      </c>
      <c r="J66" s="12">
        <v>43698.721863425926</v>
      </c>
      <c r="N66" s="13">
        <v>43696.669814814813</v>
      </c>
      <c r="O66" s="9">
        <v>1</v>
      </c>
    </row>
    <row r="67" spans="5:15" x14ac:dyDescent="0.25">
      <c r="E67" s="8" t="str">
        <f t="shared" ref="E67:E108" si="1">+G67&amp;H67</f>
        <v>A1C2-S050D</v>
      </c>
      <c r="F67" s="9" t="s">
        <v>5</v>
      </c>
      <c r="G67" s="9" t="s">
        <v>17</v>
      </c>
      <c r="H67" s="10"/>
      <c r="I67" s="11">
        <v>44911.655729166669</v>
      </c>
      <c r="J67" s="12">
        <v>43698.721863425926</v>
      </c>
      <c r="N67" s="13">
        <v>43698.70517361111</v>
      </c>
      <c r="O67" s="9">
        <v>1</v>
      </c>
    </row>
    <row r="68" spans="5:15" x14ac:dyDescent="0.25">
      <c r="E68" s="8" t="str">
        <f t="shared" si="1"/>
        <v>A1C2-S050D</v>
      </c>
      <c r="F68" s="9" t="s">
        <v>5</v>
      </c>
      <c r="G68" s="9" t="s">
        <v>17</v>
      </c>
      <c r="H68" s="10"/>
      <c r="I68" s="11">
        <v>44911.655729166669</v>
      </c>
      <c r="J68" s="12">
        <v>43698.721863425926</v>
      </c>
      <c r="N68" s="13">
        <v>43698.721863425926</v>
      </c>
      <c r="O68" s="9">
        <v>1</v>
      </c>
    </row>
    <row r="69" spans="5:15" x14ac:dyDescent="0.25">
      <c r="E69" s="8" t="str">
        <f t="shared" si="1"/>
        <v>A1C2-S050D</v>
      </c>
      <c r="F69" s="9" t="s">
        <v>5</v>
      </c>
      <c r="G69" s="9" t="s">
        <v>17</v>
      </c>
      <c r="H69" s="10"/>
      <c r="I69" s="11">
        <v>44911.655729166669</v>
      </c>
      <c r="J69" s="12">
        <v>43738.332870370374</v>
      </c>
      <c r="N69" s="13">
        <v>43727.603067129632</v>
      </c>
      <c r="O69" s="9">
        <v>1</v>
      </c>
    </row>
    <row r="70" spans="5:15" x14ac:dyDescent="0.25">
      <c r="E70" s="8" t="str">
        <f t="shared" si="1"/>
        <v>A1C2-S050D</v>
      </c>
      <c r="F70" s="9" t="s">
        <v>5</v>
      </c>
      <c r="G70" s="9" t="s">
        <v>17</v>
      </c>
      <c r="H70" s="10"/>
      <c r="I70" s="11">
        <v>44911.655729166669</v>
      </c>
      <c r="J70" s="12">
        <v>43738.332870370374</v>
      </c>
      <c r="N70" s="13">
        <v>43735.590416666666</v>
      </c>
      <c r="O70" s="9">
        <v>1</v>
      </c>
    </row>
    <row r="71" spans="5:15" x14ac:dyDescent="0.25">
      <c r="E71" s="8" t="str">
        <f t="shared" si="1"/>
        <v>A1C2-S050D</v>
      </c>
      <c r="F71" s="9" t="s">
        <v>5</v>
      </c>
      <c r="G71" s="9" t="s">
        <v>17</v>
      </c>
      <c r="H71" s="10"/>
      <c r="I71" s="11">
        <v>44911.655729166669</v>
      </c>
      <c r="J71" s="12">
        <v>43738.332870370374</v>
      </c>
      <c r="N71" s="13">
        <v>43738.332870370374</v>
      </c>
      <c r="O71" s="9">
        <v>1</v>
      </c>
    </row>
    <row r="72" spans="5:15" x14ac:dyDescent="0.25">
      <c r="E72" s="8" t="str">
        <f t="shared" si="1"/>
        <v>A1C2-S050D</v>
      </c>
      <c r="F72" s="9" t="s">
        <v>5</v>
      </c>
      <c r="G72" s="9" t="s">
        <v>17</v>
      </c>
      <c r="H72" s="10"/>
      <c r="I72" s="11">
        <v>44911.655729166669</v>
      </c>
      <c r="J72" s="12">
        <v>43777.655543981484</v>
      </c>
      <c r="N72" s="13">
        <v>43761.465092592596</v>
      </c>
      <c r="O72" s="9">
        <v>1</v>
      </c>
    </row>
    <row r="73" spans="5:15" x14ac:dyDescent="0.25">
      <c r="E73" s="8" t="str">
        <f t="shared" si="1"/>
        <v>A1C2-S050D</v>
      </c>
      <c r="F73" s="9" t="s">
        <v>5</v>
      </c>
      <c r="G73" s="9" t="s">
        <v>17</v>
      </c>
      <c r="H73" s="10"/>
      <c r="I73" s="11">
        <v>44911.655729166669</v>
      </c>
      <c r="J73" s="12">
        <v>43777.655543981484</v>
      </c>
      <c r="N73" s="13">
        <v>43762.635451388887</v>
      </c>
      <c r="O73" s="9">
        <v>1</v>
      </c>
    </row>
    <row r="74" spans="5:15" x14ac:dyDescent="0.25">
      <c r="E74" s="8" t="str">
        <f t="shared" si="1"/>
        <v>A1C2-S050D</v>
      </c>
      <c r="F74" s="9" t="s">
        <v>5</v>
      </c>
      <c r="G74" s="9" t="s">
        <v>17</v>
      </c>
      <c r="H74" s="10"/>
      <c r="I74" s="11">
        <v>44911.655729166669</v>
      </c>
      <c r="J74" s="12">
        <v>43777.655543981484</v>
      </c>
      <c r="N74" s="13">
        <v>43762.660034722219</v>
      </c>
      <c r="O74" s="9">
        <v>1</v>
      </c>
    </row>
    <row r="75" spans="5:15" x14ac:dyDescent="0.25">
      <c r="E75" s="8" t="str">
        <f t="shared" si="1"/>
        <v>A1C2-S050D</v>
      </c>
      <c r="F75" s="9" t="s">
        <v>5</v>
      </c>
      <c r="G75" s="9" t="s">
        <v>17</v>
      </c>
      <c r="H75" s="10"/>
      <c r="I75" s="11">
        <v>44911.655729166669</v>
      </c>
      <c r="J75" s="12">
        <v>43777.655543981484</v>
      </c>
      <c r="N75" s="13">
        <v>43777.460636574076</v>
      </c>
      <c r="O75" s="9">
        <v>1</v>
      </c>
    </row>
    <row r="76" spans="5:15" x14ac:dyDescent="0.25">
      <c r="E76" s="8" t="str">
        <f t="shared" si="1"/>
        <v>A1C2-S050D</v>
      </c>
      <c r="F76" s="9" t="s">
        <v>5</v>
      </c>
      <c r="G76" s="9" t="s">
        <v>17</v>
      </c>
      <c r="H76" s="10"/>
      <c r="I76" s="11">
        <v>44911.655729166669</v>
      </c>
      <c r="J76" s="12">
        <v>43777.655543981484</v>
      </c>
      <c r="N76" s="13">
        <v>43777.569872685184</v>
      </c>
      <c r="O76" s="9">
        <v>1</v>
      </c>
    </row>
    <row r="77" spans="5:15" x14ac:dyDescent="0.25">
      <c r="E77" s="8" t="str">
        <f t="shared" si="1"/>
        <v>A1C2-S050D</v>
      </c>
      <c r="F77" s="9" t="s">
        <v>5</v>
      </c>
      <c r="G77" s="9" t="s">
        <v>17</v>
      </c>
      <c r="H77" s="10"/>
      <c r="I77" s="11">
        <v>44911.655729166669</v>
      </c>
      <c r="J77" s="12">
        <v>43777.655543981484</v>
      </c>
      <c r="N77" s="13">
        <v>43777.590231481481</v>
      </c>
      <c r="O77" s="9">
        <v>1</v>
      </c>
    </row>
    <row r="78" spans="5:15" x14ac:dyDescent="0.25">
      <c r="E78" s="8" t="str">
        <f t="shared" si="1"/>
        <v>A1C2-S050D</v>
      </c>
      <c r="F78" s="9" t="s">
        <v>5</v>
      </c>
      <c r="G78" s="9" t="s">
        <v>17</v>
      </c>
      <c r="H78" s="10"/>
      <c r="I78" s="11">
        <v>44911.655729166669</v>
      </c>
      <c r="J78" s="12">
        <v>43777.655543981484</v>
      </c>
      <c r="N78" s="13">
        <v>43777.625023148146</v>
      </c>
      <c r="O78" s="9">
        <v>1</v>
      </c>
    </row>
    <row r="79" spans="5:15" x14ac:dyDescent="0.25">
      <c r="E79" s="8" t="str">
        <f t="shared" si="1"/>
        <v>A1C2-S050D</v>
      </c>
      <c r="F79" s="9" t="s">
        <v>5</v>
      </c>
      <c r="G79" s="9" t="s">
        <v>17</v>
      </c>
      <c r="H79" s="10"/>
      <c r="I79" s="11">
        <v>44911.655729166669</v>
      </c>
      <c r="J79" s="12">
        <v>43777.655543981484</v>
      </c>
      <c r="N79" s="13">
        <v>43777.655543981484</v>
      </c>
      <c r="O79" s="9">
        <v>1</v>
      </c>
    </row>
    <row r="80" spans="5:15" x14ac:dyDescent="0.25">
      <c r="E80" s="8" t="str">
        <f t="shared" si="1"/>
        <v>A1C2-S050D</v>
      </c>
      <c r="F80" s="9" t="s">
        <v>5</v>
      </c>
      <c r="G80" s="9" t="s">
        <v>17</v>
      </c>
      <c r="H80" s="10"/>
      <c r="I80" s="11">
        <v>44911.655729166669</v>
      </c>
      <c r="J80" s="12">
        <v>43859.421458333331</v>
      </c>
      <c r="N80" s="13">
        <v>43859.331134259257</v>
      </c>
      <c r="O80" s="9">
        <v>1</v>
      </c>
    </row>
    <row r="81" spans="5:15" x14ac:dyDescent="0.25">
      <c r="E81" s="8" t="str">
        <f t="shared" si="1"/>
        <v>A1C2-S050D</v>
      </c>
      <c r="F81" s="9" t="s">
        <v>5</v>
      </c>
      <c r="G81" s="9" t="s">
        <v>17</v>
      </c>
      <c r="H81" s="10"/>
      <c r="I81" s="11">
        <v>44911.655729166669</v>
      </c>
      <c r="J81" s="12">
        <v>43859.421458333331</v>
      </c>
      <c r="N81" s="13">
        <v>43859.356203703705</v>
      </c>
      <c r="O81" s="9">
        <v>1</v>
      </c>
    </row>
    <row r="82" spans="5:15" x14ac:dyDescent="0.25">
      <c r="E82" s="8" t="str">
        <f t="shared" si="1"/>
        <v>A1C2-S050D</v>
      </c>
      <c r="F82" s="9" t="s">
        <v>5</v>
      </c>
      <c r="G82" s="9" t="s">
        <v>17</v>
      </c>
      <c r="H82" s="10"/>
      <c r="I82" s="11">
        <v>44911.655729166669</v>
      </c>
      <c r="J82" s="12">
        <v>43859.421458333331</v>
      </c>
      <c r="N82" s="13">
        <v>43859.364594907405</v>
      </c>
      <c r="O82" s="9">
        <v>1</v>
      </c>
    </row>
    <row r="83" spans="5:15" x14ac:dyDescent="0.25">
      <c r="E83" s="8" t="str">
        <f t="shared" si="1"/>
        <v>A1C2-S050D</v>
      </c>
      <c r="F83" s="9" t="s">
        <v>5</v>
      </c>
      <c r="G83" s="9" t="s">
        <v>17</v>
      </c>
      <c r="H83" s="10"/>
      <c r="I83" s="11">
        <v>44911.655729166669</v>
      </c>
      <c r="J83" s="12">
        <v>43859.421458333331</v>
      </c>
      <c r="N83" s="13">
        <v>43859.373622685183</v>
      </c>
      <c r="O83" s="9">
        <v>1</v>
      </c>
    </row>
    <row r="84" spans="5:15" x14ac:dyDescent="0.25">
      <c r="E84" s="8" t="str">
        <f t="shared" si="1"/>
        <v>A1C2-S050D</v>
      </c>
      <c r="F84" s="9" t="s">
        <v>5</v>
      </c>
      <c r="G84" s="9" t="s">
        <v>17</v>
      </c>
      <c r="H84" s="10"/>
      <c r="I84" s="11">
        <v>44911.655729166669</v>
      </c>
      <c r="J84" s="12">
        <v>43859.421458333331</v>
      </c>
      <c r="N84" s="13">
        <v>43859.398252314815</v>
      </c>
      <c r="O84" s="9">
        <v>1</v>
      </c>
    </row>
    <row r="85" spans="5:15" x14ac:dyDescent="0.25">
      <c r="E85" s="8" t="str">
        <f t="shared" si="1"/>
        <v>A1C2-S050D</v>
      </c>
      <c r="F85" s="9" t="s">
        <v>5</v>
      </c>
      <c r="G85" s="9" t="s">
        <v>17</v>
      </c>
      <c r="H85" s="10"/>
      <c r="I85" s="11">
        <v>44911.655729166669</v>
      </c>
      <c r="J85" s="12">
        <v>43859.421458333331</v>
      </c>
      <c r="N85" s="13">
        <v>43859.413495370369</v>
      </c>
      <c r="O85" s="9">
        <v>1</v>
      </c>
    </row>
    <row r="86" spans="5:15" x14ac:dyDescent="0.25">
      <c r="E86" s="8" t="str">
        <f t="shared" si="1"/>
        <v>A1C2-S050D</v>
      </c>
      <c r="F86" s="9" t="s">
        <v>5</v>
      </c>
      <c r="G86" s="9" t="s">
        <v>17</v>
      </c>
      <c r="H86" s="10"/>
      <c r="I86" s="11">
        <v>44911.655729166669</v>
      </c>
      <c r="J86" s="12">
        <v>43859.421458333331</v>
      </c>
      <c r="N86" s="13">
        <v>43859.421458333331</v>
      </c>
      <c r="O86" s="9">
        <v>1</v>
      </c>
    </row>
    <row r="87" spans="5:15" x14ac:dyDescent="0.25">
      <c r="E87" s="8" t="str">
        <f t="shared" si="1"/>
        <v>A1C2-S050D</v>
      </c>
      <c r="F87" s="9" t="s">
        <v>5</v>
      </c>
      <c r="G87" s="9" t="s">
        <v>17</v>
      </c>
      <c r="H87" s="10"/>
      <c r="I87" s="11">
        <v>44911.655729166669</v>
      </c>
      <c r="J87" s="12">
        <v>43879.453148148146</v>
      </c>
      <c r="N87" s="13">
        <v>43879.372847222221</v>
      </c>
      <c r="O87" s="9">
        <v>1</v>
      </c>
    </row>
    <row r="88" spans="5:15" x14ac:dyDescent="0.25">
      <c r="E88" s="8" t="str">
        <f t="shared" si="1"/>
        <v>A1C2-S050D</v>
      </c>
      <c r="F88" s="9" t="s">
        <v>5</v>
      </c>
      <c r="G88" s="9" t="s">
        <v>17</v>
      </c>
      <c r="H88" s="10"/>
      <c r="I88" s="11">
        <v>44911.655729166669</v>
      </c>
      <c r="J88" s="12">
        <v>43879.453148148146</v>
      </c>
      <c r="N88" s="13">
        <v>43879.406331018516</v>
      </c>
      <c r="O88" s="9">
        <v>1</v>
      </c>
    </row>
    <row r="89" spans="5:15" x14ac:dyDescent="0.25">
      <c r="E89" s="8" t="str">
        <f t="shared" si="1"/>
        <v>A1C2-S050D</v>
      </c>
      <c r="F89" s="9" t="s">
        <v>5</v>
      </c>
      <c r="G89" s="9" t="s">
        <v>17</v>
      </c>
      <c r="H89" s="10"/>
      <c r="I89" s="11">
        <v>44911.655729166669</v>
      </c>
      <c r="J89" s="12">
        <v>43879.453148148146</v>
      </c>
      <c r="N89" s="13">
        <v>43879.453148148146</v>
      </c>
      <c r="O89" s="9">
        <v>1</v>
      </c>
    </row>
    <row r="90" spans="5:15" x14ac:dyDescent="0.25">
      <c r="E90" s="8" t="str">
        <f t="shared" si="1"/>
        <v>A1C2-S050D</v>
      </c>
      <c r="F90" s="9" t="s">
        <v>5</v>
      </c>
      <c r="G90" s="9" t="s">
        <v>17</v>
      </c>
      <c r="H90" s="10"/>
      <c r="I90" s="11">
        <v>44911.655729166669</v>
      </c>
      <c r="J90" s="12">
        <v>43956.666932870372</v>
      </c>
      <c r="N90" s="13">
        <v>43956.666932870372</v>
      </c>
      <c r="O90" s="9">
        <v>1</v>
      </c>
    </row>
    <row r="91" spans="5:15" x14ac:dyDescent="0.25">
      <c r="E91" s="8" t="str">
        <f t="shared" si="1"/>
        <v>A1C2-S050D</v>
      </c>
      <c r="F91" s="9" t="s">
        <v>5</v>
      </c>
      <c r="G91" s="9" t="s">
        <v>17</v>
      </c>
      <c r="H91" s="10"/>
      <c r="I91" s="11">
        <v>44911.655729166669</v>
      </c>
      <c r="J91" s="12">
        <v>43987.44630787037</v>
      </c>
      <c r="N91" s="13">
        <v>43987.44630787037</v>
      </c>
      <c r="O91" s="9">
        <v>1</v>
      </c>
    </row>
    <row r="92" spans="5:15" x14ac:dyDescent="0.25">
      <c r="E92" s="8" t="str">
        <f t="shared" si="1"/>
        <v>A1C2-S050D</v>
      </c>
      <c r="F92" s="9" t="s">
        <v>5</v>
      </c>
      <c r="G92" s="9" t="s">
        <v>17</v>
      </c>
      <c r="H92" s="10"/>
      <c r="I92" s="11">
        <v>44911.655729166669</v>
      </c>
      <c r="J92" s="12">
        <v>44074.681284722225</v>
      </c>
      <c r="N92" s="13">
        <v>44074.681284722225</v>
      </c>
      <c r="O92" s="9">
        <v>1</v>
      </c>
    </row>
    <row r="93" spans="5:15" x14ac:dyDescent="0.25">
      <c r="E93" s="8" t="str">
        <f t="shared" si="1"/>
        <v>A1C2-S050D</v>
      </c>
      <c r="F93" s="9" t="s">
        <v>5</v>
      </c>
      <c r="G93" s="9" t="s">
        <v>17</v>
      </c>
      <c r="H93" s="10"/>
      <c r="I93" s="11">
        <v>44911.655729166669</v>
      </c>
      <c r="J93" s="12">
        <v>44146.521562499998</v>
      </c>
      <c r="N93" s="13">
        <v>44146.504155092596</v>
      </c>
      <c r="O93" s="9">
        <v>1</v>
      </c>
    </row>
    <row r="94" spans="5:15" x14ac:dyDescent="0.25">
      <c r="E94" s="8" t="str">
        <f t="shared" si="1"/>
        <v>A1C2-S050D</v>
      </c>
      <c r="F94" s="9" t="s">
        <v>5</v>
      </c>
      <c r="G94" s="9" t="s">
        <v>17</v>
      </c>
      <c r="H94" s="10"/>
      <c r="I94" s="11">
        <v>44911.655729166669</v>
      </c>
      <c r="J94" s="12">
        <v>44146.521562499998</v>
      </c>
      <c r="N94" s="13">
        <v>44146.521562499998</v>
      </c>
      <c r="O94" s="9">
        <v>1</v>
      </c>
    </row>
    <row r="95" spans="5:15" x14ac:dyDescent="0.25">
      <c r="E95" s="8" t="str">
        <f t="shared" si="1"/>
        <v>A1C2-S050D</v>
      </c>
      <c r="F95" s="9" t="s">
        <v>5</v>
      </c>
      <c r="G95" s="9" t="s">
        <v>17</v>
      </c>
      <c r="H95" s="10"/>
      <c r="I95" s="11">
        <v>44911.655729166669</v>
      </c>
      <c r="J95" s="12">
        <v>44167.49664351852</v>
      </c>
      <c r="N95" s="13">
        <v>44167.48033564815</v>
      </c>
      <c r="O95" s="9">
        <v>1</v>
      </c>
    </row>
    <row r="96" spans="5:15" x14ac:dyDescent="0.25">
      <c r="E96" s="8" t="str">
        <f t="shared" si="1"/>
        <v>A1C2-S050D</v>
      </c>
      <c r="F96" s="9" t="s">
        <v>5</v>
      </c>
      <c r="G96" s="9" t="s">
        <v>17</v>
      </c>
      <c r="H96" s="10"/>
      <c r="I96" s="11">
        <v>44911.655729166669</v>
      </c>
      <c r="J96" s="12">
        <v>44167.49664351852</v>
      </c>
      <c r="N96" s="13">
        <v>44167.49664351852</v>
      </c>
      <c r="O96" s="9">
        <v>1</v>
      </c>
    </row>
    <row r="97" spans="5:15" x14ac:dyDescent="0.25">
      <c r="E97" s="8" t="str">
        <f t="shared" si="1"/>
        <v>A1C2-S050D</v>
      </c>
      <c r="F97" s="9" t="s">
        <v>5</v>
      </c>
      <c r="G97" s="9" t="s">
        <v>17</v>
      </c>
      <c r="H97" s="10"/>
      <c r="I97" s="11">
        <v>44911.655729166669</v>
      </c>
      <c r="J97" s="12">
        <v>44216.481006944443</v>
      </c>
      <c r="N97" s="13">
        <v>44216.475046296298</v>
      </c>
      <c r="O97" s="9">
        <v>1</v>
      </c>
    </row>
    <row r="98" spans="5:15" x14ac:dyDescent="0.25">
      <c r="E98" s="8" t="str">
        <f t="shared" si="1"/>
        <v>A1C2-S050D</v>
      </c>
      <c r="F98" s="9" t="s">
        <v>5</v>
      </c>
      <c r="G98" s="9" t="s">
        <v>17</v>
      </c>
      <c r="H98" s="10"/>
      <c r="I98" s="11">
        <v>44911.655729166669</v>
      </c>
      <c r="J98" s="12">
        <v>44216.481006944443</v>
      </c>
      <c r="N98" s="13">
        <v>44216.481006944443</v>
      </c>
      <c r="O98" s="9">
        <v>1</v>
      </c>
    </row>
    <row r="99" spans="5:15" x14ac:dyDescent="0.25">
      <c r="E99" s="8" t="str">
        <f t="shared" si="1"/>
        <v>A1C2-S050D</v>
      </c>
      <c r="F99" s="9" t="s">
        <v>5</v>
      </c>
      <c r="G99" s="9" t="s">
        <v>17</v>
      </c>
      <c r="H99" s="10"/>
      <c r="I99" s="11">
        <v>44911.655729166669</v>
      </c>
      <c r="J99" s="12">
        <v>44249.495405092595</v>
      </c>
      <c r="N99" s="13">
        <v>44249.485925925925</v>
      </c>
      <c r="O99" s="9">
        <v>1</v>
      </c>
    </row>
    <row r="100" spans="5:15" x14ac:dyDescent="0.25">
      <c r="E100" s="8" t="str">
        <f t="shared" si="1"/>
        <v>A1C2-S050D</v>
      </c>
      <c r="F100" s="9" t="s">
        <v>5</v>
      </c>
      <c r="G100" s="9" t="s">
        <v>17</v>
      </c>
      <c r="H100" s="10"/>
      <c r="I100" s="11">
        <v>44911.655729166669</v>
      </c>
      <c r="J100" s="12">
        <v>44249.495405092595</v>
      </c>
      <c r="N100" s="13">
        <v>44249.495405092595</v>
      </c>
      <c r="O100" s="9">
        <v>1</v>
      </c>
    </row>
    <row r="101" spans="5:15" x14ac:dyDescent="0.25">
      <c r="E101" s="8" t="str">
        <f t="shared" si="1"/>
        <v>A1C2-S050D</v>
      </c>
      <c r="F101" s="9" t="s">
        <v>5</v>
      </c>
      <c r="G101" s="9" t="s">
        <v>17</v>
      </c>
      <c r="H101" s="10"/>
      <c r="I101" s="11">
        <v>44911.655729166669</v>
      </c>
      <c r="J101" s="12">
        <v>44501.485532407409</v>
      </c>
      <c r="N101" s="13">
        <v>44501.476539351854</v>
      </c>
      <c r="O101" s="9">
        <v>1</v>
      </c>
    </row>
    <row r="102" spans="5:15" x14ac:dyDescent="0.25">
      <c r="E102" s="8" t="str">
        <f t="shared" si="1"/>
        <v>A1C2-S050D</v>
      </c>
      <c r="F102" s="9" t="s">
        <v>5</v>
      </c>
      <c r="G102" s="9" t="s">
        <v>17</v>
      </c>
      <c r="H102" s="10"/>
      <c r="I102" s="11">
        <v>44911.655729166669</v>
      </c>
      <c r="J102" s="12">
        <v>44501.485532407409</v>
      </c>
      <c r="N102" s="13">
        <v>44501.485532407409</v>
      </c>
      <c r="O102" s="9">
        <v>1</v>
      </c>
    </row>
    <row r="103" spans="5:15" x14ac:dyDescent="0.25">
      <c r="E103" s="8" t="str">
        <f t="shared" si="1"/>
        <v>A1C2-S050D</v>
      </c>
      <c r="F103" s="9" t="s">
        <v>5</v>
      </c>
      <c r="G103" s="9" t="s">
        <v>17</v>
      </c>
      <c r="H103" s="10"/>
      <c r="I103" s="11">
        <v>44911.655729166669</v>
      </c>
      <c r="J103" s="12">
        <v>44531.46638888889</v>
      </c>
      <c r="N103" s="13">
        <v>44531.402187500003</v>
      </c>
      <c r="O103" s="9">
        <v>1</v>
      </c>
    </row>
    <row r="104" spans="5:15" x14ac:dyDescent="0.25">
      <c r="E104" s="8" t="str">
        <f t="shared" si="1"/>
        <v>A1C2-S050D</v>
      </c>
      <c r="F104" s="9" t="s">
        <v>5</v>
      </c>
      <c r="G104" s="9" t="s">
        <v>17</v>
      </c>
      <c r="H104" s="10"/>
      <c r="I104" s="11">
        <v>44911.655729166669</v>
      </c>
      <c r="J104" s="12">
        <v>44531.46638888889</v>
      </c>
      <c r="N104" s="13">
        <v>44531.46638888889</v>
      </c>
      <c r="O104" s="9">
        <v>1</v>
      </c>
    </row>
    <row r="105" spans="5:15" x14ac:dyDescent="0.25">
      <c r="E105" s="8" t="str">
        <f t="shared" si="1"/>
        <v>A1C2-S050D</v>
      </c>
      <c r="F105" s="9" t="s">
        <v>5</v>
      </c>
      <c r="G105" s="9" t="s">
        <v>17</v>
      </c>
      <c r="H105" s="10"/>
      <c r="I105" s="11">
        <v>44911.655729166669</v>
      </c>
      <c r="J105" s="12">
        <v>44655.615659722222</v>
      </c>
      <c r="N105" s="13">
        <v>44655.614201388889</v>
      </c>
      <c r="O105" s="9">
        <v>1</v>
      </c>
    </row>
    <row r="106" spans="5:15" x14ac:dyDescent="0.25">
      <c r="E106" s="8" t="str">
        <f t="shared" si="1"/>
        <v>A1C2-S050D</v>
      </c>
      <c r="F106" s="9" t="s">
        <v>5</v>
      </c>
      <c r="G106" s="9" t="s">
        <v>17</v>
      </c>
      <c r="H106" s="10"/>
      <c r="I106" s="11">
        <v>44911.655729166669</v>
      </c>
      <c r="J106" s="12">
        <v>44655.615659722222</v>
      </c>
      <c r="N106" s="13">
        <v>44655.615659722222</v>
      </c>
      <c r="O106" s="9">
        <v>1</v>
      </c>
    </row>
    <row r="107" spans="5:15" x14ac:dyDescent="0.25">
      <c r="E107" s="8" t="str">
        <f t="shared" si="1"/>
        <v>A1C2-S050D</v>
      </c>
      <c r="F107" s="9" t="s">
        <v>5</v>
      </c>
      <c r="G107" s="9" t="s">
        <v>17</v>
      </c>
      <c r="H107" s="10"/>
      <c r="I107" s="11">
        <v>44911.655729166669</v>
      </c>
      <c r="J107" s="12">
        <v>44911.655729166669</v>
      </c>
      <c r="N107" s="13">
        <v>44911.650138888886</v>
      </c>
      <c r="O107" s="9">
        <v>1</v>
      </c>
    </row>
    <row r="108" spans="5:15" x14ac:dyDescent="0.25">
      <c r="E108" s="8" t="str">
        <f t="shared" si="1"/>
        <v>A1C2-S050D</v>
      </c>
      <c r="F108" s="9" t="s">
        <v>5</v>
      </c>
      <c r="G108" s="9" t="s">
        <v>17</v>
      </c>
      <c r="H108" s="10"/>
      <c r="I108" s="11">
        <v>44911.655729166669</v>
      </c>
      <c r="J108" s="12">
        <v>44911.655729166669</v>
      </c>
      <c r="N108" s="13">
        <v>44911.655729166669</v>
      </c>
      <c r="O108" s="9">
        <v>1</v>
      </c>
    </row>
  </sheetData>
  <autoFilter ref="A1:O108" xr:uid="{A545548B-CBF5-47DF-A774-99FE5F84F12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Timing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Charles Couchouron</cp:lastModifiedBy>
  <dcterms:created xsi:type="dcterms:W3CDTF">2025-11-18T18:48:41Z</dcterms:created>
  <dcterms:modified xsi:type="dcterms:W3CDTF">2025-11-18T19:09:07Z</dcterms:modified>
</cp:coreProperties>
</file>