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049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E3" i="1"/>
  <c r="E2" i="1"/>
  <c r="E5" i="1" l="1"/>
  <c r="B5" i="1" s="1"/>
  <c r="I5" i="1" s="1"/>
  <c r="B3" i="1"/>
</calcChain>
</file>

<file path=xl/sharedStrings.xml><?xml version="1.0" encoding="utf-8"?>
<sst xmlns="http://schemas.openxmlformats.org/spreadsheetml/2006/main" count="20" uniqueCount="19">
  <si>
    <t>Reactants</t>
  </si>
  <si>
    <t>m (mg)</t>
  </si>
  <si>
    <t>V (mL)</t>
  </si>
  <si>
    <t>M (g.mol-1)</t>
  </si>
  <si>
    <t>n (mmol)</t>
  </si>
  <si>
    <t>d</t>
  </si>
  <si>
    <t>Molarity (M)</t>
  </si>
  <si>
    <t>équiv</t>
  </si>
  <si>
    <t>Risk statements</t>
  </si>
  <si>
    <t>NBS</t>
  </si>
  <si>
    <t>22-34</t>
  </si>
  <si>
    <t>Product</t>
  </si>
  <si>
    <t>Theo mass (mg)</t>
  </si>
  <si>
    <t>Theo n (mmol)</t>
  </si>
  <si>
    <t>Obtained mass (mg)</t>
  </si>
  <si>
    <t>Yield</t>
  </si>
  <si>
    <t>State</t>
  </si>
  <si>
    <t>Colour</t>
  </si>
  <si>
    <t>Procedure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</si>
</sst>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justify" vertical="top" wrapText="1"/>
    </xf>
    <xf numFmtId="4" fontId="0" fillId="0" borderId="6" xfId="0" applyNumberFormat="1" applyBorder="1" applyAlignment="1">
      <alignment horizontal="justify" vertical="top"/>
    </xf>
    <xf numFmtId="4" fontId="0" fillId="0" borderId="7" xfId="0" applyNumberFormat="1" applyBorder="1" applyAlignment="1">
      <alignment horizontal="justify" vertical="top"/>
    </xf>
    <xf numFmtId="4" fontId="0" fillId="0" borderId="8" xfId="0" applyNumberFormat="1" applyBorder="1" applyAlignment="1">
      <alignment horizontal="justify" vertical="top"/>
    </xf>
    <xf numFmtId="4" fontId="0" fillId="0" borderId="0" xfId="0" applyNumberFormat="1" applyBorder="1" applyAlignment="1">
      <alignment horizontal="justify" vertical="top"/>
    </xf>
    <xf numFmtId="4" fontId="0" fillId="0" borderId="9" xfId="0" applyNumberFormat="1" applyBorder="1" applyAlignment="1">
      <alignment horizontal="justify" vertical="top"/>
    </xf>
    <xf numFmtId="4" fontId="0" fillId="0" borderId="10" xfId="0" applyNumberFormat="1" applyBorder="1" applyAlignment="1">
      <alignment horizontal="justify" vertical="top"/>
    </xf>
    <xf numFmtId="4" fontId="0" fillId="0" borderId="11" xfId="0" applyNumberFormat="1" applyBorder="1" applyAlignment="1">
      <alignment horizontal="justify" vertical="top"/>
    </xf>
    <xf numFmtId="4" fontId="0" fillId="0" borderId="12" xfId="0" applyNumberFormat="1" applyBorder="1" applyAlignment="1">
      <alignment horizontal="justify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A7" sqref="A7:K13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/>
      <c r="K1" s="2"/>
      <c r="L1" s="3"/>
    </row>
    <row r="2" spans="1:12" x14ac:dyDescent="0.25">
      <c r="A2" s="4">
        <v>1</v>
      </c>
      <c r="B2" s="5">
        <v>450</v>
      </c>
      <c r="C2" s="6"/>
      <c r="D2" s="7">
        <v>1242.92</v>
      </c>
      <c r="E2" s="8">
        <f>B2/D2</f>
        <v>0.36205065490940685</v>
      </c>
      <c r="F2" s="6"/>
      <c r="G2" s="9"/>
      <c r="H2" s="10">
        <v>1</v>
      </c>
      <c r="I2" s="11"/>
      <c r="J2" s="11"/>
      <c r="K2" s="11"/>
      <c r="L2" s="3"/>
    </row>
    <row r="3" spans="1:12" x14ac:dyDescent="0.25">
      <c r="A3" s="12" t="s">
        <v>9</v>
      </c>
      <c r="B3" s="13">
        <f>D3*E3</f>
        <v>64.437775560776231</v>
      </c>
      <c r="C3" s="8"/>
      <c r="D3" s="7">
        <v>177.98</v>
      </c>
      <c r="E3" s="8">
        <f>$E$2*H3</f>
        <v>0.36205065490940685</v>
      </c>
      <c r="F3" s="6"/>
      <c r="G3" s="9"/>
      <c r="H3" s="14">
        <v>1</v>
      </c>
      <c r="I3" s="15" t="s">
        <v>10</v>
      </c>
      <c r="J3" s="16"/>
      <c r="K3" s="17"/>
      <c r="L3" s="3"/>
    </row>
    <row r="4" spans="1:12" x14ac:dyDescent="0.25">
      <c r="A4" s="1" t="s">
        <v>11</v>
      </c>
      <c r="B4" s="2" t="s">
        <v>12</v>
      </c>
      <c r="C4" s="2"/>
      <c r="D4" s="1" t="s">
        <v>3</v>
      </c>
      <c r="E4" s="2" t="s">
        <v>13</v>
      </c>
      <c r="F4" s="2"/>
      <c r="G4" s="2" t="s">
        <v>14</v>
      </c>
      <c r="H4" s="2"/>
      <c r="I4" s="1" t="s">
        <v>15</v>
      </c>
      <c r="J4" s="1" t="s">
        <v>16</v>
      </c>
      <c r="K4" s="1" t="s">
        <v>17</v>
      </c>
      <c r="L4" s="3"/>
    </row>
    <row r="5" spans="1:12" x14ac:dyDescent="0.25">
      <c r="A5" s="4">
        <v>2</v>
      </c>
      <c r="B5" s="19">
        <f>D5*E5</f>
        <v>478.56217616580307</v>
      </c>
      <c r="C5" s="19"/>
      <c r="D5" s="18">
        <v>1321.81</v>
      </c>
      <c r="E5" s="20">
        <f>E2</f>
        <v>0.36205065490940685</v>
      </c>
      <c r="F5" s="20"/>
      <c r="G5" s="21">
        <v>431</v>
      </c>
      <c r="H5" s="21"/>
      <c r="I5" s="22">
        <f>G5/B5</f>
        <v>0.90061442685072413</v>
      </c>
      <c r="J5" s="12"/>
      <c r="K5" s="12"/>
      <c r="L5" s="3"/>
    </row>
    <row r="6" spans="1:12" x14ac:dyDescent="0.25">
      <c r="A6" s="2" t="s">
        <v>18</v>
      </c>
      <c r="B6" s="2"/>
      <c r="C6" s="2"/>
      <c r="D6" s="2"/>
      <c r="E6" s="2"/>
      <c r="F6" s="2"/>
      <c r="G6" s="2"/>
      <c r="H6" s="2"/>
      <c r="I6" s="2"/>
      <c r="J6" s="2"/>
      <c r="K6" s="2"/>
      <c r="L6" s="3"/>
    </row>
    <row r="7" spans="1:12" x14ac:dyDescent="0.25">
      <c r="A7" s="23" t="str">
        <f>"1 ("&amp;B2&amp;" mg, "&amp;E2&amp;" mmol, "&amp;H2&amp;" eq.) was dissolved in CHCl3"</f>
        <v>1 (450 mg, 0,362050654909407 mmol, 1 eq.) was dissolved in CHCl3</v>
      </c>
      <c r="B7" s="24"/>
      <c r="C7" s="24"/>
      <c r="D7" s="24"/>
      <c r="E7" s="24"/>
      <c r="F7" s="24"/>
      <c r="G7" s="24"/>
      <c r="H7" s="24"/>
      <c r="I7" s="24"/>
      <c r="J7" s="24"/>
      <c r="K7" s="25"/>
      <c r="L7" s="3"/>
    </row>
    <row r="8" spans="1:12" x14ac:dyDescent="0.25">
      <c r="A8" s="26"/>
      <c r="B8" s="27"/>
      <c r="C8" s="27"/>
      <c r="D8" s="27"/>
      <c r="E8" s="27"/>
      <c r="F8" s="27"/>
      <c r="G8" s="27"/>
      <c r="H8" s="27"/>
      <c r="I8" s="27"/>
      <c r="J8" s="27"/>
      <c r="K8" s="28"/>
      <c r="L8" s="3"/>
    </row>
    <row r="9" spans="1:12" x14ac:dyDescent="0.25">
      <c r="A9" s="26"/>
      <c r="B9" s="27"/>
      <c r="C9" s="27"/>
      <c r="D9" s="27"/>
      <c r="E9" s="27"/>
      <c r="F9" s="27"/>
      <c r="G9" s="27"/>
      <c r="H9" s="27"/>
      <c r="I9" s="27"/>
      <c r="J9" s="27"/>
      <c r="K9" s="28"/>
      <c r="L9" s="3"/>
    </row>
    <row r="10" spans="1:12" x14ac:dyDescent="0.25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8"/>
      <c r="L10" s="3"/>
    </row>
    <row r="11" spans="1:12" x14ac:dyDescent="0.25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8"/>
      <c r="L11" s="3"/>
    </row>
    <row r="12" spans="1:12" x14ac:dyDescent="0.25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8"/>
      <c r="L12" s="3"/>
    </row>
    <row r="13" spans="1:12" x14ac:dyDescent="0.25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1"/>
      <c r="L13" s="3"/>
    </row>
    <row r="14" spans="1:12" x14ac:dyDescent="0.25">
      <c r="L14" s="3"/>
    </row>
    <row r="15" spans="1:12" x14ac:dyDescent="0.25">
      <c r="L15" s="3"/>
    </row>
  </sheetData>
  <mergeCells count="11">
    <mergeCell ref="A6:K6"/>
    <mergeCell ref="A7:K13"/>
    <mergeCell ref="B4:C4"/>
    <mergeCell ref="E4:F4"/>
    <mergeCell ref="G4:H4"/>
    <mergeCell ref="B5:C5"/>
    <mergeCell ref="E5:F5"/>
    <mergeCell ref="G5:H5"/>
    <mergeCell ref="I1:K1"/>
    <mergeCell ref="I2:K2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2016-03-05T23:57:43Z</dcterms:created>
  <dcterms:modified xsi:type="dcterms:W3CDTF">2016-03-06T00:01:43Z</dcterms:modified>
</cp:coreProperties>
</file>