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/>
  <bookViews>
    <workbookView xWindow="0" yWindow="0" windowWidth="16608" windowHeight="9432" firstSheet="1" activeTab="1"/>
  </bookViews>
  <sheets>
    <sheet name="calendrier" sheetId="6" r:id="rId1"/>
    <sheet name="semaine" sheetId="1" r:id="rId2"/>
    <sheet name="prise RDV" sheetId="5" r:id="rId3"/>
  </sheets>
  <definedNames>
    <definedName name="date">Tableau1[[#All],[date]]</definedName>
    <definedName name="heure">Tableau1[[#All],[heure]]</definedName>
    <definedName name="m_date">'prise RDV'!$A$7:$A$33</definedName>
    <definedName name="m_date1">'prise RDV'!$A:$A</definedName>
    <definedName name="m_heure">'prise RDV'!$B$7:$B$33</definedName>
    <definedName name="m_heure1">'prise RDV'!$B:$B</definedName>
    <definedName name="m_rdv">'prise RDV'!$A$7:$E$33</definedName>
    <definedName name="Nom">#REF!</definedName>
    <definedName name="type">#REF!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/>
  <c r="C7"/>
  <c r="F3" l="1"/>
  <c r="C4" s="1"/>
  <c r="N4" i="6"/>
  <c r="C5"/>
  <c r="D5"/>
  <c r="E5"/>
  <c r="F5"/>
  <c r="G5"/>
  <c r="H5"/>
  <c r="I5"/>
  <c r="C7"/>
  <c r="D7"/>
  <c r="E7"/>
  <c r="F7"/>
  <c r="G7"/>
  <c r="H7"/>
  <c r="I7"/>
  <c r="C9"/>
  <c r="D9"/>
  <c r="E9"/>
  <c r="F9"/>
  <c r="G9"/>
  <c r="H9"/>
  <c r="I9"/>
  <c r="C11"/>
  <c r="D11"/>
  <c r="E11"/>
  <c r="F11"/>
  <c r="G11"/>
  <c r="H11"/>
  <c r="I11"/>
  <c r="C13"/>
  <c r="D13"/>
  <c r="E13"/>
  <c r="F13"/>
  <c r="G13"/>
  <c r="H13"/>
  <c r="I13"/>
  <c r="C15"/>
  <c r="AD20"/>
  <c r="AC20"/>
  <c r="AB20"/>
  <c r="AE20"/>
  <c r="AK20"/>
  <c r="AJ20"/>
  <c r="AI20"/>
  <c r="AH20"/>
  <c r="AG20"/>
  <c r="AF20"/>
  <c r="AL20"/>
  <c r="D15"/>
  <c r="E15"/>
  <c r="F15"/>
  <c r="G15"/>
  <c r="H15"/>
  <c r="I15"/>
  <c r="AR20"/>
  <c r="AQ20"/>
  <c r="AP20"/>
  <c r="AO20"/>
  <c r="AN20"/>
  <c r="AM20"/>
</calcChain>
</file>

<file path=xl/sharedStrings.xml><?xml version="1.0" encoding="utf-8"?>
<sst xmlns="http://schemas.openxmlformats.org/spreadsheetml/2006/main" count="32" uniqueCount="31">
  <si>
    <t>Juin</t>
  </si>
  <si>
    <t>Date</t>
  </si>
  <si>
    <t>DIM</t>
  </si>
  <si>
    <t>SAM</t>
  </si>
  <si>
    <t>VEN</t>
  </si>
  <si>
    <t>JEU</t>
  </si>
  <si>
    <t>MER</t>
  </si>
  <si>
    <t>MAR</t>
  </si>
  <si>
    <t>LUN</t>
  </si>
  <si>
    <t>La semaine du :</t>
  </si>
  <si>
    <t>Lundi</t>
  </si>
  <si>
    <t>Mardi</t>
  </si>
  <si>
    <t>Mercredi</t>
  </si>
  <si>
    <t>Jeudi</t>
  </si>
  <si>
    <t>Vendredi</t>
  </si>
  <si>
    <t>Samedi</t>
  </si>
  <si>
    <t>Dimanche</t>
  </si>
  <si>
    <t>commentaires</t>
  </si>
  <si>
    <t>clients</t>
  </si>
  <si>
    <t xml:space="preserve"> Vincent G            </t>
  </si>
  <si>
    <t>Didier F</t>
  </si>
  <si>
    <t xml:space="preserve">Marie Ange </t>
  </si>
  <si>
    <t>Type d'interventions</t>
  </si>
  <si>
    <t>Livrason</t>
  </si>
  <si>
    <t>Manutention</t>
  </si>
  <si>
    <t>Jeu vidéo</t>
  </si>
  <si>
    <t>Crackage</t>
  </si>
  <si>
    <t>date</t>
  </si>
  <si>
    <t>heure</t>
  </si>
  <si>
    <t>Voiture</t>
  </si>
  <si>
    <t>Menage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</si>
</sst>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[$-F400]h:mm:ss\ AM/PM"/>
  </numFmts>
  <fonts count="1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2"/>
      <color rgb="FFFF0000"/>
      <name val="Amethyst"/>
    </font>
    <font>
      <sz val="28"/>
      <color theme="0"/>
      <name val="Calibri"/>
      <family val="2"/>
      <scheme val="minor"/>
    </font>
    <font>
      <sz val="24"/>
      <color theme="0"/>
      <name val="Alien"/>
    </font>
    <font>
      <sz val="14"/>
      <color theme="1"/>
      <name val="Calibri"/>
      <scheme val="minor"/>
    </font>
    <font>
      <sz val="18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4" tint="-0.249977111117893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90">
    <xf numFmtId="0" fontId="0" fillId="0" borderId="0"/>
    <xf numFmtId="0" fontId="2" fillId="2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" fillId="5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15" fillId="0" borderId="0"/>
  </cellStyleXfs>
  <cellXfs count="55">
    <xf numFmtId="0" fontId="0" fillId="0" borderId="0" xfId="0"/>
    <xf numFmtId="14" fontId="0" fillId="0" borderId="0" xfId="0" applyNumberFormat="1"/>
    <xf numFmtId="0" fontId="0" fillId="0" borderId="0" xfId="0" applyBorder="1"/>
    <xf numFmtId="0" fontId="2" fillId="2" borderId="0" xfId="1"/>
    <xf numFmtId="0" fontId="2" fillId="0" borderId="0" xfId="0" applyFont="1"/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vertical="center" wrapText="1"/>
    </xf>
    <xf numFmtId="0" fontId="0" fillId="3" borderId="0" xfId="0" applyFill="1"/>
    <xf numFmtId="164" fontId="0" fillId="0" borderId="0" xfId="0" applyNumberFormat="1" applyBorder="1"/>
    <xf numFmtId="164" fontId="0" fillId="0" borderId="0" xfId="0" applyNumberFormat="1"/>
    <xf numFmtId="165" fontId="0" fillId="0" borderId="0" xfId="0" applyNumberFormat="1" applyBorder="1"/>
    <xf numFmtId="165" fontId="0" fillId="0" borderId="0" xfId="0" applyNumberFormat="1"/>
    <xf numFmtId="0" fontId="10" fillId="5" borderId="0" xfId="4" applyFont="1" applyAlignment="1">
      <alignment horizontal="center" vertical="center"/>
    </xf>
    <xf numFmtId="0" fontId="3" fillId="0" borderId="0" xfId="0" applyFont="1" applyAlignment="1">
      <alignment vertical="center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Fill="1"/>
    <xf numFmtId="0" fontId="0" fillId="0" borderId="0" xfId="0" applyAlignment="1">
      <alignment horizontal="center" vertical="center"/>
    </xf>
    <xf numFmtId="0" fontId="5" fillId="7" borderId="0" xfId="0" applyFont="1" applyFill="1" applyBorder="1" applyAlignment="1">
      <alignment vertical="center" wrapText="1"/>
    </xf>
    <xf numFmtId="0" fontId="5" fillId="6" borderId="0" xfId="0" applyFont="1" applyFill="1" applyBorder="1" applyAlignment="1">
      <alignment vertical="center" wrapText="1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4" borderId="1" xfId="0" applyFont="1" applyFill="1" applyBorder="1"/>
    <xf numFmtId="14" fontId="13" fillId="0" borderId="3" xfId="0" applyNumberFormat="1" applyFont="1" applyBorder="1" applyAlignment="1" applyProtection="1">
      <alignment horizontal="center" vertical="center"/>
      <protection locked="0"/>
    </xf>
    <xf numFmtId="0" fontId="5" fillId="7" borderId="0" xfId="0" applyFont="1" applyFill="1" applyBorder="1" applyAlignment="1">
      <alignment vertical="center"/>
    </xf>
    <xf numFmtId="0" fontId="0" fillId="6" borderId="0" xfId="0" applyFill="1" applyBorder="1" applyAlignment="1"/>
    <xf numFmtId="0" fontId="0" fillId="6" borderId="0" xfId="0" applyFill="1" applyBorder="1" applyAlignment="1">
      <alignment vertical="center"/>
    </xf>
    <xf numFmtId="0" fontId="2" fillId="6" borderId="0" xfId="0" applyFont="1" applyFill="1" applyBorder="1"/>
    <xf numFmtId="0" fontId="0" fillId="7" borderId="0" xfId="0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21" fontId="0" fillId="0" borderId="0" xfId="0" applyNumberFormat="1"/>
    <xf numFmtId="165" fontId="0" fillId="0" borderId="0" xfId="0" applyNumberFormat="1" applyBorder="1" applyAlignment="1">
      <alignment horizontal="center" vertical="center"/>
    </xf>
    <xf numFmtId="165" fontId="0" fillId="7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14" fontId="5" fillId="0" borderId="0" xfId="0" applyNumberFormat="1" applyFont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12" fillId="2" borderId="0" xfId="1" applyFont="1" applyAlignment="1" applyProtection="1">
      <alignment horizontal="center" vertical="center"/>
      <protection locked="0"/>
    </xf>
    <xf numFmtId="14" fontId="11" fillId="2" borderId="0" xfId="1" applyNumberFormat="1" applyFont="1" applyAlignment="1" applyProtection="1">
      <alignment horizontal="center" vertical="center"/>
      <protection locked="0"/>
    </xf>
    <xf numFmtId="0" fontId="11" fillId="2" borderId="0" xfId="1" applyFont="1" applyAlignment="1" applyProtection="1">
      <alignment horizontal="center" vertical="center"/>
      <protection locked="0"/>
    </xf>
    <xf numFmtId="0" fontId="9" fillId="6" borderId="0" xfId="0" applyFont="1" applyFill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9" fillId="6" borderId="0" xfId="0" applyNumberFormat="1" applyFont="1" applyFill="1" applyAlignment="1">
      <alignment horizontal="center" vertical="center" shrinkToFit="1"/>
    </xf>
    <xf numFmtId="0" fontId="0" fillId="0" borderId="0" xfId="0" applyNumberFormat="1" applyAlignment="1">
      <alignment horizontal="center" vertical="center" shrinkToFit="1"/>
    </xf>
    <xf numFmtId="0" fontId="9" fillId="6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</cellXfs>
  <cellStyles count="90">
    <cellStyle name="60 % - Accent2 2" xfId="4"/>
    <cellStyle name="Accent2" xfId="1" builtinId="33"/>
    <cellStyle name="Lien hypertexte" xfId="2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 visité" xfId="3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Normal" xfId="0" builtinId="0"/>
    <cellStyle name="Normal 2" xfId="89"/>
  </cellStyles>
  <dxfs count="29"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165" formatCode="[$-F400]h:mm:ss\ AM/PM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color auto="1"/>
      </font>
      <fill>
        <patternFill patternType="solid">
          <fgColor indexed="64"/>
          <bgColor rgb="FFE9E59B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color rgb="FF005C00"/>
      </font>
      <fill>
        <patternFill patternType="solid">
          <fgColor indexed="64"/>
          <bgColor theme="0"/>
        </patternFill>
      </fill>
    </dxf>
    <dxf>
      <font>
        <color theme="9" tint="-0.249977111117893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E8AF0D"/>
        </top>
        <bottom style="thin">
          <color rgb="FFE8AF0D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DE0014"/>
        </top>
        <bottom style="thin">
          <color rgb="FFDE0014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660066"/>
        </top>
        <bottom style="thin">
          <color rgb="FF660066"/>
        </bottom>
      </border>
    </dxf>
    <dxf>
      <font>
        <strike val="0"/>
        <color auto="1"/>
      </font>
      <fill>
        <patternFill patternType="none">
          <fgColor indexed="64"/>
          <bgColor auto="1"/>
        </patternFill>
      </fill>
      <border>
        <top style="thin">
          <color theme="6" tint="-0.499984740745262"/>
        </top>
        <bottom style="thin">
          <color theme="6" tint="-0.499984740745262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theme="7" tint="-0.249977111117893"/>
        </top>
        <bottom style="thin">
          <color theme="7" tint="-0.249977111117893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/>
        <right/>
        <top style="thin">
          <color theme="3" tint="0.39997558519241921"/>
        </top>
        <bottom style="thin">
          <color theme="3" tint="0.39997558519241921"/>
        </bottom>
        <vertical/>
        <horizontal/>
      </border>
    </dxf>
    <dxf>
      <font>
        <color auto="1"/>
      </font>
      <fill>
        <patternFill patternType="solid">
          <fgColor indexed="64"/>
          <bgColor theme="6" tint="0.79998168889431442"/>
        </patternFill>
      </fill>
    </dxf>
    <dxf>
      <font>
        <color theme="0" tint="-0.499984740745262"/>
      </font>
      <fill>
        <patternFill patternType="solid">
          <fgColor indexed="64"/>
          <bgColor theme="0" tint="-4.9989318521683403E-2"/>
        </patternFill>
      </fill>
    </dxf>
    <dxf>
      <font>
        <color theme="9" tint="-0.249977111117893"/>
      </font>
      <fill>
        <patternFill patternType="solid">
          <fgColor indexed="64"/>
          <bgColor theme="9" tint="0.79998168889431442"/>
        </patternFill>
      </fill>
    </dxf>
    <dxf>
      <font>
        <color theme="8" tint="-0.249977111117893"/>
      </font>
      <fill>
        <patternFill patternType="solid">
          <fgColor indexed="64"/>
          <bgColor theme="8" tint="0.79998168889431442"/>
        </patternFill>
      </fill>
    </dxf>
    <dxf>
      <fill>
        <patternFill>
          <bgColor theme="2"/>
        </patternFill>
      </fill>
    </dxf>
    <dxf>
      <font>
        <b val="0"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saisie rdv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214351</xdr:colOff>
      <xdr:row>10</xdr:row>
      <xdr:rowOff>117088</xdr:rowOff>
    </xdr:from>
    <xdr:to>
      <xdr:col>11</xdr:col>
      <xdr:colOff>46464</xdr:colOff>
      <xdr:row>11</xdr:row>
      <xdr:rowOff>271967</xdr:rowOff>
    </xdr:to>
    <xdr:sp macro="[0]!Semaine4" textlink="">
      <xdr:nvSpPr>
        <xdr:cNvPr id="4" name="Rectangle à coins arrondis 3"/>
        <xdr:cNvSpPr/>
      </xdr:nvSpPr>
      <xdr:spPr>
        <a:xfrm>
          <a:off x="6577051" y="4079488"/>
          <a:ext cx="644913" cy="523179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4</a:t>
          </a:r>
        </a:p>
        <a:p>
          <a:pPr algn="l"/>
          <a:endParaRPr lang="fr-FR" sz="1100"/>
        </a:p>
      </xdr:txBody>
    </xdr:sp>
    <xdr:clientData/>
  </xdr:twoCellAnchor>
  <xdr:twoCellAnchor>
    <xdr:from>
      <xdr:col>10</xdr:col>
      <xdr:colOff>216823</xdr:colOff>
      <xdr:row>12</xdr:row>
      <xdr:rowOff>127311</xdr:rowOff>
    </xdr:from>
    <xdr:to>
      <xdr:col>11</xdr:col>
      <xdr:colOff>59458</xdr:colOff>
      <xdr:row>13</xdr:row>
      <xdr:rowOff>282189</xdr:rowOff>
    </xdr:to>
    <xdr:sp macro="[0]!Semaine5" textlink="">
      <xdr:nvSpPr>
        <xdr:cNvPr id="5" name="Rectangle à coins arrondis 4"/>
        <xdr:cNvSpPr/>
      </xdr:nvSpPr>
      <xdr:spPr>
        <a:xfrm>
          <a:off x="6579523" y="4826311"/>
          <a:ext cx="655435" cy="523178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 5</a:t>
          </a:r>
        </a:p>
      </xdr:txBody>
    </xdr:sp>
    <xdr:clientData/>
  </xdr:twoCellAnchor>
  <xdr:twoCellAnchor>
    <xdr:from>
      <xdr:col>10</xdr:col>
      <xdr:colOff>209395</xdr:colOff>
      <xdr:row>14</xdr:row>
      <xdr:rowOff>123283</xdr:rowOff>
    </xdr:from>
    <xdr:to>
      <xdr:col>11</xdr:col>
      <xdr:colOff>46464</xdr:colOff>
      <xdr:row>15</xdr:row>
      <xdr:rowOff>274754</xdr:rowOff>
    </xdr:to>
    <xdr:sp macro="[0]!Semaine6" textlink="">
      <xdr:nvSpPr>
        <xdr:cNvPr id="6" name="Rectangle à coins arrondis 5"/>
        <xdr:cNvSpPr/>
      </xdr:nvSpPr>
      <xdr:spPr>
        <a:xfrm>
          <a:off x="6572095" y="5558883"/>
          <a:ext cx="649869" cy="519771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 </a:t>
          </a:r>
          <a:r>
            <a:rPr lang="fr-FR" sz="2400"/>
            <a:t>6</a:t>
          </a:r>
        </a:p>
      </xdr:txBody>
    </xdr:sp>
    <xdr:clientData/>
  </xdr:twoCellAnchor>
  <xdr:twoCellAnchor>
    <xdr:from>
      <xdr:col>10</xdr:col>
      <xdr:colOff>216827</xdr:colOff>
      <xdr:row>6</xdr:row>
      <xdr:rowOff>123904</xdr:rowOff>
    </xdr:from>
    <xdr:to>
      <xdr:col>11</xdr:col>
      <xdr:colOff>48940</xdr:colOff>
      <xdr:row>7</xdr:row>
      <xdr:rowOff>278783</xdr:rowOff>
    </xdr:to>
    <xdr:sp macro="[0]!Semaine2" textlink="">
      <xdr:nvSpPr>
        <xdr:cNvPr id="11" name="Rectangle à coins arrondis 10"/>
        <xdr:cNvSpPr/>
      </xdr:nvSpPr>
      <xdr:spPr>
        <a:xfrm>
          <a:off x="6520364" y="2462563"/>
          <a:ext cx="637478" cy="526586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2</a:t>
          </a:r>
        </a:p>
      </xdr:txBody>
    </xdr:sp>
    <xdr:clientData/>
  </xdr:twoCellAnchor>
  <xdr:twoCellAnchor>
    <xdr:from>
      <xdr:col>10</xdr:col>
      <xdr:colOff>217137</xdr:colOff>
      <xdr:row>4</xdr:row>
      <xdr:rowOff>88900</xdr:rowOff>
    </xdr:from>
    <xdr:to>
      <xdr:col>11</xdr:col>
      <xdr:colOff>762000</xdr:colOff>
      <xdr:row>5</xdr:row>
      <xdr:rowOff>241300</xdr:rowOff>
    </xdr:to>
    <xdr:sp macro="[0]!Semaine1" textlink="">
      <xdr:nvSpPr>
        <xdr:cNvPr id="12" name="Rectangle à coins arrondis 11"/>
        <xdr:cNvSpPr/>
      </xdr:nvSpPr>
      <xdr:spPr>
        <a:xfrm>
          <a:off x="6579837" y="1917700"/>
          <a:ext cx="1357663" cy="482600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/>
            <a:t>Faire afficher la </a:t>
          </a:r>
          <a:r>
            <a:rPr lang="fr-FR" sz="1800"/>
            <a:t>1</a:t>
          </a:r>
          <a:r>
            <a:rPr lang="fr-FR" sz="1400"/>
            <a:t>ère</a:t>
          </a:r>
          <a:r>
            <a:rPr lang="fr-FR" sz="1400" baseline="0"/>
            <a:t> semaine</a:t>
          </a:r>
          <a:endParaRPr lang="fr-FR" sz="1100"/>
        </a:p>
      </xdr:txBody>
    </xdr:sp>
    <xdr:clientData/>
  </xdr:twoCellAnchor>
  <xdr:twoCellAnchor>
    <xdr:from>
      <xdr:col>10</xdr:col>
      <xdr:colOff>211872</xdr:colOff>
      <xdr:row>8</xdr:row>
      <xdr:rowOff>124522</xdr:rowOff>
    </xdr:from>
    <xdr:to>
      <xdr:col>11</xdr:col>
      <xdr:colOff>43985</xdr:colOff>
      <xdr:row>9</xdr:row>
      <xdr:rowOff>279401</xdr:rowOff>
    </xdr:to>
    <xdr:sp macro="[0]!Semaine3" textlink="">
      <xdr:nvSpPr>
        <xdr:cNvPr id="13" name="Rectangle à coins arrondis 12"/>
        <xdr:cNvSpPr/>
      </xdr:nvSpPr>
      <xdr:spPr>
        <a:xfrm>
          <a:off x="6574572" y="3350322"/>
          <a:ext cx="644913" cy="523179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3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15484</xdr:colOff>
      <xdr:row>0</xdr:row>
      <xdr:rowOff>18277</xdr:rowOff>
    </xdr:from>
    <xdr:to>
      <xdr:col>9</xdr:col>
      <xdr:colOff>126999</xdr:colOff>
      <xdr:row>0</xdr:row>
      <xdr:rowOff>546100</xdr:rowOff>
    </xdr:to>
    <xdr:sp macro="" textlink="">
      <xdr:nvSpPr>
        <xdr:cNvPr id="14" name="Rectangle 13">
          <a:hlinkClick xmlns:r="http://schemas.openxmlformats.org/officeDocument/2006/relationships" r:id="rId1"/>
        </xdr:cNvPr>
        <xdr:cNvSpPr/>
      </xdr:nvSpPr>
      <xdr:spPr>
        <a:xfrm>
          <a:off x="434584" y="18277"/>
          <a:ext cx="5928115" cy="527823"/>
        </a:xfrm>
        <a:prstGeom prst="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Saisie rendez-vous</a:t>
          </a:r>
        </a:p>
      </xdr:txBody>
    </xdr:sp>
    <xdr:clientData/>
  </xdr:twoCellAnchor>
  <xdr:twoCellAnchor>
    <xdr:from>
      <xdr:col>8</xdr:col>
      <xdr:colOff>533400</xdr:colOff>
      <xdr:row>2</xdr:row>
      <xdr:rowOff>228600</xdr:rowOff>
    </xdr:from>
    <xdr:to>
      <xdr:col>8</xdr:col>
      <xdr:colOff>713400</xdr:colOff>
      <xdr:row>2</xdr:row>
      <xdr:rowOff>406400</xdr:rowOff>
    </xdr:to>
    <xdr:sp macro="" textlink="">
      <xdr:nvSpPr>
        <xdr:cNvPr id="2" name="Rectangle à coins arrondis 1"/>
        <xdr:cNvSpPr/>
      </xdr:nvSpPr>
      <xdr:spPr>
        <a:xfrm>
          <a:off x="5956300" y="787400"/>
          <a:ext cx="180000" cy="177800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533400</xdr:colOff>
      <xdr:row>2</xdr:row>
      <xdr:rowOff>444500</xdr:rowOff>
    </xdr:from>
    <xdr:to>
      <xdr:col>8</xdr:col>
      <xdr:colOff>713400</xdr:colOff>
      <xdr:row>2</xdr:row>
      <xdr:rowOff>609600</xdr:rowOff>
    </xdr:to>
    <xdr:sp macro="" textlink="">
      <xdr:nvSpPr>
        <xdr:cNvPr id="10" name="Rectangle à coins arrondis 9"/>
        <xdr:cNvSpPr/>
      </xdr:nvSpPr>
      <xdr:spPr>
        <a:xfrm>
          <a:off x="5956300" y="1003300"/>
          <a:ext cx="180000" cy="16510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524933</xdr:colOff>
      <xdr:row>2</xdr:row>
      <xdr:rowOff>33867</xdr:rowOff>
    </xdr:from>
    <xdr:to>
      <xdr:col>8</xdr:col>
      <xdr:colOff>704933</xdr:colOff>
      <xdr:row>2</xdr:row>
      <xdr:rowOff>186267</xdr:rowOff>
    </xdr:to>
    <xdr:sp macro="" textlink="">
      <xdr:nvSpPr>
        <xdr:cNvPr id="15" name="Rectangle à coins arrondis 14"/>
        <xdr:cNvSpPr/>
      </xdr:nvSpPr>
      <xdr:spPr>
        <a:xfrm>
          <a:off x="5947833" y="592667"/>
          <a:ext cx="180000" cy="152400"/>
        </a:xfrm>
        <a:prstGeom prst="roundRect">
          <a:avLst/>
        </a:prstGeom>
        <a:solidFill>
          <a:schemeClr val="bg1">
            <a:lumMod val="65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203190</xdr:colOff>
      <xdr:row>2</xdr:row>
      <xdr:rowOff>50801</xdr:rowOff>
    </xdr:from>
    <xdr:to>
      <xdr:col>8</xdr:col>
      <xdr:colOff>253990</xdr:colOff>
      <xdr:row>2</xdr:row>
      <xdr:rowOff>296334</xdr:rowOff>
    </xdr:to>
    <xdr:sp macro="" textlink="">
      <xdr:nvSpPr>
        <xdr:cNvPr id="3" name="ZoneTexte 2"/>
        <xdr:cNvSpPr txBox="1"/>
      </xdr:nvSpPr>
      <xdr:spPr>
        <a:xfrm>
          <a:off x="4813290" y="609601"/>
          <a:ext cx="863600" cy="24553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FFFFFF"/>
              </a:solidFill>
            </a:rPr>
            <a:t>Personnel</a:t>
          </a:r>
        </a:p>
        <a:p>
          <a:endParaRPr lang="fr-FR" sz="1100"/>
        </a:p>
      </xdr:txBody>
    </xdr:sp>
    <xdr:clientData/>
  </xdr:twoCellAnchor>
  <xdr:twoCellAnchor>
    <xdr:from>
      <xdr:col>7</xdr:col>
      <xdr:colOff>228590</xdr:colOff>
      <xdr:row>2</xdr:row>
      <xdr:rowOff>262468</xdr:rowOff>
    </xdr:from>
    <xdr:to>
      <xdr:col>8</xdr:col>
      <xdr:colOff>279390</xdr:colOff>
      <xdr:row>2</xdr:row>
      <xdr:rowOff>508001</xdr:rowOff>
    </xdr:to>
    <xdr:sp macro="" textlink="">
      <xdr:nvSpPr>
        <xdr:cNvPr id="16" name="ZoneTexte 15"/>
        <xdr:cNvSpPr txBox="1"/>
      </xdr:nvSpPr>
      <xdr:spPr>
        <a:xfrm>
          <a:off x="4838690" y="821268"/>
          <a:ext cx="863600" cy="24553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FFFFFF"/>
              </a:solidFill>
            </a:rPr>
            <a:t>Production</a:t>
          </a:r>
        </a:p>
        <a:p>
          <a:endParaRPr lang="fr-FR" sz="1100"/>
        </a:p>
      </xdr:txBody>
    </xdr:sp>
    <xdr:clientData/>
  </xdr:twoCellAnchor>
  <xdr:twoCellAnchor>
    <xdr:from>
      <xdr:col>6</xdr:col>
      <xdr:colOff>601134</xdr:colOff>
      <xdr:row>2</xdr:row>
      <xdr:rowOff>474134</xdr:rowOff>
    </xdr:from>
    <xdr:to>
      <xdr:col>8</xdr:col>
      <xdr:colOff>533399</xdr:colOff>
      <xdr:row>3</xdr:row>
      <xdr:rowOff>84667</xdr:rowOff>
    </xdr:to>
    <xdr:sp macro="" textlink="">
      <xdr:nvSpPr>
        <xdr:cNvPr id="17" name="ZoneTexte 16"/>
        <xdr:cNvSpPr txBox="1"/>
      </xdr:nvSpPr>
      <xdr:spPr>
        <a:xfrm>
          <a:off x="4398434" y="1032934"/>
          <a:ext cx="1557865" cy="24553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Personnel &amp; production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771525</xdr:colOff>
      <xdr:row>1</xdr:row>
      <xdr:rowOff>53974</xdr:rowOff>
    </xdr:from>
    <xdr:to>
      <xdr:col>7</xdr:col>
      <xdr:colOff>1362075</xdr:colOff>
      <xdr:row>1</xdr:row>
      <xdr:rowOff>180975</xdr:rowOff>
    </xdr:to>
    <xdr:sp macro="" textlink="">
      <xdr:nvSpPr>
        <xdr:cNvPr id="2" name="Rectangle à coins arrondis 1"/>
        <xdr:cNvSpPr/>
      </xdr:nvSpPr>
      <xdr:spPr>
        <a:xfrm>
          <a:off x="7981950" y="63499"/>
          <a:ext cx="590550" cy="127001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781050</xdr:colOff>
      <xdr:row>2</xdr:row>
      <xdr:rowOff>82549</xdr:rowOff>
    </xdr:from>
    <xdr:to>
      <xdr:col>7</xdr:col>
      <xdr:colOff>1362075</xdr:colOff>
      <xdr:row>2</xdr:row>
      <xdr:rowOff>219075</xdr:rowOff>
    </xdr:to>
    <xdr:sp macro="" textlink="">
      <xdr:nvSpPr>
        <xdr:cNvPr id="8" name="Rectangle à coins arrondis 7"/>
        <xdr:cNvSpPr/>
      </xdr:nvSpPr>
      <xdr:spPr>
        <a:xfrm>
          <a:off x="7991475" y="292099"/>
          <a:ext cx="581025" cy="136526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/>
        </a:p>
      </xdr:txBody>
    </xdr:sp>
    <xdr:clientData/>
  </xdr:twoCellAnchor>
  <xdr:twoCellAnchor>
    <xdr:from>
      <xdr:col>7</xdr:col>
      <xdr:colOff>781050</xdr:colOff>
      <xdr:row>3</xdr:row>
      <xdr:rowOff>66675</xdr:rowOff>
    </xdr:from>
    <xdr:to>
      <xdr:col>7</xdr:col>
      <xdr:colOff>1352549</xdr:colOff>
      <xdr:row>3</xdr:row>
      <xdr:rowOff>219075</xdr:rowOff>
    </xdr:to>
    <xdr:sp macro="" textlink="">
      <xdr:nvSpPr>
        <xdr:cNvPr id="9" name="Rectangle à coins arrondis 8"/>
        <xdr:cNvSpPr/>
      </xdr:nvSpPr>
      <xdr:spPr>
        <a:xfrm>
          <a:off x="7991475" y="533400"/>
          <a:ext cx="571499" cy="15240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485775</xdr:colOff>
      <xdr:row>1</xdr:row>
      <xdr:rowOff>127000</xdr:rowOff>
    </xdr:from>
    <xdr:to>
      <xdr:col>4</xdr:col>
      <xdr:colOff>1809750</xdr:colOff>
      <xdr:row>3</xdr:row>
      <xdr:rowOff>114300</xdr:rowOff>
    </xdr:to>
    <xdr:sp macro="[0]!Enregistrer_1" textlink="">
      <xdr:nvSpPr>
        <xdr:cNvPr id="3" name="Rectangle à coins arrondis 2"/>
        <xdr:cNvSpPr/>
      </xdr:nvSpPr>
      <xdr:spPr>
        <a:xfrm>
          <a:off x="3429000" y="136525"/>
          <a:ext cx="1323975" cy="42545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2</xdr:col>
      <xdr:colOff>88899</xdr:colOff>
      <xdr:row>1</xdr:row>
      <xdr:rowOff>85725</xdr:rowOff>
    </xdr:from>
    <xdr:to>
      <xdr:col>4</xdr:col>
      <xdr:colOff>276225</xdr:colOff>
      <xdr:row>3</xdr:row>
      <xdr:rowOff>161925</xdr:rowOff>
    </xdr:to>
    <xdr:sp macro="[0]!PRDV" textlink="">
      <xdr:nvSpPr>
        <xdr:cNvPr id="4" name="Organigramme : Alternative 3"/>
        <xdr:cNvSpPr/>
      </xdr:nvSpPr>
      <xdr:spPr>
        <a:xfrm>
          <a:off x="650874" y="95250"/>
          <a:ext cx="2568576" cy="514350"/>
        </a:xfrm>
        <a:prstGeom prst="flowChartAlternateProcess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PRISE DE RENDEZ- VOUS </a:t>
          </a:r>
        </a:p>
      </xdr:txBody>
    </xdr:sp>
    <xdr:clientData/>
  </xdr:twoCellAnchor>
  <xdr:twoCellAnchor>
    <xdr:from>
      <xdr:col>9</xdr:col>
      <xdr:colOff>497206</xdr:colOff>
      <xdr:row>6</xdr:row>
      <xdr:rowOff>104775</xdr:rowOff>
    </xdr:from>
    <xdr:to>
      <xdr:col>11</xdr:col>
      <xdr:colOff>619125</xdr:colOff>
      <xdr:row>16</xdr:row>
      <xdr:rowOff>247650</xdr:rowOff>
    </xdr:to>
    <xdr:sp macro="" textlink="">
      <xdr:nvSpPr>
        <xdr:cNvPr id="7" name="Rectangle à coins arrondis 6"/>
        <xdr:cNvSpPr/>
      </xdr:nvSpPr>
      <xdr:spPr>
        <a:xfrm>
          <a:off x="10317481" y="1304925"/>
          <a:ext cx="1645919" cy="34290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NOTE :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546099</xdr:colOff>
      <xdr:row>0</xdr:row>
      <xdr:rowOff>47624</xdr:rowOff>
    </xdr:from>
    <xdr:to>
      <xdr:col>3</xdr:col>
      <xdr:colOff>57150</xdr:colOff>
      <xdr:row>0</xdr:row>
      <xdr:rowOff>552449</xdr:rowOff>
    </xdr:to>
    <xdr:sp macro="[0]!Enregistrer_1" textlink="">
      <xdr:nvSpPr>
        <xdr:cNvPr id="4" name="Rectangle à coins arrondis 3"/>
        <xdr:cNvSpPr/>
      </xdr:nvSpPr>
      <xdr:spPr>
        <a:xfrm>
          <a:off x="2641599" y="47624"/>
          <a:ext cx="1235076" cy="5048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4</xdr:col>
      <xdr:colOff>76200</xdr:colOff>
      <xdr:row>64</xdr:row>
      <xdr:rowOff>63500</xdr:rowOff>
    </xdr:from>
    <xdr:to>
      <xdr:col>4</xdr:col>
      <xdr:colOff>2222500</xdr:colOff>
      <xdr:row>66</xdr:row>
      <xdr:rowOff>0</xdr:rowOff>
    </xdr:to>
    <xdr:sp macro="[0]!Supressiondelaligne3" textlink="">
      <xdr:nvSpPr>
        <xdr:cNvPr id="3" name="Rectangle à coins arrondis 2"/>
        <xdr:cNvSpPr/>
      </xdr:nvSpPr>
      <xdr:spPr>
        <a:xfrm>
          <a:off x="7099300" y="774700"/>
          <a:ext cx="2146300" cy="2921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Supprimer le dernier rendez-vous</a:t>
          </a:r>
        </a:p>
      </xdr:txBody>
    </xdr:sp>
    <xdr:clientData/>
  </xdr:twoCellAnchor>
  <xdr:twoCellAnchor>
    <xdr:from>
      <xdr:col>0</xdr:col>
      <xdr:colOff>28575</xdr:colOff>
      <xdr:row>0</xdr:row>
      <xdr:rowOff>47625</xdr:rowOff>
    </xdr:from>
    <xdr:to>
      <xdr:col>2</xdr:col>
      <xdr:colOff>501651</xdr:colOff>
      <xdr:row>0</xdr:row>
      <xdr:rowOff>561975</xdr:rowOff>
    </xdr:to>
    <xdr:sp macro="[0]!dateetheuredanssaisirdv" textlink="">
      <xdr:nvSpPr>
        <xdr:cNvPr id="6" name="Organigramme : Alternative 5"/>
        <xdr:cNvSpPr/>
      </xdr:nvSpPr>
      <xdr:spPr>
        <a:xfrm>
          <a:off x="28575" y="47625"/>
          <a:ext cx="2568576" cy="514350"/>
        </a:xfrm>
        <a:prstGeom prst="flowChartAlternateProcess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PRISE DE RENDEZ- VOUS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E51" headerRowDxfId="11" dataDxfId="10">
  <autoFilter ref="A3:E51"/>
  <tableColumns count="5">
    <tableColumn id="1" name="date" totalsRowLabel="Total" dataDxfId="9" totalsRowDxfId="8"/>
    <tableColumn id="2" name="heure" dataDxfId="7" totalsRowDxfId="6"/>
    <tableColumn id="3" name="Type d'interventions" dataDxfId="5" totalsRowDxfId="4"/>
    <tableColumn id="4" name="commentaires" dataDxfId="3" totalsRowDxfId="2"/>
    <tableColumn id="5" name="clients" totalsRowFunction="count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 enableFormatConditionsCalculation="0"/>
  <dimension ref="B1:AR76"/>
  <sheetViews>
    <sheetView showGridLines="0" workbookViewId="0"/>
  </sheetViews>
  <sheetFormatPr baseColWidth="10" defaultColWidth="10.6640625" defaultRowHeight="50.1" customHeight="1"/>
  <cols>
    <col min="1" max="1" width="5.44140625" customWidth="1"/>
    <col min="2" max="2" width="1.6640625" customWidth="1"/>
    <col min="10" max="10" width="1.6640625" customWidth="1"/>
    <col min="32" max="32" width="17.44140625" customWidth="1"/>
  </cols>
  <sheetData>
    <row r="1" spans="2:22" ht="44.1" customHeight="1"/>
    <row r="2" spans="2:22" ht="3" hidden="1" customHeight="1">
      <c r="B2" s="7"/>
      <c r="C2" s="7"/>
      <c r="D2" s="7"/>
      <c r="E2" s="7"/>
      <c r="F2" s="7"/>
      <c r="G2" s="7"/>
      <c r="H2" s="7"/>
      <c r="I2" s="7"/>
      <c r="J2" s="7"/>
    </row>
    <row r="3" spans="2:22" ht="50.1" customHeight="1">
      <c r="B3" s="7"/>
      <c r="C3" s="43">
        <v>2016</v>
      </c>
      <c r="D3" s="43"/>
      <c r="E3" s="44" t="s">
        <v>0</v>
      </c>
      <c r="F3" s="45"/>
      <c r="G3" s="45"/>
      <c r="H3" s="3"/>
      <c r="I3" s="3"/>
      <c r="J3" s="7"/>
    </row>
    <row r="4" spans="2:22" ht="50.1" customHeight="1">
      <c r="B4" s="7"/>
      <c r="C4" s="12" t="s">
        <v>8</v>
      </c>
      <c r="D4" s="12" t="s">
        <v>7</v>
      </c>
      <c r="E4" s="12" t="s">
        <v>6</v>
      </c>
      <c r="F4" s="12" t="s">
        <v>5</v>
      </c>
      <c r="G4" s="12" t="s">
        <v>4</v>
      </c>
      <c r="H4" s="12" t="s">
        <v>3</v>
      </c>
      <c r="I4" s="12" t="s">
        <v>2</v>
      </c>
      <c r="J4" s="7"/>
      <c r="N4" s="16" t="e">
        <f>MONTH(1&amp;mois)</f>
        <v>#NAME?</v>
      </c>
    </row>
    <row r="5" spans="2:22" ht="26.1" customHeight="1">
      <c r="B5" s="7"/>
      <c r="C5" s="46" t="e">
        <f>IF(C4=jour,1,"")</f>
        <v>#NAME?</v>
      </c>
      <c r="D5" s="46" t="e">
        <f t="shared" ref="D5:I5" si="0">IF(D4=jour,1,IF(C5="","",C5+1))</f>
        <v>#NAME?</v>
      </c>
      <c r="E5" s="46" t="e">
        <f t="shared" si="0"/>
        <v>#NAME?</v>
      </c>
      <c r="F5" s="46" t="e">
        <f t="shared" si="0"/>
        <v>#NAME?</v>
      </c>
      <c r="G5" s="46" t="e">
        <f t="shared" si="0"/>
        <v>#NAME?</v>
      </c>
      <c r="H5" s="46" t="e">
        <f t="shared" si="0"/>
        <v>#NAME?</v>
      </c>
      <c r="I5" s="46" t="e">
        <f t="shared" si="0"/>
        <v>#NAME?</v>
      </c>
      <c r="J5" s="7"/>
      <c r="V5" s="1"/>
    </row>
    <row r="6" spans="2:22" ht="26.1" customHeight="1">
      <c r="B6" s="7"/>
      <c r="C6" s="47"/>
      <c r="D6" s="47"/>
      <c r="E6" s="47"/>
      <c r="F6" s="47"/>
      <c r="G6" s="47"/>
      <c r="H6" s="47"/>
      <c r="I6" s="47"/>
      <c r="J6" s="7"/>
    </row>
    <row r="7" spans="2:22" ht="29.1" customHeight="1">
      <c r="B7" s="7"/>
      <c r="C7" s="46" t="e">
        <f>I5+1</f>
        <v>#NAME?</v>
      </c>
      <c r="D7" s="46" t="e">
        <f t="shared" ref="D7:I11" si="1">C7+1</f>
        <v>#NAME?</v>
      </c>
      <c r="E7" s="46" t="e">
        <f t="shared" si="1"/>
        <v>#NAME?</v>
      </c>
      <c r="F7" s="46" t="e">
        <f t="shared" si="1"/>
        <v>#NAME?</v>
      </c>
      <c r="G7" s="46" t="e">
        <f t="shared" si="1"/>
        <v>#NAME?</v>
      </c>
      <c r="H7" s="46" t="e">
        <f t="shared" si="1"/>
        <v>#NAME?</v>
      </c>
      <c r="I7" s="46" t="e">
        <f t="shared" si="1"/>
        <v>#NAME?</v>
      </c>
      <c r="J7" s="7"/>
    </row>
    <row r="8" spans="2:22" ht="29.1" customHeight="1">
      <c r="B8" s="7"/>
      <c r="C8" s="47"/>
      <c r="D8" s="47"/>
      <c r="E8" s="47"/>
      <c r="F8" s="47"/>
      <c r="G8" s="47"/>
      <c r="H8" s="47"/>
      <c r="I8" s="47"/>
      <c r="J8" s="7"/>
    </row>
    <row r="9" spans="2:22" ht="29.1" customHeight="1">
      <c r="B9" s="7"/>
      <c r="C9" s="46" t="e">
        <f>I7+1</f>
        <v>#NAME?</v>
      </c>
      <c r="D9" s="46" t="e">
        <f t="shared" si="1"/>
        <v>#NAME?</v>
      </c>
      <c r="E9" s="46" t="e">
        <f t="shared" si="1"/>
        <v>#NAME?</v>
      </c>
      <c r="F9" s="48" t="e">
        <f t="shared" si="1"/>
        <v>#NAME?</v>
      </c>
      <c r="G9" s="46" t="e">
        <f t="shared" si="1"/>
        <v>#NAME?</v>
      </c>
      <c r="H9" s="46" t="e">
        <f t="shared" si="1"/>
        <v>#NAME?</v>
      </c>
      <c r="I9" s="46" t="e">
        <f t="shared" si="1"/>
        <v>#NAME?</v>
      </c>
      <c r="J9" s="7"/>
    </row>
    <row r="10" spans="2:22" ht="29.1" customHeight="1">
      <c r="B10" s="7"/>
      <c r="C10" s="47"/>
      <c r="D10" s="47"/>
      <c r="E10" s="47"/>
      <c r="F10" s="49"/>
      <c r="G10" s="47"/>
      <c r="H10" s="47"/>
      <c r="I10" s="47"/>
      <c r="J10" s="7"/>
    </row>
    <row r="11" spans="2:22" ht="29.1" customHeight="1">
      <c r="B11" s="7"/>
      <c r="C11" s="48" t="e">
        <f>I9+1</f>
        <v>#NAME?</v>
      </c>
      <c r="D11" s="46" t="e">
        <f t="shared" si="1"/>
        <v>#NAME?</v>
      </c>
      <c r="E11" s="46" t="e">
        <f t="shared" si="1"/>
        <v>#NAME?</v>
      </c>
      <c r="F11" s="46" t="e">
        <f t="shared" si="1"/>
        <v>#NAME?</v>
      </c>
      <c r="G11" s="46" t="e">
        <f t="shared" si="1"/>
        <v>#NAME?</v>
      </c>
      <c r="H11" s="46" t="e">
        <f t="shared" si="1"/>
        <v>#NAME?</v>
      </c>
      <c r="I11" s="46" t="e">
        <f t="shared" si="1"/>
        <v>#NAME?</v>
      </c>
      <c r="J11" s="7"/>
    </row>
    <row r="12" spans="2:22" ht="29.1" customHeight="1">
      <c r="B12" s="7"/>
      <c r="C12" s="49"/>
      <c r="D12" s="47"/>
      <c r="E12" s="47"/>
      <c r="F12" s="47"/>
      <c r="G12" s="47"/>
      <c r="H12" s="47"/>
      <c r="I12" s="47"/>
      <c r="J12" s="7"/>
    </row>
    <row r="13" spans="2:22" ht="29.1" customHeight="1">
      <c r="B13" s="7"/>
      <c r="C13" s="46" t="e">
        <f>IF(OR(I11=NB_jours,I11=""),"",I11+1)</f>
        <v>#NAME?</v>
      </c>
      <c r="D13" s="46" t="e">
        <f t="shared" ref="D13:I13" si="2">IF(OR(C13=NB_jours,C13=""),"",C13+1)</f>
        <v>#NAME?</v>
      </c>
      <c r="E13" s="46" t="e">
        <f t="shared" si="2"/>
        <v>#NAME?</v>
      </c>
      <c r="F13" s="46" t="e">
        <f t="shared" si="2"/>
        <v>#NAME?</v>
      </c>
      <c r="G13" s="46" t="e">
        <f t="shared" si="2"/>
        <v>#NAME?</v>
      </c>
      <c r="H13" s="46" t="e">
        <f t="shared" si="2"/>
        <v>#NAME?</v>
      </c>
      <c r="I13" s="46" t="e">
        <f t="shared" si="2"/>
        <v>#NAME?</v>
      </c>
      <c r="J13" s="7"/>
    </row>
    <row r="14" spans="2:22" ht="29.1" customHeight="1">
      <c r="B14" s="7"/>
      <c r="C14" s="47"/>
      <c r="D14" s="47"/>
      <c r="E14" s="47"/>
      <c r="F14" s="47"/>
      <c r="G14" s="47"/>
      <c r="H14" s="47"/>
      <c r="I14" s="47"/>
      <c r="J14" s="7"/>
    </row>
    <row r="15" spans="2:22" ht="29.1" customHeight="1">
      <c r="B15" s="7"/>
      <c r="C15" s="50" t="e">
        <f>IF(OR(I13=NB_jours,I13=""),"",I13+1)</f>
        <v>#NAME?</v>
      </c>
      <c r="D15" s="46" t="e">
        <f t="shared" ref="D15:I15" si="3">IF(OR(C15=NB_jours,C15=""),"",C15+1)</f>
        <v>#NAME?</v>
      </c>
      <c r="E15" s="46" t="e">
        <f t="shared" si="3"/>
        <v>#NAME?</v>
      </c>
      <c r="F15" s="46" t="e">
        <f t="shared" si="3"/>
        <v>#NAME?</v>
      </c>
      <c r="G15" s="46" t="e">
        <f t="shared" si="3"/>
        <v>#NAME?</v>
      </c>
      <c r="H15" s="46" t="e">
        <f t="shared" si="3"/>
        <v>#NAME?</v>
      </c>
      <c r="I15" s="46" t="e">
        <f t="shared" si="3"/>
        <v>#NAME?</v>
      </c>
      <c r="J15" s="7"/>
    </row>
    <row r="16" spans="2:22" ht="29.1" customHeight="1">
      <c r="B16" s="7"/>
      <c r="C16" s="51"/>
      <c r="D16" s="47"/>
      <c r="E16" s="47"/>
      <c r="F16" s="47"/>
      <c r="G16" s="47"/>
      <c r="H16" s="47"/>
      <c r="I16" s="47"/>
      <c r="J16" s="7"/>
    </row>
    <row r="17" spans="2:44" ht="8.1" customHeight="1">
      <c r="B17" s="7"/>
      <c r="C17" s="7"/>
      <c r="D17" s="7"/>
      <c r="E17" s="7"/>
      <c r="F17" s="7"/>
      <c r="G17" s="7"/>
      <c r="H17" s="7"/>
      <c r="I17" s="7"/>
      <c r="J17" s="7"/>
    </row>
    <row r="20" spans="2:44" ht="50.1" customHeight="1">
      <c r="AB20" s="1" t="e">
        <f t="shared" ref="AB20:AD20" si="4">DATE(année,$N$4,G11)</f>
        <v>#NAME?</v>
      </c>
      <c r="AC20" s="1" t="e">
        <f t="shared" si="4"/>
        <v>#NAME?</v>
      </c>
      <c r="AD20" s="1" t="e">
        <f t="shared" si="4"/>
        <v>#NAME?</v>
      </c>
      <c r="AE20" s="1" t="e">
        <f t="shared" ref="AE20:AK20" si="5">DATE(année,$N$4,C13)</f>
        <v>#NAME?</v>
      </c>
      <c r="AF20" s="1" t="e">
        <f t="shared" si="5"/>
        <v>#NAME?</v>
      </c>
      <c r="AG20" s="1" t="e">
        <f t="shared" si="5"/>
        <v>#NAME?</v>
      </c>
      <c r="AH20" s="1" t="e">
        <f t="shared" si="5"/>
        <v>#NAME?</v>
      </c>
      <c r="AI20" s="1" t="e">
        <f t="shared" si="5"/>
        <v>#NAME?</v>
      </c>
      <c r="AJ20" s="1" t="e">
        <f t="shared" si="5"/>
        <v>#NAME?</v>
      </c>
      <c r="AK20" s="1" t="e">
        <f t="shared" si="5"/>
        <v>#NAME?</v>
      </c>
      <c r="AL20" s="1" t="e">
        <f t="shared" ref="AL20:AR20" si="6">DATE(année,$N$4,C15)</f>
        <v>#NAME?</v>
      </c>
      <c r="AM20" s="1" t="e">
        <f t="shared" si="6"/>
        <v>#NAME?</v>
      </c>
      <c r="AN20" s="1" t="e">
        <f t="shared" si="6"/>
        <v>#NAME?</v>
      </c>
      <c r="AO20" s="1" t="e">
        <f t="shared" si="6"/>
        <v>#NAME?</v>
      </c>
      <c r="AP20" s="1" t="e">
        <f t="shared" si="6"/>
        <v>#NAME?</v>
      </c>
      <c r="AQ20" s="1" t="e">
        <f t="shared" si="6"/>
        <v>#NAME?</v>
      </c>
      <c r="AR20" s="1" t="e">
        <f t="shared" si="6"/>
        <v>#NAME?</v>
      </c>
    </row>
    <row r="35" spans="3:3" ht="50.1" customHeight="1">
      <c r="C35" s="1"/>
    </row>
    <row r="36" spans="3:3" ht="50.1" customHeight="1">
      <c r="C36" s="1"/>
    </row>
    <row r="37" spans="3:3" ht="50.1" customHeight="1">
      <c r="C37" s="1"/>
    </row>
    <row r="38" spans="3:3" ht="50.1" customHeight="1">
      <c r="C38" s="1"/>
    </row>
    <row r="39" spans="3:3" ht="50.1" customHeight="1">
      <c r="C39" s="1"/>
    </row>
    <row r="40" spans="3:3" ht="50.1" customHeight="1">
      <c r="C40" s="1"/>
    </row>
    <row r="41" spans="3:3" ht="50.1" customHeight="1">
      <c r="C41" s="1"/>
    </row>
    <row r="42" spans="3:3" ht="50.1" customHeight="1">
      <c r="C42" s="1"/>
    </row>
    <row r="43" spans="3:3" ht="50.1" customHeight="1">
      <c r="C43" s="1"/>
    </row>
    <row r="44" spans="3:3" ht="50.1" customHeight="1">
      <c r="C44" s="1"/>
    </row>
    <row r="45" spans="3:3" ht="50.1" customHeight="1">
      <c r="C45" s="1"/>
    </row>
    <row r="46" spans="3:3" ht="50.1" customHeight="1">
      <c r="C46" s="1"/>
    </row>
    <row r="47" spans="3:3" ht="50.1" customHeight="1">
      <c r="C47" s="1"/>
    </row>
    <row r="48" spans="3:3" ht="50.1" customHeight="1">
      <c r="C48" s="1"/>
    </row>
    <row r="49" spans="3:3" ht="50.1" customHeight="1">
      <c r="C49" s="1"/>
    </row>
    <row r="50" spans="3:3" ht="50.1" customHeight="1">
      <c r="C50" s="1"/>
    </row>
    <row r="51" spans="3:3" ht="50.1" customHeight="1">
      <c r="C51" s="1"/>
    </row>
    <row r="52" spans="3:3" ht="50.1" customHeight="1">
      <c r="C52" s="1"/>
    </row>
    <row r="53" spans="3:3" ht="50.1" customHeight="1">
      <c r="C53" s="1"/>
    </row>
    <row r="54" spans="3:3" ht="50.1" customHeight="1">
      <c r="C54" s="1"/>
    </row>
    <row r="55" spans="3:3" ht="50.1" customHeight="1">
      <c r="C55" s="1"/>
    </row>
    <row r="56" spans="3:3" ht="50.1" customHeight="1">
      <c r="C56" s="1"/>
    </row>
    <row r="57" spans="3:3" ht="50.1" customHeight="1">
      <c r="C57" s="1"/>
    </row>
    <row r="58" spans="3:3" ht="50.1" customHeight="1">
      <c r="C58" s="1"/>
    </row>
    <row r="59" spans="3:3" ht="50.1" customHeight="1">
      <c r="C59" s="1"/>
    </row>
    <row r="60" spans="3:3" ht="50.1" customHeight="1">
      <c r="C60" s="1"/>
    </row>
    <row r="61" spans="3:3" ht="50.1" customHeight="1">
      <c r="C61" s="1"/>
    </row>
    <row r="62" spans="3:3" ht="50.1" customHeight="1">
      <c r="C62" s="1"/>
    </row>
    <row r="63" spans="3:3" ht="50.1" customHeight="1">
      <c r="C63" s="1"/>
    </row>
    <row r="64" spans="3:3" ht="50.1" customHeight="1">
      <c r="C64" s="1"/>
    </row>
    <row r="65" spans="3:3" ht="50.1" customHeight="1">
      <c r="C65" s="1"/>
    </row>
    <row r="66" spans="3:3" ht="50.1" customHeight="1">
      <c r="C66" s="1"/>
    </row>
    <row r="67" spans="3:3" ht="50.1" customHeight="1">
      <c r="C67" s="1"/>
    </row>
    <row r="68" spans="3:3" ht="50.1" customHeight="1">
      <c r="C68" s="1"/>
    </row>
    <row r="69" spans="3:3" ht="50.1" customHeight="1">
      <c r="C69" s="1"/>
    </row>
    <row r="70" spans="3:3" ht="50.1" customHeight="1">
      <c r="C70" s="1"/>
    </row>
    <row r="71" spans="3:3" ht="50.1" customHeight="1">
      <c r="C71" s="1"/>
    </row>
    <row r="72" spans="3:3" ht="50.1" customHeight="1">
      <c r="C72" s="1"/>
    </row>
    <row r="73" spans="3:3" ht="50.1" customHeight="1">
      <c r="C73" s="1"/>
    </row>
    <row r="74" spans="3:3" ht="50.1" customHeight="1">
      <c r="C74" s="1"/>
    </row>
    <row r="75" spans="3:3" ht="50.1" customHeight="1">
      <c r="C75" s="1"/>
    </row>
    <row r="76" spans="3:3" ht="50.1" customHeight="1">
      <c r="C76" s="1"/>
    </row>
  </sheetData>
  <mergeCells count="44">
    <mergeCell ref="H15:H16"/>
    <mergeCell ref="D15:D16"/>
    <mergeCell ref="E15:E16"/>
    <mergeCell ref="F15:F16"/>
    <mergeCell ref="G15:G16"/>
    <mergeCell ref="C15:C16"/>
    <mergeCell ref="H11:H12"/>
    <mergeCell ref="I11:I12"/>
    <mergeCell ref="C13:C14"/>
    <mergeCell ref="D13:D14"/>
    <mergeCell ref="E13:E14"/>
    <mergeCell ref="F13:F14"/>
    <mergeCell ref="G13:G14"/>
    <mergeCell ref="H13:H14"/>
    <mergeCell ref="I13:I14"/>
    <mergeCell ref="C11:C12"/>
    <mergeCell ref="D11:D12"/>
    <mergeCell ref="E11:E12"/>
    <mergeCell ref="F11:F12"/>
    <mergeCell ref="G11:G12"/>
    <mergeCell ref="I15:I16"/>
    <mergeCell ref="H7:H8"/>
    <mergeCell ref="I7:I8"/>
    <mergeCell ref="C9:C10"/>
    <mergeCell ref="D9:D10"/>
    <mergeCell ref="E9:E10"/>
    <mergeCell ref="F9:F10"/>
    <mergeCell ref="G9:G10"/>
    <mergeCell ref="H9:H10"/>
    <mergeCell ref="I9:I10"/>
    <mergeCell ref="C7:C8"/>
    <mergeCell ref="D7:D8"/>
    <mergeCell ref="E7:E8"/>
    <mergeCell ref="F7:F8"/>
    <mergeCell ref="G7:G8"/>
    <mergeCell ref="C3:D3"/>
    <mergeCell ref="E3:G3"/>
    <mergeCell ref="I5:I6"/>
    <mergeCell ref="C5:C6"/>
    <mergeCell ref="D5:D6"/>
    <mergeCell ref="E5:E6"/>
    <mergeCell ref="F5:F6"/>
    <mergeCell ref="G5:G6"/>
    <mergeCell ref="H5:H6"/>
  </mergeCells>
  <phoneticPr fontId="8" type="noConversion"/>
  <conditionalFormatting sqref="C5:I5 C7:I7 C9:I9 C11:I11 C13:I13 C15:I15">
    <cfRule type="cellIs" dxfId="28" priority="1" operator="equal">
      <formula>DAY(TODAY())</formula>
    </cfRule>
    <cfRule type="containsBlanks" dxfId="27" priority="2">
      <formula>LEN(TRIM(C5))=0</formula>
    </cfRule>
  </conditionalFormatting>
  <conditionalFormatting sqref="C5:I16">
    <cfRule type="expression" dxfId="26" priority="3">
      <formula>AND(MATCH(DATE($C$3,$N$4,C5)&amp;"production",date&amp;activité1,0),MATCH(DATE($C$3,$N$4,C5)&amp;"personnel",date&amp;activité1,0))</formula>
    </cfRule>
    <cfRule type="expression" dxfId="25" priority="4">
      <formula>MATCH(DATE($C$3,$N$4,C5)&amp;"production",date&amp;activité1,0)</formula>
    </cfRule>
    <cfRule type="expression" dxfId="24" priority="16">
      <formula>MATCH(DATE($C$3,$N$4,C5)&amp;"personnel",date&amp;activité1,0)</formula>
    </cfRule>
    <cfRule type="expression" dxfId="23" priority="18">
      <formula>OR($E$3="Décembre",$E$3="Janvier")</formula>
    </cfRule>
  </conditionalFormatting>
  <dataValidations count="2">
    <dataValidation type="whole" allowBlank="1" showInputMessage="1" showErrorMessage="1" errorTitle="Année incorrecte" error="Veuillez saisr une année entre 2000 et 3000" promptTitle="Année" prompt="Saisir l'année" sqref="C3:D3">
      <formula1>2000</formula1>
      <formula2>3000</formula2>
    </dataValidation>
    <dataValidation type="list" allowBlank="1" showInputMessage="1" showErrorMessage="1" sqref="E3:G3">
      <formula1>nom_mois</formula1>
    </dataValidation>
  </dataValidations>
  <pageMargins left="0.7" right="0.7" top="0.75" bottom="0.75" header="0.3" footer="0.3"/>
  <pageSetup paperSize="9" orientation="portrait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994D837A-656D-0946-8321-4590A5A553EA}">
            <xm:f>DATE($C$3,$N$4,$F$5)='prise RDV'!$A$70:$A$78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F5:F6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B1:K19"/>
  <sheetViews>
    <sheetView showGridLines="0" tabSelected="1" topLeftCell="A2" zoomScale="82" zoomScaleNormal="82" workbookViewId="0">
      <pane xSplit="2" ySplit="5" topLeftCell="C7" activePane="bottomRight" state="frozen"/>
      <selection activeCell="A2" sqref="A2"/>
      <selection pane="topRight" activeCell="C2" sqref="C2"/>
      <selection pane="bottomLeft" activeCell="A7" sqref="A7"/>
      <selection pane="bottomRight" activeCell="C7" sqref="C7"/>
    </sheetView>
  </sheetViews>
  <sheetFormatPr baseColWidth="10" defaultRowHeight="14.4"/>
  <cols>
    <col min="1" max="1" width="1.33203125" customWidth="1"/>
    <col min="2" max="2" width="10.88671875" customWidth="1"/>
    <col min="3" max="4" width="17.88671875" customWidth="1"/>
    <col min="5" max="5" width="28.33203125" customWidth="1"/>
    <col min="6" max="7" width="17.88671875" customWidth="1"/>
    <col min="8" max="8" width="20.6640625" customWidth="1"/>
    <col min="9" max="9" width="21.33203125" customWidth="1"/>
  </cols>
  <sheetData>
    <row r="1" spans="2:11" ht="0.75" customHeight="1">
      <c r="E1" s="2"/>
      <c r="F1" s="2"/>
      <c r="G1" s="2"/>
      <c r="H1" s="2"/>
      <c r="I1" s="2"/>
      <c r="K1" s="14"/>
    </row>
    <row r="2" spans="2:11" ht="22.2" customHeight="1">
      <c r="E2" s="2"/>
      <c r="F2" s="2"/>
      <c r="G2" s="28" t="s">
        <v>9</v>
      </c>
      <c r="H2" s="34" t="s">
        <v>19</v>
      </c>
      <c r="I2" s="31"/>
      <c r="K2" s="15"/>
    </row>
    <row r="3" spans="2:11" ht="20.25" customHeight="1">
      <c r="B3" s="2"/>
      <c r="E3" s="2"/>
      <c r="F3" s="5">
        <f ca="1">WEEKDAY(G3)</f>
        <v>6</v>
      </c>
      <c r="G3" s="29">
        <f ca="1">TODAY()</f>
        <v>42433</v>
      </c>
      <c r="H3" s="34" t="s">
        <v>20</v>
      </c>
      <c r="I3" s="32"/>
      <c r="K3" s="15"/>
    </row>
    <row r="4" spans="2:11" ht="21.75" customHeight="1">
      <c r="B4" s="2"/>
      <c r="C4" s="4" t="b">
        <f ca="1">C2=F3</f>
        <v>0</v>
      </c>
      <c r="D4" s="4"/>
      <c r="E4" s="4"/>
      <c r="F4" s="4"/>
      <c r="G4" s="4"/>
      <c r="H4" s="30" t="s">
        <v>21</v>
      </c>
      <c r="I4" s="33"/>
      <c r="K4" s="15"/>
    </row>
    <row r="5" spans="2:11" ht="15" customHeight="1">
      <c r="B5" s="52" t="s">
        <v>1</v>
      </c>
      <c r="C5" s="22">
        <v>42430</v>
      </c>
      <c r="D5" s="22">
        <v>42431</v>
      </c>
      <c r="E5" s="22">
        <v>42432</v>
      </c>
      <c r="F5" s="22">
        <v>42433</v>
      </c>
      <c r="G5" s="22">
        <v>42434</v>
      </c>
      <c r="H5" s="22">
        <v>42435</v>
      </c>
      <c r="I5" s="22">
        <v>42436</v>
      </c>
      <c r="K5" s="15"/>
    </row>
    <row r="6" spans="2:11" ht="21.9" customHeight="1">
      <c r="B6" s="52"/>
      <c r="C6" s="20" t="s">
        <v>10</v>
      </c>
      <c r="D6" s="20" t="s">
        <v>11</v>
      </c>
      <c r="E6" s="20" t="s">
        <v>12</v>
      </c>
      <c r="F6" s="21" t="s">
        <v>13</v>
      </c>
      <c r="G6" s="21" t="s">
        <v>14</v>
      </c>
      <c r="H6" s="21" t="s">
        <v>15</v>
      </c>
      <c r="I6" s="21" t="s">
        <v>16</v>
      </c>
      <c r="J6" s="2"/>
      <c r="K6" s="15"/>
    </row>
    <row r="7" spans="2:11" ht="37.799999999999997" customHeight="1">
      <c r="B7" s="38">
        <v>0.33333333333333331</v>
      </c>
      <c r="C7" s="6" t="e">
        <f>INDEX(Tableau1[],MATCH(C$5+$B7,Tableau1[date]+Tableau1[heure],0),3)</f>
        <v>#N/A</v>
      </c>
      <c r="D7" s="6"/>
      <c r="E7" s="41"/>
      <c r="F7" s="6"/>
      <c r="G7" s="6"/>
      <c r="H7" s="6"/>
      <c r="I7" s="6"/>
      <c r="J7" s="2"/>
      <c r="K7" s="14"/>
    </row>
    <row r="8" spans="2:11" ht="26.1" customHeight="1">
      <c r="B8" s="39">
        <v>0.375</v>
      </c>
      <c r="C8" s="6"/>
      <c r="D8" s="18"/>
      <c r="E8" s="18"/>
      <c r="F8" s="18"/>
      <c r="G8" s="18"/>
      <c r="H8" s="18"/>
      <c r="I8" s="18"/>
      <c r="J8" s="2"/>
    </row>
    <row r="9" spans="2:11" ht="36.6" customHeight="1">
      <c r="B9" s="38">
        <v>0.41666666666666702</v>
      </c>
      <c r="C9" s="6"/>
      <c r="D9" s="6"/>
      <c r="E9" s="6"/>
      <c r="F9" s="6"/>
      <c r="G9" s="6"/>
      <c r="H9" s="6"/>
      <c r="I9" s="6"/>
      <c r="J9" s="2"/>
    </row>
    <row r="10" spans="2:11" ht="31.8" customHeight="1">
      <c r="B10" s="39">
        <v>0.45833333333333298</v>
      </c>
      <c r="C10" s="6"/>
      <c r="D10" s="18"/>
      <c r="E10" s="18"/>
      <c r="F10" s="18"/>
      <c r="G10" s="18"/>
      <c r="H10" s="18"/>
      <c r="I10" s="18"/>
      <c r="J10" s="2"/>
    </row>
    <row r="11" spans="2:11" ht="26.1" customHeight="1">
      <c r="B11" s="38">
        <v>0.5</v>
      </c>
      <c r="C11" s="6"/>
      <c r="D11" s="6"/>
      <c r="E11" s="6"/>
      <c r="F11" s="6"/>
      <c r="G11" s="6"/>
      <c r="H11" s="6"/>
      <c r="I11" s="6"/>
      <c r="J11" s="2"/>
    </row>
    <row r="12" spans="2:11" ht="26.1" customHeight="1">
      <c r="B12" s="39">
        <v>0.54166666666666696</v>
      </c>
      <c r="C12" s="6"/>
      <c r="D12" s="18"/>
      <c r="E12" s="18"/>
      <c r="F12" s="18"/>
      <c r="G12" s="18"/>
      <c r="H12" s="18"/>
      <c r="I12" s="18"/>
      <c r="J12" s="2"/>
    </row>
    <row r="13" spans="2:11" ht="26.1" customHeight="1">
      <c r="B13" s="38">
        <v>0.58333333333333304</v>
      </c>
      <c r="C13" s="6"/>
      <c r="D13" s="6"/>
      <c r="E13" s="6"/>
      <c r="F13" s="6"/>
      <c r="G13" s="6"/>
      <c r="H13" s="6"/>
      <c r="I13" s="6"/>
      <c r="J13" s="2"/>
    </row>
    <row r="14" spans="2:11" ht="26.1" customHeight="1">
      <c r="B14" s="39">
        <v>0.625</v>
      </c>
      <c r="C14" s="18"/>
      <c r="D14" s="18"/>
      <c r="E14" s="18"/>
      <c r="F14" s="18"/>
      <c r="G14" s="18"/>
      <c r="H14" s="18"/>
      <c r="I14" s="18"/>
      <c r="J14" s="2"/>
    </row>
    <row r="15" spans="2:11" ht="26.1" customHeight="1">
      <c r="B15" s="38">
        <v>0.66666666666666696</v>
      </c>
      <c r="C15" s="6"/>
      <c r="D15" s="6"/>
      <c r="E15" s="6"/>
      <c r="F15" s="6"/>
      <c r="G15" s="6"/>
      <c r="H15" s="6"/>
      <c r="I15" s="6"/>
      <c r="J15" s="2"/>
    </row>
    <row r="16" spans="2:11" ht="26.1" customHeight="1">
      <c r="B16" s="39">
        <v>0.70833333333333304</v>
      </c>
      <c r="C16" s="18"/>
      <c r="D16" s="18"/>
      <c r="E16" s="18"/>
      <c r="F16" s="18"/>
      <c r="G16" s="18"/>
      <c r="H16" s="18"/>
      <c r="I16" s="18"/>
      <c r="J16" s="2"/>
    </row>
    <row r="17" spans="2:10" ht="24.75" customHeight="1">
      <c r="B17" s="40">
        <v>0.75</v>
      </c>
      <c r="C17" s="19"/>
      <c r="D17" s="19"/>
      <c r="E17" s="19"/>
      <c r="F17" s="19"/>
      <c r="G17" s="19"/>
      <c r="H17" s="19"/>
      <c r="I17" s="19"/>
      <c r="J17" s="2"/>
    </row>
    <row r="18" spans="2:10" ht="25.5" customHeight="1">
      <c r="B18" s="39">
        <v>0.79166666666666696</v>
      </c>
      <c r="C18" s="18"/>
      <c r="D18" s="18"/>
      <c r="E18" s="18"/>
      <c r="F18" s="18"/>
      <c r="G18" s="18"/>
      <c r="H18" s="18"/>
      <c r="I18" s="18"/>
      <c r="J18" s="2"/>
    </row>
    <row r="19" spans="2:10" ht="19.5" customHeight="1">
      <c r="B19" s="40">
        <v>0.83333333333333304</v>
      </c>
      <c r="C19" s="19"/>
      <c r="D19" s="19"/>
      <c r="E19" s="19"/>
      <c r="F19" s="19"/>
      <c r="G19" s="19"/>
      <c r="H19" s="19"/>
      <c r="I19" s="19"/>
      <c r="J19" s="2"/>
    </row>
  </sheetData>
  <mergeCells count="1">
    <mergeCell ref="B5:B6"/>
  </mergeCells>
  <phoneticPr fontId="8" type="noConversion"/>
  <conditionalFormatting sqref="D9 C7:C19 D7">
    <cfRule type="expression" dxfId="22" priority="14">
      <formula>LEN(C7)&gt;0</formula>
    </cfRule>
  </conditionalFormatting>
  <conditionalFormatting sqref="D7:D19">
    <cfRule type="expression" dxfId="21" priority="13">
      <formula>LEN(D7)&gt;0</formula>
    </cfRule>
  </conditionalFormatting>
  <conditionalFormatting sqref="E7:E19">
    <cfRule type="expression" dxfId="20" priority="12">
      <formula>LEN(E7)&gt;0</formula>
    </cfRule>
  </conditionalFormatting>
  <conditionalFormatting sqref="F7:F19">
    <cfRule type="expression" dxfId="19" priority="11">
      <formula>LEN(F7)&gt;0</formula>
    </cfRule>
  </conditionalFormatting>
  <conditionalFormatting sqref="G7:G19">
    <cfRule type="expression" dxfId="18" priority="10">
      <formula>LEN(G7)</formula>
    </cfRule>
  </conditionalFormatting>
  <conditionalFormatting sqref="H7:H19">
    <cfRule type="expression" dxfId="17" priority="9">
      <formula>LEN(H7)&gt;0</formula>
    </cfRule>
  </conditionalFormatting>
  <conditionalFormatting sqref="I7:I19">
    <cfRule type="expression" dxfId="16" priority="8">
      <formula>LEN(I7)&gt;0</formula>
    </cfRule>
  </conditionalFormatting>
  <conditionalFormatting sqref="C7:I19">
    <cfRule type="containsText" dxfId="15" priority="2" operator="containsText" text="production">
      <formula>NOT(ISERROR(SEARCH("production",C7)))</formula>
    </cfRule>
    <cfRule type="containsText" dxfId="14" priority="4" operator="containsText" text="exploitation">
      <formula>NOT(ISERROR(SEARCH("exploitation",C7)))</formula>
    </cfRule>
    <cfRule type="containsText" dxfId="13" priority="5" operator="containsText" text="edm">
      <formula>NOT(ISERROR(SEARCH("edm",C7)))</formula>
    </cfRule>
  </conditionalFormatting>
  <conditionalFormatting sqref="G11">
    <cfRule type="containsText" dxfId="12" priority="3" operator="containsText" text="production">
      <formula>NOT(ISERROR(SEARCH("production",G11)))</formula>
    </cfRule>
  </conditionalFormatting>
  <conditionalFormatting sqref="C18">
    <cfRule type="iconSet" priority="1">
      <iconSet showValue="0">
        <cfvo type="percent" val="0"/>
        <cfvo type="num" val="&quot;exploitation&quot;"/>
        <cfvo type="num" val="&quot;edm&quot;"/>
      </iconSet>
    </cfRule>
  </conditionalFormatting>
  <pageMargins left="0.7" right="0.7" top="0.75" bottom="0.75" header="0.3" footer="0.3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1:H81"/>
  <sheetViews>
    <sheetView showGridLines="0" zoomScale="99" zoomScaleNormal="99" workbookViewId="0">
      <pane ySplit="2" topLeftCell="A3" activePane="bottomLeft" state="frozen"/>
      <selection pane="bottomLeft" activeCell="C6" sqref="C6"/>
    </sheetView>
  </sheetViews>
  <sheetFormatPr baseColWidth="10" defaultRowHeight="14.4"/>
  <cols>
    <col min="1" max="1" width="15.6640625" bestFit="1" customWidth="1"/>
    <col min="2" max="2" width="15.6640625" customWidth="1"/>
    <col min="3" max="3" width="25.88671875" customWidth="1"/>
    <col min="4" max="4" width="18.21875" customWidth="1"/>
    <col min="5" max="5" width="22.6640625" customWidth="1"/>
  </cols>
  <sheetData>
    <row r="1" spans="1:8" ht="47.25" customHeight="1">
      <c r="A1" s="53"/>
      <c r="B1" s="53"/>
      <c r="C1" s="53"/>
      <c r="D1" s="54"/>
      <c r="E1" s="13"/>
    </row>
    <row r="2" spans="1:8">
      <c r="A2" s="17"/>
      <c r="B2" s="23"/>
      <c r="C2" s="17"/>
      <c r="D2" s="17"/>
      <c r="E2" s="17"/>
    </row>
    <row r="3" spans="1:8">
      <c r="A3" s="35" t="s">
        <v>27</v>
      </c>
      <c r="B3" s="23" t="s">
        <v>28</v>
      </c>
      <c r="C3" s="27" t="s">
        <v>22</v>
      </c>
      <c r="D3" s="25" t="s">
        <v>17</v>
      </c>
      <c r="E3" s="25" t="s">
        <v>18</v>
      </c>
    </row>
    <row r="4" spans="1:8">
      <c r="A4" s="24">
        <v>42431</v>
      </c>
      <c r="B4" s="23">
        <v>0.33333333333333298</v>
      </c>
      <c r="C4" s="35" t="s">
        <v>29</v>
      </c>
      <c r="D4" s="35"/>
      <c r="E4" s="35"/>
    </row>
    <row r="5" spans="1:8">
      <c r="A5" s="24">
        <v>42430</v>
      </c>
      <c r="B5" s="23">
        <v>0.33333333333333298</v>
      </c>
      <c r="C5" s="42" t="s">
        <v>30</v>
      </c>
      <c r="D5" s="35"/>
      <c r="E5" s="35"/>
    </row>
    <row r="6" spans="1:8">
      <c r="A6" s="24">
        <v>42430</v>
      </c>
      <c r="B6" s="23">
        <v>0.45833333333333298</v>
      </c>
      <c r="C6" s="42" t="s">
        <v>24</v>
      </c>
      <c r="D6" s="27"/>
      <c r="E6" s="27"/>
    </row>
    <row r="7" spans="1:8">
      <c r="A7" s="24">
        <v>42432</v>
      </c>
      <c r="B7" s="23">
        <v>0.375</v>
      </c>
      <c r="C7" s="27" t="s">
        <v>26</v>
      </c>
      <c r="D7" s="27"/>
      <c r="E7" s="27"/>
    </row>
    <row r="8" spans="1:8">
      <c r="A8" s="24">
        <v>42430</v>
      </c>
      <c r="B8" s="23">
        <v>0.41666666666666702</v>
      </c>
      <c r="C8" s="27" t="s">
        <v>23</v>
      </c>
      <c r="D8" s="27"/>
      <c r="E8" s="27"/>
    </row>
    <row r="9" spans="1:8">
      <c r="A9" s="24">
        <v>42430</v>
      </c>
      <c r="B9" s="23">
        <v>0.375</v>
      </c>
      <c r="C9" s="27" t="s">
        <v>24</v>
      </c>
      <c r="D9" s="27"/>
      <c r="E9" s="27"/>
    </row>
    <row r="10" spans="1:8">
      <c r="A10" s="24">
        <v>42430</v>
      </c>
      <c r="B10" s="23">
        <v>0.33333333333333298</v>
      </c>
      <c r="C10" s="27" t="s">
        <v>25</v>
      </c>
      <c r="D10" s="27"/>
      <c r="E10" s="27"/>
    </row>
    <row r="11" spans="1:8">
      <c r="A11" s="24"/>
      <c r="B11" s="23"/>
      <c r="C11" s="27"/>
      <c r="D11" s="27"/>
      <c r="E11" s="27"/>
      <c r="H11" s="37"/>
    </row>
    <row r="12" spans="1:8">
      <c r="A12" s="24"/>
      <c r="B12" s="23"/>
      <c r="C12" s="27"/>
      <c r="D12" s="27"/>
      <c r="E12" s="27"/>
    </row>
    <row r="13" spans="1:8">
      <c r="A13" s="24"/>
      <c r="B13" s="23"/>
      <c r="C13" s="27"/>
      <c r="D13" s="27"/>
      <c r="E13" s="27"/>
    </row>
    <row r="14" spans="1:8">
      <c r="A14" s="24"/>
      <c r="B14" s="23"/>
      <c r="C14" s="27"/>
      <c r="D14" s="27"/>
      <c r="E14" s="27"/>
    </row>
    <row r="15" spans="1:8">
      <c r="A15" s="27"/>
      <c r="B15" s="23"/>
      <c r="C15" s="27"/>
      <c r="D15" s="27"/>
      <c r="E15" s="27"/>
    </row>
    <row r="16" spans="1:8">
      <c r="A16" s="24"/>
      <c r="B16" s="23"/>
      <c r="C16" s="27"/>
      <c r="D16" s="27"/>
      <c r="E16" s="27"/>
    </row>
    <row r="17" spans="1:5" ht="28.8" customHeight="1">
      <c r="A17" s="24"/>
      <c r="B17" s="23"/>
      <c r="C17" s="27"/>
      <c r="D17" s="27"/>
      <c r="E17" s="27"/>
    </row>
    <row r="18" spans="1:5" ht="21.6" customHeight="1">
      <c r="A18" s="24"/>
      <c r="B18" s="23"/>
      <c r="C18" s="27"/>
      <c r="D18" s="36"/>
      <c r="E18" s="27"/>
    </row>
    <row r="19" spans="1:5">
      <c r="A19" s="27"/>
      <c r="B19" s="23"/>
      <c r="D19" s="27"/>
      <c r="E19" s="27"/>
    </row>
    <row r="20" spans="1:5">
      <c r="A20" s="27"/>
      <c r="B20" s="23"/>
      <c r="D20" s="27"/>
      <c r="E20" s="27"/>
    </row>
    <row r="21" spans="1:5">
      <c r="A21" s="24"/>
      <c r="B21" s="23"/>
      <c r="D21" s="27"/>
      <c r="E21" s="27"/>
    </row>
    <row r="22" spans="1:5">
      <c r="A22" s="24"/>
      <c r="B22" s="23"/>
      <c r="D22" s="27"/>
      <c r="E22" s="27"/>
    </row>
    <row r="23" spans="1:5">
      <c r="A23" s="24"/>
      <c r="B23" s="23"/>
      <c r="D23" s="26"/>
      <c r="E23" s="26"/>
    </row>
    <row r="24" spans="1:5">
      <c r="A24" s="24"/>
      <c r="B24" s="23"/>
      <c r="D24" s="26"/>
      <c r="E24" s="26"/>
    </row>
    <row r="25" spans="1:5">
      <c r="A25" s="24"/>
      <c r="B25" s="23"/>
      <c r="D25" s="26"/>
      <c r="E25" s="26"/>
    </row>
    <row r="26" spans="1:5">
      <c r="A26" s="24"/>
      <c r="B26" s="23"/>
      <c r="D26" s="26"/>
      <c r="E26" s="26"/>
    </row>
    <row r="27" spans="1:5">
      <c r="A27" s="24"/>
      <c r="B27" s="23"/>
      <c r="D27" s="26"/>
      <c r="E27" s="26"/>
    </row>
    <row r="28" spans="1:5">
      <c r="A28" s="24"/>
      <c r="B28" s="23"/>
      <c r="D28" s="26"/>
      <c r="E28" s="26"/>
    </row>
    <row r="29" spans="1:5">
      <c r="A29" s="24"/>
      <c r="B29" s="23"/>
      <c r="D29" s="26"/>
      <c r="E29" s="26"/>
    </row>
    <row r="30" spans="1:5">
      <c r="A30" s="24"/>
      <c r="B30" s="23"/>
      <c r="D30" s="25"/>
      <c r="E30" s="25"/>
    </row>
    <row r="31" spans="1:5">
      <c r="A31" s="24"/>
      <c r="B31" s="23"/>
      <c r="D31" s="25"/>
      <c r="E31" s="25"/>
    </row>
    <row r="32" spans="1:5">
      <c r="A32" s="24"/>
      <c r="B32" s="23"/>
      <c r="D32" s="25"/>
      <c r="E32" s="25"/>
    </row>
    <row r="33" spans="1:5">
      <c r="A33" s="24"/>
      <c r="B33" s="23"/>
      <c r="D33" s="25"/>
      <c r="E33" s="25"/>
    </row>
    <row r="34" spans="1:5">
      <c r="A34" s="24"/>
      <c r="B34" s="23"/>
      <c r="D34" s="25"/>
      <c r="E34" s="25"/>
    </row>
    <row r="35" spans="1:5">
      <c r="A35" s="24"/>
      <c r="B35" s="23"/>
      <c r="D35" s="25"/>
      <c r="E35" s="25"/>
    </row>
    <row r="36" spans="1:5">
      <c r="A36" s="24"/>
      <c r="B36" s="23"/>
      <c r="D36" s="25"/>
      <c r="E36" s="25"/>
    </row>
    <row r="37" spans="1:5">
      <c r="A37" s="24"/>
      <c r="B37" s="23"/>
      <c r="D37" s="25"/>
      <c r="E37" s="25"/>
    </row>
    <row r="38" spans="1:5">
      <c r="A38" s="24"/>
      <c r="B38" s="23"/>
      <c r="D38" s="25"/>
      <c r="E38" s="25"/>
    </row>
    <row r="39" spans="1:5">
      <c r="A39" s="24"/>
      <c r="B39" s="23"/>
      <c r="D39" s="25"/>
      <c r="E39" s="25"/>
    </row>
    <row r="40" spans="1:5">
      <c r="A40" s="24"/>
      <c r="B40" s="23"/>
      <c r="D40" s="25"/>
      <c r="E40" s="25"/>
    </row>
    <row r="41" spans="1:5">
      <c r="A41" s="24"/>
      <c r="B41" s="23"/>
      <c r="D41" s="25"/>
      <c r="E41" s="25"/>
    </row>
    <row r="42" spans="1:5">
      <c r="A42" s="24"/>
      <c r="B42" s="23"/>
      <c r="D42" s="25"/>
      <c r="E42" s="25"/>
    </row>
    <row r="43" spans="1:5">
      <c r="A43" s="24"/>
      <c r="B43" s="23"/>
      <c r="D43" s="25"/>
      <c r="E43" s="25"/>
    </row>
    <row r="44" spans="1:5">
      <c r="A44" s="24"/>
      <c r="B44" s="23"/>
      <c r="D44" s="25"/>
      <c r="E44" s="25"/>
    </row>
    <row r="45" spans="1:5">
      <c r="A45" s="25"/>
      <c r="B45" s="23"/>
      <c r="D45" s="25"/>
      <c r="E45" s="25"/>
    </row>
    <row r="46" spans="1:5">
      <c r="A46" s="25"/>
      <c r="B46" s="23"/>
      <c r="D46" s="25"/>
      <c r="E46" s="25"/>
    </row>
    <row r="47" spans="1:5">
      <c r="A47" s="25"/>
      <c r="B47" s="23"/>
      <c r="D47" s="25"/>
      <c r="E47" s="25"/>
    </row>
    <row r="48" spans="1:5">
      <c r="A48" s="25"/>
      <c r="B48" s="23"/>
      <c r="C48" s="25"/>
      <c r="D48" s="25"/>
      <c r="E48" s="25"/>
    </row>
    <row r="49" spans="1:5">
      <c r="A49" s="25"/>
      <c r="B49" s="23"/>
      <c r="C49" s="25"/>
      <c r="D49" s="25"/>
      <c r="E49" s="25"/>
    </row>
    <row r="50" spans="1:5">
      <c r="A50" s="25"/>
      <c r="B50" s="23"/>
      <c r="C50" s="25"/>
      <c r="D50" s="25"/>
      <c r="E50" s="25"/>
    </row>
    <row r="51" spans="1:5">
      <c r="A51" s="25"/>
      <c r="B51" s="23"/>
      <c r="C51" s="25"/>
      <c r="D51" s="25"/>
      <c r="E51" s="25"/>
    </row>
    <row r="52" spans="1:5">
      <c r="A52" s="24"/>
      <c r="B52" s="23"/>
      <c r="C52" s="17"/>
      <c r="D52" s="17"/>
      <c r="E52" s="17"/>
    </row>
    <row r="53" spans="1:5">
      <c r="A53" s="1"/>
      <c r="B53" s="11"/>
    </row>
    <row r="54" spans="1:5">
      <c r="A54" s="1"/>
      <c r="B54" s="11"/>
    </row>
    <row r="55" spans="1:5">
      <c r="A55" s="1"/>
      <c r="B55" s="11"/>
    </row>
    <row r="56" spans="1:5">
      <c r="A56" s="1"/>
      <c r="B56" s="11"/>
    </row>
    <row r="57" spans="1:5">
      <c r="A57" s="1"/>
      <c r="B57" s="11"/>
    </row>
    <row r="58" spans="1:5">
      <c r="A58" s="1"/>
      <c r="B58" s="11"/>
    </row>
    <row r="59" spans="1:5">
      <c r="A59" s="1"/>
      <c r="B59" s="11"/>
    </row>
    <row r="60" spans="1:5">
      <c r="A60" s="1"/>
      <c r="B60" s="11"/>
    </row>
    <row r="61" spans="1:5">
      <c r="A61" s="1"/>
      <c r="B61" s="11"/>
    </row>
    <row r="62" spans="1:5">
      <c r="A62" s="1"/>
      <c r="B62" s="11"/>
    </row>
    <row r="63" spans="1:5">
      <c r="A63" s="1"/>
      <c r="B63" s="11"/>
    </row>
    <row r="64" spans="1:5">
      <c r="A64" s="1"/>
      <c r="B64" s="11"/>
    </row>
    <row r="65" spans="1:4">
      <c r="A65" s="8"/>
      <c r="B65" s="10"/>
      <c r="C65" s="2"/>
      <c r="D65" s="2"/>
    </row>
    <row r="66" spans="1:4">
      <c r="A66" s="8"/>
      <c r="B66" s="10"/>
      <c r="C66" s="2"/>
      <c r="D66" s="2"/>
    </row>
    <row r="67" spans="1:4">
      <c r="A67" s="8"/>
      <c r="B67" s="10"/>
      <c r="C67" s="2"/>
      <c r="D67" s="2"/>
    </row>
    <row r="68" spans="1:4">
      <c r="A68" s="9"/>
      <c r="B68" s="11"/>
    </row>
    <row r="69" spans="1:4">
      <c r="A69" s="9"/>
      <c r="B69" s="11"/>
    </row>
    <row r="70" spans="1:4">
      <c r="A70" s="1"/>
      <c r="B70" s="11"/>
    </row>
    <row r="71" spans="1:4">
      <c r="A71" s="8"/>
      <c r="B71" s="10"/>
      <c r="C71" s="2"/>
      <c r="D71" s="2"/>
    </row>
    <row r="72" spans="1:4">
      <c r="A72" s="9"/>
      <c r="B72" s="11"/>
    </row>
    <row r="73" spans="1:4">
      <c r="A73" s="8"/>
      <c r="B73" s="10"/>
      <c r="C73" s="2"/>
      <c r="D73" s="2"/>
    </row>
    <row r="74" spans="1:4">
      <c r="A74" s="1"/>
      <c r="B74" s="11"/>
    </row>
    <row r="75" spans="1:4">
      <c r="A75" s="9"/>
      <c r="B75" s="11"/>
    </row>
    <row r="76" spans="1:4">
      <c r="A76" s="9"/>
      <c r="B76" s="11"/>
    </row>
    <row r="77" spans="1:4">
      <c r="A77" s="9"/>
      <c r="B77" s="11"/>
    </row>
    <row r="78" spans="1:4">
      <c r="A78" s="8"/>
      <c r="B78" s="10"/>
      <c r="C78" s="2"/>
      <c r="D78" s="2"/>
    </row>
    <row r="79" spans="1:4">
      <c r="A79" s="1"/>
      <c r="B79" s="11"/>
    </row>
    <row r="80" spans="1:4">
      <c r="A80" s="9"/>
      <c r="B80" s="11"/>
    </row>
    <row r="81" spans="1:4">
      <c r="A81" s="8"/>
      <c r="B81" s="10"/>
      <c r="C81" s="2"/>
      <c r="D81" s="2"/>
    </row>
  </sheetData>
  <dataConsolidate/>
  <mergeCells count="1">
    <mergeCell ref="A1:D1"/>
  </mergeCells>
  <dataValidations count="4">
    <dataValidation type="list" allowBlank="1" showInputMessage="1" showErrorMessage="1" sqref="C11 D30 C17 C19:C29">
      <formula1>type</formula1>
    </dataValidation>
    <dataValidation type="list" allowBlank="1" showInputMessage="1" showErrorMessage="1" sqref="C53:C56 C48:C51">
      <formula1>#REF!</formula1>
    </dataValidation>
    <dataValidation type="list" allowBlank="1" showInputMessage="1" showErrorMessage="1" sqref="C52">
      <formula1>types_interventions</formula1>
    </dataValidation>
    <dataValidation type="list" allowBlank="1" showInputMessage="1" showErrorMessage="1" sqref="E3:E1048576">
      <formula1>l_nom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C58:C64 C57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calendrier</vt:lpstr>
      <vt:lpstr>semaine</vt:lpstr>
      <vt:lpstr>prise RDV</vt:lpstr>
      <vt:lpstr>date</vt:lpstr>
      <vt:lpstr>heure</vt:lpstr>
      <vt:lpstr>m_date</vt:lpstr>
      <vt:lpstr>m_date1</vt:lpstr>
      <vt:lpstr>m_heure</vt:lpstr>
      <vt:lpstr>m_heure1</vt:lpstr>
      <vt:lpstr>m_rdv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Darty</dc:creator>
  <cp:lastModifiedBy>Lucie Hebrard</cp:lastModifiedBy>
  <dcterms:created xsi:type="dcterms:W3CDTF">2015-01-15T14:09:37Z</dcterms:created>
  <dcterms:modified xsi:type="dcterms:W3CDTF">2016-03-04T22:34:23Z</dcterms:modified>
</cp:coreProperties>
</file>