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621"/>
  <workbookPr date1904="1" showInkAnnotation="0" hidePivotFieldList="1" autoCompressPictures="0"/>
  <bookViews>
    <workbookView xWindow="560" yWindow="0" windowWidth="25040" windowHeight="16300" tabRatio="500"/>
  </bookViews>
  <sheets>
    <sheet name="Recette" sheetId="18" r:id="rId1"/>
    <sheet name="Feuil1" sheetId="21" r:id="rId2"/>
  </sheets>
  <definedNames>
    <definedName name="Allergènes_li">#REF!</definedName>
    <definedName name="Allergènes_Liste">#REF!</definedName>
    <definedName name="Autre_boisson">#REF!</definedName>
    <definedName name="Autre_Ciqual_bébé">#REF!</definedName>
    <definedName name="Autre_économat">#REF!</definedName>
    <definedName name="Autre_féculent">#REF!</definedName>
    <definedName name="Autre_fromage">#REF!</definedName>
    <definedName name="Autre_fruit">#REF!</definedName>
    <definedName name="Autre_légume">#REF!</definedName>
    <definedName name="Autre_MG">#REF!</definedName>
    <definedName name="Autre_non_classé">#REF!</definedName>
    <definedName name="Autre_pdt_indus">#REF!</definedName>
    <definedName name="Autre_pdt_laitier">#REF!</definedName>
    <definedName name="Autre_poisson">#REF!</definedName>
    <definedName name="Autre_sucré">#REF!</definedName>
    <definedName name="Autre_viande">#REF!</definedName>
    <definedName name="base_protidique_emplacement">#REF!</definedName>
    <definedName name="BDD_TCD">#REF!</definedName>
    <definedName name="BDD_VN">#REF!</definedName>
    <definedName name="BDD_VN_titres">#REF!</definedName>
    <definedName name="Catégorie_ingrédient">#REF!</definedName>
    <definedName name="cocher">#REF!</definedName>
    <definedName name="eau">#REF!</definedName>
    <definedName name="Echantillons">#REF!</definedName>
    <definedName name="Economat">#REF!</definedName>
    <definedName name="Egalités_critères">#REF!</definedName>
    <definedName name="épice_etc">#REF!</definedName>
    <definedName name="famille_ingrédient">#REF!</definedName>
    <definedName name="Féculent">#REF!</definedName>
    <definedName name="Fruit">#REF!</definedName>
    <definedName name="Grammage_portion">Recette!#REF!</definedName>
    <definedName name="kcal_kj">#REF!</definedName>
    <definedName name="Légume">#REF!</definedName>
    <definedName name="MG">#REF!</definedName>
    <definedName name="Motifs">#REF!</definedName>
    <definedName name="Nbre_portions_recette">Recette!#REF!</definedName>
    <definedName name="nom_ingrédient">Recette!$C$11:$C$31</definedName>
    <definedName name="Oeuf">#REF!</definedName>
    <definedName name="oui_">#REF!</definedName>
    <definedName name="oui_non">#REF!</definedName>
    <definedName name="Pdt_Laitier">#REF!</definedName>
    <definedName name="Poids_recette">Recette!$E$32</definedName>
    <definedName name="Poisson">#REF!</definedName>
    <definedName name="ratio_lipide_gParPortion">Recette!#REF!</definedName>
    <definedName name="ratio_lipide_gPour100G">Recette!#REF!</definedName>
    <definedName name="ratio_lipide_gPour100Kcal">Recette!#REF!</definedName>
    <definedName name="ratio_lipide_gPour100KJ">Recette!#REF!</definedName>
    <definedName name="ratio_PsurL">Recette!#REF!</definedName>
    <definedName name="ratio_sodium_pour100g">Recette!#REF!</definedName>
    <definedName name="ratio_sodium_pour100kCal">Recette!#REF!</definedName>
    <definedName name="ratio_sodium_pour100Kj">Recette!#REF!</definedName>
    <definedName name="recette_exprimée_en">Recette!$C$6</definedName>
    <definedName name="Sources_données">#REF!</definedName>
    <definedName name="Textes">#REF!</definedName>
    <definedName name="trouver_PdtLaitier">Recette!$F$11:$F$31</definedName>
    <definedName name="Type_recette">#REF!</definedName>
    <definedName name="unités">#REF!</definedName>
    <definedName name="Viande">#REF!</definedName>
    <definedName name="vide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8" i="18" l="1"/>
  <c r="B39" i="18"/>
  <c r="F13" i="18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29" i="18"/>
  <c r="F30" i="18"/>
  <c r="F31" i="18"/>
  <c r="B36" i="18"/>
  <c r="E10" i="18"/>
  <c r="E32" i="18"/>
  <c r="E6" i="18"/>
</calcChain>
</file>

<file path=xl/sharedStrings.xml><?xml version="1.0" encoding="utf-8"?>
<sst xmlns="http://schemas.openxmlformats.org/spreadsheetml/2006/main" count="26" uniqueCount="22">
  <si>
    <t>-</t>
  </si>
  <si>
    <t>Economat</t>
  </si>
  <si>
    <t>Composition</t>
  </si>
  <si>
    <t>Catégorie d'ingrédient</t>
  </si>
  <si>
    <t>Ingrédient</t>
  </si>
  <si>
    <t>% d'ingrédients</t>
  </si>
  <si>
    <t>Recette</t>
  </si>
  <si>
    <t>oui</t>
  </si>
  <si>
    <t>Type</t>
  </si>
  <si>
    <t>Dessert lacté</t>
  </si>
  <si>
    <t>La recette sera exprimée en :</t>
  </si>
  <si>
    <t>Fiche technique et prix de revient matière</t>
  </si>
  <si>
    <t>Caractéristiques de la recette envisagée</t>
  </si>
  <si>
    <t>Produit laitier</t>
  </si>
  <si>
    <t>Lait entier</t>
  </si>
  <si>
    <t>Riz au lait entier</t>
  </si>
  <si>
    <t>Crème</t>
  </si>
  <si>
    <t>Riz rond</t>
  </si>
  <si>
    <t>Lait de coco</t>
  </si>
  <si>
    <t>Vérification de la teneur en protéine du produit laitier contenu dans le nom :</t>
  </si>
  <si>
    <t>Valeur calculée</t>
  </si>
  <si>
    <t>Conforme / non conforme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</si>
</sst>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0"/>
      <color theme="1"/>
      <name val="Calibri"/>
      <scheme val="minor"/>
    </font>
    <font>
      <sz val="20"/>
      <color theme="1"/>
      <name val="Calibri"/>
      <scheme val="minor"/>
    </font>
    <font>
      <b/>
      <sz val="16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796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1" applyNumberFormat="1" applyFont="1" applyFill="1"/>
    <xf numFmtId="0" fontId="0" fillId="3" borderId="0" xfId="1" applyNumberFormat="1" applyFont="1" applyFill="1"/>
    <xf numFmtId="9" fontId="0" fillId="2" borderId="0" xfId="1" applyFont="1" applyFill="1" applyAlignment="1">
      <alignment horizontal="left"/>
    </xf>
    <xf numFmtId="0" fontId="5" fillId="0" borderId="0" xfId="0" applyFont="1"/>
    <xf numFmtId="0" fontId="6" fillId="3" borderId="0" xfId="0" applyFont="1" applyFill="1"/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 vertical="center" wrapText="1"/>
    </xf>
    <xf numFmtId="0" fontId="0" fillId="3" borderId="0" xfId="0" applyFont="1" applyFill="1" applyAlignment="1">
      <alignment horizontal="right"/>
    </xf>
  </cellXfs>
  <cellStyles count="796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4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6" builtinId="8" hidden="1"/>
    <cellStyle name="Lien hypertexte" xfId="668" builtinId="8" hidden="1"/>
    <cellStyle name="Lien hypertexte" xfId="670" builtinId="8" hidden="1"/>
    <cellStyle name="Lien hypertexte" xfId="672" builtinId="8" hidden="1"/>
    <cellStyle name="Lien hypertexte" xfId="674" builtinId="8" hidden="1"/>
    <cellStyle name="Lien hypertexte" xfId="676" builtinId="8" hidden="1"/>
    <cellStyle name="Lien hypertexte" xfId="678" builtinId="8" hidden="1"/>
    <cellStyle name="Lien hypertexte" xfId="680" builtinId="8" hidden="1"/>
    <cellStyle name="Lien hypertexte" xfId="682" builtinId="8" hidden="1"/>
    <cellStyle name="Lien hypertexte" xfId="684" builtinId="8" hidden="1"/>
    <cellStyle name="Lien hypertexte" xfId="686" builtinId="8" hidden="1"/>
    <cellStyle name="Lien hypertexte" xfId="688" builtinId="8" hidden="1"/>
    <cellStyle name="Lien hypertexte" xfId="690" builtinId="8" hidden="1"/>
    <cellStyle name="Lien hypertexte" xfId="692" builtinId="8" hidden="1"/>
    <cellStyle name="Lien hypertexte" xfId="694" builtinId="8" hidden="1"/>
    <cellStyle name="Lien hypertexte" xfId="696" builtinId="8" hidden="1"/>
    <cellStyle name="Lien hypertexte" xfId="698" builtinId="8" hidden="1"/>
    <cellStyle name="Lien hypertexte" xfId="700" builtinId="8" hidden="1"/>
    <cellStyle name="Lien hypertexte" xfId="702" builtinId="8" hidden="1"/>
    <cellStyle name="Lien hypertexte" xfId="704" builtinId="8" hidden="1"/>
    <cellStyle name="Lien hypertexte" xfId="706" builtinId="8" hidden="1"/>
    <cellStyle name="Lien hypertexte" xfId="708" builtinId="8" hidden="1"/>
    <cellStyle name="Lien hypertexte" xfId="710" builtinId="8" hidden="1"/>
    <cellStyle name="Lien hypertexte" xfId="712" builtinId="8" hidden="1"/>
    <cellStyle name="Lien hypertexte" xfId="714" builtinId="8" hidden="1"/>
    <cellStyle name="Lien hypertexte" xfId="716" builtinId="8" hidden="1"/>
    <cellStyle name="Lien hypertexte" xfId="718" builtinId="8" hidden="1"/>
    <cellStyle name="Lien hypertexte" xfId="720" builtinId="8" hidden="1"/>
    <cellStyle name="Lien hypertexte" xfId="722" builtinId="8" hidden="1"/>
    <cellStyle name="Lien hypertexte" xfId="724" builtinId="8" hidden="1"/>
    <cellStyle name="Lien hypertexte" xfId="726" builtinId="8" hidden="1"/>
    <cellStyle name="Lien hypertexte" xfId="728" builtinId="8" hidden="1"/>
    <cellStyle name="Lien hypertexte" xfId="730" builtinId="8" hidden="1"/>
    <cellStyle name="Lien hypertexte" xfId="732" builtinId="8" hidden="1"/>
    <cellStyle name="Lien hypertexte" xfId="734" builtinId="8" hidden="1"/>
    <cellStyle name="Lien hypertexte" xfId="736" builtinId="8" hidden="1"/>
    <cellStyle name="Lien hypertexte" xfId="738" builtinId="8" hidden="1"/>
    <cellStyle name="Lien hypertexte" xfId="740" builtinId="8" hidden="1"/>
    <cellStyle name="Lien hypertexte" xfId="742" builtinId="8" hidden="1"/>
    <cellStyle name="Lien hypertexte" xfId="744" builtinId="8" hidden="1"/>
    <cellStyle name="Lien hypertexte" xfId="746" builtinId="8" hidden="1"/>
    <cellStyle name="Lien hypertexte" xfId="748" builtinId="8" hidden="1"/>
    <cellStyle name="Lien hypertexte" xfId="750" builtinId="8" hidden="1"/>
    <cellStyle name="Lien hypertexte" xfId="752" builtinId="8" hidden="1"/>
    <cellStyle name="Lien hypertexte" xfId="754" builtinId="8" hidden="1"/>
    <cellStyle name="Lien hypertexte" xfId="756" builtinId="8" hidden="1"/>
    <cellStyle name="Lien hypertexte" xfId="758" builtinId="8" hidden="1"/>
    <cellStyle name="Lien hypertexte" xfId="760" builtinId="8" hidden="1"/>
    <cellStyle name="Lien hypertexte" xfId="762" builtinId="8" hidden="1"/>
    <cellStyle name="Lien hypertexte" xfId="764" builtinId="8" hidden="1"/>
    <cellStyle name="Lien hypertexte" xfId="766" builtinId="8" hidden="1"/>
    <cellStyle name="Lien hypertexte" xfId="768" builtinId="8" hidden="1"/>
    <cellStyle name="Lien hypertexte" xfId="770" builtinId="8" hidden="1"/>
    <cellStyle name="Lien hypertexte" xfId="772" builtinId="8" hidden="1"/>
    <cellStyle name="Lien hypertexte" xfId="774" builtinId="8" hidden="1"/>
    <cellStyle name="Lien hypertexte" xfId="776" builtinId="8" hidden="1"/>
    <cellStyle name="Lien hypertexte" xfId="778" builtinId="8" hidden="1"/>
    <cellStyle name="Lien hypertexte" xfId="780" builtinId="8" hidden="1"/>
    <cellStyle name="Lien hypertexte" xfId="782" builtinId="8" hidden="1"/>
    <cellStyle name="Lien hypertexte" xfId="784" builtinId="8" hidden="1"/>
    <cellStyle name="Lien hypertexte" xfId="786" builtinId="8" hidden="1"/>
    <cellStyle name="Lien hypertexte" xfId="788" builtinId="8" hidden="1"/>
    <cellStyle name="Lien hypertexte" xfId="790" builtinId="8" hidden="1"/>
    <cellStyle name="Lien hypertexte" xfId="792" builtinId="8" hidden="1"/>
    <cellStyle name="Lien hypertexte" xfId="79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5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7" builtinId="9" hidden="1"/>
    <cellStyle name="Lien hypertexte visité" xfId="669" builtinId="9" hidden="1"/>
    <cellStyle name="Lien hypertexte visité" xfId="671" builtinId="9" hidden="1"/>
    <cellStyle name="Lien hypertexte visité" xfId="673" builtinId="9" hidden="1"/>
    <cellStyle name="Lien hypertexte visité" xfId="675" builtinId="9" hidden="1"/>
    <cellStyle name="Lien hypertexte visité" xfId="677" builtinId="9" hidden="1"/>
    <cellStyle name="Lien hypertexte visité" xfId="679" builtinId="9" hidden="1"/>
    <cellStyle name="Lien hypertexte visité" xfId="681" builtinId="9" hidden="1"/>
    <cellStyle name="Lien hypertexte visité" xfId="683" builtinId="9" hidden="1"/>
    <cellStyle name="Lien hypertexte visité" xfId="685" builtinId="9" hidden="1"/>
    <cellStyle name="Lien hypertexte visité" xfId="687" builtinId="9" hidden="1"/>
    <cellStyle name="Lien hypertexte visité" xfId="689" builtinId="9" hidden="1"/>
    <cellStyle name="Lien hypertexte visité" xfId="691" builtinId="9" hidden="1"/>
    <cellStyle name="Lien hypertexte visité" xfId="693" builtinId="9" hidden="1"/>
    <cellStyle name="Lien hypertexte visité" xfId="695" builtinId="9" hidden="1"/>
    <cellStyle name="Lien hypertexte visité" xfId="697" builtinId="9" hidden="1"/>
    <cellStyle name="Lien hypertexte visité" xfId="699" builtinId="9" hidden="1"/>
    <cellStyle name="Lien hypertexte visité" xfId="701" builtinId="9" hidden="1"/>
    <cellStyle name="Lien hypertexte visité" xfId="703" builtinId="9" hidden="1"/>
    <cellStyle name="Lien hypertexte visité" xfId="705" builtinId="9" hidden="1"/>
    <cellStyle name="Lien hypertexte visité" xfId="707" builtinId="9" hidden="1"/>
    <cellStyle name="Lien hypertexte visité" xfId="709" builtinId="9" hidden="1"/>
    <cellStyle name="Lien hypertexte visité" xfId="711" builtinId="9" hidden="1"/>
    <cellStyle name="Lien hypertexte visité" xfId="713" builtinId="9" hidden="1"/>
    <cellStyle name="Lien hypertexte visité" xfId="715" builtinId="9" hidden="1"/>
    <cellStyle name="Lien hypertexte visité" xfId="717" builtinId="9" hidden="1"/>
    <cellStyle name="Lien hypertexte visité" xfId="719" builtinId="9" hidden="1"/>
    <cellStyle name="Lien hypertexte visité" xfId="721" builtinId="9" hidden="1"/>
    <cellStyle name="Lien hypertexte visité" xfId="723" builtinId="9" hidden="1"/>
    <cellStyle name="Lien hypertexte visité" xfId="725" builtinId="9" hidden="1"/>
    <cellStyle name="Lien hypertexte visité" xfId="727" builtinId="9" hidden="1"/>
    <cellStyle name="Lien hypertexte visité" xfId="729" builtinId="9" hidden="1"/>
    <cellStyle name="Lien hypertexte visité" xfId="731" builtinId="9" hidden="1"/>
    <cellStyle name="Lien hypertexte visité" xfId="733" builtinId="9" hidden="1"/>
    <cellStyle name="Lien hypertexte visité" xfId="735" builtinId="9" hidden="1"/>
    <cellStyle name="Lien hypertexte visité" xfId="737" builtinId="9" hidden="1"/>
    <cellStyle name="Lien hypertexte visité" xfId="739" builtinId="9" hidden="1"/>
    <cellStyle name="Lien hypertexte visité" xfId="741" builtinId="9" hidden="1"/>
    <cellStyle name="Lien hypertexte visité" xfId="743" builtinId="9" hidden="1"/>
    <cellStyle name="Lien hypertexte visité" xfId="745" builtinId="9" hidden="1"/>
    <cellStyle name="Lien hypertexte visité" xfId="747" builtinId="9" hidden="1"/>
    <cellStyle name="Lien hypertexte visité" xfId="749" builtinId="9" hidden="1"/>
    <cellStyle name="Lien hypertexte visité" xfId="751" builtinId="9" hidden="1"/>
    <cellStyle name="Lien hypertexte visité" xfId="753" builtinId="9" hidden="1"/>
    <cellStyle name="Lien hypertexte visité" xfId="755" builtinId="9" hidden="1"/>
    <cellStyle name="Lien hypertexte visité" xfId="757" builtinId="9" hidden="1"/>
    <cellStyle name="Lien hypertexte visité" xfId="759" builtinId="9" hidden="1"/>
    <cellStyle name="Lien hypertexte visité" xfId="761" builtinId="9" hidden="1"/>
    <cellStyle name="Lien hypertexte visité" xfId="763" builtinId="9" hidden="1"/>
    <cellStyle name="Lien hypertexte visité" xfId="765" builtinId="9" hidden="1"/>
    <cellStyle name="Lien hypertexte visité" xfId="767" builtinId="9" hidden="1"/>
    <cellStyle name="Lien hypertexte visité" xfId="769" builtinId="9" hidden="1"/>
    <cellStyle name="Lien hypertexte visité" xfId="771" builtinId="9" hidden="1"/>
    <cellStyle name="Lien hypertexte visité" xfId="773" builtinId="9" hidden="1"/>
    <cellStyle name="Lien hypertexte visité" xfId="775" builtinId="9" hidden="1"/>
    <cellStyle name="Lien hypertexte visité" xfId="777" builtinId="9" hidden="1"/>
    <cellStyle name="Lien hypertexte visité" xfId="779" builtinId="9" hidden="1"/>
    <cellStyle name="Lien hypertexte visité" xfId="781" builtinId="9" hidden="1"/>
    <cellStyle name="Lien hypertexte visité" xfId="783" builtinId="9" hidden="1"/>
    <cellStyle name="Lien hypertexte visité" xfId="785" builtinId="9" hidden="1"/>
    <cellStyle name="Lien hypertexte visité" xfId="787" builtinId="9" hidden="1"/>
    <cellStyle name="Lien hypertexte visité" xfId="789" builtinId="9" hidden="1"/>
    <cellStyle name="Lien hypertexte visité" xfId="791" builtinId="9" hidden="1"/>
    <cellStyle name="Lien hypertexte visité" xfId="793" builtinId="9" hidden="1"/>
    <cellStyle name="Lien hypertexte visité" xfId="795" builtinId="9" hidden="1"/>
    <cellStyle name="Normal" xfId="0" builtinId="0"/>
    <cellStyle name="Pourcentage" xfId="1" builtinId="5"/>
  </cellStyles>
  <dxfs count="5">
    <dxf>
      <font>
        <color theme="5"/>
      </font>
      <fill>
        <patternFill patternType="solid">
          <fgColor indexed="64"/>
          <bgColor theme="5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gray125">
          <fgColor indexed="64"/>
          <bgColor auto="1"/>
        </patternFill>
      </fill>
    </dxf>
    <dxf>
      <font>
        <color rgb="FF9C0006"/>
      </font>
      <fill>
        <patternFill patternType="solid">
          <fgColor indexed="64"/>
          <bgColor theme="2" tint="-9.9978637043366805E-2"/>
        </patternFill>
      </fill>
    </dxf>
    <dxf>
      <font>
        <color theme="5"/>
      </font>
      <fill>
        <patternFill patternType="solid">
          <fgColor indexed="64"/>
          <bgColor theme="5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activeCell="B39" sqref="B39"/>
    </sheetView>
  </sheetViews>
  <sheetFormatPr baseColWidth="10" defaultRowHeight="15" x14ac:dyDescent="0"/>
  <cols>
    <col min="1" max="1" width="10.83203125" style="13"/>
    <col min="2" max="2" width="22.5" customWidth="1"/>
    <col min="3" max="3" width="74.33203125" customWidth="1"/>
    <col min="4" max="4" width="4.5" customWidth="1"/>
    <col min="9" max="9" width="10.83203125" bestFit="1" customWidth="1"/>
  </cols>
  <sheetData>
    <row r="1" spans="1:6" s="8" customFormat="1" ht="25">
      <c r="A1" s="12"/>
      <c r="B1" s="6" t="s">
        <v>6</v>
      </c>
      <c r="C1" s="7" t="s">
        <v>15</v>
      </c>
      <c r="D1" s="7"/>
    </row>
    <row r="2" spans="1:6">
      <c r="B2" t="s">
        <v>8</v>
      </c>
      <c r="C2" s="2" t="s">
        <v>9</v>
      </c>
      <c r="D2" s="2"/>
    </row>
    <row r="5" spans="1:6">
      <c r="B5" t="s">
        <v>2</v>
      </c>
    </row>
    <row r="6" spans="1:6">
      <c r="B6" t="s">
        <v>10</v>
      </c>
      <c r="C6" s="2" t="s">
        <v>5</v>
      </c>
      <c r="D6" s="2"/>
      <c r="E6" s="5">
        <f>IF($E$10="%",SUM(E11:E31)/100,"")</f>
        <v>0</v>
      </c>
    </row>
    <row r="8" spans="1:6" ht="20">
      <c r="B8" s="9" t="s">
        <v>11</v>
      </c>
    </row>
    <row r="10" spans="1:6" s="10" customFormat="1" ht="30">
      <c r="A10" s="14"/>
      <c r="B10" s="10" t="s">
        <v>3</v>
      </c>
      <c r="C10" s="10" t="s">
        <v>4</v>
      </c>
      <c r="E10" s="10" t="str">
        <f>IF(recette_exprimée_en="% d'ingrédients","%",IF(recette_exprimée_en="Quantités d'ingrédients","Qtés",""))</f>
        <v>%</v>
      </c>
      <c r="F10" s="10" t="s">
        <v>13</v>
      </c>
    </row>
    <row r="11" spans="1:6">
      <c r="A11" s="15"/>
      <c r="B11" s="2" t="s">
        <v>1</v>
      </c>
      <c r="C11" s="2" t="s">
        <v>14</v>
      </c>
      <c r="E11" s="4"/>
      <c r="F11" s="11">
        <v>1</v>
      </c>
    </row>
    <row r="12" spans="1:6">
      <c r="A12" s="15"/>
      <c r="B12" s="2" t="s">
        <v>1</v>
      </c>
      <c r="C12" s="2" t="s">
        <v>16</v>
      </c>
      <c r="E12" s="4"/>
      <c r="F12" s="11">
        <v>1</v>
      </c>
    </row>
    <row r="13" spans="1:6">
      <c r="A13" s="15"/>
      <c r="B13" s="2" t="s">
        <v>1</v>
      </c>
      <c r="C13" s="2" t="s">
        <v>17</v>
      </c>
      <c r="E13" s="4"/>
      <c r="F13" s="11" t="str">
        <f>IFERROR(IF(VLOOKUP(C13,BDD_TCD,106,FALSE)="oui","1",""),"")</f>
        <v/>
      </c>
    </row>
    <row r="14" spans="1:6">
      <c r="A14" s="15"/>
      <c r="B14" s="2" t="s">
        <v>1</v>
      </c>
      <c r="C14" s="2" t="s">
        <v>18</v>
      </c>
      <c r="E14" s="4"/>
      <c r="F14" s="11"/>
    </row>
    <row r="15" spans="1:6">
      <c r="A15" s="15"/>
      <c r="B15" s="2"/>
      <c r="C15" s="2"/>
      <c r="E15" s="4"/>
      <c r="F15" s="11" t="str">
        <f>IFERROR(IF(VLOOKUP(C15,BDD_TCD,106,FALSE)="oui","1",""),"")</f>
        <v/>
      </c>
    </row>
    <row r="16" spans="1:6">
      <c r="A16" s="15"/>
      <c r="B16" s="2"/>
      <c r="C16" s="2"/>
      <c r="E16" s="4"/>
      <c r="F16" s="11" t="str">
        <f>IFERROR(IF(VLOOKUP(C16,BDD_TCD,106,FALSE)="oui","1",""),"")</f>
        <v/>
      </c>
    </row>
    <row r="17" spans="1:6">
      <c r="A17" s="15"/>
      <c r="B17" s="2"/>
      <c r="C17" s="2"/>
      <c r="E17" s="4"/>
      <c r="F17" s="11" t="str">
        <f>IFERROR(IF(VLOOKUP(C17,BDD_TCD,106,FALSE)="oui","1",""),"")</f>
        <v/>
      </c>
    </row>
    <row r="18" spans="1:6">
      <c r="A18" s="15"/>
      <c r="B18" s="2"/>
      <c r="C18" s="2"/>
      <c r="E18" s="4"/>
      <c r="F18" s="11" t="str">
        <f>IFERROR(IF(VLOOKUP(C18,BDD_TCD,106,FALSE)="oui","1",""),"")</f>
        <v/>
      </c>
    </row>
    <row r="19" spans="1:6">
      <c r="A19" s="15"/>
      <c r="B19" s="2"/>
      <c r="C19" s="2"/>
      <c r="E19" s="4"/>
      <c r="F19" s="11" t="str">
        <f>IFERROR(IF(VLOOKUP(C19,BDD_TCD,106,FALSE)="oui","1",""),"")</f>
        <v/>
      </c>
    </row>
    <row r="20" spans="1:6">
      <c r="A20" s="15"/>
      <c r="B20" s="2"/>
      <c r="C20" s="2"/>
      <c r="E20" s="4"/>
      <c r="F20" s="11" t="str">
        <f>IFERROR(IF(VLOOKUP(C20,BDD_TCD,106,FALSE)="oui","1",""),"")</f>
        <v/>
      </c>
    </row>
    <row r="21" spans="1:6">
      <c r="A21" s="15"/>
      <c r="B21" s="2"/>
      <c r="C21" s="2"/>
      <c r="E21" s="4"/>
      <c r="F21" s="11" t="str">
        <f>IFERROR(IF(VLOOKUP(C21,BDD_TCD,106,FALSE)="oui","1",""),"")</f>
        <v/>
      </c>
    </row>
    <row r="22" spans="1:6">
      <c r="A22" s="15"/>
      <c r="B22" s="2"/>
      <c r="C22" s="2"/>
      <c r="E22" s="4"/>
      <c r="F22" s="11" t="str">
        <f>IFERROR(IF(VLOOKUP(C22,BDD_TCD,106,FALSE)="oui","1",""),"")</f>
        <v/>
      </c>
    </row>
    <row r="23" spans="1:6">
      <c r="A23" s="15"/>
      <c r="B23" s="2"/>
      <c r="C23" s="2"/>
      <c r="E23" s="4"/>
      <c r="F23" s="11" t="str">
        <f>IFERROR(IF(VLOOKUP(C23,BDD_TCD,106,FALSE)="oui","1",""),"")</f>
        <v/>
      </c>
    </row>
    <row r="24" spans="1:6">
      <c r="A24" s="15"/>
      <c r="B24" s="2"/>
      <c r="C24" s="2"/>
      <c r="E24" s="4"/>
      <c r="F24" s="11" t="str">
        <f>IFERROR(IF(VLOOKUP(C24,BDD_TCD,106,FALSE)="oui","1",""),"")</f>
        <v/>
      </c>
    </row>
    <row r="25" spans="1:6">
      <c r="A25" s="15"/>
      <c r="B25" s="2"/>
      <c r="C25" s="2"/>
      <c r="E25" s="4"/>
      <c r="F25" s="11" t="str">
        <f>IFERROR(IF(VLOOKUP(C25,BDD_TCD,106,FALSE)="oui","1",""),"")</f>
        <v/>
      </c>
    </row>
    <row r="26" spans="1:6">
      <c r="A26" s="15"/>
      <c r="B26" s="2"/>
      <c r="C26" s="2"/>
      <c r="E26" s="4"/>
      <c r="F26" s="11" t="str">
        <f>IFERROR(IF(VLOOKUP(C26,BDD_TCD,106,FALSE)="oui","1",""),"")</f>
        <v/>
      </c>
    </row>
    <row r="27" spans="1:6">
      <c r="A27" s="15"/>
      <c r="B27" s="2"/>
      <c r="C27" s="2"/>
      <c r="E27" s="4"/>
      <c r="F27" s="11" t="str">
        <f>IFERROR(IF(VLOOKUP(C27,BDD_TCD,106,FALSE)="oui","1",""),"")</f>
        <v/>
      </c>
    </row>
    <row r="28" spans="1:6">
      <c r="A28" s="15"/>
      <c r="B28" s="2"/>
      <c r="C28" s="2"/>
      <c r="E28" s="4"/>
      <c r="F28" s="11" t="str">
        <f>IFERROR(IF(VLOOKUP(C28,BDD_TCD,106,FALSE)="oui","1",""),"")</f>
        <v/>
      </c>
    </row>
    <row r="29" spans="1:6">
      <c r="A29" s="15"/>
      <c r="B29" s="2"/>
      <c r="C29" s="2"/>
      <c r="E29" s="4"/>
      <c r="F29" s="11" t="str">
        <f>IFERROR(IF(VLOOKUP(C29,BDD_TCD,106,FALSE)="oui","1",""),"")</f>
        <v/>
      </c>
    </row>
    <row r="30" spans="1:6">
      <c r="A30" s="15"/>
      <c r="B30" s="2"/>
      <c r="C30" s="2"/>
      <c r="E30" s="4"/>
      <c r="F30" s="11" t="str">
        <f>IFERROR(IF(VLOOKUP(C30,BDD_TCD,106,FALSE)="oui","1",""),"")</f>
        <v/>
      </c>
    </row>
    <row r="31" spans="1:6">
      <c r="A31" s="15"/>
      <c r="B31" s="2"/>
      <c r="C31" s="2"/>
      <c r="E31" s="4"/>
      <c r="F31" s="11" t="str">
        <f>IFERROR(IF(VLOOKUP(C31,BDD_TCD,106,FALSE)="oui","1",""),"")</f>
        <v/>
      </c>
    </row>
    <row r="32" spans="1:6">
      <c r="E32" s="3">
        <f>SUM(E11:E31)</f>
        <v>0</v>
      </c>
    </row>
    <row r="34" spans="1:6" ht="20">
      <c r="B34" s="9" t="s">
        <v>12</v>
      </c>
    </row>
    <row r="35" spans="1:6" ht="20">
      <c r="B35" s="9"/>
    </row>
    <row r="36" spans="1:6">
      <c r="B36" t="str">
        <f>IF(OR(C2="dessert de fruit",C2="dessert lacté",C2="autre dessert"),"Le nom de la recette sucrée mentionne un produit laitier comme seul ou principal ingrédient de la recette","")</f>
        <v>Le nom de la recette sucrée mentionne un produit laitier comme seul ou principal ingrédient de la recette</v>
      </c>
      <c r="E36" s="2" t="s">
        <v>7</v>
      </c>
    </row>
    <row r="38" spans="1:6">
      <c r="B38" s="1" t="str">
        <f>IF(E36="oui","Indiquez dans la liste ci-dessous le produit laitier de la recette mentionné dans le nom commercial du produit en sélectionnant l'option OUI","")</f>
        <v>Indiquez dans la liste ci-dessous le produit laitier de la recette mentionné dans le nom commercial du produit en sélectionnant l'option OUI</v>
      </c>
    </row>
    <row r="39" spans="1:6">
      <c r="A39" s="13">
        <v>1</v>
      </c>
      <c r="B39" s="1" t="e">
        <f ca="1">IF(ROWS($10:10)&lt;=COUNTIF(trouver_PdtLaitier,$A$39),INDEX(nom_ingrédient,SMALL(IF(trouver_PdtLaitier=$A$39,ROW(INDIRECT("17:"&amp;ROWS(trouver_PdtLaitier)))),ROWS($10:10))),"")</f>
        <v>#VALUE!</v>
      </c>
      <c r="E39" s="2"/>
    </row>
    <row r="40" spans="1:6">
      <c r="B40" s="1"/>
      <c r="E40" s="2"/>
    </row>
    <row r="41" spans="1:6">
      <c r="B41" s="1"/>
      <c r="E41" s="2"/>
    </row>
    <row r="42" spans="1:6">
      <c r="B42" s="1"/>
      <c r="E42" s="2"/>
    </row>
    <row r="44" spans="1:6">
      <c r="B44" t="s">
        <v>19</v>
      </c>
      <c r="D44" t="s">
        <v>20</v>
      </c>
      <c r="F44" t="s">
        <v>21</v>
      </c>
    </row>
  </sheetData>
  <conditionalFormatting sqref="E11:E31">
    <cfRule type="expression" dxfId="3" priority="11">
      <formula>$E$10="% d'ingrédients"</formula>
    </cfRule>
    <cfRule type="expression" dxfId="2" priority="12">
      <formula>$E$10=vide</formula>
    </cfRule>
  </conditionalFormatting>
  <conditionalFormatting sqref="E32">
    <cfRule type="expression" dxfId="1" priority="6">
      <formula>AND($E$32&lt;&gt;100,$E$10="%")</formula>
    </cfRule>
  </conditionalFormatting>
  <conditionalFormatting sqref="F11:F31">
    <cfRule type="expression" dxfId="0" priority="2">
      <formula>F11="o"</formula>
    </cfRule>
  </conditionalFormatting>
  <dataValidations count="5">
    <dataValidation type="list" allowBlank="1" showInputMessage="1" showErrorMessage="1" sqref="C11:C31">
      <formula1>OFFSET(eau,0,MATCH(B11,Catégorie_ingrédient,0)-1,COUNTA(OFFSET(eau,,MATCH(B11,Catégorie_ingrédient,0)-1)))</formula1>
    </dataValidation>
    <dataValidation type="decimal" allowBlank="1" showInputMessage="1" showErrorMessage="1" sqref="E11:E31">
      <formula1>0</formula1>
      <formula2>100000</formula2>
    </dataValidation>
    <dataValidation type="list" allowBlank="1" showInputMessage="1" showErrorMessage="1" sqref="E36">
      <formula1>oui_non</formula1>
    </dataValidation>
    <dataValidation type="list" allowBlank="1" showInputMessage="1" showErrorMessage="1" sqref="C2:D2">
      <formula1>Type_recette</formula1>
    </dataValidation>
    <dataValidation type="list" allowBlank="1" showInputMessage="1" showErrorMessage="1" sqref="A11:A31">
      <formula1>oui_</formula1>
    </dataValidation>
  </dataValidations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#REF!</xm:f>
          </x14:formula1>
          <xm:sqref>B11:B31</xm:sqref>
        </x14:dataValidation>
        <x14:dataValidation type="list" allowBlank="1" showInputMessage="1" showErrorMessage="1">
          <x14:formula1>
            <xm:f>#REF!</xm:f>
          </x14:formula1>
          <xm:sqref>C6:D6</xm:sqref>
        </x14:dataValidation>
        <x14:dataValidation type="list" allowBlank="1" showInputMessage="1" showErrorMessage="1">
          <x14:formula1>
            <xm:f>Feuil1!$A$1:$A$2</xm:f>
          </x14:formula1>
          <xm:sqref>E39:E42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baseColWidth="10" defaultRowHeight="15" x14ac:dyDescent="0"/>
  <sheetData>
    <row r="1" spans="1:1">
      <c r="A1" t="s">
        <v>7</v>
      </c>
    </row>
    <row r="2" spans="1:1">
      <c r="A2" t="s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Recette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 Rivé</dc:creator>
  <cp:lastModifiedBy>Leila Rivé</cp:lastModifiedBy>
  <cp:lastPrinted>2016-03-03T13:13:31Z</cp:lastPrinted>
  <dcterms:created xsi:type="dcterms:W3CDTF">2016-02-15T10:38:36Z</dcterms:created>
  <dcterms:modified xsi:type="dcterms:W3CDTF">2016-03-03T15:41:36Z</dcterms:modified>
</cp:coreProperties>
</file>