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Default Extension="rels" ContentType="application/vnd.openxmlformats-package.relationships+xml"/>
  <Default Extension="xml" ContentType="application/xml"/>
  <Override PartName="/xl/workbook.xml" ContentType="application/vnd.openxmlformats-officedocument.spreadsheetml.sheet.main+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15" yWindow="4515" windowWidth="15375" windowHeight="3030" tabRatio="530" activeTab="1"/>
  </bookViews>
  <sheets>
    <sheet name="QOS VP - PPM" sheetId="6" r:id="rId1"/>
    <sheet name="QOS VP - Non conformity" sheetId="5" r:id="rId2"/>
  </sheets>
  <definedNames>
    <definedName name="_xlnm.Print_Area" localSheetId="0">'QOS VP - PPM'!$A$1:$Z$46</definedName>
  </definedNames>
  <calcPr calcId="125725"/>
</workbook>
</file>

<file path=xl/calcChain.xml><?xml version="1.0" encoding="utf-8"?>
<calcChain xmlns="http://schemas.openxmlformats.org/spreadsheetml/2006/main">
  <c r="B34" i="5"/>
  <c r="B26"/>
  <c r="B27"/>
  <c r="B28"/>
  <c r="B29"/>
  <c r="O29" s="1"/>
  <c r="B30"/>
  <c r="O30" s="1"/>
  <c r="B31"/>
  <c r="O31" s="1"/>
  <c r="B32"/>
  <c r="B33"/>
  <c r="B25"/>
  <c r="G43" i="6" l="1"/>
  <c r="H43"/>
  <c r="I43"/>
  <c r="J43"/>
  <c r="K43"/>
  <c r="M43"/>
  <c r="N43"/>
  <c r="B42" l="1"/>
  <c r="O32" i="5"/>
  <c r="O25"/>
  <c r="P42" i="6" l="1"/>
  <c r="P43" l="1"/>
  <c r="N41"/>
  <c r="M41"/>
  <c r="L41"/>
  <c r="L43" s="1"/>
  <c r="K41"/>
  <c r="J41"/>
  <c r="I41"/>
  <c r="H41"/>
  <c r="G41"/>
  <c r="F41"/>
  <c r="F43" s="1"/>
  <c r="E41"/>
  <c r="E43" s="1"/>
  <c r="D41"/>
  <c r="D43" s="1"/>
  <c r="C41"/>
  <c r="C43" s="1"/>
  <c r="B40"/>
  <c r="O40" s="1"/>
  <c r="B39"/>
  <c r="O39" s="1"/>
  <c r="B38"/>
  <c r="O38" s="1"/>
  <c r="B37"/>
  <c r="O37" s="1"/>
  <c r="B36"/>
  <c r="O36" s="1"/>
  <c r="B35"/>
  <c r="O35" s="1"/>
  <c r="B34"/>
  <c r="O34" s="1"/>
  <c r="B31"/>
  <c r="O31" s="1"/>
  <c r="B30"/>
  <c r="O30" s="1"/>
  <c r="B29"/>
  <c r="O29" s="1"/>
  <c r="B28"/>
  <c r="O28" s="1"/>
  <c r="B27"/>
  <c r="O27" s="1"/>
  <c r="B26"/>
  <c r="O26" s="1"/>
  <c r="B25"/>
  <c r="O25" s="1"/>
  <c r="A22"/>
  <c r="L22" s="1"/>
  <c r="D39" i="5"/>
  <c r="E39"/>
  <c r="F39"/>
  <c r="G39"/>
  <c r="H39"/>
  <c r="I39"/>
  <c r="K39"/>
  <c r="L39"/>
  <c r="M39"/>
  <c r="N39"/>
  <c r="C39"/>
  <c r="O41" i="6" l="1"/>
  <c r="M22"/>
  <c r="D22"/>
  <c r="I22"/>
  <c r="B41"/>
  <c r="B43" s="1"/>
  <c r="J22"/>
  <c r="G22"/>
  <c r="K22"/>
  <c r="F22"/>
  <c r="N22"/>
  <c r="C22"/>
  <c r="A23" s="1"/>
  <c r="H22"/>
  <c r="O37" i="5"/>
  <c r="O35"/>
  <c r="O33"/>
  <c r="O28"/>
  <c r="O27"/>
  <c r="A22"/>
  <c r="L22" s="1"/>
  <c r="M22" l="1"/>
  <c r="D22"/>
  <c r="O34"/>
  <c r="O36"/>
  <c r="O38"/>
  <c r="I22"/>
  <c r="F22"/>
  <c r="J22"/>
  <c r="N22"/>
  <c r="G22"/>
  <c r="K22"/>
  <c r="C22"/>
  <c r="A23" s="1"/>
  <c r="H22"/>
  <c r="O26" l="1"/>
  <c r="B40"/>
  <c r="B39" s="1"/>
  <c r="O39" l="1"/>
  <c r="J39"/>
</calcChain>
</file>

<file path=xl/sharedStrings.xml><?xml version="1.0" encoding="utf-8"?>
<sst xmlns="http://schemas.openxmlformats.org/spreadsheetml/2006/main" count="87" uniqueCount="68">
  <si>
    <t>Cumul</t>
  </si>
  <si>
    <t>Objectif</t>
  </si>
  <si>
    <t>Progress in %</t>
  </si>
  <si>
    <t>Problem/Corrective Action</t>
  </si>
  <si>
    <t>Date
est.</t>
  </si>
  <si>
    <t>Date 
Actual</t>
  </si>
  <si>
    <t>PPM</t>
  </si>
  <si>
    <t>PPM target</t>
  </si>
  <si>
    <t>Code couleur</t>
  </si>
  <si>
    <t>A l'objectif</t>
  </si>
  <si>
    <t>Proche de l'objectif</t>
  </si>
  <si>
    <t>N'atteint pas l'objectif</t>
  </si>
  <si>
    <t>Resp</t>
  </si>
  <si>
    <t>target</t>
  </si>
  <si>
    <t>Cumul / mensuel</t>
  </si>
  <si>
    <t>Claim</t>
  </si>
  <si>
    <t>NOK Parts</t>
  </si>
  <si>
    <t>parts Delivered</t>
  </si>
  <si>
    <t>Logistic</t>
  </si>
  <si>
    <t>2015</t>
  </si>
  <si>
    <t>T8 : Impact on Black Print</t>
  </si>
  <si>
    <t>Fiat 520 : marque</t>
  </si>
  <si>
    <t>delivery in delay</t>
  </si>
  <si>
    <t>T8 :impact on visible surface</t>
  </si>
  <si>
    <t>Fiat : residu on Black Print</t>
  </si>
  <si>
    <t>B78 : black print</t>
  </si>
  <si>
    <t>B78 : dimmensionnal</t>
  </si>
  <si>
    <t>K95 : black print</t>
  </si>
  <si>
    <t>J. Rodriguez</t>
  </si>
  <si>
    <t>C. Álvarez
J. Rodriguez</t>
  </si>
  <si>
    <t>28/08</t>
  </si>
  <si>
    <t>17/08</t>
  </si>
  <si>
    <t>M. Santiago
J. Rodriguez</t>
  </si>
  <si>
    <t>28/09
02/10</t>
  </si>
  <si>
    <t>28/09
01/10</t>
  </si>
  <si>
    <t>Problem description:
1-Mark on the edge made by a furnace ferrule. The furnace ferrule damaged softly the edge because is made of metalic material.
2-Shiny mark on the edge, made by a metalic object. Soft contact on a metalic pulley of a conveyor belt.
Corrective actions:
1-Change of furnace ferrule material. Before: metalic; after: plastic material.
2-A new roller conveyor is going to be placed by the pulley, a bit higher than it, in order to keep a safe distance between glass and the pulley.</t>
  </si>
  <si>
    <t>M. Redondo</t>
  </si>
  <si>
    <t>Problem description:
Enamel contaminated with water. Water condensation in the compressed air circuit in glass centering zone before the furnace, causing drops marks on the parts.
Corrective action:
Placing of a unit of local maintenance (automatic purge) in glass centering zone before the furnace.</t>
  </si>
  <si>
    <t>Problem description:
The glass went into the furnace in a turned position, causing a non conform curvature. Centering system placed before the furnace weren't at correct position at that moment.
Corrective actions:
1-Modification of the centering system speed, in order to be able to correct the glass position in case of the glass arrive in turned position.
2-Install an alarm system which detect that one of the center doesn't send a sign to de control cabin because isn't in contact with the glass. In that case, an alarm will be activated when the suspect glass pass through the inspection point. The operator is going to reject the next 10 glasses.</t>
  </si>
  <si>
    <t xml:space="preserve">
J. Rodriguez</t>
  </si>
  <si>
    <t>13/12
10/12</t>
  </si>
  <si>
    <t>19/11
10/12</t>
  </si>
  <si>
    <t>Problem description:
Bad recovering black printing
Corrective action:
Provide a finished part to the firewall in order to stablish correctly the hidden areas (inner and outer surface) on the glass, and train the firewall operators.</t>
  </si>
  <si>
    <t>20/11</t>
  </si>
  <si>
    <t>Problem description:
1-Marks on the external surface made by a conveyor belt in pre-furnace zone. The conveyor belt was wet sometimes by water drops from compressed air circuit filter. 
2-Shiny mark by the edge, made by a metalic object. Soft contact on a metalic pulley of a conveyor belt. 
Corrective action:
1-Displace the compressed air filter, in order to stay far from the conveyors.
2-A new roller conveyor is going to be placed by the pulley, a bit higher than it, in order to keep a safe distance between glass and the pulley.</t>
  </si>
  <si>
    <t>A. Martinez</t>
  </si>
  <si>
    <t>Problem description:
Digs and scratches on the surface, produced by a wrong packaging after firewall.
Corrective action:
Train the firewall operators about packaging.</t>
  </si>
  <si>
    <t xml:space="preserve">Problem description:
Delivery in delay due to:
- Reorganization of the Logistic Department and incorporation of new staff.
- Incorrect comunication between SGS and Hutchinson (interlocutor not defined).
Last problem:
Global I.T. system (Saint-Gobain Delegation) failed when the shipment was being prepared to load the reference which didn't arrive on time. Making manual delivery notes it's forbidden, so couldn't be loaded. The I.T. fail was solved next day and that reference was sent by an urgent transport.
Corrective action:
- Interlocutor defined: Joana Guimaraes and Gerard Soriano.
- MRP training to new staff.
- SAP training to new staff.
- Mid-Term Planning training to new staff.
- Daily comparison between customer delins and SAP (EDI).
Last problem:
-That situation will be expected in the future.
-Manual delivery notes will be allowed in that case. </t>
  </si>
  <si>
    <t>06/11</t>
  </si>
  <si>
    <t>Firewall</t>
  </si>
  <si>
    <t>T8 / 520: several defects</t>
  </si>
  <si>
    <t>19/11</t>
  </si>
  <si>
    <t xml:space="preserve">17/11
</t>
  </si>
  <si>
    <t>M. Redondo
P. Cuesta</t>
  </si>
  <si>
    <t>18/12</t>
  </si>
  <si>
    <t>Problem description:
Firewall doesn't work efficently. Some parts with obvious defects have slipped through to the customer.
Corrective action:
Procedure revising.
Re-training to the operators.
Operators rotation.
Periodic audits by Customer Service responsible.</t>
  </si>
  <si>
    <t>Progression en %</t>
  </si>
  <si>
    <t>Date Actuel</t>
  </si>
  <si>
    <t>Défaut laminage</t>
  </si>
  <si>
    <t>Matière rayée</t>
  </si>
  <si>
    <t>Rupture papier</t>
  </si>
  <si>
    <t xml:space="preserve">Matière déformée </t>
  </si>
  <si>
    <t>Bande incomplète en rive</t>
  </si>
  <si>
    <t>Déchirure</t>
  </si>
  <si>
    <t>Largeur hors tolérance</t>
  </si>
  <si>
    <t>Inclusions matière</t>
  </si>
  <si>
    <t>Matière abîmée</t>
  </si>
  <si>
    <t>Papier resté collé sur la bande</t>
  </si>
</sst>
</file>

<file path=xl/styles.xml><?xml version="1.0" encoding="utf-8"?>
<styleSheet xmlns="http://schemas.openxmlformats.org/spreadsheetml/2006/main">
  <numFmts count="3">
    <numFmt numFmtId="164" formatCode="dd/\ mm\ yy"/>
    <numFmt numFmtId="165" formatCode="[$-40C]mmm\-yy;@"/>
    <numFmt numFmtId="166" formatCode="#,##0.0"/>
  </numFmts>
  <fonts count="14">
    <font>
      <sz val="11"/>
      <color theme="1"/>
      <name val="Calibri"/>
      <family val="2"/>
      <scheme val="minor"/>
    </font>
    <font>
      <sz val="10"/>
      <name val="Arial"/>
      <family val="2"/>
    </font>
    <font>
      <sz val="10"/>
      <name val="Arial"/>
      <family val="2"/>
    </font>
    <font>
      <sz val="10"/>
      <color indexed="9"/>
      <name val="Arial"/>
      <family val="2"/>
    </font>
    <font>
      <sz val="8"/>
      <name val="Arial"/>
      <family val="2"/>
    </font>
    <font>
      <sz val="8"/>
      <name val="Arial"/>
      <family val="2"/>
    </font>
    <font>
      <b/>
      <sz val="8"/>
      <name val="Arial"/>
      <family val="2"/>
    </font>
    <font>
      <sz val="6"/>
      <name val="Arial"/>
      <family val="2"/>
    </font>
    <font>
      <b/>
      <sz val="8"/>
      <name val="Arial"/>
      <family val="2"/>
    </font>
    <font>
      <sz val="4"/>
      <name val="Arial"/>
      <family val="2"/>
    </font>
    <font>
      <i/>
      <sz val="8"/>
      <name val="Arial"/>
      <family val="2"/>
    </font>
    <font>
      <b/>
      <sz val="10"/>
      <name val="Arial"/>
      <family val="2"/>
    </font>
    <font>
      <sz val="9"/>
      <color theme="1"/>
      <name val="Calibri"/>
      <family val="2"/>
      <scheme val="minor"/>
    </font>
    <font>
      <sz val="8"/>
      <color theme="1"/>
      <name val="Calibri"/>
      <family val="2"/>
      <scheme val="minor"/>
    </font>
  </fonts>
  <fills count="14">
    <fill>
      <patternFill patternType="none"/>
    </fill>
    <fill>
      <patternFill patternType="gray125"/>
    </fill>
    <fill>
      <patternFill patternType="solid">
        <fgColor indexed="42"/>
        <bgColor indexed="64"/>
      </patternFill>
    </fill>
    <fill>
      <patternFill patternType="solid">
        <fgColor indexed="47"/>
        <bgColor indexed="64"/>
      </patternFill>
    </fill>
    <fill>
      <patternFill patternType="solid">
        <fgColor indexed="41"/>
        <bgColor indexed="64"/>
      </patternFill>
    </fill>
    <fill>
      <patternFill patternType="solid">
        <fgColor indexed="11"/>
        <bgColor indexed="64"/>
      </patternFill>
    </fill>
    <fill>
      <patternFill patternType="solid">
        <fgColor indexed="13"/>
        <bgColor indexed="64"/>
      </patternFill>
    </fill>
    <fill>
      <patternFill patternType="solid">
        <fgColor indexed="10"/>
        <bgColor indexed="64"/>
      </patternFill>
    </fill>
    <fill>
      <patternFill patternType="solid">
        <fgColor rgb="FFFFFF00"/>
        <bgColor indexed="64"/>
      </patternFill>
    </fill>
    <fill>
      <patternFill patternType="solid">
        <fgColor theme="9" tint="0.59999389629810485"/>
        <bgColor indexed="64"/>
      </patternFill>
    </fill>
    <fill>
      <patternFill patternType="solid">
        <fgColor rgb="FF00B0F0"/>
        <bgColor indexed="64"/>
      </patternFill>
    </fill>
    <fill>
      <patternFill patternType="solid">
        <fgColor theme="5" tint="0.79998168889431442"/>
        <bgColor indexed="64"/>
      </patternFill>
    </fill>
    <fill>
      <patternFill patternType="solid">
        <fgColor theme="0" tint="-0.499984740745262"/>
        <bgColor indexed="64"/>
      </patternFill>
    </fill>
    <fill>
      <patternFill patternType="solid">
        <fgColor theme="1" tint="0.34998626667073579"/>
        <bgColor indexed="64"/>
      </patternFill>
    </fill>
  </fills>
  <borders count="6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style="hair">
        <color indexed="64"/>
      </left>
      <right style="hair">
        <color indexed="64"/>
      </right>
      <top style="thin">
        <color indexed="64"/>
      </top>
      <bottom/>
      <diagonal/>
    </border>
    <border>
      <left style="hair">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hair">
        <color indexed="64"/>
      </left>
      <right style="hair">
        <color indexed="64"/>
      </right>
      <top/>
      <bottom style="thin">
        <color indexed="64"/>
      </bottom>
      <diagonal/>
    </border>
    <border>
      <left style="hair">
        <color indexed="64"/>
      </left>
      <right style="medium">
        <color indexed="64"/>
      </right>
      <top/>
      <bottom style="thin">
        <color indexed="64"/>
      </bottom>
      <diagonal/>
    </border>
    <border>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medium">
        <color indexed="64"/>
      </right>
      <top style="thin">
        <color indexed="64"/>
      </top>
      <bottom style="hair">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right style="medium">
        <color indexed="64"/>
      </right>
      <top style="hair">
        <color indexed="64"/>
      </top>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medium">
        <color indexed="64"/>
      </left>
      <right style="thin">
        <color indexed="64"/>
      </right>
      <top/>
      <bottom style="hair">
        <color indexed="64"/>
      </bottom>
      <diagonal/>
    </border>
    <border>
      <left style="thin">
        <color indexed="64"/>
      </left>
      <right style="hair">
        <color indexed="64"/>
      </right>
      <top/>
      <bottom style="hair">
        <color indexed="64"/>
      </bottom>
      <diagonal/>
    </border>
    <border>
      <left/>
      <right style="medium">
        <color indexed="64"/>
      </right>
      <top style="hair">
        <color indexed="64"/>
      </top>
      <bottom style="hair">
        <color indexed="64"/>
      </bottom>
      <diagonal/>
    </border>
    <border>
      <left style="medium">
        <color indexed="64"/>
      </left>
      <right style="thin">
        <color indexed="64"/>
      </right>
      <top style="hair">
        <color indexed="64"/>
      </top>
      <bottom/>
      <diagonal/>
    </border>
    <border>
      <left style="thin">
        <color indexed="64"/>
      </left>
      <right style="hair">
        <color indexed="64"/>
      </right>
      <top style="hair">
        <color indexed="64"/>
      </top>
      <bottom style="hair">
        <color indexed="64"/>
      </bottom>
      <diagonal/>
    </border>
    <border>
      <left/>
      <right style="thin">
        <color indexed="64"/>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hair">
        <color indexed="64"/>
      </left>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thin">
        <color indexed="64"/>
      </right>
      <top style="hair">
        <color indexed="64"/>
      </top>
      <bottom style="medium">
        <color indexed="64"/>
      </bottom>
      <diagonal/>
    </border>
    <border>
      <left style="thin">
        <color indexed="64"/>
      </left>
      <right style="thin">
        <color indexed="64"/>
      </right>
      <top/>
      <bottom style="medium">
        <color indexed="64"/>
      </bottom>
      <diagonal/>
    </border>
    <border>
      <left/>
      <right style="medium">
        <color indexed="64"/>
      </right>
      <top style="hair">
        <color indexed="64"/>
      </top>
      <bottom style="medium">
        <color indexed="64"/>
      </bottom>
      <diagonal/>
    </border>
    <border>
      <left style="hair">
        <color indexed="64"/>
      </left>
      <right/>
      <top style="thin">
        <color indexed="64"/>
      </top>
      <bottom/>
      <diagonal/>
    </border>
    <border>
      <left style="hair">
        <color indexed="64"/>
      </left>
      <right/>
      <top/>
      <bottom style="thin">
        <color indexed="64"/>
      </bottom>
      <diagonal/>
    </border>
    <border>
      <left/>
      <right/>
      <top style="thin">
        <color indexed="64"/>
      </top>
      <bottom style="hair">
        <color indexed="64"/>
      </bottom>
      <diagonal/>
    </border>
    <border>
      <left/>
      <right/>
      <top style="hair">
        <color indexed="64"/>
      </top>
      <bottom style="hair">
        <color indexed="64"/>
      </bottom>
      <diagonal/>
    </border>
    <border>
      <left style="thin">
        <color indexed="64"/>
      </left>
      <right/>
      <top style="hair">
        <color indexed="64"/>
      </top>
      <bottom style="hair">
        <color indexed="64"/>
      </bottom>
      <diagonal/>
    </border>
    <border>
      <left style="hair">
        <color indexed="64"/>
      </left>
      <right/>
      <top style="hair">
        <color indexed="64"/>
      </top>
      <bottom style="medium">
        <color indexed="64"/>
      </bottom>
      <diagonal/>
    </border>
    <border>
      <left style="medium">
        <color indexed="64"/>
      </left>
      <right style="hair">
        <color indexed="64"/>
      </right>
      <top style="thin">
        <color indexed="64"/>
      </top>
      <bottom/>
      <diagonal/>
    </border>
    <border>
      <left style="medium">
        <color indexed="64"/>
      </left>
      <right style="hair">
        <color indexed="64"/>
      </right>
      <top/>
      <bottom style="thin">
        <color indexed="64"/>
      </bottom>
      <diagonal/>
    </border>
    <border>
      <left style="medium">
        <color indexed="64"/>
      </left>
      <right style="hair">
        <color indexed="64"/>
      </right>
      <top style="hair">
        <color indexed="64"/>
      </top>
      <bottom style="hair">
        <color indexed="64"/>
      </bottom>
      <diagonal/>
    </border>
    <border>
      <left style="medium">
        <color indexed="64"/>
      </left>
      <right style="hair">
        <color indexed="64"/>
      </right>
      <top style="hair">
        <color indexed="64"/>
      </top>
      <bottom style="thin">
        <color indexed="64"/>
      </bottom>
      <diagonal/>
    </border>
    <border>
      <left style="medium">
        <color indexed="64"/>
      </left>
      <right style="hair">
        <color indexed="64"/>
      </right>
      <top style="hair">
        <color indexed="64"/>
      </top>
      <bottom style="medium">
        <color indexed="64"/>
      </bottom>
      <diagonal/>
    </border>
    <border>
      <left/>
      <right style="hair">
        <color indexed="64"/>
      </right>
      <top/>
      <bottom/>
      <diagonal/>
    </border>
    <border>
      <left style="thin">
        <color indexed="64"/>
      </left>
      <right style="thin">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hair">
        <color indexed="64"/>
      </left>
      <right style="hair">
        <color indexed="64"/>
      </right>
      <top/>
      <bottom style="hair">
        <color indexed="64"/>
      </bottom>
      <diagonal/>
    </border>
    <border>
      <left style="hair">
        <color indexed="64"/>
      </left>
      <right style="hair">
        <color indexed="64"/>
      </right>
      <top/>
      <bottom/>
      <diagonal/>
    </border>
  </borders>
  <cellStyleXfs count="3">
    <xf numFmtId="0" fontId="0" fillId="0" borderId="0"/>
    <xf numFmtId="0" fontId="1" fillId="0" borderId="0"/>
    <xf numFmtId="0" fontId="1" fillId="0" borderId="14">
      <alignment horizontal="left" vertical="top"/>
    </xf>
  </cellStyleXfs>
  <cellXfs count="166">
    <xf numFmtId="0" fontId="0" fillId="0" borderId="0" xfId="0"/>
    <xf numFmtId="0" fontId="1" fillId="0" borderId="1" xfId="1" applyBorder="1"/>
    <xf numFmtId="0" fontId="1" fillId="0" borderId="2" xfId="1" applyBorder="1"/>
    <xf numFmtId="0" fontId="1" fillId="0" borderId="2" xfId="1" applyBorder="1" applyAlignment="1">
      <alignment horizontal="centerContinuous"/>
    </xf>
    <xf numFmtId="0" fontId="1" fillId="0" borderId="2" xfId="1" applyBorder="1" applyAlignment="1">
      <alignment horizontal="left"/>
    </xf>
    <xf numFmtId="164" fontId="1" fillId="0" borderId="2" xfId="1" applyNumberFormat="1" applyBorder="1" applyAlignment="1">
      <alignment horizontal="centerContinuous"/>
    </xf>
    <xf numFmtId="49" fontId="1" fillId="0" borderId="2" xfId="1" applyNumberFormat="1" applyBorder="1" applyAlignment="1">
      <alignment horizontal="centerContinuous"/>
    </xf>
    <xf numFmtId="164" fontId="1" fillId="0" borderId="3" xfId="1" applyNumberFormat="1" applyBorder="1" applyAlignment="1">
      <alignment horizontal="centerContinuous"/>
    </xf>
    <xf numFmtId="0" fontId="1" fillId="0" borderId="0" xfId="1" applyBorder="1"/>
    <xf numFmtId="0" fontId="2" fillId="0" borderId="0" xfId="1" applyFont="1" applyBorder="1"/>
    <xf numFmtId="0" fontId="1" fillId="0" borderId="0" xfId="1" applyBorder="1" applyAlignment="1">
      <alignment horizontal="left"/>
    </xf>
    <xf numFmtId="164" fontId="1" fillId="0" borderId="0" xfId="1" applyNumberFormat="1" applyBorder="1"/>
    <xf numFmtId="0" fontId="1" fillId="0" borderId="0" xfId="1" applyBorder="1" applyAlignment="1">
      <alignment horizontal="center"/>
    </xf>
    <xf numFmtId="49" fontId="1" fillId="0" borderId="0" xfId="1" applyNumberFormat="1" applyBorder="1"/>
    <xf numFmtId="14" fontId="3" fillId="0" borderId="0" xfId="1" applyNumberFormat="1" applyFont="1" applyBorder="1"/>
    <xf numFmtId="1" fontId="3" fillId="0" borderId="4" xfId="1" applyNumberFormat="1" applyFont="1" applyBorder="1"/>
    <xf numFmtId="0" fontId="3" fillId="0" borderId="5" xfId="1" applyFont="1" applyBorder="1"/>
    <xf numFmtId="0" fontId="3" fillId="0" borderId="6" xfId="1" applyFont="1" applyBorder="1"/>
    <xf numFmtId="49" fontId="4" fillId="0" borderId="7" xfId="1" applyNumberFormat="1" applyFont="1" applyBorder="1" applyAlignment="1">
      <alignment horizontal="center"/>
    </xf>
    <xf numFmtId="49" fontId="4" fillId="0" borderId="8" xfId="1" applyNumberFormat="1" applyFont="1" applyBorder="1" applyAlignment="1">
      <alignment horizontal="left"/>
    </xf>
    <xf numFmtId="164" fontId="4" fillId="0" borderId="8" xfId="1" applyNumberFormat="1" applyFont="1" applyBorder="1" applyAlignment="1">
      <alignment horizontal="center"/>
    </xf>
    <xf numFmtId="0" fontId="4" fillId="0" borderId="8" xfId="1" applyFont="1" applyBorder="1" applyAlignment="1">
      <alignment horizontal="centerContinuous"/>
    </xf>
    <xf numFmtId="164" fontId="4" fillId="0" borderId="9" xfId="1" applyNumberFormat="1" applyFont="1" applyBorder="1" applyAlignment="1">
      <alignment horizontal="center"/>
    </xf>
    <xf numFmtId="0" fontId="3" fillId="0" borderId="10" xfId="1" applyFont="1" applyBorder="1"/>
    <xf numFmtId="49" fontId="4" fillId="0" borderId="13" xfId="1" applyNumberFormat="1" applyFont="1" applyBorder="1" applyAlignment="1">
      <alignment horizontal="center"/>
    </xf>
    <xf numFmtId="49" fontId="4" fillId="0" borderId="14" xfId="1" applyNumberFormat="1" applyFont="1" applyBorder="1" applyAlignment="1">
      <alignment horizontal="left"/>
    </xf>
    <xf numFmtId="164" fontId="4" fillId="0" borderId="14" xfId="1" applyNumberFormat="1" applyFont="1" applyBorder="1" applyAlignment="1">
      <alignment horizontal="center"/>
    </xf>
    <xf numFmtId="0" fontId="4" fillId="0" borderId="14" xfId="1" applyFont="1" applyBorder="1" applyAlignment="1">
      <alignment horizontal="centerContinuous"/>
    </xf>
    <xf numFmtId="164" fontId="4" fillId="0" borderId="15" xfId="1" applyNumberFormat="1" applyFont="1" applyBorder="1" applyAlignment="1">
      <alignment horizontal="center"/>
    </xf>
    <xf numFmtId="0" fontId="6" fillId="0" borderId="10" xfId="1" applyFont="1" applyBorder="1" applyAlignment="1">
      <alignment horizontal="center"/>
    </xf>
    <xf numFmtId="49" fontId="4" fillId="0" borderId="13" xfId="1" applyNumberFormat="1" applyFont="1" applyBorder="1"/>
    <xf numFmtId="49" fontId="4" fillId="0" borderId="14" xfId="1" applyNumberFormat="1" applyFont="1" applyFill="1" applyBorder="1" applyAlignment="1">
      <alignment horizontal="left"/>
    </xf>
    <xf numFmtId="164" fontId="4" fillId="0" borderId="14" xfId="1" applyNumberFormat="1" applyFont="1" applyFill="1" applyBorder="1" applyAlignment="1">
      <alignment wrapText="1"/>
    </xf>
    <xf numFmtId="0" fontId="7" fillId="0" borderId="14" xfId="1" applyFont="1" applyBorder="1" applyAlignment="1">
      <alignment horizontal="center"/>
    </xf>
    <xf numFmtId="164" fontId="4" fillId="0" borderId="15" xfId="1" applyNumberFormat="1" applyFont="1" applyBorder="1" applyAlignment="1">
      <alignment wrapText="1"/>
    </xf>
    <xf numFmtId="0" fontId="4" fillId="0" borderId="14" xfId="1" applyFont="1" applyBorder="1" applyAlignment="1">
      <alignment wrapText="1"/>
    </xf>
    <xf numFmtId="3" fontId="4" fillId="2" borderId="20" xfId="1" applyNumberFormat="1" applyFont="1" applyFill="1" applyBorder="1" applyAlignment="1"/>
    <xf numFmtId="3" fontId="4" fillId="3" borderId="21" xfId="1" applyNumberFormat="1" applyFont="1" applyFill="1" applyBorder="1" applyAlignment="1">
      <alignment horizontal="center"/>
    </xf>
    <xf numFmtId="0" fontId="4" fillId="0" borderId="23" xfId="1" applyFont="1" applyFill="1" applyBorder="1"/>
    <xf numFmtId="164" fontId="4" fillId="0" borderId="24" xfId="1" applyNumberFormat="1" applyFont="1" applyBorder="1" applyAlignment="1">
      <alignment horizontal="center" vertical="center"/>
    </xf>
    <xf numFmtId="3" fontId="4" fillId="0" borderId="26" xfId="1" applyNumberFormat="1" applyFont="1" applyFill="1" applyBorder="1" applyAlignment="1">
      <alignment horizontal="center"/>
    </xf>
    <xf numFmtId="3" fontId="4" fillId="3" borderId="27" xfId="1" applyNumberFormat="1" applyFont="1" applyFill="1" applyBorder="1" applyAlignment="1">
      <alignment horizontal="center"/>
    </xf>
    <xf numFmtId="17" fontId="4" fillId="0" borderId="13" xfId="1" applyNumberFormat="1" applyFont="1" applyBorder="1"/>
    <xf numFmtId="49" fontId="4" fillId="0" borderId="14" xfId="1" applyNumberFormat="1" applyFont="1" applyBorder="1"/>
    <xf numFmtId="0" fontId="4" fillId="0" borderId="14" xfId="1" applyFont="1" applyFill="1" applyBorder="1"/>
    <xf numFmtId="17" fontId="4" fillId="0" borderId="13" xfId="1" applyNumberFormat="1" applyFont="1" applyBorder="1" applyAlignment="1">
      <alignment wrapText="1"/>
    </xf>
    <xf numFmtId="17" fontId="4" fillId="0" borderId="13" xfId="1" applyNumberFormat="1" applyFont="1" applyBorder="1" applyAlignment="1">
      <alignment horizontal="left" vertical="center" wrapText="1"/>
    </xf>
    <xf numFmtId="49" fontId="4" fillId="0" borderId="14" xfId="1" applyNumberFormat="1" applyFont="1" applyBorder="1" applyAlignment="1">
      <alignment horizontal="left" wrapText="1"/>
    </xf>
    <xf numFmtId="3" fontId="4" fillId="3" borderId="28" xfId="1" applyNumberFormat="1" applyFont="1" applyFill="1" applyBorder="1" applyAlignment="1">
      <alignment horizontal="center"/>
    </xf>
    <xf numFmtId="164" fontId="4" fillId="0" borderId="15" xfId="1" applyNumberFormat="1" applyFont="1" applyBorder="1" applyAlignment="1">
      <alignment horizontal="center" vertical="center"/>
    </xf>
    <xf numFmtId="17" fontId="4" fillId="0" borderId="14" xfId="1" applyNumberFormat="1" applyFont="1" applyBorder="1"/>
    <xf numFmtId="17" fontId="8" fillId="2" borderId="31" xfId="1" applyNumberFormat="1" applyFont="1" applyFill="1" applyBorder="1"/>
    <xf numFmtId="3" fontId="4" fillId="2" borderId="32" xfId="1" applyNumberFormat="1" applyFont="1" applyFill="1" applyBorder="1" applyAlignment="1">
      <alignment horizontal="center"/>
    </xf>
    <xf numFmtId="3" fontId="4" fillId="4" borderId="14" xfId="1" applyNumberFormat="1" applyFont="1" applyFill="1" applyBorder="1"/>
    <xf numFmtId="3" fontId="4" fillId="0" borderId="33" xfId="1" applyNumberFormat="1" applyFont="1" applyFill="1" applyBorder="1" applyAlignment="1">
      <alignment horizontal="center"/>
    </xf>
    <xf numFmtId="3" fontId="4" fillId="0" borderId="36" xfId="1" applyNumberFormat="1" applyFont="1" applyFill="1" applyBorder="1"/>
    <xf numFmtId="3" fontId="4" fillId="0" borderId="28" xfId="1" applyNumberFormat="1" applyFont="1" applyFill="1" applyBorder="1" applyAlignment="1">
      <alignment horizontal="center"/>
    </xf>
    <xf numFmtId="17" fontId="4" fillId="0" borderId="37" xfId="1" applyNumberFormat="1" applyFont="1" applyBorder="1"/>
    <xf numFmtId="49" fontId="4" fillId="0" borderId="38" xfId="1" applyNumberFormat="1" applyFont="1" applyBorder="1"/>
    <xf numFmtId="49" fontId="4" fillId="0" borderId="38" xfId="1" applyNumberFormat="1" applyFont="1" applyBorder="1" applyAlignment="1">
      <alignment horizontal="left"/>
    </xf>
    <xf numFmtId="0" fontId="4" fillId="0" borderId="38" xfId="1" applyFont="1" applyFill="1" applyBorder="1"/>
    <xf numFmtId="17" fontId="8" fillId="4" borderId="34" xfId="1" applyNumberFormat="1" applyFont="1" applyFill="1" applyBorder="1"/>
    <xf numFmtId="3" fontId="4" fillId="4" borderId="35" xfId="1" applyNumberFormat="1" applyFont="1" applyFill="1" applyBorder="1" applyAlignment="1">
      <alignment horizontal="center"/>
    </xf>
    <xf numFmtId="3" fontId="4" fillId="4" borderId="39" xfId="1" applyNumberFormat="1" applyFont="1" applyFill="1" applyBorder="1" applyAlignment="1">
      <alignment horizontal="center"/>
    </xf>
    <xf numFmtId="49" fontId="4" fillId="0" borderId="0" xfId="1" applyNumberFormat="1" applyFont="1" applyBorder="1"/>
    <xf numFmtId="49" fontId="4" fillId="0" borderId="0" xfId="1" applyNumberFormat="1" applyFont="1" applyBorder="1" applyAlignment="1">
      <alignment horizontal="left"/>
    </xf>
    <xf numFmtId="164" fontId="4" fillId="0" borderId="0" xfId="1" applyNumberFormat="1" applyFont="1" applyBorder="1"/>
    <xf numFmtId="0" fontId="4" fillId="0" borderId="0" xfId="1" applyFont="1" applyFill="1" applyBorder="1"/>
    <xf numFmtId="1" fontId="4" fillId="0" borderId="40" xfId="1" applyNumberFormat="1" applyFont="1" applyBorder="1"/>
    <xf numFmtId="3" fontId="1" fillId="0" borderId="41" xfId="1" applyNumberFormat="1" applyBorder="1" applyAlignment="1">
      <alignment horizontal="center"/>
    </xf>
    <xf numFmtId="3" fontId="1" fillId="0" borderId="42" xfId="1" applyNumberFormat="1" applyBorder="1" applyAlignment="1">
      <alignment horizontal="center"/>
    </xf>
    <xf numFmtId="3" fontId="9" fillId="0" borderId="43" xfId="1" applyNumberFormat="1" applyFont="1" applyBorder="1"/>
    <xf numFmtId="3" fontId="9" fillId="0" borderId="44" xfId="1" applyNumberFormat="1" applyFont="1" applyBorder="1"/>
    <xf numFmtId="0" fontId="4" fillId="0" borderId="0" xfId="1" applyFont="1" applyBorder="1" applyAlignment="1">
      <alignment horizontal="right"/>
    </xf>
    <xf numFmtId="1" fontId="4" fillId="5" borderId="0" xfId="1" applyNumberFormat="1" applyFont="1" applyFill="1" applyBorder="1"/>
    <xf numFmtId="0" fontId="4" fillId="0" borderId="0" xfId="1" applyFont="1" applyBorder="1"/>
    <xf numFmtId="0" fontId="10" fillId="0" borderId="0" xfId="1" applyFont="1" applyBorder="1"/>
    <xf numFmtId="2" fontId="4" fillId="0" borderId="0" xfId="1" applyNumberFormat="1" applyFont="1" applyBorder="1" applyAlignment="1"/>
    <xf numFmtId="1" fontId="4" fillId="6" borderId="0" xfId="1" applyNumberFormat="1" applyFont="1" applyFill="1" applyBorder="1" applyAlignment="1"/>
    <xf numFmtId="0" fontId="11" fillId="0" borderId="0" xfId="1" applyFont="1"/>
    <xf numFmtId="1" fontId="4" fillId="7" borderId="0" xfId="1" applyNumberFormat="1" applyFont="1" applyFill="1" applyBorder="1" applyAlignment="1"/>
    <xf numFmtId="0" fontId="4" fillId="0" borderId="0" xfId="1" applyFont="1" applyBorder="1" applyAlignment="1">
      <alignment horizontal="center"/>
    </xf>
    <xf numFmtId="3" fontId="4" fillId="0" borderId="47" xfId="1" applyNumberFormat="1" applyFont="1" applyFill="1" applyBorder="1" applyAlignment="1">
      <alignment horizontal="center"/>
    </xf>
    <xf numFmtId="3" fontId="4" fillId="0" borderId="48" xfId="1" applyNumberFormat="1" applyFont="1" applyFill="1" applyBorder="1" applyAlignment="1">
      <alignment horizontal="center"/>
    </xf>
    <xf numFmtId="3" fontId="4" fillId="4" borderId="49" xfId="1" applyNumberFormat="1" applyFont="1" applyFill="1" applyBorder="1" applyAlignment="1">
      <alignment horizontal="center"/>
    </xf>
    <xf numFmtId="3" fontId="1" fillId="0" borderId="50" xfId="1" applyNumberFormat="1" applyBorder="1" applyAlignment="1">
      <alignment horizontal="center"/>
    </xf>
    <xf numFmtId="3" fontId="4" fillId="4" borderId="53" xfId="1" applyNumberFormat="1" applyFont="1" applyFill="1" applyBorder="1" applyAlignment="1">
      <alignment horizontal="center"/>
    </xf>
    <xf numFmtId="3" fontId="1" fillId="0" borderId="55" xfId="1" applyNumberFormat="1" applyBorder="1" applyAlignment="1">
      <alignment horizontal="center"/>
    </xf>
    <xf numFmtId="3" fontId="7" fillId="0" borderId="35" xfId="1" applyNumberFormat="1" applyFont="1" applyFill="1" applyBorder="1" applyAlignment="1">
      <alignment horizontal="center"/>
    </xf>
    <xf numFmtId="3" fontId="7" fillId="0" borderId="49" xfId="1" applyNumberFormat="1" applyFont="1" applyFill="1" applyBorder="1" applyAlignment="1">
      <alignment horizontal="center"/>
    </xf>
    <xf numFmtId="3" fontId="7" fillId="0" borderId="53" xfId="1" applyNumberFormat="1" applyFont="1" applyFill="1" applyBorder="1" applyAlignment="1">
      <alignment horizontal="center"/>
    </xf>
    <xf numFmtId="3" fontId="7" fillId="0" borderId="26" xfId="1" applyNumberFormat="1" applyFont="1" applyFill="1" applyBorder="1" applyAlignment="1">
      <alignment horizontal="center"/>
    </xf>
    <xf numFmtId="3" fontId="4" fillId="2" borderId="56" xfId="1" applyNumberFormat="1" applyFont="1" applyFill="1" applyBorder="1" applyAlignment="1">
      <alignment horizontal="center"/>
    </xf>
    <xf numFmtId="3" fontId="4" fillId="4" borderId="57" xfId="1" applyNumberFormat="1" applyFont="1" applyFill="1" applyBorder="1"/>
    <xf numFmtId="17" fontId="4" fillId="0" borderId="58" xfId="1" applyNumberFormat="1" applyFont="1" applyBorder="1"/>
    <xf numFmtId="49" fontId="4" fillId="0" borderId="59" xfId="1" applyNumberFormat="1" applyFont="1" applyBorder="1"/>
    <xf numFmtId="49" fontId="4" fillId="0" borderId="59" xfId="1" applyNumberFormat="1" applyFont="1" applyBorder="1" applyAlignment="1">
      <alignment horizontal="left"/>
    </xf>
    <xf numFmtId="0" fontId="4" fillId="0" borderId="59" xfId="1" applyFont="1" applyFill="1" applyBorder="1"/>
    <xf numFmtId="0" fontId="6" fillId="0" borderId="14" xfId="1" applyFont="1" applyBorder="1" applyAlignment="1">
      <alignment horizontal="center" wrapText="1"/>
    </xf>
    <xf numFmtId="3" fontId="4" fillId="9" borderId="18" xfId="1" applyNumberFormat="1" applyFont="1" applyFill="1" applyBorder="1" applyAlignment="1">
      <alignment horizontal="center"/>
    </xf>
    <xf numFmtId="3" fontId="4" fillId="9" borderId="25" xfId="1" applyNumberFormat="1" applyFont="1" applyFill="1" applyBorder="1" applyAlignment="1">
      <alignment horizontal="center"/>
    </xf>
    <xf numFmtId="3" fontId="4" fillId="9" borderId="19" xfId="1" applyNumberFormat="1" applyFont="1" applyFill="1" applyBorder="1" applyAlignment="1">
      <alignment horizontal="center"/>
    </xf>
    <xf numFmtId="3" fontId="4" fillId="9" borderId="53" xfId="1" applyNumberFormat="1" applyFont="1" applyFill="1" applyBorder="1" applyAlignment="1">
      <alignment horizontal="center"/>
    </xf>
    <xf numFmtId="3" fontId="4" fillId="9" borderId="26" xfId="1" applyNumberFormat="1" applyFont="1" applyFill="1" applyBorder="1" applyAlignment="1">
      <alignment horizontal="center"/>
    </xf>
    <xf numFmtId="3" fontId="4" fillId="10" borderId="25" xfId="1" applyNumberFormat="1" applyFont="1" applyFill="1" applyBorder="1" applyAlignment="1">
      <alignment horizontal="center"/>
    </xf>
    <xf numFmtId="3" fontId="4" fillId="8" borderId="25" xfId="1" applyNumberFormat="1" applyFont="1" applyFill="1" applyBorder="1" applyAlignment="1">
      <alignment horizontal="center"/>
    </xf>
    <xf numFmtId="3" fontId="4" fillId="11" borderId="19" xfId="1" applyNumberFormat="1" applyFont="1" applyFill="1" applyBorder="1" applyAlignment="1">
      <alignment horizontal="center"/>
    </xf>
    <xf numFmtId="3" fontId="4" fillId="11" borderId="53" xfId="1" applyNumberFormat="1" applyFont="1" applyFill="1" applyBorder="1" applyAlignment="1">
      <alignment horizontal="center"/>
    </xf>
    <xf numFmtId="3" fontId="4" fillId="11" borderId="25" xfId="1" applyNumberFormat="1" applyFont="1" applyFill="1" applyBorder="1" applyAlignment="1">
      <alignment horizontal="center"/>
    </xf>
    <xf numFmtId="3" fontId="4" fillId="11" borderId="26" xfId="1" applyNumberFormat="1" applyFont="1" applyFill="1" applyBorder="1" applyAlignment="1">
      <alignment horizontal="center"/>
    </xf>
    <xf numFmtId="3" fontId="4" fillId="11" borderId="54" xfId="1" applyNumberFormat="1" applyFont="1" applyFill="1" applyBorder="1" applyAlignment="1">
      <alignment horizontal="center"/>
    </xf>
    <xf numFmtId="3" fontId="4" fillId="11" borderId="29" xfId="1" applyNumberFormat="1" applyFont="1" applyFill="1" applyBorder="1" applyAlignment="1">
      <alignment horizontal="center"/>
    </xf>
    <xf numFmtId="3" fontId="4" fillId="11" borderId="30" xfId="1" applyNumberFormat="1" applyFont="1" applyFill="1" applyBorder="1" applyAlignment="1">
      <alignment horizontal="center"/>
    </xf>
    <xf numFmtId="3" fontId="4" fillId="10" borderId="18" xfId="1" applyNumberFormat="1" applyFont="1" applyFill="1" applyBorder="1" applyAlignment="1">
      <alignment horizontal="center"/>
    </xf>
    <xf numFmtId="166" fontId="4" fillId="2" borderId="32" xfId="1" applyNumberFormat="1" applyFont="1" applyFill="1" applyBorder="1" applyAlignment="1">
      <alignment horizontal="center"/>
    </xf>
    <xf numFmtId="17" fontId="6" fillId="2" borderId="31" xfId="1" applyNumberFormat="1" applyFont="1" applyFill="1" applyBorder="1"/>
    <xf numFmtId="17" fontId="6" fillId="0" borderId="34" xfId="1" applyNumberFormat="1" applyFont="1" applyBorder="1"/>
    <xf numFmtId="3" fontId="4" fillId="10" borderId="26" xfId="1" applyNumberFormat="1" applyFont="1" applyFill="1" applyBorder="1" applyAlignment="1">
      <alignment horizontal="center"/>
    </xf>
    <xf numFmtId="0" fontId="4" fillId="12" borderId="23" xfId="1" applyFont="1" applyFill="1" applyBorder="1"/>
    <xf numFmtId="49" fontId="4" fillId="0" borderId="23" xfId="1" applyNumberFormat="1" applyFont="1" applyBorder="1" applyAlignment="1">
      <alignment horizontal="left" wrapText="1"/>
    </xf>
    <xf numFmtId="49" fontId="4" fillId="0" borderId="23" xfId="1" applyNumberFormat="1" applyFont="1" applyBorder="1" applyAlignment="1">
      <alignment wrapText="1"/>
    </xf>
    <xf numFmtId="164" fontId="4" fillId="0" borderId="24" xfId="1" applyNumberFormat="1" applyFont="1" applyBorder="1" applyAlignment="1">
      <alignment horizontal="center" wrapText="1"/>
    </xf>
    <xf numFmtId="17" fontId="4" fillId="0" borderId="22" xfId="1" applyNumberFormat="1" applyFont="1" applyBorder="1" applyAlignment="1">
      <alignment vertical="center" wrapText="1"/>
    </xf>
    <xf numFmtId="17" fontId="4" fillId="0" borderId="13" xfId="1" applyNumberFormat="1" applyFont="1" applyBorder="1" applyAlignment="1">
      <alignment vertical="center" wrapText="1"/>
    </xf>
    <xf numFmtId="49" fontId="4" fillId="0" borderId="15" xfId="1" applyNumberFormat="1" applyFont="1" applyBorder="1" applyAlignment="1">
      <alignment horizontal="center"/>
    </xf>
    <xf numFmtId="49" fontId="4" fillId="0" borderId="14" xfId="1" applyNumberFormat="1" applyFont="1" applyBorder="1" applyAlignment="1">
      <alignment wrapText="1"/>
    </xf>
    <xf numFmtId="49" fontId="4" fillId="0" borderId="15" xfId="1" applyNumberFormat="1" applyFont="1" applyBorder="1" applyAlignment="1">
      <alignment horizontal="center" wrapText="1"/>
    </xf>
    <xf numFmtId="0" fontId="4" fillId="12" borderId="14" xfId="1" applyFont="1" applyFill="1" applyBorder="1"/>
    <xf numFmtId="49" fontId="4" fillId="0" borderId="24" xfId="1" applyNumberFormat="1" applyFont="1" applyBorder="1" applyAlignment="1">
      <alignment horizontal="center"/>
    </xf>
    <xf numFmtId="49" fontId="4" fillId="0" borderId="24" xfId="1" applyNumberFormat="1" applyFont="1" applyFill="1" applyBorder="1" applyAlignment="1">
      <alignment horizontal="center"/>
    </xf>
    <xf numFmtId="0" fontId="1" fillId="0" borderId="0" xfId="1" applyFill="1" applyBorder="1"/>
    <xf numFmtId="0" fontId="12" fillId="0" borderId="14" xfId="0" applyFont="1" applyBorder="1" applyAlignment="1">
      <alignment horizontal="left" vertical="center" wrapText="1"/>
    </xf>
    <xf numFmtId="0" fontId="12" fillId="0" borderId="14" xfId="0" applyFont="1" applyBorder="1" applyAlignment="1">
      <alignment horizontal="center" vertical="center"/>
    </xf>
    <xf numFmtId="0" fontId="12" fillId="0" borderId="14" xfId="0" applyFont="1" applyBorder="1" applyAlignment="1">
      <alignment horizontal="center" vertical="center" wrapText="1"/>
    </xf>
    <xf numFmtId="49" fontId="4" fillId="0" borderId="23" xfId="1" applyNumberFormat="1" applyFont="1" applyBorder="1" applyAlignment="1">
      <alignment horizontal="center" vertical="center"/>
    </xf>
    <xf numFmtId="0" fontId="4" fillId="13" borderId="23" xfId="1" applyFont="1" applyFill="1" applyBorder="1"/>
    <xf numFmtId="49" fontId="4" fillId="0" borderId="14" xfId="1" applyNumberFormat="1" applyFont="1" applyBorder="1" applyAlignment="1">
      <alignment horizontal="center" vertical="center" wrapText="1"/>
    </xf>
    <xf numFmtId="0" fontId="4" fillId="13" borderId="14" xfId="1" applyFont="1" applyFill="1" applyBorder="1"/>
    <xf numFmtId="49" fontId="4" fillId="0" borderId="14" xfId="1" applyNumberFormat="1" applyFont="1" applyBorder="1" applyAlignment="1">
      <alignment horizontal="center" vertical="center"/>
    </xf>
    <xf numFmtId="0" fontId="12" fillId="0" borderId="14" xfId="0" applyFont="1" applyBorder="1" applyAlignment="1">
      <alignment horizontal="left" vertical="center"/>
    </xf>
    <xf numFmtId="0" fontId="13" fillId="0" borderId="14" xfId="0" applyFont="1" applyBorder="1" applyAlignment="1">
      <alignment horizontal="left" vertical="center"/>
    </xf>
    <xf numFmtId="0" fontId="12" fillId="0" borderId="14" xfId="0" applyFont="1" applyBorder="1" applyAlignment="1">
      <alignment horizontal="left" wrapText="1"/>
    </xf>
    <xf numFmtId="0" fontId="13" fillId="0" borderId="14" xfId="0" quotePrefix="1" applyFont="1" applyBorder="1" applyAlignment="1">
      <alignment horizontal="left" vertical="center" wrapText="1"/>
    </xf>
    <xf numFmtId="0" fontId="4" fillId="0" borderId="14" xfId="1" applyFont="1" applyBorder="1" applyAlignment="1">
      <alignment horizontal="center" vertical="center" wrapText="1"/>
    </xf>
    <xf numFmtId="3" fontId="4" fillId="9" borderId="26" xfId="1" applyNumberFormat="1" applyFont="1" applyFill="1" applyBorder="1" applyAlignment="1">
      <alignment horizontal="center" vertical="center"/>
    </xf>
    <xf numFmtId="3" fontId="4" fillId="9" borderId="61" xfId="1" applyNumberFormat="1" applyFont="1" applyFill="1" applyBorder="1" applyAlignment="1">
      <alignment horizontal="center" vertical="center"/>
    </xf>
    <xf numFmtId="3" fontId="4" fillId="0" borderId="47" xfId="1" applyNumberFormat="1" applyFont="1" applyFill="1" applyBorder="1" applyAlignment="1">
      <alignment horizontal="center" vertical="center"/>
    </xf>
    <xf numFmtId="3" fontId="4" fillId="9" borderId="53" xfId="1" applyNumberFormat="1" applyFont="1" applyFill="1" applyBorder="1" applyAlignment="1">
      <alignment horizontal="center" vertical="center"/>
    </xf>
    <xf numFmtId="3" fontId="4" fillId="9" borderId="11" xfId="1" applyNumberFormat="1" applyFont="1" applyFill="1" applyBorder="1" applyAlignment="1">
      <alignment horizontal="center" vertical="center"/>
    </xf>
    <xf numFmtId="3" fontId="4" fillId="9" borderId="19" xfId="1" applyNumberFormat="1" applyFont="1" applyFill="1" applyBorder="1" applyAlignment="1">
      <alignment horizontal="center" vertical="center"/>
    </xf>
    <xf numFmtId="3" fontId="4" fillId="2" borderId="20" xfId="1" applyNumberFormat="1" applyFont="1" applyFill="1" applyBorder="1" applyAlignment="1">
      <alignment horizontal="center" vertical="center"/>
    </xf>
    <xf numFmtId="3" fontId="4" fillId="9" borderId="25" xfId="1" applyNumberFormat="1" applyFont="1" applyFill="1" applyBorder="1" applyAlignment="1">
      <alignment horizontal="center" vertical="center"/>
    </xf>
    <xf numFmtId="3" fontId="4" fillId="9" borderId="60" xfId="1" applyNumberFormat="1" applyFont="1" applyFill="1" applyBorder="1" applyAlignment="1">
      <alignment horizontal="center" vertical="center"/>
    </xf>
    <xf numFmtId="3" fontId="4" fillId="9" borderId="54" xfId="1" applyNumberFormat="1" applyFont="1" applyFill="1" applyBorder="1" applyAlignment="1">
      <alignment horizontal="center" vertical="center"/>
    </xf>
    <xf numFmtId="3" fontId="4" fillId="9" borderId="29" xfId="1" applyNumberFormat="1" applyFont="1" applyFill="1" applyBorder="1" applyAlignment="1">
      <alignment horizontal="center" vertical="center"/>
    </xf>
    <xf numFmtId="3" fontId="4" fillId="9" borderId="30" xfId="1" applyNumberFormat="1" applyFont="1" applyFill="1" applyBorder="1" applyAlignment="1">
      <alignment horizontal="center" vertical="center"/>
    </xf>
    <xf numFmtId="165" fontId="5" fillId="0" borderId="11" xfId="1" applyNumberFormat="1" applyFont="1" applyBorder="1" applyAlignment="1">
      <alignment horizontal="center" textRotation="90" shrinkToFit="1"/>
    </xf>
    <xf numFmtId="165" fontId="5" fillId="0" borderId="16" xfId="1" applyNumberFormat="1" applyFont="1" applyBorder="1" applyAlignment="1">
      <alignment horizontal="center" textRotation="90" shrinkToFit="1"/>
    </xf>
    <xf numFmtId="165" fontId="4" fillId="0" borderId="45" xfId="1" quotePrefix="1" applyNumberFormat="1" applyFont="1" applyBorder="1" applyAlignment="1">
      <alignment horizontal="center" textRotation="90" shrinkToFit="1"/>
    </xf>
    <xf numFmtId="165" fontId="5" fillId="0" borderId="46" xfId="1" applyNumberFormat="1" applyFont="1" applyBorder="1" applyAlignment="1">
      <alignment horizontal="center" textRotation="90" shrinkToFit="1"/>
    </xf>
    <xf numFmtId="165" fontId="5" fillId="0" borderId="51" xfId="1" applyNumberFormat="1" applyFont="1" applyBorder="1" applyAlignment="1">
      <alignment horizontal="center" textRotation="90" shrinkToFit="1"/>
    </xf>
    <xf numFmtId="165" fontId="5" fillId="0" borderId="52" xfId="1" applyNumberFormat="1" applyFont="1" applyBorder="1" applyAlignment="1">
      <alignment horizontal="center" textRotation="90" shrinkToFit="1"/>
    </xf>
    <xf numFmtId="165" fontId="5" fillId="2" borderId="11" xfId="1" applyNumberFormat="1" applyFont="1" applyFill="1" applyBorder="1" applyAlignment="1">
      <alignment horizontal="center" textRotation="90" shrinkToFit="1"/>
    </xf>
    <xf numFmtId="165" fontId="5" fillId="2" borderId="16" xfId="1" applyNumberFormat="1" applyFont="1" applyFill="1" applyBorder="1" applyAlignment="1">
      <alignment horizontal="center" textRotation="90" shrinkToFit="1"/>
    </xf>
    <xf numFmtId="165" fontId="5" fillId="3" borderId="12" xfId="1" applyNumberFormat="1" applyFont="1" applyFill="1" applyBorder="1" applyAlignment="1">
      <alignment horizontal="center" textRotation="90" shrinkToFit="1"/>
    </xf>
    <xf numFmtId="165" fontId="5" fillId="3" borderId="17" xfId="1" applyNumberFormat="1" applyFont="1" applyFill="1" applyBorder="1" applyAlignment="1">
      <alignment horizontal="center" textRotation="90" shrinkToFit="1"/>
    </xf>
  </cellXfs>
  <cellStyles count="3">
    <cellStyle name="Artikel-Nr" xfId="2"/>
    <cellStyle name="Normal" xfId="0" builtinId="0"/>
    <cellStyle name="Normal 2" xfId="1"/>
  </cellStyles>
  <dxfs count="6">
    <dxf>
      <fill>
        <patternFill>
          <bgColor indexed="10"/>
        </patternFill>
      </fill>
    </dxf>
    <dxf>
      <fill>
        <patternFill>
          <bgColor indexed="13"/>
        </patternFill>
      </fill>
    </dxf>
    <dxf>
      <fill>
        <patternFill>
          <bgColor indexed="11"/>
        </patternFill>
      </fill>
    </dxf>
    <dxf>
      <fill>
        <patternFill>
          <bgColor indexed="10"/>
        </patternFill>
      </fill>
    </dxf>
    <dxf>
      <fill>
        <patternFill>
          <bgColor indexed="13"/>
        </patternFill>
      </fill>
    </dxf>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chart1.xml><?xml version="1.0" encoding="utf-8"?>
<c:chartSpace xmlns:c="http://schemas.openxmlformats.org/drawingml/2006/chart" xmlns:a="http://schemas.openxmlformats.org/drawingml/2006/main" xmlns:r="http://schemas.openxmlformats.org/officeDocument/2006/relationships">
  <c:lang val="fr-FR"/>
  <c:style val="3"/>
  <c:chart>
    <c:title>
      <c:tx>
        <c:rich>
          <a:bodyPr/>
          <a:lstStyle/>
          <a:p>
            <a:pPr>
              <a:defRPr sz="1600"/>
            </a:pPr>
            <a:r>
              <a:rPr lang="fr-FR" sz="1600"/>
              <a:t> Evolution des PPM</a:t>
            </a:r>
          </a:p>
        </c:rich>
      </c:tx>
    </c:title>
    <c:plotArea>
      <c:layout>
        <c:manualLayout>
          <c:layoutTarget val="inner"/>
          <c:xMode val="edge"/>
          <c:yMode val="edge"/>
          <c:x val="8.3816418780985724E-2"/>
          <c:y val="0.16110780359772109"/>
          <c:w val="0.9027944006999129"/>
          <c:h val="0.67132449907176261"/>
        </c:manualLayout>
      </c:layout>
      <c:lineChart>
        <c:grouping val="standard"/>
        <c:ser>
          <c:idx val="2"/>
          <c:order val="0"/>
          <c:tx>
            <c:strRef>
              <c:f>'QOS VP - PPM'!$A$41</c:f>
              <c:strCache>
                <c:ptCount val="1"/>
                <c:pt idx="0">
                  <c:v>NOK Parts</c:v>
                </c:pt>
              </c:strCache>
            </c:strRef>
          </c:tx>
          <c:spPr>
            <a:ln w="19050"/>
          </c:spPr>
          <c:marker>
            <c:symbol val="none"/>
          </c:marker>
          <c:cat>
            <c:strRef>
              <c:f>'QOS VP - PPM'!$B$23:$N$24</c:f>
              <c:strCache>
                <c:ptCount val="13"/>
                <c:pt idx="0">
                  <c:v>2015</c:v>
                </c:pt>
                <c:pt idx="1">
                  <c:v>janv.-15</c:v>
                </c:pt>
                <c:pt idx="2">
                  <c:v>févr.-15</c:v>
                </c:pt>
                <c:pt idx="3">
                  <c:v>mars-15</c:v>
                </c:pt>
                <c:pt idx="4">
                  <c:v>avr.-15</c:v>
                </c:pt>
                <c:pt idx="5">
                  <c:v>mai-15</c:v>
                </c:pt>
                <c:pt idx="6">
                  <c:v>juin-15</c:v>
                </c:pt>
                <c:pt idx="7">
                  <c:v>juil.-15</c:v>
                </c:pt>
                <c:pt idx="8">
                  <c:v>août-15</c:v>
                </c:pt>
                <c:pt idx="9">
                  <c:v>sept.-15</c:v>
                </c:pt>
                <c:pt idx="10">
                  <c:v>oct.-15</c:v>
                </c:pt>
                <c:pt idx="11">
                  <c:v>nov.-15</c:v>
                </c:pt>
                <c:pt idx="12">
                  <c:v>déc.-15</c:v>
                </c:pt>
              </c:strCache>
            </c:strRef>
          </c:cat>
          <c:val>
            <c:numRef>
              <c:f>'QOS VP - PPM'!$B$41:$N$41</c:f>
              <c:numCache>
                <c:formatCode>#,##0</c:formatCode>
                <c:ptCount val="13"/>
                <c:pt idx="0">
                  <c:v>677</c:v>
                </c:pt>
                <c:pt idx="1">
                  <c:v>0</c:v>
                </c:pt>
                <c:pt idx="2">
                  <c:v>24</c:v>
                </c:pt>
                <c:pt idx="3">
                  <c:v>0</c:v>
                </c:pt>
                <c:pt idx="4">
                  <c:v>50</c:v>
                </c:pt>
                <c:pt idx="5">
                  <c:v>0</c:v>
                </c:pt>
                <c:pt idx="6">
                  <c:v>124</c:v>
                </c:pt>
                <c:pt idx="7">
                  <c:v>0</c:v>
                </c:pt>
                <c:pt idx="8">
                  <c:v>26</c:v>
                </c:pt>
                <c:pt idx="9">
                  <c:v>4</c:v>
                </c:pt>
                <c:pt idx="10">
                  <c:v>449</c:v>
                </c:pt>
                <c:pt idx="11">
                  <c:v>0</c:v>
                </c:pt>
                <c:pt idx="12">
                  <c:v>0</c:v>
                </c:pt>
              </c:numCache>
            </c:numRef>
          </c:val>
        </c:ser>
        <c:ser>
          <c:idx val="0"/>
          <c:order val="1"/>
          <c:tx>
            <c:strRef>
              <c:f>'QOS VP - PPM'!$A$43</c:f>
              <c:strCache>
                <c:ptCount val="1"/>
                <c:pt idx="0">
                  <c:v>PPM</c:v>
                </c:pt>
              </c:strCache>
            </c:strRef>
          </c:tx>
          <c:val>
            <c:numRef>
              <c:f>'QOS VP - PPM'!$B$43:$N$43</c:f>
              <c:numCache>
                <c:formatCode>#,##0</c:formatCode>
                <c:ptCount val="13"/>
                <c:pt idx="0">
                  <c:v>568.52106425127795</c:v>
                </c:pt>
                <c:pt idx="1">
                  <c:v>0</c:v>
                </c:pt>
                <c:pt idx="2">
                  <c:v>123.49490583513432</c:v>
                </c:pt>
                <c:pt idx="3">
                  <c:v>0</c:v>
                </c:pt>
                <c:pt idx="4">
                  <c:v>403.32663811114065</c:v>
                </c:pt>
                <c:pt idx="5">
                  <c:v>0</c:v>
                </c:pt>
                <c:pt idx="6">
                  <c:v>834.34261875925176</c:v>
                </c:pt>
                <c:pt idx="7">
                  <c:v>0</c:v>
                </c:pt>
                <c:pt idx="8">
                  <c:v>748.65386276598804</c:v>
                </c:pt>
                <c:pt idx="9">
                  <c:v>25.595740868719446</c:v>
                </c:pt>
                <c:pt idx="10">
                  <c:v>0</c:v>
                </c:pt>
                <c:pt idx="11">
                  <c:v>0</c:v>
                </c:pt>
                <c:pt idx="12">
                  <c:v>0</c:v>
                </c:pt>
              </c:numCache>
            </c:numRef>
          </c:val>
        </c:ser>
        <c:marker val="1"/>
        <c:axId val="89578496"/>
        <c:axId val="90387200"/>
      </c:lineChart>
      <c:catAx>
        <c:axId val="89578496"/>
        <c:scaling>
          <c:orientation val="minMax"/>
        </c:scaling>
        <c:axPos val="b"/>
        <c:numFmt formatCode="General" sourceLinked="1"/>
        <c:majorTickMark val="none"/>
        <c:tickLblPos val="nextTo"/>
        <c:txPr>
          <a:bodyPr rot="-5400000" vert="horz"/>
          <a:lstStyle/>
          <a:p>
            <a:pPr>
              <a:defRPr/>
            </a:pPr>
            <a:endParaRPr lang="fr-FR"/>
          </a:p>
        </c:txPr>
        <c:crossAx val="90387200"/>
        <c:crosses val="autoZero"/>
        <c:lblAlgn val="ctr"/>
        <c:lblOffset val="100"/>
        <c:tickLblSkip val="1"/>
        <c:tickMarkSkip val="1"/>
      </c:catAx>
      <c:valAx>
        <c:axId val="90387200"/>
        <c:scaling>
          <c:orientation val="minMax"/>
        </c:scaling>
        <c:axPos val="l"/>
        <c:majorGridlines/>
        <c:numFmt formatCode="General" sourceLinked="0"/>
        <c:majorTickMark val="none"/>
        <c:tickLblPos val="nextTo"/>
        <c:txPr>
          <a:bodyPr rot="0" vert="horz"/>
          <a:lstStyle/>
          <a:p>
            <a:pPr>
              <a:defRPr/>
            </a:pPr>
            <a:endParaRPr lang="fr-FR"/>
          </a:p>
        </c:txPr>
        <c:crossAx val="89578496"/>
        <c:crosses val="autoZero"/>
        <c:crossBetween val="between"/>
      </c:valAx>
    </c:plotArea>
    <c:legend>
      <c:legendPos val="r"/>
      <c:layout>
        <c:manualLayout>
          <c:xMode val="edge"/>
          <c:yMode val="edge"/>
          <c:x val="0.85512933799941704"/>
          <c:y val="2.1065232699571099E-2"/>
          <c:w val="0.13117892721973273"/>
          <c:h val="0.14701555598233157"/>
        </c:manualLayout>
      </c:layout>
    </c:legend>
    <c:plotVisOnly val="1"/>
    <c:dispBlanksAs val="gap"/>
  </c:chart>
  <c:printSettings>
    <c:headerFooter alignWithMargins="0">
      <c:oddHeader>&amp;A</c:oddHeader>
      <c:oddFooter>&amp;CPage &amp;P</c:oddFooter>
    </c:headerFooter>
    <c:pageMargins b="0.39370078740157488" l="0.19685039370078738" r="0.19685039370078738" t="0.39370078740157488" header="0.51181102362204722" footer="0.51181102362204722"/>
    <c:pageSetup paperSize="9" orientation="landscape" horizontalDpi="300" verticalDpi="300"/>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c:lang val="fr-FR"/>
  <c:style val="3"/>
  <c:chart>
    <c:title>
      <c:tx>
        <c:rich>
          <a:bodyPr/>
          <a:lstStyle/>
          <a:p>
            <a:pPr>
              <a:defRPr/>
            </a:pPr>
            <a:r>
              <a:rPr lang="fr-FR"/>
              <a:t>Pareto </a:t>
            </a:r>
          </a:p>
        </c:rich>
      </c:tx>
      <c:layout>
        <c:manualLayout>
          <c:xMode val="edge"/>
          <c:yMode val="edge"/>
          <c:x val="0.35805129231727412"/>
          <c:y val="1.5290519877675841E-2"/>
        </c:manualLayout>
      </c:layout>
    </c:title>
    <c:plotArea>
      <c:layout>
        <c:manualLayout>
          <c:layoutTarget val="inner"/>
          <c:xMode val="edge"/>
          <c:yMode val="edge"/>
          <c:x val="9.5339081678571982E-2"/>
          <c:y val="9.7859327217125383E-2"/>
          <c:w val="0.88559413648095753"/>
          <c:h val="0.56371210479423961"/>
        </c:manualLayout>
      </c:layout>
      <c:barChart>
        <c:barDir val="col"/>
        <c:grouping val="clustered"/>
        <c:ser>
          <c:idx val="0"/>
          <c:order val="0"/>
          <c:cat>
            <c:strRef>
              <c:f>'QOS VP - PPM'!$A$25:$A$40</c:f>
              <c:strCache>
                <c:ptCount val="11"/>
                <c:pt idx="0">
                  <c:v>T8 : Impact on Black Print</c:v>
                </c:pt>
                <c:pt idx="1">
                  <c:v>T8 :impact on visible surface</c:v>
                </c:pt>
                <c:pt idx="2">
                  <c:v>Fiat 520 : marque</c:v>
                </c:pt>
                <c:pt idx="3">
                  <c:v>Fiat : residu on Black Print</c:v>
                </c:pt>
                <c:pt idx="4">
                  <c:v>B78 : black print</c:v>
                </c:pt>
                <c:pt idx="5">
                  <c:v>B78 : dimmensionnal</c:v>
                </c:pt>
                <c:pt idx="6">
                  <c:v>K95 : black print</c:v>
                </c:pt>
                <c:pt idx="7">
                  <c:v>Firewall</c:v>
                </c:pt>
                <c:pt idx="8">
                  <c:v>T8 / 520: several defects</c:v>
                </c:pt>
                <c:pt idx="9">
                  <c:v>Logistic</c:v>
                </c:pt>
                <c:pt idx="10">
                  <c:v>delivery in delay</c:v>
                </c:pt>
              </c:strCache>
            </c:strRef>
          </c:cat>
          <c:val>
            <c:numRef>
              <c:f>'QOS VP - PPM'!$O$25:$O$40</c:f>
              <c:numCache>
                <c:formatCode>#,##0</c:formatCode>
                <c:ptCount val="16"/>
                <c:pt idx="0">
                  <c:v>174</c:v>
                </c:pt>
                <c:pt idx="1">
                  <c:v>245</c:v>
                </c:pt>
                <c:pt idx="2">
                  <c:v>85</c:v>
                </c:pt>
                <c:pt idx="3">
                  <c:v>169</c:v>
                </c:pt>
                <c:pt idx="4">
                  <c:v>1</c:v>
                </c:pt>
                <c:pt idx="5">
                  <c:v>1</c:v>
                </c:pt>
                <c:pt idx="6">
                  <c:v>2</c:v>
                </c:pt>
                <c:pt idx="9">
                  <c:v>0</c:v>
                </c:pt>
                <c:pt idx="10">
                  <c:v>0</c:v>
                </c:pt>
                <c:pt idx="11">
                  <c:v>0</c:v>
                </c:pt>
                <c:pt idx="12">
                  <c:v>0</c:v>
                </c:pt>
                <c:pt idx="13">
                  <c:v>0</c:v>
                </c:pt>
                <c:pt idx="14">
                  <c:v>0</c:v>
                </c:pt>
                <c:pt idx="15">
                  <c:v>0</c:v>
                </c:pt>
              </c:numCache>
            </c:numRef>
          </c:val>
        </c:ser>
        <c:axId val="90425984"/>
        <c:axId val="90517888"/>
      </c:barChart>
      <c:catAx>
        <c:axId val="90425984"/>
        <c:scaling>
          <c:orientation val="minMax"/>
        </c:scaling>
        <c:axPos val="b"/>
        <c:numFmt formatCode="General" sourceLinked="1"/>
        <c:majorTickMark val="cross"/>
        <c:tickLblPos val="nextTo"/>
        <c:txPr>
          <a:bodyPr rot="-2700000" vert="horz"/>
          <a:lstStyle/>
          <a:p>
            <a:pPr>
              <a:defRPr/>
            </a:pPr>
            <a:endParaRPr lang="fr-FR"/>
          </a:p>
        </c:txPr>
        <c:crossAx val="90517888"/>
        <c:crosses val="autoZero"/>
        <c:lblAlgn val="ctr"/>
        <c:lblOffset val="100"/>
        <c:tickLblSkip val="1"/>
        <c:tickMarkSkip val="1"/>
      </c:catAx>
      <c:valAx>
        <c:axId val="90517888"/>
        <c:scaling>
          <c:orientation val="minMax"/>
        </c:scaling>
        <c:axPos val="l"/>
        <c:majorGridlines/>
        <c:numFmt formatCode="General" sourceLinked="0"/>
        <c:tickLblPos val="nextTo"/>
        <c:txPr>
          <a:bodyPr rot="0" vert="horz"/>
          <a:lstStyle/>
          <a:p>
            <a:pPr>
              <a:defRPr/>
            </a:pPr>
            <a:endParaRPr lang="fr-FR"/>
          </a:p>
        </c:txPr>
        <c:crossAx val="90425984"/>
        <c:crosses val="autoZero"/>
        <c:crossBetween val="between"/>
      </c:valAx>
    </c:plotArea>
    <c:plotVisOnly val="1"/>
    <c:dispBlanksAs val="gap"/>
  </c:chart>
  <c:printSettings>
    <c:headerFooter alignWithMargins="0">
      <c:oddHeader>&amp;A</c:oddHeader>
      <c:oddFooter>Seite &amp;P</c:oddFooter>
    </c:headerFooter>
    <c:pageMargins b="0.98425196899999956" l="0.78740157499999996" r="0.78740157499999996" t="0.98425196899999956" header="0.51181102300000003" footer="0.51181102300000003"/>
    <c:pageSetup paperSize="9" orientation="landscape" verticalDpi="300"/>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 Evolution des non conformités</a:t>
            </a:r>
          </a:p>
        </c:rich>
      </c:tx>
      <c:layout/>
      <c:spPr>
        <a:solidFill>
          <a:schemeClr val="bg1"/>
        </a:solidFill>
      </c:spPr>
    </c:title>
    <c:plotArea>
      <c:layout/>
      <c:lineChart>
        <c:grouping val="standard"/>
        <c:ser>
          <c:idx val="2"/>
          <c:order val="0"/>
          <c:spPr>
            <a:ln>
              <a:solidFill>
                <a:schemeClr val="accent1">
                  <a:lumMod val="75000"/>
                </a:schemeClr>
              </a:solidFill>
            </a:ln>
          </c:spPr>
          <c:marker>
            <c:symbol val="circle"/>
            <c:size val="7"/>
            <c:spPr>
              <a:solidFill>
                <a:schemeClr val="accent1">
                  <a:lumMod val="60000"/>
                  <a:lumOff val="40000"/>
                </a:schemeClr>
              </a:solidFill>
            </c:spPr>
          </c:marker>
          <c:dPt>
            <c:idx val="0"/>
            <c:marker>
              <c:spPr>
                <a:solidFill>
                  <a:srgbClr val="002060"/>
                </a:solidFill>
              </c:spPr>
            </c:marker>
          </c:dPt>
          <c:dPt>
            <c:idx val="1"/>
            <c:marker>
              <c:spPr>
                <a:solidFill>
                  <a:srgbClr val="002060"/>
                </a:solidFill>
              </c:spPr>
            </c:marker>
          </c:dPt>
          <c:dLbls>
            <c:dLbl>
              <c:idx val="12"/>
              <c:layout>
                <c:manualLayout>
                  <c:x val="-3.1909237732698742E-2"/>
                  <c:y val="-0.72538860103626923"/>
                </c:manualLayout>
              </c:layout>
              <c:dLblPos val="r"/>
              <c:showVal val="1"/>
              <c:showSerName val="1"/>
            </c:dLbl>
            <c:delete val="1"/>
          </c:dLbls>
          <c:cat>
            <c:strRef>
              <c:f>'QOS VP - Non conformity'!$B$23:$N$24</c:f>
              <c:strCache>
                <c:ptCount val="13"/>
                <c:pt idx="0">
                  <c:v>2015</c:v>
                </c:pt>
                <c:pt idx="1">
                  <c:v>janv.-15</c:v>
                </c:pt>
                <c:pt idx="2">
                  <c:v>févr.-15</c:v>
                </c:pt>
                <c:pt idx="3">
                  <c:v>mars-15</c:v>
                </c:pt>
                <c:pt idx="4">
                  <c:v>avr.-15</c:v>
                </c:pt>
                <c:pt idx="5">
                  <c:v>mai-15</c:v>
                </c:pt>
                <c:pt idx="6">
                  <c:v>juin-15</c:v>
                </c:pt>
                <c:pt idx="7">
                  <c:v>juil.-15</c:v>
                </c:pt>
                <c:pt idx="8">
                  <c:v>août-15</c:v>
                </c:pt>
                <c:pt idx="9">
                  <c:v>sept.-15</c:v>
                </c:pt>
                <c:pt idx="10">
                  <c:v>oct.-15</c:v>
                </c:pt>
                <c:pt idx="11">
                  <c:v>nov.-15</c:v>
                </c:pt>
                <c:pt idx="12">
                  <c:v>déc.-15</c:v>
                </c:pt>
              </c:strCache>
            </c:strRef>
          </c:cat>
          <c:val>
            <c:numRef>
              <c:f>'QOS VP - Non conformity'!$B$39:$N$39</c:f>
              <c:numCache>
                <c:formatCode>#,##0</c:formatCode>
                <c:ptCount val="13"/>
                <c:pt idx="0" formatCode="#,##0.0">
                  <c:v>3</c:v>
                </c:pt>
                <c:pt idx="1">
                  <c:v>0</c:v>
                </c:pt>
                <c:pt idx="2">
                  <c:v>1</c:v>
                </c:pt>
                <c:pt idx="3">
                  <c:v>0</c:v>
                </c:pt>
                <c:pt idx="4">
                  <c:v>2</c:v>
                </c:pt>
                <c:pt idx="5">
                  <c:v>0</c:v>
                </c:pt>
                <c:pt idx="6">
                  <c:v>2</c:v>
                </c:pt>
                <c:pt idx="7">
                  <c:v>0</c:v>
                </c:pt>
                <c:pt idx="8">
                  <c:v>0</c:v>
                </c:pt>
                <c:pt idx="9">
                  <c:v>0</c:v>
                </c:pt>
                <c:pt idx="10">
                  <c:v>4</c:v>
                </c:pt>
                <c:pt idx="11">
                  <c:v>2</c:v>
                </c:pt>
                <c:pt idx="12">
                  <c:v>1</c:v>
                </c:pt>
              </c:numCache>
            </c:numRef>
          </c:val>
        </c:ser>
        <c:marker val="1"/>
        <c:axId val="90764032"/>
        <c:axId val="90765568"/>
      </c:lineChart>
      <c:catAx>
        <c:axId val="90764032"/>
        <c:scaling>
          <c:orientation val="minMax"/>
        </c:scaling>
        <c:axPos val="b"/>
        <c:numFmt formatCode="General" sourceLinked="1"/>
        <c:majorTickMark val="none"/>
        <c:tickLblPos val="nextTo"/>
        <c:txPr>
          <a:bodyPr rot="-5400000" vert="horz"/>
          <a:lstStyle/>
          <a:p>
            <a:pPr>
              <a:defRPr/>
            </a:pPr>
            <a:endParaRPr lang="fr-FR"/>
          </a:p>
        </c:txPr>
        <c:crossAx val="90765568"/>
        <c:crosses val="autoZero"/>
        <c:lblAlgn val="ctr"/>
        <c:lblOffset val="100"/>
        <c:tickLblSkip val="1"/>
        <c:tickMarkSkip val="1"/>
      </c:catAx>
      <c:valAx>
        <c:axId val="90765568"/>
        <c:scaling>
          <c:orientation val="minMax"/>
        </c:scaling>
        <c:axPos val="l"/>
        <c:majorGridlines>
          <c:spPr>
            <a:ln>
              <a:solidFill>
                <a:schemeClr val="tx1">
                  <a:lumMod val="65000"/>
                  <a:lumOff val="35000"/>
                </a:schemeClr>
              </a:solidFill>
            </a:ln>
          </c:spPr>
        </c:majorGridlines>
        <c:title>
          <c:layout/>
        </c:title>
        <c:numFmt formatCode="General" sourceLinked="0"/>
        <c:majorTickMark val="none"/>
        <c:tickLblPos val="nextTo"/>
        <c:spPr>
          <a:solidFill>
            <a:schemeClr val="bg1">
              <a:lumMod val="95000"/>
            </a:schemeClr>
          </a:solidFill>
        </c:spPr>
        <c:txPr>
          <a:bodyPr rot="0" vert="horz"/>
          <a:lstStyle/>
          <a:p>
            <a:pPr>
              <a:defRPr/>
            </a:pPr>
            <a:endParaRPr lang="fr-FR"/>
          </a:p>
        </c:txPr>
        <c:crossAx val="90764032"/>
        <c:crosses val="autoZero"/>
        <c:crossBetween val="between"/>
      </c:valAx>
    </c:plotArea>
    <c:plotVisOnly val="1"/>
    <c:dispBlanksAs val="gap"/>
  </c:chart>
  <c:printSettings>
    <c:headerFooter alignWithMargins="0">
      <c:oddHeader>&amp;A</c:oddHeader>
      <c:oddFooter>&amp;CPage &amp;P</c:oddFooter>
    </c:headerFooter>
    <c:pageMargins b="0.39370078740157488" l="0.19685039370078738" r="0.19685039370078738" t="0.39370078740157488" header="0.51181102362204722" footer="0.51181102362204722"/>
    <c:pageSetup paperSize="9" orientation="landscape" horizontalDpi="300" verticalDpi="300"/>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style val="3"/>
  <c:chart>
    <c:title>
      <c:tx>
        <c:rich>
          <a:bodyPr/>
          <a:lstStyle/>
          <a:p>
            <a:pPr>
              <a:defRPr sz="1400"/>
            </a:pPr>
            <a:r>
              <a:rPr lang="fr-FR" sz="1400"/>
              <a:t>Pareto non conformités</a:t>
            </a:r>
          </a:p>
        </c:rich>
      </c:tx>
      <c:layout>
        <c:manualLayout>
          <c:xMode val="edge"/>
          <c:yMode val="edge"/>
          <c:x val="0.35805129231727412"/>
          <c:y val="1.5290519877675841E-2"/>
        </c:manualLayout>
      </c:layout>
    </c:title>
    <c:plotArea>
      <c:layout>
        <c:manualLayout>
          <c:layoutTarget val="inner"/>
          <c:xMode val="edge"/>
          <c:yMode val="edge"/>
          <c:x val="9.5339081678571982E-2"/>
          <c:y val="9.7859327217125383E-2"/>
          <c:w val="0.88559413648095753"/>
          <c:h val="0.56371210479423961"/>
        </c:manualLayout>
      </c:layout>
      <c:barChart>
        <c:barDir val="col"/>
        <c:grouping val="clustered"/>
        <c:ser>
          <c:idx val="2"/>
          <c:order val="0"/>
          <c:tx>
            <c:strRef>
              <c:f>'QOS VP - Non conformity'!$B$23:$B$24</c:f>
              <c:strCache>
                <c:ptCount val="1"/>
                <c:pt idx="0">
                  <c:v>2015</c:v>
                </c:pt>
              </c:strCache>
            </c:strRef>
          </c:tx>
          <c:cat>
            <c:strRef>
              <c:f>'QOS VP - Non conformity'!$A$25:$A$38</c:f>
              <c:strCache>
                <c:ptCount val="10"/>
                <c:pt idx="0">
                  <c:v>Défaut laminage</c:v>
                </c:pt>
                <c:pt idx="1">
                  <c:v>Matière rayée</c:v>
                </c:pt>
                <c:pt idx="2">
                  <c:v>Rupture papier</c:v>
                </c:pt>
                <c:pt idx="3">
                  <c:v>Matière déformée </c:v>
                </c:pt>
                <c:pt idx="4">
                  <c:v>Bande incomplète en rive</c:v>
                </c:pt>
                <c:pt idx="5">
                  <c:v>Déchirure</c:v>
                </c:pt>
                <c:pt idx="6">
                  <c:v>Largeur hors tolérance</c:v>
                </c:pt>
                <c:pt idx="7">
                  <c:v>Inclusions matière</c:v>
                </c:pt>
                <c:pt idx="8">
                  <c:v>Matière abîmée</c:v>
                </c:pt>
                <c:pt idx="9">
                  <c:v>Papier resté collé sur la bande</c:v>
                </c:pt>
              </c:strCache>
            </c:strRef>
          </c:cat>
          <c:val>
            <c:numRef>
              <c:f>'QOS VP - Non conformity'!$B$25:$B$38</c:f>
              <c:numCache>
                <c:formatCode>#,##0</c:formatCode>
                <c:ptCount val="14"/>
                <c:pt idx="0">
                  <c:v>1</c:v>
                </c:pt>
                <c:pt idx="1">
                  <c:v>2</c:v>
                </c:pt>
                <c:pt idx="2">
                  <c:v>1</c:v>
                </c:pt>
                <c:pt idx="3">
                  <c:v>1</c:v>
                </c:pt>
                <c:pt idx="4">
                  <c:v>1</c:v>
                </c:pt>
                <c:pt idx="5">
                  <c:v>1</c:v>
                </c:pt>
                <c:pt idx="6">
                  <c:v>1</c:v>
                </c:pt>
                <c:pt idx="7">
                  <c:v>1</c:v>
                </c:pt>
                <c:pt idx="8">
                  <c:v>2</c:v>
                </c:pt>
                <c:pt idx="9">
                  <c:v>1</c:v>
                </c:pt>
              </c:numCache>
            </c:numRef>
          </c:val>
        </c:ser>
        <c:axId val="90811776"/>
        <c:axId val="90817664"/>
      </c:barChart>
      <c:catAx>
        <c:axId val="90811776"/>
        <c:scaling>
          <c:orientation val="minMax"/>
        </c:scaling>
        <c:axPos val="b"/>
        <c:numFmt formatCode="General" sourceLinked="1"/>
        <c:majorTickMark val="cross"/>
        <c:tickLblPos val="nextTo"/>
        <c:txPr>
          <a:bodyPr rot="-2700000" vert="horz"/>
          <a:lstStyle/>
          <a:p>
            <a:pPr>
              <a:defRPr/>
            </a:pPr>
            <a:endParaRPr lang="fr-FR"/>
          </a:p>
        </c:txPr>
        <c:crossAx val="90817664"/>
        <c:crosses val="autoZero"/>
        <c:lblAlgn val="ctr"/>
        <c:lblOffset val="100"/>
        <c:tickLblSkip val="1"/>
        <c:tickMarkSkip val="1"/>
      </c:catAx>
      <c:valAx>
        <c:axId val="90817664"/>
        <c:scaling>
          <c:orientation val="minMax"/>
        </c:scaling>
        <c:axPos val="l"/>
        <c:majorGridlines/>
        <c:numFmt formatCode="General" sourceLinked="0"/>
        <c:tickLblPos val="nextTo"/>
        <c:txPr>
          <a:bodyPr rot="0" vert="horz"/>
          <a:lstStyle/>
          <a:p>
            <a:pPr>
              <a:defRPr/>
            </a:pPr>
            <a:endParaRPr lang="fr-FR"/>
          </a:p>
        </c:txPr>
        <c:crossAx val="90811776"/>
        <c:crosses val="autoZero"/>
        <c:crossBetween val="between"/>
      </c:valAx>
    </c:plotArea>
    <c:legend>
      <c:legendPos val="r"/>
      <c:layout/>
      <c:overlay val="1"/>
    </c:legend>
    <c:plotVisOnly val="1"/>
    <c:dispBlanksAs val="gap"/>
  </c:chart>
  <c:printSettings>
    <c:headerFooter alignWithMargins="0">
      <c:oddHeader>&amp;A</c:oddHeader>
      <c:oddFooter>Seite &amp;P</c:oddFooter>
    </c:headerFooter>
    <c:pageMargins b="0.98425196899999956" l="0.78740157499999996" r="0.78740157499999996" t="0.98425196899999956" header="0.51181102300000003" footer="0.51181102300000003"/>
    <c:pageSetup paperSize="9" orientation="landscape" verticalDpi="300"/>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chart" Target="../charts/chart2.xml"/><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2" Type="http://schemas.openxmlformats.org/officeDocument/2006/relationships/chart" Target="../charts/chart4.xml"/><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0</xdr:col>
      <xdr:colOff>0</xdr:colOff>
      <xdr:row>1</xdr:row>
      <xdr:rowOff>66675</xdr:rowOff>
    </xdr:from>
    <xdr:to>
      <xdr:col>15</xdr:col>
      <xdr:colOff>609599</xdr:colOff>
      <xdr:row>20</xdr:row>
      <xdr:rowOff>114300</xdr:rowOff>
    </xdr:to>
    <xdr:graphicFrame macro="">
      <xdr:nvGraphicFramePr>
        <xdr:cNvPr id="2" name="Diagramm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104775</xdr:colOff>
      <xdr:row>0</xdr:row>
      <xdr:rowOff>85725</xdr:rowOff>
    </xdr:from>
    <xdr:to>
      <xdr:col>25</xdr:col>
      <xdr:colOff>333375</xdr:colOff>
      <xdr:row>0</xdr:row>
      <xdr:rowOff>657225</xdr:rowOff>
    </xdr:to>
    <xdr:sp macro="" textlink="">
      <xdr:nvSpPr>
        <xdr:cNvPr id="3" name="Text 8"/>
        <xdr:cNvSpPr txBox="1">
          <a:spLocks noChangeArrowheads="1"/>
        </xdr:cNvSpPr>
      </xdr:nvSpPr>
      <xdr:spPr bwMode="auto">
        <a:xfrm>
          <a:off x="104775" y="85725"/>
          <a:ext cx="11677650" cy="571500"/>
        </a:xfrm>
        <a:prstGeom prst="rect">
          <a:avLst/>
        </a:prstGeom>
        <a:noFill/>
        <a:ln>
          <a:noFill/>
        </a:ln>
        <a:extLst>
          <a:ext uri="{909E8E84-426E-40DD-AFC4-6F175D3DCCD1}">
            <a14:hiddenFill xmlns:a14="http://schemas.microsoft.com/office/drawing/2010/main" xmlns="">
              <a:solidFill>
                <a:srgbClr xmlns:mc="http://schemas.openxmlformats.org/markup-compatibility/2006" val="FFFFFF" mc:Ignorable="a14" a14:legacySpreadsheetColorIndex="9"/>
              </a:solidFill>
            </a14:hiddenFill>
          </a:ext>
          <a:ext uri="{91240B29-F687-4F45-9708-019B960494DF}">
            <a14:hiddenLine xmlns:a14="http://schemas.microsoft.com/office/drawing/2010/main" xmlns="" w="0">
              <a:solidFill>
                <a:srgbClr xmlns:mc="http://schemas.openxmlformats.org/markup-compatibility/2006" val="000000" mc:Ignorable="a14" a14:legacySpreadsheetColorIndex="64"/>
              </a:solidFill>
              <a:miter lim="800000"/>
              <a:headEnd/>
              <a:tailEnd/>
            </a14:hiddenLine>
          </a:ext>
        </a:extLst>
      </xdr:spPr>
      <xdr:txBody>
        <a:bodyPr vertOverflow="clip" wrap="square" lIns="36576" tIns="27432" rIns="36576" bIns="0" anchor="t" upright="1"/>
        <a:lstStyle/>
        <a:p>
          <a:pPr algn="ctr" rtl="0">
            <a:defRPr sz="1000"/>
          </a:pPr>
          <a:r>
            <a:rPr lang="de-DE" sz="1400" b="1" i="0" u="none" strike="noStrike" baseline="0">
              <a:solidFill>
                <a:srgbClr val="000000"/>
              </a:solidFill>
              <a:latin typeface="Arial"/>
              <a:cs typeface="Arial"/>
            </a:rPr>
            <a:t>QOS - Sheet</a:t>
          </a:r>
        </a:p>
        <a:p>
          <a:pPr algn="ctr" rtl="0">
            <a:defRPr sz="1000"/>
          </a:pPr>
          <a:r>
            <a:rPr lang="de-DE" sz="1400" b="1" i="0" u="none" strike="noStrike" baseline="0">
              <a:solidFill>
                <a:srgbClr val="000000"/>
              </a:solidFill>
              <a:latin typeface="Arial"/>
              <a:cs typeface="Arial"/>
            </a:rPr>
            <a:t>Suivi des PPM - </a:t>
          </a:r>
          <a:r>
            <a:rPr lang="de-DE" sz="1800" b="1" i="0" baseline="0">
              <a:effectLst/>
              <a:latin typeface="+mn-lt"/>
              <a:ea typeface="+mn-ea"/>
              <a:cs typeface="+mn-cs"/>
            </a:rPr>
            <a:t>SSG cristaleria</a:t>
          </a:r>
          <a:endParaRPr lang="de-DE"/>
        </a:p>
      </xdr:txBody>
    </xdr:sp>
    <xdr:clientData/>
  </xdr:twoCellAnchor>
  <xdr:twoCellAnchor>
    <xdr:from>
      <xdr:col>16</xdr:col>
      <xdr:colOff>95249</xdr:colOff>
      <xdr:row>1</xdr:row>
      <xdr:rowOff>57150</xdr:rowOff>
    </xdr:from>
    <xdr:to>
      <xdr:col>25</xdr:col>
      <xdr:colOff>485774</xdr:colOff>
      <xdr:row>20</xdr:row>
      <xdr:rowOff>95250</xdr:rowOff>
    </xdr:to>
    <xdr:graphicFrame macro="">
      <xdr:nvGraphicFramePr>
        <xdr:cNvPr id="4" name="Diagramm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21</xdr:row>
      <xdr:rowOff>19050</xdr:rowOff>
    </xdr:from>
    <xdr:to>
      <xdr:col>15</xdr:col>
      <xdr:colOff>190500</xdr:colOff>
      <xdr:row>21</xdr:row>
      <xdr:rowOff>219075</xdr:rowOff>
    </xdr:to>
    <xdr:sp macro="" textlink="">
      <xdr:nvSpPr>
        <xdr:cNvPr id="5" name="Text 12"/>
        <xdr:cNvSpPr txBox="1">
          <a:spLocks noChangeArrowheads="1"/>
        </xdr:cNvSpPr>
      </xdr:nvSpPr>
      <xdr:spPr bwMode="auto">
        <a:xfrm>
          <a:off x="0" y="3962400"/>
          <a:ext cx="5943600" cy="200025"/>
        </a:xfrm>
        <a:prstGeom prst="rect">
          <a:avLst/>
        </a:prstGeom>
        <a:solidFill>
          <a:srgbClr val="FFFFFF"/>
        </a:solidFill>
        <a:ln>
          <a:noFill/>
        </a:ln>
        <a:extLst>
          <a:ext uri="{91240B29-F687-4F45-9708-019B960494DF}">
            <a14:hiddenLine xmlns:a14="http://schemas.microsoft.com/office/drawing/2010/main" xmlns=""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de-DE" sz="900" b="1" i="0" u="none" strike="noStrike" baseline="0">
              <a:solidFill>
                <a:srgbClr val="000000"/>
              </a:solidFill>
              <a:latin typeface="Arial"/>
              <a:cs typeface="Arial"/>
            </a:rPr>
            <a:t>nb de pièces NOK</a:t>
          </a:r>
          <a:endParaRPr lang="de-DE"/>
        </a:p>
      </xdr:txBody>
    </xdr:sp>
    <xdr:clientData/>
  </xdr:twoCellAnchor>
  <xdr:twoCellAnchor>
    <xdr:from>
      <xdr:col>0</xdr:col>
      <xdr:colOff>0</xdr:colOff>
      <xdr:row>0</xdr:row>
      <xdr:rowOff>495300</xdr:rowOff>
    </xdr:from>
    <xdr:to>
      <xdr:col>3</xdr:col>
      <xdr:colOff>161925</xdr:colOff>
      <xdr:row>1</xdr:row>
      <xdr:rowOff>0</xdr:rowOff>
    </xdr:to>
    <xdr:sp macro="" textlink="">
      <xdr:nvSpPr>
        <xdr:cNvPr id="6" name="Text 8"/>
        <xdr:cNvSpPr txBox="1">
          <a:spLocks noChangeArrowheads="1"/>
        </xdr:cNvSpPr>
      </xdr:nvSpPr>
      <xdr:spPr bwMode="auto">
        <a:xfrm>
          <a:off x="0" y="495300"/>
          <a:ext cx="2171700" cy="200025"/>
        </a:xfrm>
        <a:prstGeom prst="rect">
          <a:avLst/>
        </a:prstGeom>
        <a:noFill/>
        <a:ln>
          <a:noFill/>
        </a:ln>
        <a:extLst>
          <a:ext uri="{909E8E84-426E-40DD-AFC4-6F175D3DCCD1}">
            <a14:hiddenFill xmlns:a14="http://schemas.microsoft.com/office/drawing/2010/main" xmlns="">
              <a:solidFill>
                <a:srgbClr xmlns:mc="http://schemas.openxmlformats.org/markup-compatibility/2006" val="FFFFFF" mc:Ignorable="a14" a14:legacySpreadsheetColorIndex="9"/>
              </a:solidFill>
            </a14:hiddenFill>
          </a:ext>
          <a:ext uri="{91240B29-F687-4F45-9708-019B960494DF}">
            <a14:hiddenLine xmlns:a14="http://schemas.microsoft.com/office/drawing/2010/main" xmlns="" w="0">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de-DE" sz="800" b="1" i="0" u="none" strike="noStrike" baseline="0">
              <a:solidFill>
                <a:srgbClr val="000000"/>
              </a:solidFill>
              <a:latin typeface="Arial"/>
              <a:cs typeface="Arial"/>
            </a:rPr>
            <a:t>Body Sealing System</a:t>
          </a:r>
        </a:p>
      </xdr:txBody>
    </xdr:sp>
    <xdr:clientData/>
  </xdr:twoCellAnchor>
  <xdr:twoCellAnchor>
    <xdr:from>
      <xdr:col>17</xdr:col>
      <xdr:colOff>38100</xdr:colOff>
      <xdr:row>21</xdr:row>
      <xdr:rowOff>28575</xdr:rowOff>
    </xdr:from>
    <xdr:to>
      <xdr:col>25</xdr:col>
      <xdr:colOff>95250</xdr:colOff>
      <xdr:row>21</xdr:row>
      <xdr:rowOff>247650</xdr:rowOff>
    </xdr:to>
    <xdr:sp macro="" textlink="">
      <xdr:nvSpPr>
        <xdr:cNvPr id="7" name="Text 12"/>
        <xdr:cNvSpPr txBox="1">
          <a:spLocks noChangeArrowheads="1"/>
        </xdr:cNvSpPr>
      </xdr:nvSpPr>
      <xdr:spPr bwMode="auto">
        <a:xfrm>
          <a:off x="6162675" y="3971925"/>
          <a:ext cx="5381625" cy="219075"/>
        </a:xfrm>
        <a:prstGeom prst="rect">
          <a:avLst/>
        </a:prstGeom>
        <a:solidFill>
          <a:srgbClr val="FFFFFF"/>
        </a:solidFill>
        <a:ln>
          <a:noFill/>
        </a:ln>
        <a:extLst>
          <a:ext uri="{91240B29-F687-4F45-9708-019B960494DF}">
            <a14:hiddenLine xmlns:a14="http://schemas.microsoft.com/office/drawing/2010/main" xmlns=""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de-DE" sz="900" b="1" i="0" u="none" strike="noStrike" baseline="0">
              <a:solidFill>
                <a:srgbClr val="000000"/>
              </a:solidFill>
              <a:latin typeface="Arial"/>
              <a:cs typeface="Arial"/>
            </a:rPr>
            <a:t>Plan d'actions</a:t>
          </a:r>
          <a:endParaRPr lang="de-DE"/>
        </a:p>
      </xdr:txBody>
    </xdr:sp>
    <xdr:clientData/>
  </xdr:twoCellAnchor>
  <xdr:twoCellAnchor editAs="oneCell">
    <xdr:from>
      <xdr:col>0</xdr:col>
      <xdr:colOff>76200</xdr:colOff>
      <xdr:row>0</xdr:row>
      <xdr:rowOff>0</xdr:rowOff>
    </xdr:from>
    <xdr:to>
      <xdr:col>5</xdr:col>
      <xdr:colOff>231773</xdr:colOff>
      <xdr:row>0</xdr:row>
      <xdr:rowOff>523875</xdr:rowOff>
    </xdr:to>
    <xdr:pic>
      <xdr:nvPicPr>
        <xdr:cNvPr id="8" name="Image 7"/>
        <xdr:cNvPicPr>
          <a:picLocks noChangeAspect="1"/>
        </xdr:cNvPicPr>
      </xdr:nvPicPr>
      <xdr:blipFill>
        <a:blip xmlns:r="http://schemas.openxmlformats.org/officeDocument/2006/relationships" r:embed="rId3" cstate="print"/>
        <a:stretch>
          <a:fillRect/>
        </a:stretch>
      </xdr:blipFill>
      <xdr:spPr>
        <a:xfrm>
          <a:off x="76200" y="0"/>
          <a:ext cx="2793998" cy="523875"/>
        </a:xfrm>
        <a:prstGeom prst="rect">
          <a:avLst/>
        </a:prstGeom>
      </xdr:spPr>
    </xdr:pic>
    <xdr:clientData/>
  </xdr:twoCellAnchor>
  <xdr:twoCellAnchor>
    <xdr:from>
      <xdr:col>4</xdr:col>
      <xdr:colOff>333374</xdr:colOff>
      <xdr:row>12</xdr:row>
      <xdr:rowOff>95250</xdr:rowOff>
    </xdr:from>
    <xdr:to>
      <xdr:col>14</xdr:col>
      <xdr:colOff>454024</xdr:colOff>
      <xdr:row>14</xdr:row>
      <xdr:rowOff>117193</xdr:rowOff>
    </xdr:to>
    <xdr:sp macro="" textlink="">
      <xdr:nvSpPr>
        <xdr:cNvPr id="9" name="Flèche droite 8"/>
        <xdr:cNvSpPr/>
      </xdr:nvSpPr>
      <xdr:spPr>
        <a:xfrm rot="916493">
          <a:off x="2933699" y="2571750"/>
          <a:ext cx="3587750" cy="345793"/>
        </a:xfrm>
        <a:prstGeom prst="rightArrow">
          <a:avLst>
            <a:gd name="adj1" fmla="val 54184"/>
            <a:gd name="adj2" fmla="val 158282"/>
          </a:avLst>
        </a:prstGeom>
        <a:solidFill>
          <a:schemeClr val="accent3"/>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ctr"/>
          <a:r>
            <a:rPr lang="fr-FR" sz="1100"/>
            <a:t>Objectif</a:t>
          </a:r>
        </a:p>
      </xdr:txBody>
    </xdr:sp>
    <xdr:clientData/>
  </xdr:twoCellAnchor>
</xdr:wsDr>
</file>

<file path=xl/drawings/drawing2.xml><?xml version="1.0" encoding="utf-8"?>
<c:userShapes xmlns:c="http://schemas.openxmlformats.org/drawingml/2006/chart">
  <cdr:relSizeAnchor xmlns:cdr="http://schemas.openxmlformats.org/drawingml/2006/chartDrawing">
    <cdr:from>
      <cdr:x>0.09538</cdr:x>
      <cdr:y>0.79573</cdr:y>
    </cdr:from>
    <cdr:to>
      <cdr:x>0.97543</cdr:x>
      <cdr:y>0.79573</cdr:y>
    </cdr:to>
    <cdr:cxnSp macro="">
      <cdr:nvCxnSpPr>
        <cdr:cNvPr id="5" name="Connecteur droit 4"/>
        <cdr:cNvCxnSpPr/>
      </cdr:nvCxnSpPr>
      <cdr:spPr>
        <a:xfrm xmlns:a="http://schemas.openxmlformats.org/drawingml/2006/main">
          <a:off x="628650" y="2486025"/>
          <a:ext cx="5800725" cy="0"/>
        </a:xfrm>
        <a:prstGeom xmlns:a="http://schemas.openxmlformats.org/drawingml/2006/main" prst="line">
          <a:avLst/>
        </a:prstGeom>
      </cdr:spPr>
      <cdr:style>
        <a:lnRef xmlns:a="http://schemas.openxmlformats.org/drawingml/2006/main" idx="2">
          <a:schemeClr val="accent6"/>
        </a:lnRef>
        <a:fillRef xmlns:a="http://schemas.openxmlformats.org/drawingml/2006/main" idx="0">
          <a:schemeClr val="accent6"/>
        </a:fillRef>
        <a:effectRef xmlns:a="http://schemas.openxmlformats.org/drawingml/2006/main" idx="1">
          <a:schemeClr val="accent6"/>
        </a:effectRef>
        <a:fontRef xmlns:a="http://schemas.openxmlformats.org/drawingml/2006/main" idx="minor">
          <a:schemeClr val="tx1"/>
        </a:fontRef>
      </cdr:style>
    </cdr:cxnSp>
  </cdr:relSizeAnchor>
</c:userShapes>
</file>

<file path=xl/drawings/drawing3.xml><?xml version="1.0" encoding="utf-8"?>
<xdr:wsDr xmlns:xdr="http://schemas.openxmlformats.org/drawingml/2006/spreadsheetDrawing" xmlns:a="http://schemas.openxmlformats.org/drawingml/2006/main">
  <xdr:twoCellAnchor>
    <xdr:from>
      <xdr:col>0</xdr:col>
      <xdr:colOff>0</xdr:colOff>
      <xdr:row>1</xdr:row>
      <xdr:rowOff>66675</xdr:rowOff>
    </xdr:from>
    <xdr:to>
      <xdr:col>15</xdr:col>
      <xdr:colOff>352425</xdr:colOff>
      <xdr:row>20</xdr:row>
      <xdr:rowOff>114300</xdr:rowOff>
    </xdr:to>
    <xdr:graphicFrame macro="">
      <xdr:nvGraphicFramePr>
        <xdr:cNvPr id="2" name="Diagramm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16</xdr:col>
      <xdr:colOff>95249</xdr:colOff>
      <xdr:row>1</xdr:row>
      <xdr:rowOff>57150</xdr:rowOff>
    </xdr:from>
    <xdr:to>
      <xdr:col>25</xdr:col>
      <xdr:colOff>485774</xdr:colOff>
      <xdr:row>20</xdr:row>
      <xdr:rowOff>95250</xdr:rowOff>
    </xdr:to>
    <xdr:graphicFrame macro="">
      <xdr:nvGraphicFramePr>
        <xdr:cNvPr id="4" name="Diagramm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21</xdr:row>
      <xdr:rowOff>19050</xdr:rowOff>
    </xdr:from>
    <xdr:to>
      <xdr:col>15</xdr:col>
      <xdr:colOff>190500</xdr:colOff>
      <xdr:row>21</xdr:row>
      <xdr:rowOff>219075</xdr:rowOff>
    </xdr:to>
    <xdr:sp macro="" textlink="">
      <xdr:nvSpPr>
        <xdr:cNvPr id="5" name="Text 12"/>
        <xdr:cNvSpPr txBox="1">
          <a:spLocks noChangeArrowheads="1"/>
        </xdr:cNvSpPr>
      </xdr:nvSpPr>
      <xdr:spPr bwMode="auto">
        <a:xfrm>
          <a:off x="0" y="3962400"/>
          <a:ext cx="7115175" cy="200025"/>
        </a:xfrm>
        <a:prstGeom prst="rect">
          <a:avLst/>
        </a:prstGeom>
        <a:solidFill>
          <a:srgbClr val="FFFFFF"/>
        </a:solidFill>
        <a:ln>
          <a:noFill/>
        </a:ln>
        <a:extLst>
          <a:ext uri="{91240B29-F687-4F45-9708-019B960494DF}">
            <a14:hiddenLine xmlns:a14="http://schemas.microsoft.com/office/drawing/2010/main" xmlns=""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de-DE" sz="900" b="1" i="0" u="none" strike="noStrike" baseline="0">
              <a:solidFill>
                <a:srgbClr val="000000"/>
              </a:solidFill>
              <a:latin typeface="Arial"/>
              <a:cs typeface="Arial"/>
            </a:rPr>
            <a:t>Nombre de non conformité (Réclamations- alertes)</a:t>
          </a:r>
        </a:p>
        <a:p>
          <a:pPr algn="ctr" rtl="0">
            <a:defRPr sz="1000"/>
          </a:pPr>
          <a:endParaRPr lang="de-DE"/>
        </a:p>
      </xdr:txBody>
    </xdr:sp>
    <xdr:clientData/>
  </xdr:twoCellAnchor>
  <xdr:twoCellAnchor>
    <xdr:from>
      <xdr:col>17</xdr:col>
      <xdr:colOff>38100</xdr:colOff>
      <xdr:row>21</xdr:row>
      <xdr:rowOff>28575</xdr:rowOff>
    </xdr:from>
    <xdr:to>
      <xdr:col>25</xdr:col>
      <xdr:colOff>95250</xdr:colOff>
      <xdr:row>21</xdr:row>
      <xdr:rowOff>247650</xdr:rowOff>
    </xdr:to>
    <xdr:sp macro="" textlink="">
      <xdr:nvSpPr>
        <xdr:cNvPr id="7" name="Text 12"/>
        <xdr:cNvSpPr txBox="1">
          <a:spLocks noChangeArrowheads="1"/>
        </xdr:cNvSpPr>
      </xdr:nvSpPr>
      <xdr:spPr bwMode="auto">
        <a:xfrm>
          <a:off x="7419975" y="3971925"/>
          <a:ext cx="4171950" cy="219075"/>
        </a:xfrm>
        <a:prstGeom prst="rect">
          <a:avLst/>
        </a:prstGeom>
        <a:solidFill>
          <a:srgbClr val="FFFFFF"/>
        </a:solidFill>
        <a:ln>
          <a:noFill/>
        </a:ln>
        <a:extLst>
          <a:ext uri="{91240B29-F687-4F45-9708-019B960494DF}">
            <a14:hiddenLine xmlns:a14="http://schemas.microsoft.com/office/drawing/2010/main" xmlns=""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de-DE" sz="900" b="1" i="0" u="none" strike="noStrike" baseline="0">
              <a:solidFill>
                <a:srgbClr val="000000"/>
              </a:solidFill>
              <a:latin typeface="Arial"/>
              <a:cs typeface="Arial"/>
            </a:rPr>
            <a:t>Plan d'actions / d'améliorations</a:t>
          </a:r>
          <a:endParaRPr lang="de-DE"/>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le14">
    <tabColor theme="9" tint="0.39997558519241921"/>
    <pageSetUpPr fitToPage="1"/>
  </sheetPr>
  <dimension ref="A1:AA78"/>
  <sheetViews>
    <sheetView topLeftCell="A13" zoomScaleNormal="75" zoomScaleSheetLayoutView="100" workbookViewId="0">
      <selection activeCell="AD26" sqref="AD26"/>
    </sheetView>
  </sheetViews>
  <sheetFormatPr baseColWidth="10" defaultRowHeight="12.75"/>
  <cols>
    <col min="1" max="1" width="16" style="8" customWidth="1"/>
    <col min="2" max="2" width="6.85546875" style="8" customWidth="1"/>
    <col min="3" max="3" width="5.5703125" style="8" customWidth="1"/>
    <col min="4" max="4" width="6" style="8" customWidth="1"/>
    <col min="5" max="5" width="5.140625" style="8" customWidth="1"/>
    <col min="6" max="6" width="5.7109375" style="8" customWidth="1"/>
    <col min="7" max="14" width="5.140625" style="8" customWidth="1"/>
    <col min="15" max="15" width="7.140625" style="8" customWidth="1"/>
    <col min="16" max="16" width="9.28515625" style="8" customWidth="1"/>
    <col min="17" max="17" width="1.42578125" style="8" customWidth="1"/>
    <col min="18" max="18" width="51.42578125" style="8" customWidth="1"/>
    <col min="19" max="19" width="9.85546875" style="10" customWidth="1"/>
    <col min="20" max="20" width="5.7109375" style="11" customWidth="1"/>
    <col min="21" max="21" width="2.42578125" style="12" customWidth="1"/>
    <col min="22" max="24" width="2.42578125" style="13" customWidth="1"/>
    <col min="25" max="25" width="3.140625" style="13" customWidth="1"/>
    <col min="26" max="26" width="8.140625" style="11" customWidth="1"/>
    <col min="27" max="30" width="3.7109375" style="8" customWidth="1"/>
    <col min="31" max="254" width="11.42578125" style="8"/>
    <col min="255" max="255" width="16" style="8" customWidth="1"/>
    <col min="256" max="256" width="5.5703125" style="8" customWidth="1"/>
    <col min="257" max="257" width="5.85546875" style="8" customWidth="1"/>
    <col min="258" max="269" width="5.42578125" style="8" customWidth="1"/>
    <col min="270" max="270" width="3.140625" style="8" customWidth="1"/>
    <col min="271" max="271" width="8.140625" style="8" customWidth="1"/>
    <col min="272" max="272" width="5.42578125" style="8" customWidth="1"/>
    <col min="273" max="273" width="1.42578125" style="8" customWidth="1"/>
    <col min="274" max="274" width="31.42578125" style="8" bestFit="1" customWidth="1"/>
    <col min="275" max="275" width="11.7109375" style="8" bestFit="1" customWidth="1"/>
    <col min="276" max="276" width="5.7109375" style="8" customWidth="1"/>
    <col min="277" max="280" width="2.42578125" style="8" customWidth="1"/>
    <col min="281" max="281" width="3.140625" style="8" customWidth="1"/>
    <col min="282" max="282" width="8.140625" style="8" customWidth="1"/>
    <col min="283" max="286" width="3.7109375" style="8" customWidth="1"/>
    <col min="287" max="510" width="11.42578125" style="8"/>
    <col min="511" max="511" width="16" style="8" customWidth="1"/>
    <col min="512" max="512" width="5.5703125" style="8" customWidth="1"/>
    <col min="513" max="513" width="5.85546875" style="8" customWidth="1"/>
    <col min="514" max="525" width="5.42578125" style="8" customWidth="1"/>
    <col min="526" max="526" width="3.140625" style="8" customWidth="1"/>
    <col min="527" max="527" width="8.140625" style="8" customWidth="1"/>
    <col min="528" max="528" width="5.42578125" style="8" customWidth="1"/>
    <col min="529" max="529" width="1.42578125" style="8" customWidth="1"/>
    <col min="530" max="530" width="31.42578125" style="8" bestFit="1" customWidth="1"/>
    <col min="531" max="531" width="11.7109375" style="8" bestFit="1" customWidth="1"/>
    <col min="532" max="532" width="5.7109375" style="8" customWidth="1"/>
    <col min="533" max="536" width="2.42578125" style="8" customWidth="1"/>
    <col min="537" max="537" width="3.140625" style="8" customWidth="1"/>
    <col min="538" max="538" width="8.140625" style="8" customWidth="1"/>
    <col min="539" max="542" width="3.7109375" style="8" customWidth="1"/>
    <col min="543" max="766" width="11.42578125" style="8"/>
    <col min="767" max="767" width="16" style="8" customWidth="1"/>
    <col min="768" max="768" width="5.5703125" style="8" customWidth="1"/>
    <col min="769" max="769" width="5.85546875" style="8" customWidth="1"/>
    <col min="770" max="781" width="5.42578125" style="8" customWidth="1"/>
    <col min="782" max="782" width="3.140625" style="8" customWidth="1"/>
    <col min="783" max="783" width="8.140625" style="8" customWidth="1"/>
    <col min="784" max="784" width="5.42578125" style="8" customWidth="1"/>
    <col min="785" max="785" width="1.42578125" style="8" customWidth="1"/>
    <col min="786" max="786" width="31.42578125" style="8" bestFit="1" customWidth="1"/>
    <col min="787" max="787" width="11.7109375" style="8" bestFit="1" customWidth="1"/>
    <col min="788" max="788" width="5.7109375" style="8" customWidth="1"/>
    <col min="789" max="792" width="2.42578125" style="8" customWidth="1"/>
    <col min="793" max="793" width="3.140625" style="8" customWidth="1"/>
    <col min="794" max="794" width="8.140625" style="8" customWidth="1"/>
    <col min="795" max="798" width="3.7109375" style="8" customWidth="1"/>
    <col min="799" max="1022" width="11.42578125" style="8"/>
    <col min="1023" max="1023" width="16" style="8" customWidth="1"/>
    <col min="1024" max="1024" width="5.5703125" style="8" customWidth="1"/>
    <col min="1025" max="1025" width="5.85546875" style="8" customWidth="1"/>
    <col min="1026" max="1037" width="5.42578125" style="8" customWidth="1"/>
    <col min="1038" max="1038" width="3.140625" style="8" customWidth="1"/>
    <col min="1039" max="1039" width="8.140625" style="8" customWidth="1"/>
    <col min="1040" max="1040" width="5.42578125" style="8" customWidth="1"/>
    <col min="1041" max="1041" width="1.42578125" style="8" customWidth="1"/>
    <col min="1042" max="1042" width="31.42578125" style="8" bestFit="1" customWidth="1"/>
    <col min="1043" max="1043" width="11.7109375" style="8" bestFit="1" customWidth="1"/>
    <col min="1044" max="1044" width="5.7109375" style="8" customWidth="1"/>
    <col min="1045" max="1048" width="2.42578125" style="8" customWidth="1"/>
    <col min="1049" max="1049" width="3.140625" style="8" customWidth="1"/>
    <col min="1050" max="1050" width="8.140625" style="8" customWidth="1"/>
    <col min="1051" max="1054" width="3.7109375" style="8" customWidth="1"/>
    <col min="1055" max="1278" width="11.42578125" style="8"/>
    <col min="1279" max="1279" width="16" style="8" customWidth="1"/>
    <col min="1280" max="1280" width="5.5703125" style="8" customWidth="1"/>
    <col min="1281" max="1281" width="5.85546875" style="8" customWidth="1"/>
    <col min="1282" max="1293" width="5.42578125" style="8" customWidth="1"/>
    <col min="1294" max="1294" width="3.140625" style="8" customWidth="1"/>
    <col min="1295" max="1295" width="8.140625" style="8" customWidth="1"/>
    <col min="1296" max="1296" width="5.42578125" style="8" customWidth="1"/>
    <col min="1297" max="1297" width="1.42578125" style="8" customWidth="1"/>
    <col min="1298" max="1298" width="31.42578125" style="8" bestFit="1" customWidth="1"/>
    <col min="1299" max="1299" width="11.7109375" style="8" bestFit="1" customWidth="1"/>
    <col min="1300" max="1300" width="5.7109375" style="8" customWidth="1"/>
    <col min="1301" max="1304" width="2.42578125" style="8" customWidth="1"/>
    <col min="1305" max="1305" width="3.140625" style="8" customWidth="1"/>
    <col min="1306" max="1306" width="8.140625" style="8" customWidth="1"/>
    <col min="1307" max="1310" width="3.7109375" style="8" customWidth="1"/>
    <col min="1311" max="1534" width="11.42578125" style="8"/>
    <col min="1535" max="1535" width="16" style="8" customWidth="1"/>
    <col min="1536" max="1536" width="5.5703125" style="8" customWidth="1"/>
    <col min="1537" max="1537" width="5.85546875" style="8" customWidth="1"/>
    <col min="1538" max="1549" width="5.42578125" style="8" customWidth="1"/>
    <col min="1550" max="1550" width="3.140625" style="8" customWidth="1"/>
    <col min="1551" max="1551" width="8.140625" style="8" customWidth="1"/>
    <col min="1552" max="1552" width="5.42578125" style="8" customWidth="1"/>
    <col min="1553" max="1553" width="1.42578125" style="8" customWidth="1"/>
    <col min="1554" max="1554" width="31.42578125" style="8" bestFit="1" customWidth="1"/>
    <col min="1555" max="1555" width="11.7109375" style="8" bestFit="1" customWidth="1"/>
    <col min="1556" max="1556" width="5.7109375" style="8" customWidth="1"/>
    <col min="1557" max="1560" width="2.42578125" style="8" customWidth="1"/>
    <col min="1561" max="1561" width="3.140625" style="8" customWidth="1"/>
    <col min="1562" max="1562" width="8.140625" style="8" customWidth="1"/>
    <col min="1563" max="1566" width="3.7109375" style="8" customWidth="1"/>
    <col min="1567" max="1790" width="11.42578125" style="8"/>
    <col min="1791" max="1791" width="16" style="8" customWidth="1"/>
    <col min="1792" max="1792" width="5.5703125" style="8" customWidth="1"/>
    <col min="1793" max="1793" width="5.85546875" style="8" customWidth="1"/>
    <col min="1794" max="1805" width="5.42578125" style="8" customWidth="1"/>
    <col min="1806" max="1806" width="3.140625" style="8" customWidth="1"/>
    <col min="1807" max="1807" width="8.140625" style="8" customWidth="1"/>
    <col min="1808" max="1808" width="5.42578125" style="8" customWidth="1"/>
    <col min="1809" max="1809" width="1.42578125" style="8" customWidth="1"/>
    <col min="1810" max="1810" width="31.42578125" style="8" bestFit="1" customWidth="1"/>
    <col min="1811" max="1811" width="11.7109375" style="8" bestFit="1" customWidth="1"/>
    <col min="1812" max="1812" width="5.7109375" style="8" customWidth="1"/>
    <col min="1813" max="1816" width="2.42578125" style="8" customWidth="1"/>
    <col min="1817" max="1817" width="3.140625" style="8" customWidth="1"/>
    <col min="1818" max="1818" width="8.140625" style="8" customWidth="1"/>
    <col min="1819" max="1822" width="3.7109375" style="8" customWidth="1"/>
    <col min="1823" max="2046" width="11.42578125" style="8"/>
    <col min="2047" max="2047" width="16" style="8" customWidth="1"/>
    <col min="2048" max="2048" width="5.5703125" style="8" customWidth="1"/>
    <col min="2049" max="2049" width="5.85546875" style="8" customWidth="1"/>
    <col min="2050" max="2061" width="5.42578125" style="8" customWidth="1"/>
    <col min="2062" max="2062" width="3.140625" style="8" customWidth="1"/>
    <col min="2063" max="2063" width="8.140625" style="8" customWidth="1"/>
    <col min="2064" max="2064" width="5.42578125" style="8" customWidth="1"/>
    <col min="2065" max="2065" width="1.42578125" style="8" customWidth="1"/>
    <col min="2066" max="2066" width="31.42578125" style="8" bestFit="1" customWidth="1"/>
    <col min="2067" max="2067" width="11.7109375" style="8" bestFit="1" customWidth="1"/>
    <col min="2068" max="2068" width="5.7109375" style="8" customWidth="1"/>
    <col min="2069" max="2072" width="2.42578125" style="8" customWidth="1"/>
    <col min="2073" max="2073" width="3.140625" style="8" customWidth="1"/>
    <col min="2074" max="2074" width="8.140625" style="8" customWidth="1"/>
    <col min="2075" max="2078" width="3.7109375" style="8" customWidth="1"/>
    <col min="2079" max="2302" width="11.42578125" style="8"/>
    <col min="2303" max="2303" width="16" style="8" customWidth="1"/>
    <col min="2304" max="2304" width="5.5703125" style="8" customWidth="1"/>
    <col min="2305" max="2305" width="5.85546875" style="8" customWidth="1"/>
    <col min="2306" max="2317" width="5.42578125" style="8" customWidth="1"/>
    <col min="2318" max="2318" width="3.140625" style="8" customWidth="1"/>
    <col min="2319" max="2319" width="8.140625" style="8" customWidth="1"/>
    <col min="2320" max="2320" width="5.42578125" style="8" customWidth="1"/>
    <col min="2321" max="2321" width="1.42578125" style="8" customWidth="1"/>
    <col min="2322" max="2322" width="31.42578125" style="8" bestFit="1" customWidth="1"/>
    <col min="2323" max="2323" width="11.7109375" style="8" bestFit="1" customWidth="1"/>
    <col min="2324" max="2324" width="5.7109375" style="8" customWidth="1"/>
    <col min="2325" max="2328" width="2.42578125" style="8" customWidth="1"/>
    <col min="2329" max="2329" width="3.140625" style="8" customWidth="1"/>
    <col min="2330" max="2330" width="8.140625" style="8" customWidth="1"/>
    <col min="2331" max="2334" width="3.7109375" style="8" customWidth="1"/>
    <col min="2335" max="2558" width="11.42578125" style="8"/>
    <col min="2559" max="2559" width="16" style="8" customWidth="1"/>
    <col min="2560" max="2560" width="5.5703125" style="8" customWidth="1"/>
    <col min="2561" max="2561" width="5.85546875" style="8" customWidth="1"/>
    <col min="2562" max="2573" width="5.42578125" style="8" customWidth="1"/>
    <col min="2574" max="2574" width="3.140625" style="8" customWidth="1"/>
    <col min="2575" max="2575" width="8.140625" style="8" customWidth="1"/>
    <col min="2576" max="2576" width="5.42578125" style="8" customWidth="1"/>
    <col min="2577" max="2577" width="1.42578125" style="8" customWidth="1"/>
    <col min="2578" max="2578" width="31.42578125" style="8" bestFit="1" customWidth="1"/>
    <col min="2579" max="2579" width="11.7109375" style="8" bestFit="1" customWidth="1"/>
    <col min="2580" max="2580" width="5.7109375" style="8" customWidth="1"/>
    <col min="2581" max="2584" width="2.42578125" style="8" customWidth="1"/>
    <col min="2585" max="2585" width="3.140625" style="8" customWidth="1"/>
    <col min="2586" max="2586" width="8.140625" style="8" customWidth="1"/>
    <col min="2587" max="2590" width="3.7109375" style="8" customWidth="1"/>
    <col min="2591" max="2814" width="11.42578125" style="8"/>
    <col min="2815" max="2815" width="16" style="8" customWidth="1"/>
    <col min="2816" max="2816" width="5.5703125" style="8" customWidth="1"/>
    <col min="2817" max="2817" width="5.85546875" style="8" customWidth="1"/>
    <col min="2818" max="2829" width="5.42578125" style="8" customWidth="1"/>
    <col min="2830" max="2830" width="3.140625" style="8" customWidth="1"/>
    <col min="2831" max="2831" width="8.140625" style="8" customWidth="1"/>
    <col min="2832" max="2832" width="5.42578125" style="8" customWidth="1"/>
    <col min="2833" max="2833" width="1.42578125" style="8" customWidth="1"/>
    <col min="2834" max="2834" width="31.42578125" style="8" bestFit="1" customWidth="1"/>
    <col min="2835" max="2835" width="11.7109375" style="8" bestFit="1" customWidth="1"/>
    <col min="2836" max="2836" width="5.7109375" style="8" customWidth="1"/>
    <col min="2837" max="2840" width="2.42578125" style="8" customWidth="1"/>
    <col min="2841" max="2841" width="3.140625" style="8" customWidth="1"/>
    <col min="2842" max="2842" width="8.140625" style="8" customWidth="1"/>
    <col min="2843" max="2846" width="3.7109375" style="8" customWidth="1"/>
    <col min="2847" max="3070" width="11.42578125" style="8"/>
    <col min="3071" max="3071" width="16" style="8" customWidth="1"/>
    <col min="3072" max="3072" width="5.5703125" style="8" customWidth="1"/>
    <col min="3073" max="3073" width="5.85546875" style="8" customWidth="1"/>
    <col min="3074" max="3085" width="5.42578125" style="8" customWidth="1"/>
    <col min="3086" max="3086" width="3.140625" style="8" customWidth="1"/>
    <col min="3087" max="3087" width="8.140625" style="8" customWidth="1"/>
    <col min="3088" max="3088" width="5.42578125" style="8" customWidth="1"/>
    <col min="3089" max="3089" width="1.42578125" style="8" customWidth="1"/>
    <col min="3090" max="3090" width="31.42578125" style="8" bestFit="1" customWidth="1"/>
    <col min="3091" max="3091" width="11.7109375" style="8" bestFit="1" customWidth="1"/>
    <col min="3092" max="3092" width="5.7109375" style="8" customWidth="1"/>
    <col min="3093" max="3096" width="2.42578125" style="8" customWidth="1"/>
    <col min="3097" max="3097" width="3.140625" style="8" customWidth="1"/>
    <col min="3098" max="3098" width="8.140625" style="8" customWidth="1"/>
    <col min="3099" max="3102" width="3.7109375" style="8" customWidth="1"/>
    <col min="3103" max="3326" width="11.42578125" style="8"/>
    <col min="3327" max="3327" width="16" style="8" customWidth="1"/>
    <col min="3328" max="3328" width="5.5703125" style="8" customWidth="1"/>
    <col min="3329" max="3329" width="5.85546875" style="8" customWidth="1"/>
    <col min="3330" max="3341" width="5.42578125" style="8" customWidth="1"/>
    <col min="3342" max="3342" width="3.140625" style="8" customWidth="1"/>
    <col min="3343" max="3343" width="8.140625" style="8" customWidth="1"/>
    <col min="3344" max="3344" width="5.42578125" style="8" customWidth="1"/>
    <col min="3345" max="3345" width="1.42578125" style="8" customWidth="1"/>
    <col min="3346" max="3346" width="31.42578125" style="8" bestFit="1" customWidth="1"/>
    <col min="3347" max="3347" width="11.7109375" style="8" bestFit="1" customWidth="1"/>
    <col min="3348" max="3348" width="5.7109375" style="8" customWidth="1"/>
    <col min="3349" max="3352" width="2.42578125" style="8" customWidth="1"/>
    <col min="3353" max="3353" width="3.140625" style="8" customWidth="1"/>
    <col min="3354" max="3354" width="8.140625" style="8" customWidth="1"/>
    <col min="3355" max="3358" width="3.7109375" style="8" customWidth="1"/>
    <col min="3359" max="3582" width="11.42578125" style="8"/>
    <col min="3583" max="3583" width="16" style="8" customWidth="1"/>
    <col min="3584" max="3584" width="5.5703125" style="8" customWidth="1"/>
    <col min="3585" max="3585" width="5.85546875" style="8" customWidth="1"/>
    <col min="3586" max="3597" width="5.42578125" style="8" customWidth="1"/>
    <col min="3598" max="3598" width="3.140625" style="8" customWidth="1"/>
    <col min="3599" max="3599" width="8.140625" style="8" customWidth="1"/>
    <col min="3600" max="3600" width="5.42578125" style="8" customWidth="1"/>
    <col min="3601" max="3601" width="1.42578125" style="8" customWidth="1"/>
    <col min="3602" max="3602" width="31.42578125" style="8" bestFit="1" customWidth="1"/>
    <col min="3603" max="3603" width="11.7109375" style="8" bestFit="1" customWidth="1"/>
    <col min="3604" max="3604" width="5.7109375" style="8" customWidth="1"/>
    <col min="3605" max="3608" width="2.42578125" style="8" customWidth="1"/>
    <col min="3609" max="3609" width="3.140625" style="8" customWidth="1"/>
    <col min="3610" max="3610" width="8.140625" style="8" customWidth="1"/>
    <col min="3611" max="3614" width="3.7109375" style="8" customWidth="1"/>
    <col min="3615" max="3838" width="11.42578125" style="8"/>
    <col min="3839" max="3839" width="16" style="8" customWidth="1"/>
    <col min="3840" max="3840" width="5.5703125" style="8" customWidth="1"/>
    <col min="3841" max="3841" width="5.85546875" style="8" customWidth="1"/>
    <col min="3842" max="3853" width="5.42578125" style="8" customWidth="1"/>
    <col min="3854" max="3854" width="3.140625" style="8" customWidth="1"/>
    <col min="3855" max="3855" width="8.140625" style="8" customWidth="1"/>
    <col min="3856" max="3856" width="5.42578125" style="8" customWidth="1"/>
    <col min="3857" max="3857" width="1.42578125" style="8" customWidth="1"/>
    <col min="3858" max="3858" width="31.42578125" style="8" bestFit="1" customWidth="1"/>
    <col min="3859" max="3859" width="11.7109375" style="8" bestFit="1" customWidth="1"/>
    <col min="3860" max="3860" width="5.7109375" style="8" customWidth="1"/>
    <col min="3861" max="3864" width="2.42578125" style="8" customWidth="1"/>
    <col min="3865" max="3865" width="3.140625" style="8" customWidth="1"/>
    <col min="3866" max="3866" width="8.140625" style="8" customWidth="1"/>
    <col min="3867" max="3870" width="3.7109375" style="8" customWidth="1"/>
    <col min="3871" max="4094" width="11.42578125" style="8"/>
    <col min="4095" max="4095" width="16" style="8" customWidth="1"/>
    <col min="4096" max="4096" width="5.5703125" style="8" customWidth="1"/>
    <col min="4097" max="4097" width="5.85546875" style="8" customWidth="1"/>
    <col min="4098" max="4109" width="5.42578125" style="8" customWidth="1"/>
    <col min="4110" max="4110" width="3.140625" style="8" customWidth="1"/>
    <col min="4111" max="4111" width="8.140625" style="8" customWidth="1"/>
    <col min="4112" max="4112" width="5.42578125" style="8" customWidth="1"/>
    <col min="4113" max="4113" width="1.42578125" style="8" customWidth="1"/>
    <col min="4114" max="4114" width="31.42578125" style="8" bestFit="1" customWidth="1"/>
    <col min="4115" max="4115" width="11.7109375" style="8" bestFit="1" customWidth="1"/>
    <col min="4116" max="4116" width="5.7109375" style="8" customWidth="1"/>
    <col min="4117" max="4120" width="2.42578125" style="8" customWidth="1"/>
    <col min="4121" max="4121" width="3.140625" style="8" customWidth="1"/>
    <col min="4122" max="4122" width="8.140625" style="8" customWidth="1"/>
    <col min="4123" max="4126" width="3.7109375" style="8" customWidth="1"/>
    <col min="4127" max="4350" width="11.42578125" style="8"/>
    <col min="4351" max="4351" width="16" style="8" customWidth="1"/>
    <col min="4352" max="4352" width="5.5703125" style="8" customWidth="1"/>
    <col min="4353" max="4353" width="5.85546875" style="8" customWidth="1"/>
    <col min="4354" max="4365" width="5.42578125" style="8" customWidth="1"/>
    <col min="4366" max="4366" width="3.140625" style="8" customWidth="1"/>
    <col min="4367" max="4367" width="8.140625" style="8" customWidth="1"/>
    <col min="4368" max="4368" width="5.42578125" style="8" customWidth="1"/>
    <col min="4369" max="4369" width="1.42578125" style="8" customWidth="1"/>
    <col min="4370" max="4370" width="31.42578125" style="8" bestFit="1" customWidth="1"/>
    <col min="4371" max="4371" width="11.7109375" style="8" bestFit="1" customWidth="1"/>
    <col min="4372" max="4372" width="5.7109375" style="8" customWidth="1"/>
    <col min="4373" max="4376" width="2.42578125" style="8" customWidth="1"/>
    <col min="4377" max="4377" width="3.140625" style="8" customWidth="1"/>
    <col min="4378" max="4378" width="8.140625" style="8" customWidth="1"/>
    <col min="4379" max="4382" width="3.7109375" style="8" customWidth="1"/>
    <col min="4383" max="4606" width="11.42578125" style="8"/>
    <col min="4607" max="4607" width="16" style="8" customWidth="1"/>
    <col min="4608" max="4608" width="5.5703125" style="8" customWidth="1"/>
    <col min="4609" max="4609" width="5.85546875" style="8" customWidth="1"/>
    <col min="4610" max="4621" width="5.42578125" style="8" customWidth="1"/>
    <col min="4622" max="4622" width="3.140625" style="8" customWidth="1"/>
    <col min="4623" max="4623" width="8.140625" style="8" customWidth="1"/>
    <col min="4624" max="4624" width="5.42578125" style="8" customWidth="1"/>
    <col min="4625" max="4625" width="1.42578125" style="8" customWidth="1"/>
    <col min="4626" max="4626" width="31.42578125" style="8" bestFit="1" customWidth="1"/>
    <col min="4627" max="4627" width="11.7109375" style="8" bestFit="1" customWidth="1"/>
    <col min="4628" max="4628" width="5.7109375" style="8" customWidth="1"/>
    <col min="4629" max="4632" width="2.42578125" style="8" customWidth="1"/>
    <col min="4633" max="4633" width="3.140625" style="8" customWidth="1"/>
    <col min="4634" max="4634" width="8.140625" style="8" customWidth="1"/>
    <col min="4635" max="4638" width="3.7109375" style="8" customWidth="1"/>
    <col min="4639" max="4862" width="11.42578125" style="8"/>
    <col min="4863" max="4863" width="16" style="8" customWidth="1"/>
    <col min="4864" max="4864" width="5.5703125" style="8" customWidth="1"/>
    <col min="4865" max="4865" width="5.85546875" style="8" customWidth="1"/>
    <col min="4866" max="4877" width="5.42578125" style="8" customWidth="1"/>
    <col min="4878" max="4878" width="3.140625" style="8" customWidth="1"/>
    <col min="4879" max="4879" width="8.140625" style="8" customWidth="1"/>
    <col min="4880" max="4880" width="5.42578125" style="8" customWidth="1"/>
    <col min="4881" max="4881" width="1.42578125" style="8" customWidth="1"/>
    <col min="4882" max="4882" width="31.42578125" style="8" bestFit="1" customWidth="1"/>
    <col min="4883" max="4883" width="11.7109375" style="8" bestFit="1" customWidth="1"/>
    <col min="4884" max="4884" width="5.7109375" style="8" customWidth="1"/>
    <col min="4885" max="4888" width="2.42578125" style="8" customWidth="1"/>
    <col min="4889" max="4889" width="3.140625" style="8" customWidth="1"/>
    <col min="4890" max="4890" width="8.140625" style="8" customWidth="1"/>
    <col min="4891" max="4894" width="3.7109375" style="8" customWidth="1"/>
    <col min="4895" max="5118" width="11.42578125" style="8"/>
    <col min="5119" max="5119" width="16" style="8" customWidth="1"/>
    <col min="5120" max="5120" width="5.5703125" style="8" customWidth="1"/>
    <col min="5121" max="5121" width="5.85546875" style="8" customWidth="1"/>
    <col min="5122" max="5133" width="5.42578125" style="8" customWidth="1"/>
    <col min="5134" max="5134" width="3.140625" style="8" customWidth="1"/>
    <col min="5135" max="5135" width="8.140625" style="8" customWidth="1"/>
    <col min="5136" max="5136" width="5.42578125" style="8" customWidth="1"/>
    <col min="5137" max="5137" width="1.42578125" style="8" customWidth="1"/>
    <col min="5138" max="5138" width="31.42578125" style="8" bestFit="1" customWidth="1"/>
    <col min="5139" max="5139" width="11.7109375" style="8" bestFit="1" customWidth="1"/>
    <col min="5140" max="5140" width="5.7109375" style="8" customWidth="1"/>
    <col min="5141" max="5144" width="2.42578125" style="8" customWidth="1"/>
    <col min="5145" max="5145" width="3.140625" style="8" customWidth="1"/>
    <col min="5146" max="5146" width="8.140625" style="8" customWidth="1"/>
    <col min="5147" max="5150" width="3.7109375" style="8" customWidth="1"/>
    <col min="5151" max="5374" width="11.42578125" style="8"/>
    <col min="5375" max="5375" width="16" style="8" customWidth="1"/>
    <col min="5376" max="5376" width="5.5703125" style="8" customWidth="1"/>
    <col min="5377" max="5377" width="5.85546875" style="8" customWidth="1"/>
    <col min="5378" max="5389" width="5.42578125" style="8" customWidth="1"/>
    <col min="5390" max="5390" width="3.140625" style="8" customWidth="1"/>
    <col min="5391" max="5391" width="8.140625" style="8" customWidth="1"/>
    <col min="5392" max="5392" width="5.42578125" style="8" customWidth="1"/>
    <col min="5393" max="5393" width="1.42578125" style="8" customWidth="1"/>
    <col min="5394" max="5394" width="31.42578125" style="8" bestFit="1" customWidth="1"/>
    <col min="5395" max="5395" width="11.7109375" style="8" bestFit="1" customWidth="1"/>
    <col min="5396" max="5396" width="5.7109375" style="8" customWidth="1"/>
    <col min="5397" max="5400" width="2.42578125" style="8" customWidth="1"/>
    <col min="5401" max="5401" width="3.140625" style="8" customWidth="1"/>
    <col min="5402" max="5402" width="8.140625" style="8" customWidth="1"/>
    <col min="5403" max="5406" width="3.7109375" style="8" customWidth="1"/>
    <col min="5407" max="5630" width="11.42578125" style="8"/>
    <col min="5631" max="5631" width="16" style="8" customWidth="1"/>
    <col min="5632" max="5632" width="5.5703125" style="8" customWidth="1"/>
    <col min="5633" max="5633" width="5.85546875" style="8" customWidth="1"/>
    <col min="5634" max="5645" width="5.42578125" style="8" customWidth="1"/>
    <col min="5646" max="5646" width="3.140625" style="8" customWidth="1"/>
    <col min="5647" max="5647" width="8.140625" style="8" customWidth="1"/>
    <col min="5648" max="5648" width="5.42578125" style="8" customWidth="1"/>
    <col min="5649" max="5649" width="1.42578125" style="8" customWidth="1"/>
    <col min="5650" max="5650" width="31.42578125" style="8" bestFit="1" customWidth="1"/>
    <col min="5651" max="5651" width="11.7109375" style="8" bestFit="1" customWidth="1"/>
    <col min="5652" max="5652" width="5.7109375" style="8" customWidth="1"/>
    <col min="5653" max="5656" width="2.42578125" style="8" customWidth="1"/>
    <col min="5657" max="5657" width="3.140625" style="8" customWidth="1"/>
    <col min="5658" max="5658" width="8.140625" style="8" customWidth="1"/>
    <col min="5659" max="5662" width="3.7109375" style="8" customWidth="1"/>
    <col min="5663" max="5886" width="11.42578125" style="8"/>
    <col min="5887" max="5887" width="16" style="8" customWidth="1"/>
    <col min="5888" max="5888" width="5.5703125" style="8" customWidth="1"/>
    <col min="5889" max="5889" width="5.85546875" style="8" customWidth="1"/>
    <col min="5890" max="5901" width="5.42578125" style="8" customWidth="1"/>
    <col min="5902" max="5902" width="3.140625" style="8" customWidth="1"/>
    <col min="5903" max="5903" width="8.140625" style="8" customWidth="1"/>
    <col min="5904" max="5904" width="5.42578125" style="8" customWidth="1"/>
    <col min="5905" max="5905" width="1.42578125" style="8" customWidth="1"/>
    <col min="5906" max="5906" width="31.42578125" style="8" bestFit="1" customWidth="1"/>
    <col min="5907" max="5907" width="11.7109375" style="8" bestFit="1" customWidth="1"/>
    <col min="5908" max="5908" width="5.7109375" style="8" customWidth="1"/>
    <col min="5909" max="5912" width="2.42578125" style="8" customWidth="1"/>
    <col min="5913" max="5913" width="3.140625" style="8" customWidth="1"/>
    <col min="5914" max="5914" width="8.140625" style="8" customWidth="1"/>
    <col min="5915" max="5918" width="3.7109375" style="8" customWidth="1"/>
    <col min="5919" max="6142" width="11.42578125" style="8"/>
    <col min="6143" max="6143" width="16" style="8" customWidth="1"/>
    <col min="6144" max="6144" width="5.5703125" style="8" customWidth="1"/>
    <col min="6145" max="6145" width="5.85546875" style="8" customWidth="1"/>
    <col min="6146" max="6157" width="5.42578125" style="8" customWidth="1"/>
    <col min="6158" max="6158" width="3.140625" style="8" customWidth="1"/>
    <col min="6159" max="6159" width="8.140625" style="8" customWidth="1"/>
    <col min="6160" max="6160" width="5.42578125" style="8" customWidth="1"/>
    <col min="6161" max="6161" width="1.42578125" style="8" customWidth="1"/>
    <col min="6162" max="6162" width="31.42578125" style="8" bestFit="1" customWidth="1"/>
    <col min="6163" max="6163" width="11.7109375" style="8" bestFit="1" customWidth="1"/>
    <col min="6164" max="6164" width="5.7109375" style="8" customWidth="1"/>
    <col min="6165" max="6168" width="2.42578125" style="8" customWidth="1"/>
    <col min="6169" max="6169" width="3.140625" style="8" customWidth="1"/>
    <col min="6170" max="6170" width="8.140625" style="8" customWidth="1"/>
    <col min="6171" max="6174" width="3.7109375" style="8" customWidth="1"/>
    <col min="6175" max="6398" width="11.42578125" style="8"/>
    <col min="6399" max="6399" width="16" style="8" customWidth="1"/>
    <col min="6400" max="6400" width="5.5703125" style="8" customWidth="1"/>
    <col min="6401" max="6401" width="5.85546875" style="8" customWidth="1"/>
    <col min="6402" max="6413" width="5.42578125" style="8" customWidth="1"/>
    <col min="6414" max="6414" width="3.140625" style="8" customWidth="1"/>
    <col min="6415" max="6415" width="8.140625" style="8" customWidth="1"/>
    <col min="6416" max="6416" width="5.42578125" style="8" customWidth="1"/>
    <col min="6417" max="6417" width="1.42578125" style="8" customWidth="1"/>
    <col min="6418" max="6418" width="31.42578125" style="8" bestFit="1" customWidth="1"/>
    <col min="6419" max="6419" width="11.7109375" style="8" bestFit="1" customWidth="1"/>
    <col min="6420" max="6420" width="5.7109375" style="8" customWidth="1"/>
    <col min="6421" max="6424" width="2.42578125" style="8" customWidth="1"/>
    <col min="6425" max="6425" width="3.140625" style="8" customWidth="1"/>
    <col min="6426" max="6426" width="8.140625" style="8" customWidth="1"/>
    <col min="6427" max="6430" width="3.7109375" style="8" customWidth="1"/>
    <col min="6431" max="6654" width="11.42578125" style="8"/>
    <col min="6655" max="6655" width="16" style="8" customWidth="1"/>
    <col min="6656" max="6656" width="5.5703125" style="8" customWidth="1"/>
    <col min="6657" max="6657" width="5.85546875" style="8" customWidth="1"/>
    <col min="6658" max="6669" width="5.42578125" style="8" customWidth="1"/>
    <col min="6670" max="6670" width="3.140625" style="8" customWidth="1"/>
    <col min="6671" max="6671" width="8.140625" style="8" customWidth="1"/>
    <col min="6672" max="6672" width="5.42578125" style="8" customWidth="1"/>
    <col min="6673" max="6673" width="1.42578125" style="8" customWidth="1"/>
    <col min="6674" max="6674" width="31.42578125" style="8" bestFit="1" customWidth="1"/>
    <col min="6675" max="6675" width="11.7109375" style="8" bestFit="1" customWidth="1"/>
    <col min="6676" max="6676" width="5.7109375" style="8" customWidth="1"/>
    <col min="6677" max="6680" width="2.42578125" style="8" customWidth="1"/>
    <col min="6681" max="6681" width="3.140625" style="8" customWidth="1"/>
    <col min="6682" max="6682" width="8.140625" style="8" customWidth="1"/>
    <col min="6683" max="6686" width="3.7109375" style="8" customWidth="1"/>
    <col min="6687" max="6910" width="11.42578125" style="8"/>
    <col min="6911" max="6911" width="16" style="8" customWidth="1"/>
    <col min="6912" max="6912" width="5.5703125" style="8" customWidth="1"/>
    <col min="6913" max="6913" width="5.85546875" style="8" customWidth="1"/>
    <col min="6914" max="6925" width="5.42578125" style="8" customWidth="1"/>
    <col min="6926" max="6926" width="3.140625" style="8" customWidth="1"/>
    <col min="6927" max="6927" width="8.140625" style="8" customWidth="1"/>
    <col min="6928" max="6928" width="5.42578125" style="8" customWidth="1"/>
    <col min="6929" max="6929" width="1.42578125" style="8" customWidth="1"/>
    <col min="6930" max="6930" width="31.42578125" style="8" bestFit="1" customWidth="1"/>
    <col min="6931" max="6931" width="11.7109375" style="8" bestFit="1" customWidth="1"/>
    <col min="6932" max="6932" width="5.7109375" style="8" customWidth="1"/>
    <col min="6933" max="6936" width="2.42578125" style="8" customWidth="1"/>
    <col min="6937" max="6937" width="3.140625" style="8" customWidth="1"/>
    <col min="6938" max="6938" width="8.140625" style="8" customWidth="1"/>
    <col min="6939" max="6942" width="3.7109375" style="8" customWidth="1"/>
    <col min="6943" max="7166" width="11.42578125" style="8"/>
    <col min="7167" max="7167" width="16" style="8" customWidth="1"/>
    <col min="7168" max="7168" width="5.5703125" style="8" customWidth="1"/>
    <col min="7169" max="7169" width="5.85546875" style="8" customWidth="1"/>
    <col min="7170" max="7181" width="5.42578125" style="8" customWidth="1"/>
    <col min="7182" max="7182" width="3.140625" style="8" customWidth="1"/>
    <col min="7183" max="7183" width="8.140625" style="8" customWidth="1"/>
    <col min="7184" max="7184" width="5.42578125" style="8" customWidth="1"/>
    <col min="7185" max="7185" width="1.42578125" style="8" customWidth="1"/>
    <col min="7186" max="7186" width="31.42578125" style="8" bestFit="1" customWidth="1"/>
    <col min="7187" max="7187" width="11.7109375" style="8" bestFit="1" customWidth="1"/>
    <col min="7188" max="7188" width="5.7109375" style="8" customWidth="1"/>
    <col min="7189" max="7192" width="2.42578125" style="8" customWidth="1"/>
    <col min="7193" max="7193" width="3.140625" style="8" customWidth="1"/>
    <col min="7194" max="7194" width="8.140625" style="8" customWidth="1"/>
    <col min="7195" max="7198" width="3.7109375" style="8" customWidth="1"/>
    <col min="7199" max="7422" width="11.42578125" style="8"/>
    <col min="7423" max="7423" width="16" style="8" customWidth="1"/>
    <col min="7424" max="7424" width="5.5703125" style="8" customWidth="1"/>
    <col min="7425" max="7425" width="5.85546875" style="8" customWidth="1"/>
    <col min="7426" max="7437" width="5.42578125" style="8" customWidth="1"/>
    <col min="7438" max="7438" width="3.140625" style="8" customWidth="1"/>
    <col min="7439" max="7439" width="8.140625" style="8" customWidth="1"/>
    <col min="7440" max="7440" width="5.42578125" style="8" customWidth="1"/>
    <col min="7441" max="7441" width="1.42578125" style="8" customWidth="1"/>
    <col min="7442" max="7442" width="31.42578125" style="8" bestFit="1" customWidth="1"/>
    <col min="7443" max="7443" width="11.7109375" style="8" bestFit="1" customWidth="1"/>
    <col min="7444" max="7444" width="5.7109375" style="8" customWidth="1"/>
    <col min="7445" max="7448" width="2.42578125" style="8" customWidth="1"/>
    <col min="7449" max="7449" width="3.140625" style="8" customWidth="1"/>
    <col min="7450" max="7450" width="8.140625" style="8" customWidth="1"/>
    <col min="7451" max="7454" width="3.7109375" style="8" customWidth="1"/>
    <col min="7455" max="7678" width="11.42578125" style="8"/>
    <col min="7679" max="7679" width="16" style="8" customWidth="1"/>
    <col min="7680" max="7680" width="5.5703125" style="8" customWidth="1"/>
    <col min="7681" max="7681" width="5.85546875" style="8" customWidth="1"/>
    <col min="7682" max="7693" width="5.42578125" style="8" customWidth="1"/>
    <col min="7694" max="7694" width="3.140625" style="8" customWidth="1"/>
    <col min="7695" max="7695" width="8.140625" style="8" customWidth="1"/>
    <col min="7696" max="7696" width="5.42578125" style="8" customWidth="1"/>
    <col min="7697" max="7697" width="1.42578125" style="8" customWidth="1"/>
    <col min="7698" max="7698" width="31.42578125" style="8" bestFit="1" customWidth="1"/>
    <col min="7699" max="7699" width="11.7109375" style="8" bestFit="1" customWidth="1"/>
    <col min="7700" max="7700" width="5.7109375" style="8" customWidth="1"/>
    <col min="7701" max="7704" width="2.42578125" style="8" customWidth="1"/>
    <col min="7705" max="7705" width="3.140625" style="8" customWidth="1"/>
    <col min="7706" max="7706" width="8.140625" style="8" customWidth="1"/>
    <col min="7707" max="7710" width="3.7109375" style="8" customWidth="1"/>
    <col min="7711" max="7934" width="11.42578125" style="8"/>
    <col min="7935" max="7935" width="16" style="8" customWidth="1"/>
    <col min="7936" max="7936" width="5.5703125" style="8" customWidth="1"/>
    <col min="7937" max="7937" width="5.85546875" style="8" customWidth="1"/>
    <col min="7938" max="7949" width="5.42578125" style="8" customWidth="1"/>
    <col min="7950" max="7950" width="3.140625" style="8" customWidth="1"/>
    <col min="7951" max="7951" width="8.140625" style="8" customWidth="1"/>
    <col min="7952" max="7952" width="5.42578125" style="8" customWidth="1"/>
    <col min="7953" max="7953" width="1.42578125" style="8" customWidth="1"/>
    <col min="7954" max="7954" width="31.42578125" style="8" bestFit="1" customWidth="1"/>
    <col min="7955" max="7955" width="11.7109375" style="8" bestFit="1" customWidth="1"/>
    <col min="7956" max="7956" width="5.7109375" style="8" customWidth="1"/>
    <col min="7957" max="7960" width="2.42578125" style="8" customWidth="1"/>
    <col min="7961" max="7961" width="3.140625" style="8" customWidth="1"/>
    <col min="7962" max="7962" width="8.140625" style="8" customWidth="1"/>
    <col min="7963" max="7966" width="3.7109375" style="8" customWidth="1"/>
    <col min="7967" max="8190" width="11.42578125" style="8"/>
    <col min="8191" max="8191" width="16" style="8" customWidth="1"/>
    <col min="8192" max="8192" width="5.5703125" style="8" customWidth="1"/>
    <col min="8193" max="8193" width="5.85546875" style="8" customWidth="1"/>
    <col min="8194" max="8205" width="5.42578125" style="8" customWidth="1"/>
    <col min="8206" max="8206" width="3.140625" style="8" customWidth="1"/>
    <col min="8207" max="8207" width="8.140625" style="8" customWidth="1"/>
    <col min="8208" max="8208" width="5.42578125" style="8" customWidth="1"/>
    <col min="8209" max="8209" width="1.42578125" style="8" customWidth="1"/>
    <col min="8210" max="8210" width="31.42578125" style="8" bestFit="1" customWidth="1"/>
    <col min="8211" max="8211" width="11.7109375" style="8" bestFit="1" customWidth="1"/>
    <col min="8212" max="8212" width="5.7109375" style="8" customWidth="1"/>
    <col min="8213" max="8216" width="2.42578125" style="8" customWidth="1"/>
    <col min="8217" max="8217" width="3.140625" style="8" customWidth="1"/>
    <col min="8218" max="8218" width="8.140625" style="8" customWidth="1"/>
    <col min="8219" max="8222" width="3.7109375" style="8" customWidth="1"/>
    <col min="8223" max="8446" width="11.42578125" style="8"/>
    <col min="8447" max="8447" width="16" style="8" customWidth="1"/>
    <col min="8448" max="8448" width="5.5703125" style="8" customWidth="1"/>
    <col min="8449" max="8449" width="5.85546875" style="8" customWidth="1"/>
    <col min="8450" max="8461" width="5.42578125" style="8" customWidth="1"/>
    <col min="8462" max="8462" width="3.140625" style="8" customWidth="1"/>
    <col min="8463" max="8463" width="8.140625" style="8" customWidth="1"/>
    <col min="8464" max="8464" width="5.42578125" style="8" customWidth="1"/>
    <col min="8465" max="8465" width="1.42578125" style="8" customWidth="1"/>
    <col min="8466" max="8466" width="31.42578125" style="8" bestFit="1" customWidth="1"/>
    <col min="8467" max="8467" width="11.7109375" style="8" bestFit="1" customWidth="1"/>
    <col min="8468" max="8468" width="5.7109375" style="8" customWidth="1"/>
    <col min="8469" max="8472" width="2.42578125" style="8" customWidth="1"/>
    <col min="8473" max="8473" width="3.140625" style="8" customWidth="1"/>
    <col min="8474" max="8474" width="8.140625" style="8" customWidth="1"/>
    <col min="8475" max="8478" width="3.7109375" style="8" customWidth="1"/>
    <col min="8479" max="8702" width="11.42578125" style="8"/>
    <col min="8703" max="8703" width="16" style="8" customWidth="1"/>
    <col min="8704" max="8704" width="5.5703125" style="8" customWidth="1"/>
    <col min="8705" max="8705" width="5.85546875" style="8" customWidth="1"/>
    <col min="8706" max="8717" width="5.42578125" style="8" customWidth="1"/>
    <col min="8718" max="8718" width="3.140625" style="8" customWidth="1"/>
    <col min="8719" max="8719" width="8.140625" style="8" customWidth="1"/>
    <col min="8720" max="8720" width="5.42578125" style="8" customWidth="1"/>
    <col min="8721" max="8721" width="1.42578125" style="8" customWidth="1"/>
    <col min="8722" max="8722" width="31.42578125" style="8" bestFit="1" customWidth="1"/>
    <col min="8723" max="8723" width="11.7109375" style="8" bestFit="1" customWidth="1"/>
    <col min="8724" max="8724" width="5.7109375" style="8" customWidth="1"/>
    <col min="8725" max="8728" width="2.42578125" style="8" customWidth="1"/>
    <col min="8729" max="8729" width="3.140625" style="8" customWidth="1"/>
    <col min="8730" max="8730" width="8.140625" style="8" customWidth="1"/>
    <col min="8731" max="8734" width="3.7109375" style="8" customWidth="1"/>
    <col min="8735" max="8958" width="11.42578125" style="8"/>
    <col min="8959" max="8959" width="16" style="8" customWidth="1"/>
    <col min="8960" max="8960" width="5.5703125" style="8" customWidth="1"/>
    <col min="8961" max="8961" width="5.85546875" style="8" customWidth="1"/>
    <col min="8962" max="8973" width="5.42578125" style="8" customWidth="1"/>
    <col min="8974" max="8974" width="3.140625" style="8" customWidth="1"/>
    <col min="8975" max="8975" width="8.140625" style="8" customWidth="1"/>
    <col min="8976" max="8976" width="5.42578125" style="8" customWidth="1"/>
    <col min="8977" max="8977" width="1.42578125" style="8" customWidth="1"/>
    <col min="8978" max="8978" width="31.42578125" style="8" bestFit="1" customWidth="1"/>
    <col min="8979" max="8979" width="11.7109375" style="8" bestFit="1" customWidth="1"/>
    <col min="8980" max="8980" width="5.7109375" style="8" customWidth="1"/>
    <col min="8981" max="8984" width="2.42578125" style="8" customWidth="1"/>
    <col min="8985" max="8985" width="3.140625" style="8" customWidth="1"/>
    <col min="8986" max="8986" width="8.140625" style="8" customWidth="1"/>
    <col min="8987" max="8990" width="3.7109375" style="8" customWidth="1"/>
    <col min="8991" max="9214" width="11.42578125" style="8"/>
    <col min="9215" max="9215" width="16" style="8" customWidth="1"/>
    <col min="9216" max="9216" width="5.5703125" style="8" customWidth="1"/>
    <col min="9217" max="9217" width="5.85546875" style="8" customWidth="1"/>
    <col min="9218" max="9229" width="5.42578125" style="8" customWidth="1"/>
    <col min="9230" max="9230" width="3.140625" style="8" customWidth="1"/>
    <col min="9231" max="9231" width="8.140625" style="8" customWidth="1"/>
    <col min="9232" max="9232" width="5.42578125" style="8" customWidth="1"/>
    <col min="9233" max="9233" width="1.42578125" style="8" customWidth="1"/>
    <col min="9234" max="9234" width="31.42578125" style="8" bestFit="1" customWidth="1"/>
    <col min="9235" max="9235" width="11.7109375" style="8" bestFit="1" customWidth="1"/>
    <col min="9236" max="9236" width="5.7109375" style="8" customWidth="1"/>
    <col min="9237" max="9240" width="2.42578125" style="8" customWidth="1"/>
    <col min="9241" max="9241" width="3.140625" style="8" customWidth="1"/>
    <col min="9242" max="9242" width="8.140625" style="8" customWidth="1"/>
    <col min="9243" max="9246" width="3.7109375" style="8" customWidth="1"/>
    <col min="9247" max="9470" width="11.42578125" style="8"/>
    <col min="9471" max="9471" width="16" style="8" customWidth="1"/>
    <col min="9472" max="9472" width="5.5703125" style="8" customWidth="1"/>
    <col min="9473" max="9473" width="5.85546875" style="8" customWidth="1"/>
    <col min="9474" max="9485" width="5.42578125" style="8" customWidth="1"/>
    <col min="9486" max="9486" width="3.140625" style="8" customWidth="1"/>
    <col min="9487" max="9487" width="8.140625" style="8" customWidth="1"/>
    <col min="9488" max="9488" width="5.42578125" style="8" customWidth="1"/>
    <col min="9489" max="9489" width="1.42578125" style="8" customWidth="1"/>
    <col min="9490" max="9490" width="31.42578125" style="8" bestFit="1" customWidth="1"/>
    <col min="9491" max="9491" width="11.7109375" style="8" bestFit="1" customWidth="1"/>
    <col min="9492" max="9492" width="5.7109375" style="8" customWidth="1"/>
    <col min="9493" max="9496" width="2.42578125" style="8" customWidth="1"/>
    <col min="9497" max="9497" width="3.140625" style="8" customWidth="1"/>
    <col min="9498" max="9498" width="8.140625" style="8" customWidth="1"/>
    <col min="9499" max="9502" width="3.7109375" style="8" customWidth="1"/>
    <col min="9503" max="9726" width="11.42578125" style="8"/>
    <col min="9727" max="9727" width="16" style="8" customWidth="1"/>
    <col min="9728" max="9728" width="5.5703125" style="8" customWidth="1"/>
    <col min="9729" max="9729" width="5.85546875" style="8" customWidth="1"/>
    <col min="9730" max="9741" width="5.42578125" style="8" customWidth="1"/>
    <col min="9742" max="9742" width="3.140625" style="8" customWidth="1"/>
    <col min="9743" max="9743" width="8.140625" style="8" customWidth="1"/>
    <col min="9744" max="9744" width="5.42578125" style="8" customWidth="1"/>
    <col min="9745" max="9745" width="1.42578125" style="8" customWidth="1"/>
    <col min="9746" max="9746" width="31.42578125" style="8" bestFit="1" customWidth="1"/>
    <col min="9747" max="9747" width="11.7109375" style="8" bestFit="1" customWidth="1"/>
    <col min="9748" max="9748" width="5.7109375" style="8" customWidth="1"/>
    <col min="9749" max="9752" width="2.42578125" style="8" customWidth="1"/>
    <col min="9753" max="9753" width="3.140625" style="8" customWidth="1"/>
    <col min="9754" max="9754" width="8.140625" style="8" customWidth="1"/>
    <col min="9755" max="9758" width="3.7109375" style="8" customWidth="1"/>
    <col min="9759" max="9982" width="11.42578125" style="8"/>
    <col min="9983" max="9983" width="16" style="8" customWidth="1"/>
    <col min="9984" max="9984" width="5.5703125" style="8" customWidth="1"/>
    <col min="9985" max="9985" width="5.85546875" style="8" customWidth="1"/>
    <col min="9986" max="9997" width="5.42578125" style="8" customWidth="1"/>
    <col min="9998" max="9998" width="3.140625" style="8" customWidth="1"/>
    <col min="9999" max="9999" width="8.140625" style="8" customWidth="1"/>
    <col min="10000" max="10000" width="5.42578125" style="8" customWidth="1"/>
    <col min="10001" max="10001" width="1.42578125" style="8" customWidth="1"/>
    <col min="10002" max="10002" width="31.42578125" style="8" bestFit="1" customWidth="1"/>
    <col min="10003" max="10003" width="11.7109375" style="8" bestFit="1" customWidth="1"/>
    <col min="10004" max="10004" width="5.7109375" style="8" customWidth="1"/>
    <col min="10005" max="10008" width="2.42578125" style="8" customWidth="1"/>
    <col min="10009" max="10009" width="3.140625" style="8" customWidth="1"/>
    <col min="10010" max="10010" width="8.140625" style="8" customWidth="1"/>
    <col min="10011" max="10014" width="3.7109375" style="8" customWidth="1"/>
    <col min="10015" max="10238" width="11.42578125" style="8"/>
    <col min="10239" max="10239" width="16" style="8" customWidth="1"/>
    <col min="10240" max="10240" width="5.5703125" style="8" customWidth="1"/>
    <col min="10241" max="10241" width="5.85546875" style="8" customWidth="1"/>
    <col min="10242" max="10253" width="5.42578125" style="8" customWidth="1"/>
    <col min="10254" max="10254" width="3.140625" style="8" customWidth="1"/>
    <col min="10255" max="10255" width="8.140625" style="8" customWidth="1"/>
    <col min="10256" max="10256" width="5.42578125" style="8" customWidth="1"/>
    <col min="10257" max="10257" width="1.42578125" style="8" customWidth="1"/>
    <col min="10258" max="10258" width="31.42578125" style="8" bestFit="1" customWidth="1"/>
    <col min="10259" max="10259" width="11.7109375" style="8" bestFit="1" customWidth="1"/>
    <col min="10260" max="10260" width="5.7109375" style="8" customWidth="1"/>
    <col min="10261" max="10264" width="2.42578125" style="8" customWidth="1"/>
    <col min="10265" max="10265" width="3.140625" style="8" customWidth="1"/>
    <col min="10266" max="10266" width="8.140625" style="8" customWidth="1"/>
    <col min="10267" max="10270" width="3.7109375" style="8" customWidth="1"/>
    <col min="10271" max="10494" width="11.42578125" style="8"/>
    <col min="10495" max="10495" width="16" style="8" customWidth="1"/>
    <col min="10496" max="10496" width="5.5703125" style="8" customWidth="1"/>
    <col min="10497" max="10497" width="5.85546875" style="8" customWidth="1"/>
    <col min="10498" max="10509" width="5.42578125" style="8" customWidth="1"/>
    <col min="10510" max="10510" width="3.140625" style="8" customWidth="1"/>
    <col min="10511" max="10511" width="8.140625" style="8" customWidth="1"/>
    <col min="10512" max="10512" width="5.42578125" style="8" customWidth="1"/>
    <col min="10513" max="10513" width="1.42578125" style="8" customWidth="1"/>
    <col min="10514" max="10514" width="31.42578125" style="8" bestFit="1" customWidth="1"/>
    <col min="10515" max="10515" width="11.7109375" style="8" bestFit="1" customWidth="1"/>
    <col min="10516" max="10516" width="5.7109375" style="8" customWidth="1"/>
    <col min="10517" max="10520" width="2.42578125" style="8" customWidth="1"/>
    <col min="10521" max="10521" width="3.140625" style="8" customWidth="1"/>
    <col min="10522" max="10522" width="8.140625" style="8" customWidth="1"/>
    <col min="10523" max="10526" width="3.7109375" style="8" customWidth="1"/>
    <col min="10527" max="10750" width="11.42578125" style="8"/>
    <col min="10751" max="10751" width="16" style="8" customWidth="1"/>
    <col min="10752" max="10752" width="5.5703125" style="8" customWidth="1"/>
    <col min="10753" max="10753" width="5.85546875" style="8" customWidth="1"/>
    <col min="10754" max="10765" width="5.42578125" style="8" customWidth="1"/>
    <col min="10766" max="10766" width="3.140625" style="8" customWidth="1"/>
    <col min="10767" max="10767" width="8.140625" style="8" customWidth="1"/>
    <col min="10768" max="10768" width="5.42578125" style="8" customWidth="1"/>
    <col min="10769" max="10769" width="1.42578125" style="8" customWidth="1"/>
    <col min="10770" max="10770" width="31.42578125" style="8" bestFit="1" customWidth="1"/>
    <col min="10771" max="10771" width="11.7109375" style="8" bestFit="1" customWidth="1"/>
    <col min="10772" max="10772" width="5.7109375" style="8" customWidth="1"/>
    <col min="10773" max="10776" width="2.42578125" style="8" customWidth="1"/>
    <col min="10777" max="10777" width="3.140625" style="8" customWidth="1"/>
    <col min="10778" max="10778" width="8.140625" style="8" customWidth="1"/>
    <col min="10779" max="10782" width="3.7109375" style="8" customWidth="1"/>
    <col min="10783" max="11006" width="11.42578125" style="8"/>
    <col min="11007" max="11007" width="16" style="8" customWidth="1"/>
    <col min="11008" max="11008" width="5.5703125" style="8" customWidth="1"/>
    <col min="11009" max="11009" width="5.85546875" style="8" customWidth="1"/>
    <col min="11010" max="11021" width="5.42578125" style="8" customWidth="1"/>
    <col min="11022" max="11022" width="3.140625" style="8" customWidth="1"/>
    <col min="11023" max="11023" width="8.140625" style="8" customWidth="1"/>
    <col min="11024" max="11024" width="5.42578125" style="8" customWidth="1"/>
    <col min="11025" max="11025" width="1.42578125" style="8" customWidth="1"/>
    <col min="11026" max="11026" width="31.42578125" style="8" bestFit="1" customWidth="1"/>
    <col min="11027" max="11027" width="11.7109375" style="8" bestFit="1" customWidth="1"/>
    <col min="11028" max="11028" width="5.7109375" style="8" customWidth="1"/>
    <col min="11029" max="11032" width="2.42578125" style="8" customWidth="1"/>
    <col min="11033" max="11033" width="3.140625" style="8" customWidth="1"/>
    <col min="11034" max="11034" width="8.140625" style="8" customWidth="1"/>
    <col min="11035" max="11038" width="3.7109375" style="8" customWidth="1"/>
    <col min="11039" max="11262" width="11.42578125" style="8"/>
    <col min="11263" max="11263" width="16" style="8" customWidth="1"/>
    <col min="11264" max="11264" width="5.5703125" style="8" customWidth="1"/>
    <col min="11265" max="11265" width="5.85546875" style="8" customWidth="1"/>
    <col min="11266" max="11277" width="5.42578125" style="8" customWidth="1"/>
    <col min="11278" max="11278" width="3.140625" style="8" customWidth="1"/>
    <col min="11279" max="11279" width="8.140625" style="8" customWidth="1"/>
    <col min="11280" max="11280" width="5.42578125" style="8" customWidth="1"/>
    <col min="11281" max="11281" width="1.42578125" style="8" customWidth="1"/>
    <col min="11282" max="11282" width="31.42578125" style="8" bestFit="1" customWidth="1"/>
    <col min="11283" max="11283" width="11.7109375" style="8" bestFit="1" customWidth="1"/>
    <col min="11284" max="11284" width="5.7109375" style="8" customWidth="1"/>
    <col min="11285" max="11288" width="2.42578125" style="8" customWidth="1"/>
    <col min="11289" max="11289" width="3.140625" style="8" customWidth="1"/>
    <col min="11290" max="11290" width="8.140625" style="8" customWidth="1"/>
    <col min="11291" max="11294" width="3.7109375" style="8" customWidth="1"/>
    <col min="11295" max="11518" width="11.42578125" style="8"/>
    <col min="11519" max="11519" width="16" style="8" customWidth="1"/>
    <col min="11520" max="11520" width="5.5703125" style="8" customWidth="1"/>
    <col min="11521" max="11521" width="5.85546875" style="8" customWidth="1"/>
    <col min="11522" max="11533" width="5.42578125" style="8" customWidth="1"/>
    <col min="11534" max="11534" width="3.140625" style="8" customWidth="1"/>
    <col min="11535" max="11535" width="8.140625" style="8" customWidth="1"/>
    <col min="11536" max="11536" width="5.42578125" style="8" customWidth="1"/>
    <col min="11537" max="11537" width="1.42578125" style="8" customWidth="1"/>
    <col min="11538" max="11538" width="31.42578125" style="8" bestFit="1" customWidth="1"/>
    <col min="11539" max="11539" width="11.7109375" style="8" bestFit="1" customWidth="1"/>
    <col min="11540" max="11540" width="5.7109375" style="8" customWidth="1"/>
    <col min="11541" max="11544" width="2.42578125" style="8" customWidth="1"/>
    <col min="11545" max="11545" width="3.140625" style="8" customWidth="1"/>
    <col min="11546" max="11546" width="8.140625" style="8" customWidth="1"/>
    <col min="11547" max="11550" width="3.7109375" style="8" customWidth="1"/>
    <col min="11551" max="11774" width="11.42578125" style="8"/>
    <col min="11775" max="11775" width="16" style="8" customWidth="1"/>
    <col min="11776" max="11776" width="5.5703125" style="8" customWidth="1"/>
    <col min="11777" max="11777" width="5.85546875" style="8" customWidth="1"/>
    <col min="11778" max="11789" width="5.42578125" style="8" customWidth="1"/>
    <col min="11790" max="11790" width="3.140625" style="8" customWidth="1"/>
    <col min="11791" max="11791" width="8.140625" style="8" customWidth="1"/>
    <col min="11792" max="11792" width="5.42578125" style="8" customWidth="1"/>
    <col min="11793" max="11793" width="1.42578125" style="8" customWidth="1"/>
    <col min="11794" max="11794" width="31.42578125" style="8" bestFit="1" customWidth="1"/>
    <col min="11795" max="11795" width="11.7109375" style="8" bestFit="1" customWidth="1"/>
    <col min="11796" max="11796" width="5.7109375" style="8" customWidth="1"/>
    <col min="11797" max="11800" width="2.42578125" style="8" customWidth="1"/>
    <col min="11801" max="11801" width="3.140625" style="8" customWidth="1"/>
    <col min="11802" max="11802" width="8.140625" style="8" customWidth="1"/>
    <col min="11803" max="11806" width="3.7109375" style="8" customWidth="1"/>
    <col min="11807" max="12030" width="11.42578125" style="8"/>
    <col min="12031" max="12031" width="16" style="8" customWidth="1"/>
    <col min="12032" max="12032" width="5.5703125" style="8" customWidth="1"/>
    <col min="12033" max="12033" width="5.85546875" style="8" customWidth="1"/>
    <col min="12034" max="12045" width="5.42578125" style="8" customWidth="1"/>
    <col min="12046" max="12046" width="3.140625" style="8" customWidth="1"/>
    <col min="12047" max="12047" width="8.140625" style="8" customWidth="1"/>
    <col min="12048" max="12048" width="5.42578125" style="8" customWidth="1"/>
    <col min="12049" max="12049" width="1.42578125" style="8" customWidth="1"/>
    <col min="12050" max="12050" width="31.42578125" style="8" bestFit="1" customWidth="1"/>
    <col min="12051" max="12051" width="11.7109375" style="8" bestFit="1" customWidth="1"/>
    <col min="12052" max="12052" width="5.7109375" style="8" customWidth="1"/>
    <col min="12053" max="12056" width="2.42578125" style="8" customWidth="1"/>
    <col min="12057" max="12057" width="3.140625" style="8" customWidth="1"/>
    <col min="12058" max="12058" width="8.140625" style="8" customWidth="1"/>
    <col min="12059" max="12062" width="3.7109375" style="8" customWidth="1"/>
    <col min="12063" max="12286" width="11.42578125" style="8"/>
    <col min="12287" max="12287" width="16" style="8" customWidth="1"/>
    <col min="12288" max="12288" width="5.5703125" style="8" customWidth="1"/>
    <col min="12289" max="12289" width="5.85546875" style="8" customWidth="1"/>
    <col min="12290" max="12301" width="5.42578125" style="8" customWidth="1"/>
    <col min="12302" max="12302" width="3.140625" style="8" customWidth="1"/>
    <col min="12303" max="12303" width="8.140625" style="8" customWidth="1"/>
    <col min="12304" max="12304" width="5.42578125" style="8" customWidth="1"/>
    <col min="12305" max="12305" width="1.42578125" style="8" customWidth="1"/>
    <col min="12306" max="12306" width="31.42578125" style="8" bestFit="1" customWidth="1"/>
    <col min="12307" max="12307" width="11.7109375" style="8" bestFit="1" customWidth="1"/>
    <col min="12308" max="12308" width="5.7109375" style="8" customWidth="1"/>
    <col min="12309" max="12312" width="2.42578125" style="8" customWidth="1"/>
    <col min="12313" max="12313" width="3.140625" style="8" customWidth="1"/>
    <col min="12314" max="12314" width="8.140625" style="8" customWidth="1"/>
    <col min="12315" max="12318" width="3.7109375" style="8" customWidth="1"/>
    <col min="12319" max="12542" width="11.42578125" style="8"/>
    <col min="12543" max="12543" width="16" style="8" customWidth="1"/>
    <col min="12544" max="12544" width="5.5703125" style="8" customWidth="1"/>
    <col min="12545" max="12545" width="5.85546875" style="8" customWidth="1"/>
    <col min="12546" max="12557" width="5.42578125" style="8" customWidth="1"/>
    <col min="12558" max="12558" width="3.140625" style="8" customWidth="1"/>
    <col min="12559" max="12559" width="8.140625" style="8" customWidth="1"/>
    <col min="12560" max="12560" width="5.42578125" style="8" customWidth="1"/>
    <col min="12561" max="12561" width="1.42578125" style="8" customWidth="1"/>
    <col min="12562" max="12562" width="31.42578125" style="8" bestFit="1" customWidth="1"/>
    <col min="12563" max="12563" width="11.7109375" style="8" bestFit="1" customWidth="1"/>
    <col min="12564" max="12564" width="5.7109375" style="8" customWidth="1"/>
    <col min="12565" max="12568" width="2.42578125" style="8" customWidth="1"/>
    <col min="12569" max="12569" width="3.140625" style="8" customWidth="1"/>
    <col min="12570" max="12570" width="8.140625" style="8" customWidth="1"/>
    <col min="12571" max="12574" width="3.7109375" style="8" customWidth="1"/>
    <col min="12575" max="12798" width="11.42578125" style="8"/>
    <col min="12799" max="12799" width="16" style="8" customWidth="1"/>
    <col min="12800" max="12800" width="5.5703125" style="8" customWidth="1"/>
    <col min="12801" max="12801" width="5.85546875" style="8" customWidth="1"/>
    <col min="12802" max="12813" width="5.42578125" style="8" customWidth="1"/>
    <col min="12814" max="12814" width="3.140625" style="8" customWidth="1"/>
    <col min="12815" max="12815" width="8.140625" style="8" customWidth="1"/>
    <col min="12816" max="12816" width="5.42578125" style="8" customWidth="1"/>
    <col min="12817" max="12817" width="1.42578125" style="8" customWidth="1"/>
    <col min="12818" max="12818" width="31.42578125" style="8" bestFit="1" customWidth="1"/>
    <col min="12819" max="12819" width="11.7109375" style="8" bestFit="1" customWidth="1"/>
    <col min="12820" max="12820" width="5.7109375" style="8" customWidth="1"/>
    <col min="12821" max="12824" width="2.42578125" style="8" customWidth="1"/>
    <col min="12825" max="12825" width="3.140625" style="8" customWidth="1"/>
    <col min="12826" max="12826" width="8.140625" style="8" customWidth="1"/>
    <col min="12827" max="12830" width="3.7109375" style="8" customWidth="1"/>
    <col min="12831" max="13054" width="11.42578125" style="8"/>
    <col min="13055" max="13055" width="16" style="8" customWidth="1"/>
    <col min="13056" max="13056" width="5.5703125" style="8" customWidth="1"/>
    <col min="13057" max="13057" width="5.85546875" style="8" customWidth="1"/>
    <col min="13058" max="13069" width="5.42578125" style="8" customWidth="1"/>
    <col min="13070" max="13070" width="3.140625" style="8" customWidth="1"/>
    <col min="13071" max="13071" width="8.140625" style="8" customWidth="1"/>
    <col min="13072" max="13072" width="5.42578125" style="8" customWidth="1"/>
    <col min="13073" max="13073" width="1.42578125" style="8" customWidth="1"/>
    <col min="13074" max="13074" width="31.42578125" style="8" bestFit="1" customWidth="1"/>
    <col min="13075" max="13075" width="11.7109375" style="8" bestFit="1" customWidth="1"/>
    <col min="13076" max="13076" width="5.7109375" style="8" customWidth="1"/>
    <col min="13077" max="13080" width="2.42578125" style="8" customWidth="1"/>
    <col min="13081" max="13081" width="3.140625" style="8" customWidth="1"/>
    <col min="13082" max="13082" width="8.140625" style="8" customWidth="1"/>
    <col min="13083" max="13086" width="3.7109375" style="8" customWidth="1"/>
    <col min="13087" max="13310" width="11.42578125" style="8"/>
    <col min="13311" max="13311" width="16" style="8" customWidth="1"/>
    <col min="13312" max="13312" width="5.5703125" style="8" customWidth="1"/>
    <col min="13313" max="13313" width="5.85546875" style="8" customWidth="1"/>
    <col min="13314" max="13325" width="5.42578125" style="8" customWidth="1"/>
    <col min="13326" max="13326" width="3.140625" style="8" customWidth="1"/>
    <col min="13327" max="13327" width="8.140625" style="8" customWidth="1"/>
    <col min="13328" max="13328" width="5.42578125" style="8" customWidth="1"/>
    <col min="13329" max="13329" width="1.42578125" style="8" customWidth="1"/>
    <col min="13330" max="13330" width="31.42578125" style="8" bestFit="1" customWidth="1"/>
    <col min="13331" max="13331" width="11.7109375" style="8" bestFit="1" customWidth="1"/>
    <col min="13332" max="13332" width="5.7109375" style="8" customWidth="1"/>
    <col min="13333" max="13336" width="2.42578125" style="8" customWidth="1"/>
    <col min="13337" max="13337" width="3.140625" style="8" customWidth="1"/>
    <col min="13338" max="13338" width="8.140625" style="8" customWidth="1"/>
    <col min="13339" max="13342" width="3.7109375" style="8" customWidth="1"/>
    <col min="13343" max="13566" width="11.42578125" style="8"/>
    <col min="13567" max="13567" width="16" style="8" customWidth="1"/>
    <col min="13568" max="13568" width="5.5703125" style="8" customWidth="1"/>
    <col min="13569" max="13569" width="5.85546875" style="8" customWidth="1"/>
    <col min="13570" max="13581" width="5.42578125" style="8" customWidth="1"/>
    <col min="13582" max="13582" width="3.140625" style="8" customWidth="1"/>
    <col min="13583" max="13583" width="8.140625" style="8" customWidth="1"/>
    <col min="13584" max="13584" width="5.42578125" style="8" customWidth="1"/>
    <col min="13585" max="13585" width="1.42578125" style="8" customWidth="1"/>
    <col min="13586" max="13586" width="31.42578125" style="8" bestFit="1" customWidth="1"/>
    <col min="13587" max="13587" width="11.7109375" style="8" bestFit="1" customWidth="1"/>
    <col min="13588" max="13588" width="5.7109375" style="8" customWidth="1"/>
    <col min="13589" max="13592" width="2.42578125" style="8" customWidth="1"/>
    <col min="13593" max="13593" width="3.140625" style="8" customWidth="1"/>
    <col min="13594" max="13594" width="8.140625" style="8" customWidth="1"/>
    <col min="13595" max="13598" width="3.7109375" style="8" customWidth="1"/>
    <col min="13599" max="13822" width="11.42578125" style="8"/>
    <col min="13823" max="13823" width="16" style="8" customWidth="1"/>
    <col min="13824" max="13824" width="5.5703125" style="8" customWidth="1"/>
    <col min="13825" max="13825" width="5.85546875" style="8" customWidth="1"/>
    <col min="13826" max="13837" width="5.42578125" style="8" customWidth="1"/>
    <col min="13838" max="13838" width="3.140625" style="8" customWidth="1"/>
    <col min="13839" max="13839" width="8.140625" style="8" customWidth="1"/>
    <col min="13840" max="13840" width="5.42578125" style="8" customWidth="1"/>
    <col min="13841" max="13841" width="1.42578125" style="8" customWidth="1"/>
    <col min="13842" max="13842" width="31.42578125" style="8" bestFit="1" customWidth="1"/>
    <col min="13843" max="13843" width="11.7109375" style="8" bestFit="1" customWidth="1"/>
    <col min="13844" max="13844" width="5.7109375" style="8" customWidth="1"/>
    <col min="13845" max="13848" width="2.42578125" style="8" customWidth="1"/>
    <col min="13849" max="13849" width="3.140625" style="8" customWidth="1"/>
    <col min="13850" max="13850" width="8.140625" style="8" customWidth="1"/>
    <col min="13851" max="13854" width="3.7109375" style="8" customWidth="1"/>
    <col min="13855" max="14078" width="11.42578125" style="8"/>
    <col min="14079" max="14079" width="16" style="8" customWidth="1"/>
    <col min="14080" max="14080" width="5.5703125" style="8" customWidth="1"/>
    <col min="14081" max="14081" width="5.85546875" style="8" customWidth="1"/>
    <col min="14082" max="14093" width="5.42578125" style="8" customWidth="1"/>
    <col min="14094" max="14094" width="3.140625" style="8" customWidth="1"/>
    <col min="14095" max="14095" width="8.140625" style="8" customWidth="1"/>
    <col min="14096" max="14096" width="5.42578125" style="8" customWidth="1"/>
    <col min="14097" max="14097" width="1.42578125" style="8" customWidth="1"/>
    <col min="14098" max="14098" width="31.42578125" style="8" bestFit="1" customWidth="1"/>
    <col min="14099" max="14099" width="11.7109375" style="8" bestFit="1" customWidth="1"/>
    <col min="14100" max="14100" width="5.7109375" style="8" customWidth="1"/>
    <col min="14101" max="14104" width="2.42578125" style="8" customWidth="1"/>
    <col min="14105" max="14105" width="3.140625" style="8" customWidth="1"/>
    <col min="14106" max="14106" width="8.140625" style="8" customWidth="1"/>
    <col min="14107" max="14110" width="3.7109375" style="8" customWidth="1"/>
    <col min="14111" max="14334" width="11.42578125" style="8"/>
    <col min="14335" max="14335" width="16" style="8" customWidth="1"/>
    <col min="14336" max="14336" width="5.5703125" style="8" customWidth="1"/>
    <col min="14337" max="14337" width="5.85546875" style="8" customWidth="1"/>
    <col min="14338" max="14349" width="5.42578125" style="8" customWidth="1"/>
    <col min="14350" max="14350" width="3.140625" style="8" customWidth="1"/>
    <col min="14351" max="14351" width="8.140625" style="8" customWidth="1"/>
    <col min="14352" max="14352" width="5.42578125" style="8" customWidth="1"/>
    <col min="14353" max="14353" width="1.42578125" style="8" customWidth="1"/>
    <col min="14354" max="14354" width="31.42578125" style="8" bestFit="1" customWidth="1"/>
    <col min="14355" max="14355" width="11.7109375" style="8" bestFit="1" customWidth="1"/>
    <col min="14356" max="14356" width="5.7109375" style="8" customWidth="1"/>
    <col min="14357" max="14360" width="2.42578125" style="8" customWidth="1"/>
    <col min="14361" max="14361" width="3.140625" style="8" customWidth="1"/>
    <col min="14362" max="14362" width="8.140625" style="8" customWidth="1"/>
    <col min="14363" max="14366" width="3.7109375" style="8" customWidth="1"/>
    <col min="14367" max="14590" width="11.42578125" style="8"/>
    <col min="14591" max="14591" width="16" style="8" customWidth="1"/>
    <col min="14592" max="14592" width="5.5703125" style="8" customWidth="1"/>
    <col min="14593" max="14593" width="5.85546875" style="8" customWidth="1"/>
    <col min="14594" max="14605" width="5.42578125" style="8" customWidth="1"/>
    <col min="14606" max="14606" width="3.140625" style="8" customWidth="1"/>
    <col min="14607" max="14607" width="8.140625" style="8" customWidth="1"/>
    <col min="14608" max="14608" width="5.42578125" style="8" customWidth="1"/>
    <col min="14609" max="14609" width="1.42578125" style="8" customWidth="1"/>
    <col min="14610" max="14610" width="31.42578125" style="8" bestFit="1" customWidth="1"/>
    <col min="14611" max="14611" width="11.7109375" style="8" bestFit="1" customWidth="1"/>
    <col min="14612" max="14612" width="5.7109375" style="8" customWidth="1"/>
    <col min="14613" max="14616" width="2.42578125" style="8" customWidth="1"/>
    <col min="14617" max="14617" width="3.140625" style="8" customWidth="1"/>
    <col min="14618" max="14618" width="8.140625" style="8" customWidth="1"/>
    <col min="14619" max="14622" width="3.7109375" style="8" customWidth="1"/>
    <col min="14623" max="14846" width="11.42578125" style="8"/>
    <col min="14847" max="14847" width="16" style="8" customWidth="1"/>
    <col min="14848" max="14848" width="5.5703125" style="8" customWidth="1"/>
    <col min="14849" max="14849" width="5.85546875" style="8" customWidth="1"/>
    <col min="14850" max="14861" width="5.42578125" style="8" customWidth="1"/>
    <col min="14862" max="14862" width="3.140625" style="8" customWidth="1"/>
    <col min="14863" max="14863" width="8.140625" style="8" customWidth="1"/>
    <col min="14864" max="14864" width="5.42578125" style="8" customWidth="1"/>
    <col min="14865" max="14865" width="1.42578125" style="8" customWidth="1"/>
    <col min="14866" max="14866" width="31.42578125" style="8" bestFit="1" customWidth="1"/>
    <col min="14867" max="14867" width="11.7109375" style="8" bestFit="1" customWidth="1"/>
    <col min="14868" max="14868" width="5.7109375" style="8" customWidth="1"/>
    <col min="14869" max="14872" width="2.42578125" style="8" customWidth="1"/>
    <col min="14873" max="14873" width="3.140625" style="8" customWidth="1"/>
    <col min="14874" max="14874" width="8.140625" style="8" customWidth="1"/>
    <col min="14875" max="14878" width="3.7109375" style="8" customWidth="1"/>
    <col min="14879" max="15102" width="11.42578125" style="8"/>
    <col min="15103" max="15103" width="16" style="8" customWidth="1"/>
    <col min="15104" max="15104" width="5.5703125" style="8" customWidth="1"/>
    <col min="15105" max="15105" width="5.85546875" style="8" customWidth="1"/>
    <col min="15106" max="15117" width="5.42578125" style="8" customWidth="1"/>
    <col min="15118" max="15118" width="3.140625" style="8" customWidth="1"/>
    <col min="15119" max="15119" width="8.140625" style="8" customWidth="1"/>
    <col min="15120" max="15120" width="5.42578125" style="8" customWidth="1"/>
    <col min="15121" max="15121" width="1.42578125" style="8" customWidth="1"/>
    <col min="15122" max="15122" width="31.42578125" style="8" bestFit="1" customWidth="1"/>
    <col min="15123" max="15123" width="11.7109375" style="8" bestFit="1" customWidth="1"/>
    <col min="15124" max="15124" width="5.7109375" style="8" customWidth="1"/>
    <col min="15125" max="15128" width="2.42578125" style="8" customWidth="1"/>
    <col min="15129" max="15129" width="3.140625" style="8" customWidth="1"/>
    <col min="15130" max="15130" width="8.140625" style="8" customWidth="1"/>
    <col min="15131" max="15134" width="3.7109375" style="8" customWidth="1"/>
    <col min="15135" max="15358" width="11.42578125" style="8"/>
    <col min="15359" max="15359" width="16" style="8" customWidth="1"/>
    <col min="15360" max="15360" width="5.5703125" style="8" customWidth="1"/>
    <col min="15361" max="15361" width="5.85546875" style="8" customWidth="1"/>
    <col min="15362" max="15373" width="5.42578125" style="8" customWidth="1"/>
    <col min="15374" max="15374" width="3.140625" style="8" customWidth="1"/>
    <col min="15375" max="15375" width="8.140625" style="8" customWidth="1"/>
    <col min="15376" max="15376" width="5.42578125" style="8" customWidth="1"/>
    <col min="15377" max="15377" width="1.42578125" style="8" customWidth="1"/>
    <col min="15378" max="15378" width="31.42578125" style="8" bestFit="1" customWidth="1"/>
    <col min="15379" max="15379" width="11.7109375" style="8" bestFit="1" customWidth="1"/>
    <col min="15380" max="15380" width="5.7109375" style="8" customWidth="1"/>
    <col min="15381" max="15384" width="2.42578125" style="8" customWidth="1"/>
    <col min="15385" max="15385" width="3.140625" style="8" customWidth="1"/>
    <col min="15386" max="15386" width="8.140625" style="8" customWidth="1"/>
    <col min="15387" max="15390" width="3.7109375" style="8" customWidth="1"/>
    <col min="15391" max="15614" width="11.42578125" style="8"/>
    <col min="15615" max="15615" width="16" style="8" customWidth="1"/>
    <col min="15616" max="15616" width="5.5703125" style="8" customWidth="1"/>
    <col min="15617" max="15617" width="5.85546875" style="8" customWidth="1"/>
    <col min="15618" max="15629" width="5.42578125" style="8" customWidth="1"/>
    <col min="15630" max="15630" width="3.140625" style="8" customWidth="1"/>
    <col min="15631" max="15631" width="8.140625" style="8" customWidth="1"/>
    <col min="15632" max="15632" width="5.42578125" style="8" customWidth="1"/>
    <col min="15633" max="15633" width="1.42578125" style="8" customWidth="1"/>
    <col min="15634" max="15634" width="31.42578125" style="8" bestFit="1" customWidth="1"/>
    <col min="15635" max="15635" width="11.7109375" style="8" bestFit="1" customWidth="1"/>
    <col min="15636" max="15636" width="5.7109375" style="8" customWidth="1"/>
    <col min="15637" max="15640" width="2.42578125" style="8" customWidth="1"/>
    <col min="15641" max="15641" width="3.140625" style="8" customWidth="1"/>
    <col min="15642" max="15642" width="8.140625" style="8" customWidth="1"/>
    <col min="15643" max="15646" width="3.7109375" style="8" customWidth="1"/>
    <col min="15647" max="15870" width="11.42578125" style="8"/>
    <col min="15871" max="15871" width="16" style="8" customWidth="1"/>
    <col min="15872" max="15872" width="5.5703125" style="8" customWidth="1"/>
    <col min="15873" max="15873" width="5.85546875" style="8" customWidth="1"/>
    <col min="15874" max="15885" width="5.42578125" style="8" customWidth="1"/>
    <col min="15886" max="15886" width="3.140625" style="8" customWidth="1"/>
    <col min="15887" max="15887" width="8.140625" style="8" customWidth="1"/>
    <col min="15888" max="15888" width="5.42578125" style="8" customWidth="1"/>
    <col min="15889" max="15889" width="1.42578125" style="8" customWidth="1"/>
    <col min="15890" max="15890" width="31.42578125" style="8" bestFit="1" customWidth="1"/>
    <col min="15891" max="15891" width="11.7109375" style="8" bestFit="1" customWidth="1"/>
    <col min="15892" max="15892" width="5.7109375" style="8" customWidth="1"/>
    <col min="15893" max="15896" width="2.42578125" style="8" customWidth="1"/>
    <col min="15897" max="15897" width="3.140625" style="8" customWidth="1"/>
    <col min="15898" max="15898" width="8.140625" style="8" customWidth="1"/>
    <col min="15899" max="15902" width="3.7109375" style="8" customWidth="1"/>
    <col min="15903" max="16126" width="11.42578125" style="8"/>
    <col min="16127" max="16127" width="16" style="8" customWidth="1"/>
    <col min="16128" max="16128" width="5.5703125" style="8" customWidth="1"/>
    <col min="16129" max="16129" width="5.85546875" style="8" customWidth="1"/>
    <col min="16130" max="16141" width="5.42578125" style="8" customWidth="1"/>
    <col min="16142" max="16142" width="3.140625" style="8" customWidth="1"/>
    <col min="16143" max="16143" width="8.140625" style="8" customWidth="1"/>
    <col min="16144" max="16144" width="5.42578125" style="8" customWidth="1"/>
    <col min="16145" max="16145" width="1.42578125" style="8" customWidth="1"/>
    <col min="16146" max="16146" width="31.42578125" style="8" bestFit="1" customWidth="1"/>
    <col min="16147" max="16147" width="11.7109375" style="8" bestFit="1" customWidth="1"/>
    <col min="16148" max="16148" width="5.7109375" style="8" customWidth="1"/>
    <col min="16149" max="16152" width="2.42578125" style="8" customWidth="1"/>
    <col min="16153" max="16153" width="3.140625" style="8" customWidth="1"/>
    <col min="16154" max="16154" width="8.140625" style="8" customWidth="1"/>
    <col min="16155" max="16158" width="3.7109375" style="8" customWidth="1"/>
    <col min="16159" max="16384" width="11.42578125" style="8"/>
  </cols>
  <sheetData>
    <row r="1" spans="1:26" ht="54.75" customHeight="1" thickBot="1">
      <c r="A1" s="1"/>
      <c r="B1" s="2"/>
      <c r="C1" s="2"/>
      <c r="D1" s="2"/>
      <c r="E1" s="2"/>
      <c r="F1" s="2"/>
      <c r="G1" s="2"/>
      <c r="H1" s="2"/>
      <c r="I1" s="2"/>
      <c r="J1" s="2"/>
      <c r="K1" s="2"/>
      <c r="L1" s="2"/>
      <c r="M1" s="2"/>
      <c r="N1" s="2"/>
      <c r="O1" s="2"/>
      <c r="P1" s="2"/>
      <c r="Q1" s="2"/>
      <c r="R1" s="3"/>
      <c r="S1" s="4"/>
      <c r="T1" s="5"/>
      <c r="U1" s="3"/>
      <c r="V1" s="6"/>
      <c r="W1" s="6"/>
      <c r="X1" s="6"/>
      <c r="Y1" s="6"/>
      <c r="Z1" s="7"/>
    </row>
    <row r="2" spans="1:26">
      <c r="S2" s="8"/>
      <c r="T2" s="8"/>
      <c r="U2" s="8"/>
      <c r="V2" s="8"/>
      <c r="W2" s="8"/>
      <c r="X2" s="8"/>
      <c r="Y2" s="8"/>
      <c r="Z2" s="8"/>
    </row>
    <row r="3" spans="1:26">
      <c r="S3" s="8"/>
      <c r="T3" s="8"/>
      <c r="U3" s="8"/>
      <c r="V3" s="8"/>
      <c r="W3" s="8"/>
      <c r="X3" s="8"/>
      <c r="Y3" s="8"/>
      <c r="Z3" s="8"/>
    </row>
    <row r="4" spans="1:26">
      <c r="S4" s="8"/>
      <c r="T4" s="8"/>
      <c r="U4" s="8"/>
      <c r="V4" s="8"/>
      <c r="W4" s="8"/>
      <c r="X4" s="8"/>
      <c r="Y4" s="8"/>
      <c r="Z4" s="8"/>
    </row>
    <row r="5" spans="1:26">
      <c r="S5" s="8"/>
      <c r="T5" s="8"/>
      <c r="U5" s="8"/>
      <c r="V5" s="8"/>
      <c r="W5" s="8"/>
      <c r="X5" s="8"/>
      <c r="Y5" s="8"/>
      <c r="Z5" s="8"/>
    </row>
    <row r="6" spans="1:26">
      <c r="S6" s="8"/>
      <c r="T6" s="8"/>
      <c r="U6" s="8"/>
      <c r="V6" s="8"/>
      <c r="W6" s="8"/>
      <c r="X6" s="8"/>
      <c r="Y6" s="8"/>
      <c r="Z6" s="8"/>
    </row>
    <row r="7" spans="1:26">
      <c r="S7" s="8"/>
      <c r="T7" s="8"/>
      <c r="U7" s="8"/>
      <c r="V7" s="8"/>
      <c r="W7" s="8"/>
      <c r="X7" s="8"/>
      <c r="Y7" s="8"/>
      <c r="Z7" s="8"/>
    </row>
    <row r="8" spans="1:26">
      <c r="S8" s="8"/>
      <c r="T8" s="8"/>
      <c r="U8" s="8"/>
      <c r="V8" s="8"/>
      <c r="W8" s="8"/>
      <c r="X8" s="8"/>
      <c r="Y8" s="8"/>
      <c r="Z8" s="8"/>
    </row>
    <row r="9" spans="1:26">
      <c r="S9" s="8"/>
      <c r="T9" s="8"/>
      <c r="U9" s="8"/>
      <c r="V9" s="8"/>
      <c r="W9" s="8"/>
      <c r="X9" s="8"/>
      <c r="Y9" s="8"/>
      <c r="Z9" s="8"/>
    </row>
    <row r="10" spans="1:26">
      <c r="S10" s="8"/>
      <c r="T10" s="8"/>
      <c r="U10" s="8"/>
      <c r="V10" s="8"/>
      <c r="W10" s="8"/>
      <c r="X10" s="8"/>
      <c r="Y10" s="8"/>
      <c r="Z10" s="8"/>
    </row>
    <row r="11" spans="1:26">
      <c r="S11" s="8"/>
      <c r="T11" s="8"/>
      <c r="U11" s="8"/>
      <c r="V11" s="8"/>
      <c r="W11" s="8"/>
      <c r="X11" s="8"/>
      <c r="Y11" s="8"/>
      <c r="Z11" s="8"/>
    </row>
    <row r="12" spans="1:26">
      <c r="S12" s="8"/>
      <c r="T12" s="8"/>
      <c r="U12" s="8"/>
      <c r="V12" s="8"/>
      <c r="W12" s="8"/>
      <c r="X12" s="8"/>
      <c r="Y12" s="8"/>
      <c r="Z12" s="8"/>
    </row>
    <row r="13" spans="1:26">
      <c r="S13" s="8"/>
      <c r="T13" s="8"/>
      <c r="U13" s="8"/>
      <c r="V13" s="8"/>
      <c r="W13" s="8"/>
      <c r="X13" s="8"/>
      <c r="Y13" s="8"/>
      <c r="Z13" s="8"/>
    </row>
    <row r="14" spans="1:26">
      <c r="S14" s="8"/>
      <c r="T14" s="8"/>
      <c r="U14" s="8"/>
      <c r="V14" s="8"/>
      <c r="W14" s="8"/>
      <c r="X14" s="8"/>
      <c r="Y14" s="8"/>
      <c r="Z14" s="8"/>
    </row>
    <row r="15" spans="1:26">
      <c r="S15" s="8"/>
      <c r="T15" s="8"/>
      <c r="U15" s="8"/>
      <c r="V15" s="8"/>
      <c r="W15" s="8"/>
      <c r="X15" s="8"/>
      <c r="Y15" s="8"/>
      <c r="Z15" s="8"/>
    </row>
    <row r="16" spans="1:26">
      <c r="S16" s="8"/>
      <c r="T16" s="8"/>
      <c r="U16" s="8"/>
      <c r="V16" s="8"/>
      <c r="W16" s="8"/>
      <c r="X16" s="8"/>
      <c r="Y16" s="8"/>
      <c r="Z16" s="8"/>
    </row>
    <row r="17" spans="1:26">
      <c r="S17" s="8"/>
      <c r="T17" s="8"/>
      <c r="U17" s="8"/>
      <c r="V17" s="8"/>
      <c r="W17" s="8"/>
      <c r="X17" s="8"/>
      <c r="Y17" s="8"/>
      <c r="Z17" s="8"/>
    </row>
    <row r="18" spans="1:26">
      <c r="S18" s="8"/>
      <c r="T18" s="8"/>
      <c r="U18" s="8"/>
      <c r="V18" s="8"/>
      <c r="W18" s="8"/>
      <c r="X18" s="8"/>
      <c r="Y18" s="8"/>
      <c r="Z18" s="8"/>
    </row>
    <row r="19" spans="1:26">
      <c r="S19" s="8"/>
      <c r="T19" s="8"/>
      <c r="U19" s="8"/>
      <c r="V19" s="8"/>
      <c r="W19" s="8"/>
      <c r="X19" s="8"/>
      <c r="Y19" s="8"/>
      <c r="Z19" s="8"/>
    </row>
    <row r="20" spans="1:26">
      <c r="R20" s="9"/>
    </row>
    <row r="21" spans="1:26" ht="13.5" thickBot="1">
      <c r="A21" s="14">
        <v>39995</v>
      </c>
    </row>
    <row r="22" spans="1:26" s="12" customFormat="1" ht="20.25" customHeight="1">
      <c r="A22" s="15">
        <f>MONTH($A$21)</f>
        <v>7</v>
      </c>
      <c r="B22" s="16"/>
      <c r="C22" s="16" t="e">
        <f>IF(MONTH(#REF!)=$A$22,COLUMN(#REF!),0)</f>
        <v>#REF!</v>
      </c>
      <c r="D22" s="16" t="e">
        <f>IF(MONTH(#REF!)=$A$22,COLUMN(#REF!),0)</f>
        <v>#REF!</v>
      </c>
      <c r="E22" s="16"/>
      <c r="F22" s="16">
        <f>IF(MONTH(C23)=$A$22,COLUMN(C23),0)</f>
        <v>0</v>
      </c>
      <c r="G22" s="16">
        <f>IF(MONTH(D23)=$A$22,COLUMN(D23),0)</f>
        <v>0</v>
      </c>
      <c r="H22" s="16">
        <f t="shared" ref="H22:M22" si="0">IF(MONTH(I24)=$A$22,COLUMN(I24),0)</f>
        <v>0</v>
      </c>
      <c r="I22" s="16">
        <f t="shared" si="0"/>
        <v>0</v>
      </c>
      <c r="J22" s="16">
        <f t="shared" si="0"/>
        <v>0</v>
      </c>
      <c r="K22" s="16">
        <f t="shared" si="0"/>
        <v>0</v>
      </c>
      <c r="L22" s="16">
        <f t="shared" si="0"/>
        <v>0</v>
      </c>
      <c r="M22" s="16">
        <f t="shared" si="0"/>
        <v>0</v>
      </c>
      <c r="N22" s="16" t="e">
        <f>IF(MONTH(#REF!)=$A$22,COLUMN(#REF!),0)</f>
        <v>#REF!</v>
      </c>
      <c r="O22" s="16"/>
      <c r="P22" s="17"/>
      <c r="Q22" s="8"/>
      <c r="R22" s="18"/>
      <c r="S22" s="19"/>
      <c r="T22" s="20"/>
      <c r="U22" s="21"/>
      <c r="V22" s="21"/>
      <c r="W22" s="21"/>
      <c r="X22" s="21"/>
      <c r="Y22" s="21"/>
      <c r="Z22" s="22"/>
    </row>
    <row r="23" spans="1:26" s="12" customFormat="1" ht="9.75" customHeight="1">
      <c r="A23" s="23" t="e">
        <f>SUM(C22:N22)-4</f>
        <v>#REF!</v>
      </c>
      <c r="B23" s="158" t="s">
        <v>19</v>
      </c>
      <c r="C23" s="160">
        <v>42005</v>
      </c>
      <c r="D23" s="156">
        <v>42036</v>
      </c>
      <c r="E23" s="156">
        <v>42064</v>
      </c>
      <c r="F23" s="156">
        <v>42095</v>
      </c>
      <c r="G23" s="156">
        <v>42125</v>
      </c>
      <c r="H23" s="156">
        <v>42156</v>
      </c>
      <c r="I23" s="156">
        <v>42186</v>
      </c>
      <c r="J23" s="156">
        <v>42217</v>
      </c>
      <c r="K23" s="156">
        <v>42248</v>
      </c>
      <c r="L23" s="156">
        <v>42278</v>
      </c>
      <c r="M23" s="156">
        <v>42309</v>
      </c>
      <c r="N23" s="156">
        <v>42339</v>
      </c>
      <c r="O23" s="162" t="s">
        <v>0</v>
      </c>
      <c r="P23" s="164" t="s">
        <v>1</v>
      </c>
      <c r="Q23" s="8"/>
      <c r="R23" s="24"/>
      <c r="S23" s="25"/>
      <c r="T23" s="26"/>
      <c r="U23" s="27" t="s">
        <v>2</v>
      </c>
      <c r="V23" s="27"/>
      <c r="W23" s="27"/>
      <c r="X23" s="27"/>
      <c r="Y23" s="27"/>
      <c r="Z23" s="28"/>
    </row>
    <row r="24" spans="1:26" ht="25.5" customHeight="1">
      <c r="A24" s="29"/>
      <c r="B24" s="159"/>
      <c r="C24" s="161"/>
      <c r="D24" s="157"/>
      <c r="E24" s="157"/>
      <c r="F24" s="157"/>
      <c r="G24" s="157"/>
      <c r="H24" s="157"/>
      <c r="I24" s="157"/>
      <c r="J24" s="157"/>
      <c r="K24" s="157"/>
      <c r="L24" s="157"/>
      <c r="M24" s="157"/>
      <c r="N24" s="157"/>
      <c r="O24" s="163"/>
      <c r="P24" s="165"/>
      <c r="R24" s="30" t="s">
        <v>3</v>
      </c>
      <c r="S24" s="31" t="s">
        <v>12</v>
      </c>
      <c r="T24" s="32" t="s">
        <v>4</v>
      </c>
      <c r="U24" s="33">
        <v>20</v>
      </c>
      <c r="V24" s="33">
        <v>40</v>
      </c>
      <c r="W24" s="33">
        <v>60</v>
      </c>
      <c r="X24" s="33">
        <v>80</v>
      </c>
      <c r="Y24" s="33">
        <v>100</v>
      </c>
      <c r="Z24" s="34" t="s">
        <v>5</v>
      </c>
    </row>
    <row r="25" spans="1:26" ht="134.25" customHeight="1">
      <c r="A25" s="35" t="s">
        <v>20</v>
      </c>
      <c r="B25" s="82">
        <f t="shared" ref="B25:B40" si="1">SUM(C25:N25)</f>
        <v>174</v>
      </c>
      <c r="C25" s="102"/>
      <c r="D25" s="104">
        <v>24</v>
      </c>
      <c r="E25" s="100"/>
      <c r="F25" s="100"/>
      <c r="G25" s="100"/>
      <c r="H25" s="113">
        <v>124</v>
      </c>
      <c r="I25" s="99"/>
      <c r="J25" s="113">
        <v>26</v>
      </c>
      <c r="K25" s="99"/>
      <c r="L25" s="101"/>
      <c r="M25" s="106"/>
      <c r="N25" s="106"/>
      <c r="O25" s="36">
        <f t="shared" ref="O25:O40" si="2">SUM(B25:B25)</f>
        <v>174</v>
      </c>
      <c r="P25" s="37"/>
      <c r="R25" s="122" t="s">
        <v>35</v>
      </c>
      <c r="S25" s="120" t="s">
        <v>29</v>
      </c>
      <c r="T25" s="119" t="s">
        <v>40</v>
      </c>
      <c r="U25" s="118"/>
      <c r="V25" s="118"/>
      <c r="W25" s="118"/>
      <c r="X25" s="118"/>
      <c r="Y25" s="38"/>
      <c r="Z25" s="121"/>
    </row>
    <row r="26" spans="1:26" ht="141" customHeight="1">
      <c r="A26" s="35" t="s">
        <v>23</v>
      </c>
      <c r="B26" s="83">
        <f t="shared" si="1"/>
        <v>245</v>
      </c>
      <c r="C26" s="102"/>
      <c r="D26" s="100"/>
      <c r="E26" s="100"/>
      <c r="F26" s="104">
        <v>50</v>
      </c>
      <c r="G26" s="100"/>
      <c r="H26" s="100"/>
      <c r="I26" s="100"/>
      <c r="J26" s="100"/>
      <c r="K26" s="100"/>
      <c r="L26" s="117">
        <v>195</v>
      </c>
      <c r="M26" s="109"/>
      <c r="N26" s="109"/>
      <c r="O26" s="36">
        <f t="shared" si="2"/>
        <v>245</v>
      </c>
      <c r="P26" s="41"/>
      <c r="R26" s="123" t="s">
        <v>44</v>
      </c>
      <c r="S26" s="125" t="s">
        <v>39</v>
      </c>
      <c r="T26" s="119" t="s">
        <v>41</v>
      </c>
      <c r="U26" s="127"/>
      <c r="V26" s="127"/>
      <c r="W26" s="127"/>
      <c r="X26" s="127"/>
      <c r="Y26" s="44"/>
      <c r="Z26" s="126" t="s">
        <v>52</v>
      </c>
    </row>
    <row r="27" spans="1:26" ht="69" customHeight="1">
      <c r="A27" s="35" t="s">
        <v>21</v>
      </c>
      <c r="B27" s="83">
        <f t="shared" si="1"/>
        <v>85</v>
      </c>
      <c r="C27" s="102"/>
      <c r="D27" s="100"/>
      <c r="E27" s="100"/>
      <c r="F27" s="100"/>
      <c r="G27" s="100"/>
      <c r="H27" s="100"/>
      <c r="I27" s="100"/>
      <c r="J27" s="100"/>
      <c r="K27" s="100"/>
      <c r="L27" s="117">
        <v>85</v>
      </c>
      <c r="M27" s="109"/>
      <c r="N27" s="109"/>
      <c r="O27" s="36">
        <f t="shared" si="2"/>
        <v>85</v>
      </c>
      <c r="P27" s="41"/>
      <c r="R27" s="45" t="s">
        <v>46</v>
      </c>
      <c r="S27" s="43" t="s">
        <v>36</v>
      </c>
      <c r="T27" s="25" t="s">
        <v>43</v>
      </c>
      <c r="U27" s="127"/>
      <c r="V27" s="127"/>
      <c r="W27" s="127"/>
      <c r="X27" s="127"/>
      <c r="Y27" s="127"/>
      <c r="Z27" s="124" t="s">
        <v>51</v>
      </c>
    </row>
    <row r="28" spans="1:26" ht="81" customHeight="1">
      <c r="A28" s="35" t="s">
        <v>24</v>
      </c>
      <c r="B28" s="83">
        <f t="shared" si="1"/>
        <v>169</v>
      </c>
      <c r="C28" s="102"/>
      <c r="D28" s="100"/>
      <c r="E28" s="100"/>
      <c r="F28" s="100"/>
      <c r="G28" s="100"/>
      <c r="H28" s="100"/>
      <c r="I28" s="100"/>
      <c r="J28" s="100"/>
      <c r="K28" s="100"/>
      <c r="L28" s="117">
        <v>169</v>
      </c>
      <c r="M28" s="109"/>
      <c r="N28" s="109"/>
      <c r="O28" s="36">
        <f t="shared" si="2"/>
        <v>169</v>
      </c>
      <c r="P28" s="41"/>
      <c r="R28" s="45" t="s">
        <v>42</v>
      </c>
      <c r="S28" s="43" t="s">
        <v>36</v>
      </c>
      <c r="T28" s="25" t="s">
        <v>43</v>
      </c>
      <c r="U28" s="127"/>
      <c r="V28" s="127"/>
      <c r="W28" s="127"/>
      <c r="X28" s="127"/>
      <c r="Y28" s="127"/>
      <c r="Z28" s="124" t="s">
        <v>51</v>
      </c>
    </row>
    <row r="29" spans="1:26" ht="92.25" customHeight="1">
      <c r="A29" s="35" t="s">
        <v>25</v>
      </c>
      <c r="B29" s="83">
        <f t="shared" si="1"/>
        <v>1</v>
      </c>
      <c r="C29" s="102"/>
      <c r="D29" s="100"/>
      <c r="E29" s="100"/>
      <c r="F29" s="100"/>
      <c r="G29" s="100"/>
      <c r="H29" s="100"/>
      <c r="I29" s="100"/>
      <c r="J29" s="100"/>
      <c r="K29" s="105">
        <v>1</v>
      </c>
      <c r="L29" s="103"/>
      <c r="M29" s="109"/>
      <c r="N29" s="109"/>
      <c r="O29" s="36">
        <f t="shared" si="2"/>
        <v>1</v>
      </c>
      <c r="P29" s="41"/>
      <c r="R29" s="45" t="s">
        <v>37</v>
      </c>
      <c r="S29" s="43" t="s">
        <v>28</v>
      </c>
      <c r="T29" s="25" t="s">
        <v>30</v>
      </c>
      <c r="U29" s="127"/>
      <c r="V29" s="127"/>
      <c r="W29" s="127"/>
      <c r="X29" s="127"/>
      <c r="Y29" s="127"/>
      <c r="Z29" s="124" t="s">
        <v>31</v>
      </c>
    </row>
    <row r="30" spans="1:26" ht="152.25" customHeight="1">
      <c r="A30" s="35" t="s">
        <v>26</v>
      </c>
      <c r="B30" s="83">
        <f t="shared" si="1"/>
        <v>1</v>
      </c>
      <c r="C30" s="102"/>
      <c r="D30" s="100"/>
      <c r="E30" s="100"/>
      <c r="F30" s="100"/>
      <c r="G30" s="100"/>
      <c r="H30" s="100"/>
      <c r="I30" s="100"/>
      <c r="J30" s="100"/>
      <c r="K30" s="105">
        <v>1</v>
      </c>
      <c r="L30" s="103"/>
      <c r="M30" s="109"/>
      <c r="N30" s="109"/>
      <c r="O30" s="36">
        <f t="shared" si="2"/>
        <v>1</v>
      </c>
      <c r="P30" s="41"/>
      <c r="R30" s="46" t="s">
        <v>38</v>
      </c>
      <c r="S30" s="125" t="s">
        <v>32</v>
      </c>
      <c r="T30" s="47" t="s">
        <v>33</v>
      </c>
      <c r="U30" s="127"/>
      <c r="V30" s="127"/>
      <c r="W30" s="127"/>
      <c r="X30" s="127"/>
      <c r="Y30" s="127"/>
      <c r="Z30" s="126" t="s">
        <v>34</v>
      </c>
    </row>
    <row r="31" spans="1:26" ht="91.5" customHeight="1">
      <c r="A31" s="35" t="s">
        <v>27</v>
      </c>
      <c r="B31" s="83">
        <f t="shared" si="1"/>
        <v>2</v>
      </c>
      <c r="C31" s="102"/>
      <c r="D31" s="100"/>
      <c r="E31" s="100"/>
      <c r="F31" s="100"/>
      <c r="G31" s="100"/>
      <c r="H31" s="100"/>
      <c r="I31" s="100"/>
      <c r="J31" s="100"/>
      <c r="K31" s="105">
        <v>2</v>
      </c>
      <c r="L31" s="103"/>
      <c r="M31" s="109"/>
      <c r="N31" s="109"/>
      <c r="O31" s="36">
        <f t="shared" si="2"/>
        <v>2</v>
      </c>
      <c r="P31" s="41"/>
      <c r="R31" s="45" t="s">
        <v>37</v>
      </c>
      <c r="S31" s="43" t="s">
        <v>28</v>
      </c>
      <c r="T31" s="25" t="s">
        <v>30</v>
      </c>
      <c r="U31" s="127"/>
      <c r="V31" s="127"/>
      <c r="W31" s="127"/>
      <c r="X31" s="127"/>
      <c r="Y31" s="127"/>
      <c r="Z31" s="124" t="s">
        <v>31</v>
      </c>
    </row>
    <row r="32" spans="1:26" ht="22.5" customHeight="1">
      <c r="A32" s="98" t="s">
        <v>49</v>
      </c>
      <c r="B32" s="83"/>
      <c r="C32" s="102"/>
      <c r="D32" s="100"/>
      <c r="E32" s="100"/>
      <c r="F32" s="100"/>
      <c r="G32" s="100"/>
      <c r="H32" s="100"/>
      <c r="I32" s="100"/>
      <c r="J32" s="100"/>
      <c r="K32" s="105"/>
      <c r="L32" s="103"/>
      <c r="M32" s="109"/>
      <c r="N32" s="109"/>
      <c r="O32" s="36"/>
      <c r="P32" s="41"/>
      <c r="R32" s="45"/>
      <c r="S32" s="43"/>
      <c r="T32" s="25"/>
      <c r="U32" s="127"/>
      <c r="V32" s="127"/>
      <c r="W32" s="127"/>
      <c r="X32" s="127"/>
      <c r="Y32" s="127"/>
      <c r="Z32" s="128"/>
    </row>
    <row r="33" spans="1:27" ht="91.5" customHeight="1">
      <c r="A33" s="35" t="s">
        <v>50</v>
      </c>
      <c r="B33" s="83"/>
      <c r="C33" s="102"/>
      <c r="D33" s="100"/>
      <c r="E33" s="100"/>
      <c r="F33" s="100"/>
      <c r="G33" s="100"/>
      <c r="H33" s="100"/>
      <c r="I33" s="100"/>
      <c r="J33" s="100"/>
      <c r="K33" s="105"/>
      <c r="L33" s="103"/>
      <c r="M33" s="109"/>
      <c r="N33" s="109"/>
      <c r="O33" s="36"/>
      <c r="P33" s="41"/>
      <c r="R33" s="45" t="s">
        <v>55</v>
      </c>
      <c r="S33" s="125" t="s">
        <v>53</v>
      </c>
      <c r="T33" s="25" t="s">
        <v>54</v>
      </c>
      <c r="U33" s="127"/>
      <c r="V33" s="127"/>
      <c r="W33" s="127"/>
      <c r="X33" s="44"/>
      <c r="Y33" s="44"/>
      <c r="Z33" s="129"/>
    </row>
    <row r="34" spans="1:27" ht="21.75" customHeight="1">
      <c r="A34" s="98" t="s">
        <v>18</v>
      </c>
      <c r="B34" s="83">
        <f t="shared" si="1"/>
        <v>0</v>
      </c>
      <c r="C34" s="102"/>
      <c r="D34" s="100"/>
      <c r="E34" s="100"/>
      <c r="F34" s="100"/>
      <c r="G34" s="100"/>
      <c r="H34" s="100"/>
      <c r="I34" s="100"/>
      <c r="J34" s="100"/>
      <c r="K34" s="100"/>
      <c r="L34" s="103"/>
      <c r="M34" s="109"/>
      <c r="N34" s="109"/>
      <c r="O34" s="36">
        <f t="shared" si="2"/>
        <v>0</v>
      </c>
      <c r="P34" s="41"/>
      <c r="R34" s="45"/>
      <c r="S34" s="43"/>
      <c r="T34" s="25"/>
      <c r="U34" s="44"/>
      <c r="V34" s="44"/>
      <c r="W34" s="44"/>
      <c r="X34" s="44"/>
      <c r="Y34" s="44"/>
      <c r="Z34" s="39"/>
    </row>
    <row r="35" spans="1:27" ht="250.5" customHeight="1">
      <c r="A35" s="35" t="s">
        <v>22</v>
      </c>
      <c r="B35" s="83">
        <f t="shared" si="1"/>
        <v>0</v>
      </c>
      <c r="C35" s="102"/>
      <c r="D35" s="100"/>
      <c r="E35" s="100"/>
      <c r="F35" s="100"/>
      <c r="G35" s="100"/>
      <c r="H35" s="100"/>
      <c r="I35" s="104">
        <v>0</v>
      </c>
      <c r="J35" s="104">
        <v>0</v>
      </c>
      <c r="K35" s="100"/>
      <c r="L35" s="104">
        <v>0</v>
      </c>
      <c r="M35" s="109"/>
      <c r="N35" s="109"/>
      <c r="O35" s="36">
        <f t="shared" si="2"/>
        <v>0</v>
      </c>
      <c r="P35" s="41"/>
      <c r="R35" s="45" t="s">
        <v>47</v>
      </c>
      <c r="S35" s="43" t="s">
        <v>45</v>
      </c>
      <c r="T35" s="25" t="s">
        <v>48</v>
      </c>
      <c r="U35" s="127"/>
      <c r="V35" s="127"/>
      <c r="W35" s="127"/>
      <c r="X35" s="127"/>
      <c r="Y35" s="127"/>
      <c r="Z35" s="124" t="s">
        <v>48</v>
      </c>
    </row>
    <row r="36" spans="1:27" ht="21.75" customHeight="1">
      <c r="A36" s="98"/>
      <c r="B36" s="83">
        <f t="shared" si="1"/>
        <v>0</v>
      </c>
      <c r="C36" s="107"/>
      <c r="D36" s="108"/>
      <c r="E36" s="108"/>
      <c r="F36" s="108"/>
      <c r="G36" s="108"/>
      <c r="H36" s="108"/>
      <c r="I36" s="108"/>
      <c r="J36" s="108"/>
      <c r="K36" s="108"/>
      <c r="L36" s="109"/>
      <c r="M36" s="109"/>
      <c r="N36" s="109"/>
      <c r="O36" s="36">
        <f t="shared" si="2"/>
        <v>0</v>
      </c>
      <c r="P36" s="48"/>
      <c r="R36" s="42"/>
      <c r="S36" s="43"/>
      <c r="T36" s="25"/>
      <c r="U36" s="44"/>
      <c r="V36" s="44"/>
      <c r="W36" s="44"/>
      <c r="X36" s="44"/>
      <c r="Y36" s="44"/>
      <c r="Z36" s="49"/>
    </row>
    <row r="37" spans="1:27" ht="21.75" customHeight="1">
      <c r="A37" s="35"/>
      <c r="B37" s="83">
        <f t="shared" si="1"/>
        <v>0</v>
      </c>
      <c r="C37" s="107"/>
      <c r="D37" s="108"/>
      <c r="E37" s="108"/>
      <c r="F37" s="108"/>
      <c r="G37" s="108"/>
      <c r="H37" s="108"/>
      <c r="I37" s="108"/>
      <c r="J37" s="108"/>
      <c r="K37" s="108"/>
      <c r="L37" s="109"/>
      <c r="M37" s="109"/>
      <c r="N37" s="109"/>
      <c r="O37" s="36">
        <f t="shared" si="2"/>
        <v>0</v>
      </c>
      <c r="P37" s="48"/>
      <c r="R37" s="42"/>
      <c r="S37" s="43"/>
      <c r="T37" s="25"/>
      <c r="U37" s="44"/>
      <c r="V37" s="44"/>
      <c r="W37" s="44"/>
      <c r="X37" s="44"/>
      <c r="Y37" s="44"/>
      <c r="Z37" s="39"/>
    </row>
    <row r="38" spans="1:27" ht="21.75" customHeight="1">
      <c r="A38" s="35"/>
      <c r="B38" s="83">
        <f t="shared" si="1"/>
        <v>0</v>
      </c>
      <c r="C38" s="107"/>
      <c r="D38" s="108"/>
      <c r="E38" s="108"/>
      <c r="F38" s="108"/>
      <c r="G38" s="108"/>
      <c r="H38" s="108"/>
      <c r="I38" s="108"/>
      <c r="J38" s="108"/>
      <c r="K38" s="108"/>
      <c r="L38" s="109"/>
      <c r="M38" s="109"/>
      <c r="N38" s="109"/>
      <c r="O38" s="36">
        <f t="shared" si="2"/>
        <v>0</v>
      </c>
      <c r="P38" s="48"/>
      <c r="R38" s="42"/>
      <c r="S38" s="43"/>
      <c r="T38" s="25"/>
      <c r="U38" s="44"/>
      <c r="V38" s="44"/>
      <c r="W38" s="44"/>
      <c r="X38" s="44"/>
      <c r="Y38" s="44"/>
      <c r="Z38" s="49"/>
    </row>
    <row r="39" spans="1:27" ht="21.75" customHeight="1">
      <c r="A39" s="50"/>
      <c r="B39" s="83">
        <f t="shared" si="1"/>
        <v>0</v>
      </c>
      <c r="C39" s="107"/>
      <c r="D39" s="108"/>
      <c r="E39" s="108"/>
      <c r="F39" s="108"/>
      <c r="G39" s="108"/>
      <c r="H39" s="108"/>
      <c r="I39" s="108"/>
      <c r="J39" s="108"/>
      <c r="K39" s="108"/>
      <c r="L39" s="109"/>
      <c r="M39" s="109"/>
      <c r="N39" s="109"/>
      <c r="O39" s="36">
        <f t="shared" si="2"/>
        <v>0</v>
      </c>
      <c r="P39" s="48"/>
      <c r="R39" s="42"/>
      <c r="S39" s="43"/>
      <c r="T39" s="25"/>
      <c r="U39" s="44"/>
      <c r="V39" s="44"/>
      <c r="W39" s="44"/>
      <c r="X39" s="44"/>
      <c r="Y39" s="44"/>
      <c r="Z39" s="39"/>
    </row>
    <row r="40" spans="1:27" ht="21.75" customHeight="1">
      <c r="A40" s="50"/>
      <c r="B40" s="83">
        <f t="shared" si="1"/>
        <v>0</v>
      </c>
      <c r="C40" s="110"/>
      <c r="D40" s="111"/>
      <c r="E40" s="111"/>
      <c r="F40" s="111"/>
      <c r="G40" s="111"/>
      <c r="H40" s="111"/>
      <c r="I40" s="111"/>
      <c r="J40" s="111"/>
      <c r="K40" s="111"/>
      <c r="L40" s="112"/>
      <c r="M40" s="112"/>
      <c r="N40" s="112"/>
      <c r="O40" s="36">
        <f t="shared" si="2"/>
        <v>0</v>
      </c>
      <c r="P40" s="48"/>
      <c r="R40" s="42"/>
      <c r="S40" s="43"/>
      <c r="T40" s="25"/>
      <c r="U40" s="44"/>
      <c r="V40" s="44"/>
      <c r="W40" s="44"/>
      <c r="X40" s="44"/>
      <c r="Y40" s="44"/>
      <c r="Z40" s="49"/>
    </row>
    <row r="41" spans="1:27">
      <c r="A41" s="115" t="s">
        <v>16</v>
      </c>
      <c r="B41" s="52">
        <f>SUM(B25:B40)</f>
        <v>677</v>
      </c>
      <c r="C41" s="52">
        <f>SUM(C25:C40)</f>
        <v>0</v>
      </c>
      <c r="D41" s="52">
        <f t="shared" ref="D41:N41" si="3">SUM(D25:D40)</f>
        <v>24</v>
      </c>
      <c r="E41" s="52">
        <f t="shared" si="3"/>
        <v>0</v>
      </c>
      <c r="F41" s="52">
        <f t="shared" si="3"/>
        <v>50</v>
      </c>
      <c r="G41" s="52">
        <f t="shared" si="3"/>
        <v>0</v>
      </c>
      <c r="H41" s="52">
        <f t="shared" si="3"/>
        <v>124</v>
      </c>
      <c r="I41" s="52">
        <f t="shared" si="3"/>
        <v>0</v>
      </c>
      <c r="J41" s="52">
        <f t="shared" si="3"/>
        <v>26</v>
      </c>
      <c r="K41" s="52">
        <f t="shared" si="3"/>
        <v>4</v>
      </c>
      <c r="L41" s="52">
        <f t="shared" si="3"/>
        <v>449</v>
      </c>
      <c r="M41" s="52">
        <f t="shared" si="3"/>
        <v>0</v>
      </c>
      <c r="N41" s="52">
        <f t="shared" si="3"/>
        <v>0</v>
      </c>
      <c r="O41" s="36">
        <f>SUM(O25:O40)</f>
        <v>677</v>
      </c>
      <c r="P41" s="54"/>
      <c r="R41" s="42"/>
      <c r="S41" s="43"/>
      <c r="T41" s="25"/>
      <c r="U41" s="44"/>
      <c r="V41" s="44"/>
      <c r="W41" s="44"/>
      <c r="X41" s="44"/>
      <c r="Y41" s="44"/>
      <c r="Z41" s="39"/>
    </row>
    <row r="42" spans="1:27" ht="18.75" customHeight="1" thickBot="1">
      <c r="A42" s="116" t="s">
        <v>17</v>
      </c>
      <c r="B42" s="89">
        <f>SUM(C42:N42)</f>
        <v>1190809</v>
      </c>
      <c r="C42" s="90">
        <v>127385</v>
      </c>
      <c r="D42" s="88">
        <v>194340</v>
      </c>
      <c r="E42" s="88">
        <v>162646</v>
      </c>
      <c r="F42" s="88">
        <v>123969</v>
      </c>
      <c r="G42" s="88">
        <v>108691</v>
      </c>
      <c r="H42" s="88">
        <v>148620</v>
      </c>
      <c r="I42" s="88">
        <v>134153</v>
      </c>
      <c r="J42" s="88">
        <v>34729</v>
      </c>
      <c r="K42" s="88">
        <v>156276</v>
      </c>
      <c r="L42" s="91"/>
      <c r="M42" s="91"/>
      <c r="N42" s="91"/>
      <c r="O42" s="40"/>
      <c r="P42" s="55">
        <f>SUM(B42:O42)</f>
        <v>2381618</v>
      </c>
      <c r="Q42" s="56"/>
      <c r="R42" s="57"/>
      <c r="S42" s="58"/>
      <c r="T42" s="59"/>
      <c r="U42" s="60"/>
      <c r="V42" s="60"/>
      <c r="W42" s="60"/>
      <c r="X42" s="60"/>
      <c r="Y42" s="60"/>
      <c r="Z42" s="49"/>
    </row>
    <row r="43" spans="1:27">
      <c r="A43" s="61" t="s">
        <v>6</v>
      </c>
      <c r="B43" s="84">
        <f t="shared" ref="B43:N43" si="4">(B41/B42)*1000000</f>
        <v>568.52106425127795</v>
      </c>
      <c r="C43" s="86">
        <f t="shared" si="4"/>
        <v>0</v>
      </c>
      <c r="D43" s="62">
        <f t="shared" si="4"/>
        <v>123.49490583513432</v>
      </c>
      <c r="E43" s="62">
        <f t="shared" si="4"/>
        <v>0</v>
      </c>
      <c r="F43" s="62">
        <f t="shared" si="4"/>
        <v>403.32663811114065</v>
      </c>
      <c r="G43" s="62">
        <f t="shared" si="4"/>
        <v>0</v>
      </c>
      <c r="H43" s="62">
        <f t="shared" si="4"/>
        <v>834.34261875925176</v>
      </c>
      <c r="I43" s="62">
        <f t="shared" si="4"/>
        <v>0</v>
      </c>
      <c r="J43" s="62">
        <f t="shared" si="4"/>
        <v>748.65386276598804</v>
      </c>
      <c r="K43" s="62">
        <f t="shared" si="4"/>
        <v>25.595740868719446</v>
      </c>
      <c r="L43" s="62" t="e">
        <f t="shared" si="4"/>
        <v>#DIV/0!</v>
      </c>
      <c r="M43" s="62" t="e">
        <f t="shared" si="4"/>
        <v>#DIV/0!</v>
      </c>
      <c r="N43" s="62" t="e">
        <f t="shared" si="4"/>
        <v>#DIV/0!</v>
      </c>
      <c r="O43" s="63"/>
      <c r="P43" s="53">
        <f>(P41/P42)*1000000</f>
        <v>0</v>
      </c>
      <c r="Q43" s="56"/>
      <c r="R43" s="64"/>
      <c r="S43" s="64"/>
      <c r="T43" s="65"/>
      <c r="U43" s="66"/>
      <c r="V43" s="67"/>
      <c r="W43" s="67"/>
      <c r="X43" s="67"/>
      <c r="Y43" s="67"/>
      <c r="Z43" s="66"/>
    </row>
    <row r="44" spans="1:27" ht="13.5" thickBot="1">
      <c r="A44" s="68" t="s">
        <v>7</v>
      </c>
      <c r="B44" s="85">
        <v>50</v>
      </c>
      <c r="C44" s="87">
        <v>50</v>
      </c>
      <c r="D44" s="69">
        <v>50</v>
      </c>
      <c r="E44" s="69">
        <v>50</v>
      </c>
      <c r="F44" s="69">
        <v>50</v>
      </c>
      <c r="G44" s="69">
        <v>50</v>
      </c>
      <c r="H44" s="69">
        <v>50</v>
      </c>
      <c r="I44" s="69">
        <v>50</v>
      </c>
      <c r="J44" s="69">
        <v>50</v>
      </c>
      <c r="K44" s="69">
        <v>50</v>
      </c>
      <c r="L44" s="69">
        <v>50</v>
      </c>
      <c r="M44" s="69">
        <v>50</v>
      </c>
      <c r="N44" s="69">
        <v>50</v>
      </c>
      <c r="O44" s="70">
        <v>50</v>
      </c>
      <c r="P44" s="71"/>
      <c r="Q44" s="72"/>
      <c r="R44" s="73" t="s">
        <v>8</v>
      </c>
      <c r="S44" s="74"/>
      <c r="T44" s="75" t="s">
        <v>9</v>
      </c>
      <c r="U44" s="75"/>
      <c r="V44" s="67"/>
      <c r="W44" s="67"/>
      <c r="X44" s="67"/>
      <c r="Y44" s="67"/>
      <c r="Z44" s="66"/>
    </row>
    <row r="45" spans="1:27">
      <c r="A45" s="79"/>
      <c r="R45" s="75"/>
      <c r="S45" s="78"/>
      <c r="T45" s="75" t="s">
        <v>10</v>
      </c>
      <c r="U45" s="75"/>
      <c r="V45" s="67"/>
      <c r="W45" s="67"/>
      <c r="X45" s="67"/>
      <c r="Y45" s="67"/>
      <c r="Z45" s="66"/>
    </row>
    <row r="46" spans="1:27">
      <c r="A46" s="79"/>
      <c r="R46" s="75"/>
      <c r="S46" s="80"/>
      <c r="T46" s="77" t="s">
        <v>11</v>
      </c>
      <c r="U46" s="77"/>
      <c r="V46" s="81"/>
      <c r="W46" s="64"/>
      <c r="X46" s="64"/>
      <c r="Y46" s="64"/>
      <c r="Z46" s="66"/>
      <c r="AA46" s="11"/>
    </row>
    <row r="47" spans="1:27">
      <c r="A47" s="79"/>
      <c r="S47" s="8"/>
      <c r="T47" s="8"/>
      <c r="U47" s="8"/>
      <c r="V47" s="8"/>
      <c r="W47" s="8"/>
      <c r="X47" s="8"/>
      <c r="Y47" s="8"/>
      <c r="Z47" s="8"/>
    </row>
    <row r="48" spans="1:27">
      <c r="A48" s="79"/>
      <c r="S48" s="8"/>
      <c r="T48" s="8"/>
      <c r="U48" s="8"/>
      <c r="V48" s="8"/>
      <c r="W48" s="8"/>
      <c r="X48" s="8"/>
      <c r="Y48" s="8"/>
      <c r="Z48" s="8"/>
    </row>
    <row r="49" spans="1:26">
      <c r="A49" s="79"/>
      <c r="S49" s="8"/>
      <c r="T49" s="8"/>
      <c r="U49" s="8"/>
      <c r="V49" s="8"/>
      <c r="W49" s="8"/>
      <c r="X49" s="8"/>
      <c r="Y49" s="8"/>
      <c r="Z49" s="8"/>
    </row>
    <row r="50" spans="1:26">
      <c r="A50" s="79"/>
      <c r="S50" s="8"/>
      <c r="T50" s="8"/>
      <c r="U50" s="8"/>
      <c r="V50" s="8"/>
      <c r="W50" s="8"/>
      <c r="X50" s="8"/>
      <c r="Y50" s="8"/>
      <c r="Z50" s="8"/>
    </row>
    <row r="51" spans="1:26">
      <c r="A51" s="79"/>
      <c r="S51" s="8"/>
      <c r="T51" s="8"/>
      <c r="U51" s="8"/>
      <c r="V51" s="8"/>
      <c r="W51" s="8"/>
      <c r="X51" s="8"/>
      <c r="Y51" s="8"/>
      <c r="Z51" s="8"/>
    </row>
    <row r="52" spans="1:26">
      <c r="A52" s="79"/>
      <c r="S52" s="8"/>
      <c r="T52" s="8"/>
      <c r="U52" s="8"/>
      <c r="V52" s="8"/>
      <c r="W52" s="8"/>
      <c r="X52" s="8"/>
      <c r="Y52" s="8"/>
      <c r="Z52" s="8"/>
    </row>
    <row r="53" spans="1:26">
      <c r="S53" s="8"/>
      <c r="T53" s="8"/>
      <c r="U53" s="8"/>
      <c r="V53" s="8"/>
      <c r="W53" s="8"/>
      <c r="X53" s="8"/>
      <c r="Y53" s="8"/>
      <c r="Z53" s="8"/>
    </row>
    <row r="54" spans="1:26">
      <c r="S54" s="8"/>
      <c r="T54" s="8"/>
      <c r="U54" s="8"/>
      <c r="V54" s="8"/>
      <c r="W54" s="8"/>
      <c r="X54" s="8"/>
      <c r="Y54" s="8"/>
      <c r="Z54" s="8"/>
    </row>
    <row r="55" spans="1:26">
      <c r="S55" s="8"/>
      <c r="T55" s="8"/>
      <c r="U55" s="8"/>
      <c r="V55" s="8"/>
      <c r="W55" s="8"/>
      <c r="X55" s="8"/>
      <c r="Y55" s="8"/>
      <c r="Z55" s="8"/>
    </row>
    <row r="56" spans="1:26">
      <c r="S56" s="8"/>
      <c r="T56" s="8"/>
      <c r="U56" s="8"/>
      <c r="V56" s="8"/>
      <c r="W56" s="8"/>
      <c r="X56" s="8"/>
      <c r="Y56" s="8"/>
      <c r="Z56" s="8"/>
    </row>
    <row r="57" spans="1:26">
      <c r="S57" s="8"/>
      <c r="T57" s="8"/>
      <c r="U57" s="8"/>
      <c r="V57" s="8"/>
      <c r="W57" s="8"/>
      <c r="X57" s="8"/>
      <c r="Y57" s="8"/>
      <c r="Z57" s="8"/>
    </row>
    <row r="58" spans="1:26">
      <c r="S58" s="8"/>
      <c r="T58" s="8"/>
      <c r="U58" s="8"/>
      <c r="V58" s="8"/>
      <c r="W58" s="8"/>
      <c r="X58" s="8"/>
      <c r="Y58" s="8"/>
      <c r="Z58" s="8"/>
    </row>
    <row r="59" spans="1:26">
      <c r="S59" s="8"/>
      <c r="T59" s="8"/>
      <c r="U59" s="8"/>
      <c r="V59" s="8"/>
      <c r="W59" s="8"/>
      <c r="X59" s="8"/>
      <c r="Y59" s="8"/>
      <c r="Z59" s="8"/>
    </row>
    <row r="60" spans="1:26">
      <c r="S60" s="8"/>
      <c r="T60" s="8"/>
      <c r="U60" s="8"/>
      <c r="V60" s="8"/>
      <c r="W60" s="8"/>
      <c r="X60" s="8"/>
      <c r="Y60" s="8"/>
      <c r="Z60" s="8"/>
    </row>
    <row r="61" spans="1:26">
      <c r="S61" s="8"/>
      <c r="T61" s="8"/>
      <c r="U61" s="8"/>
      <c r="V61" s="8"/>
      <c r="W61" s="8"/>
      <c r="X61" s="8"/>
      <c r="Y61" s="8"/>
      <c r="Z61" s="8"/>
    </row>
    <row r="62" spans="1:26">
      <c r="S62" s="8"/>
      <c r="T62" s="8"/>
      <c r="U62" s="8"/>
      <c r="V62" s="8"/>
      <c r="W62" s="8"/>
      <c r="X62" s="8"/>
      <c r="Y62" s="8"/>
      <c r="Z62" s="8"/>
    </row>
    <row r="63" spans="1:26">
      <c r="S63" s="8"/>
      <c r="T63" s="8"/>
      <c r="U63" s="8"/>
      <c r="V63" s="8"/>
      <c r="W63" s="8"/>
      <c r="X63" s="8"/>
      <c r="Y63" s="8"/>
      <c r="Z63" s="8"/>
    </row>
    <row r="64" spans="1:26">
      <c r="S64" s="8"/>
      <c r="T64" s="8"/>
      <c r="U64" s="8"/>
      <c r="V64" s="8"/>
      <c r="W64" s="8"/>
      <c r="X64" s="8"/>
      <c r="Y64" s="8"/>
      <c r="Z64" s="8"/>
    </row>
    <row r="65" spans="19:26">
      <c r="S65" s="8"/>
      <c r="T65" s="8"/>
      <c r="U65" s="8"/>
      <c r="V65" s="8"/>
      <c r="W65" s="8"/>
      <c r="X65" s="8"/>
      <c r="Y65" s="8"/>
      <c r="Z65" s="8"/>
    </row>
    <row r="66" spans="19:26">
      <c r="S66" s="8"/>
      <c r="T66" s="8"/>
      <c r="U66" s="8"/>
      <c r="V66" s="8"/>
      <c r="W66" s="8"/>
      <c r="X66" s="8"/>
      <c r="Y66" s="8"/>
      <c r="Z66" s="8"/>
    </row>
    <row r="67" spans="19:26">
      <c r="S67" s="8"/>
      <c r="T67" s="8"/>
      <c r="U67" s="8"/>
      <c r="V67" s="8"/>
      <c r="W67" s="8"/>
      <c r="X67" s="8"/>
      <c r="Y67" s="8"/>
      <c r="Z67" s="8"/>
    </row>
    <row r="68" spans="19:26">
      <c r="S68" s="8"/>
      <c r="T68" s="8"/>
      <c r="U68" s="8"/>
      <c r="V68" s="8"/>
      <c r="W68" s="8"/>
      <c r="X68" s="8"/>
      <c r="Y68" s="8"/>
      <c r="Z68" s="8"/>
    </row>
    <row r="69" spans="19:26">
      <c r="S69" s="8"/>
      <c r="T69" s="8"/>
      <c r="U69" s="8"/>
      <c r="V69" s="8"/>
      <c r="W69" s="8"/>
      <c r="X69" s="8"/>
      <c r="Y69" s="8"/>
      <c r="Z69" s="8"/>
    </row>
    <row r="70" spans="19:26">
      <c r="S70" s="8"/>
      <c r="T70" s="8"/>
      <c r="U70" s="8"/>
      <c r="V70" s="8"/>
      <c r="W70" s="8"/>
      <c r="X70" s="8"/>
      <c r="Y70" s="8"/>
      <c r="Z70" s="8"/>
    </row>
    <row r="71" spans="19:26">
      <c r="S71" s="8"/>
      <c r="T71" s="8"/>
      <c r="U71" s="8"/>
      <c r="V71" s="8"/>
      <c r="W71" s="8"/>
      <c r="X71" s="8"/>
      <c r="Y71" s="8"/>
      <c r="Z71" s="8"/>
    </row>
    <row r="72" spans="19:26">
      <c r="S72" s="8"/>
      <c r="T72" s="8"/>
      <c r="U72" s="8"/>
      <c r="V72" s="8"/>
      <c r="W72" s="8"/>
      <c r="X72" s="8"/>
      <c r="Y72" s="8"/>
      <c r="Z72" s="8"/>
    </row>
    <row r="73" spans="19:26">
      <c r="S73" s="8"/>
      <c r="T73" s="8"/>
      <c r="U73" s="8"/>
      <c r="V73" s="8"/>
      <c r="W73" s="8"/>
      <c r="X73" s="8"/>
      <c r="Y73" s="8"/>
      <c r="Z73" s="8"/>
    </row>
    <row r="74" spans="19:26">
      <c r="S74" s="8"/>
      <c r="T74" s="8"/>
      <c r="U74" s="8"/>
      <c r="V74" s="8"/>
      <c r="W74" s="8"/>
      <c r="X74" s="8"/>
      <c r="Y74" s="8"/>
      <c r="Z74" s="8"/>
    </row>
    <row r="75" spans="19:26">
      <c r="S75" s="8"/>
      <c r="T75" s="8"/>
      <c r="U75" s="8"/>
      <c r="V75" s="8"/>
      <c r="W75" s="8"/>
      <c r="X75" s="8"/>
      <c r="Y75" s="8"/>
      <c r="Z75" s="8"/>
    </row>
    <row r="76" spans="19:26">
      <c r="S76" s="8"/>
      <c r="T76" s="8"/>
      <c r="U76" s="8"/>
      <c r="V76" s="8"/>
      <c r="W76" s="8"/>
      <c r="X76" s="8"/>
      <c r="Y76" s="8"/>
      <c r="Z76" s="8"/>
    </row>
    <row r="77" spans="19:26">
      <c r="S77" s="8"/>
      <c r="T77" s="8"/>
      <c r="U77" s="8"/>
      <c r="V77" s="8"/>
      <c r="W77" s="8"/>
      <c r="X77" s="8"/>
      <c r="Y77" s="8"/>
      <c r="Z77" s="8"/>
    </row>
    <row r="78" spans="19:26">
      <c r="S78" s="8"/>
      <c r="T78" s="8"/>
      <c r="U78" s="8"/>
      <c r="V78" s="8"/>
      <c r="W78" s="8"/>
      <c r="X78" s="8"/>
      <c r="Y78" s="8"/>
      <c r="Z78" s="8"/>
    </row>
  </sheetData>
  <mergeCells count="15">
    <mergeCell ref="M23:M24"/>
    <mergeCell ref="N23:N24"/>
    <mergeCell ref="O23:O24"/>
    <mergeCell ref="P23:P24"/>
    <mergeCell ref="G23:G24"/>
    <mergeCell ref="H23:H24"/>
    <mergeCell ref="I23:I24"/>
    <mergeCell ref="J23:J24"/>
    <mergeCell ref="K23:K24"/>
    <mergeCell ref="L23:L24"/>
    <mergeCell ref="F23:F24"/>
    <mergeCell ref="B23:B24"/>
    <mergeCell ref="C23:C24"/>
    <mergeCell ref="D23:D24"/>
    <mergeCell ref="E23:E24"/>
  </mergeCells>
  <conditionalFormatting sqref="B25:B40">
    <cfRule type="cellIs" dxfId="5" priority="7" stopIfTrue="1" operator="equal">
      <formula>$P$41</formula>
    </cfRule>
    <cfRule type="cellIs" dxfId="4" priority="8" stopIfTrue="1" operator="between">
      <formula>1</formula>
      <formula>50</formula>
    </cfRule>
    <cfRule type="cellIs" dxfId="3" priority="9" stopIfTrue="1" operator="greaterThan">
      <formula>50</formula>
    </cfRule>
  </conditionalFormatting>
  <printOptions horizontalCentered="1"/>
  <pageMargins left="0.19685039370078741" right="0.19685039370078741" top="0.26" bottom="0.18" header="0.17" footer="0.17"/>
  <pageSetup paperSize="9" scale="34" orientation="landscape" r:id="rId1"/>
  <headerFooter alignWithMargins="0">
    <oddFooter>&amp;L&amp;A&amp;CPage &amp;P of &amp;N&amp;R&amp;D</oddFooter>
  </headerFooter>
  <drawing r:id="rId2"/>
</worksheet>
</file>

<file path=xl/worksheets/sheet2.xml><?xml version="1.0" encoding="utf-8"?>
<worksheet xmlns="http://schemas.openxmlformats.org/spreadsheetml/2006/main" xmlns:r="http://schemas.openxmlformats.org/officeDocument/2006/relationships">
  <sheetPr codeName="Feuille13">
    <tabColor theme="9" tint="0.39997558519241921"/>
    <pageSetUpPr fitToPage="1"/>
  </sheetPr>
  <dimension ref="A1:AA77"/>
  <sheetViews>
    <sheetView tabSelected="1" zoomScale="90" zoomScaleNormal="90" zoomScaleSheetLayoutView="100" workbookViewId="0">
      <selection activeCell="AA2" sqref="AA2"/>
    </sheetView>
  </sheetViews>
  <sheetFormatPr baseColWidth="10" defaultRowHeight="12.75"/>
  <cols>
    <col min="1" max="1" width="16" style="8" customWidth="1"/>
    <col min="2" max="2" width="8" style="8" customWidth="1"/>
    <col min="3" max="14" width="4.7109375" style="8" customWidth="1"/>
    <col min="15" max="15" width="4.28515625" style="8" customWidth="1"/>
    <col min="16" max="16" width="4.140625" style="8" customWidth="1"/>
    <col min="17" max="17" width="1.42578125" style="8" customWidth="1"/>
    <col min="18" max="18" width="51.42578125" style="8" customWidth="1"/>
    <col min="19" max="19" width="10.85546875" style="10" customWidth="1"/>
    <col min="20" max="20" width="7.28515625" style="11" customWidth="1"/>
    <col min="21" max="21" width="2.42578125" style="12" customWidth="1"/>
    <col min="22" max="24" width="2.42578125" style="13" customWidth="1"/>
    <col min="25" max="25" width="3.140625" style="13" customWidth="1"/>
    <col min="26" max="26" width="8.140625" style="11" customWidth="1"/>
    <col min="27" max="30" width="3.7109375" style="8" customWidth="1"/>
    <col min="31" max="254" width="11.42578125" style="8"/>
    <col min="255" max="255" width="16" style="8" customWidth="1"/>
    <col min="256" max="256" width="5.5703125" style="8" customWidth="1"/>
    <col min="257" max="257" width="5.85546875" style="8" customWidth="1"/>
    <col min="258" max="269" width="5.42578125" style="8" customWidth="1"/>
    <col min="270" max="270" width="3.140625" style="8" customWidth="1"/>
    <col min="271" max="271" width="8.140625" style="8" customWidth="1"/>
    <col min="272" max="272" width="5.42578125" style="8" customWidth="1"/>
    <col min="273" max="273" width="1.42578125" style="8" customWidth="1"/>
    <col min="274" max="274" width="31.42578125" style="8" bestFit="1" customWidth="1"/>
    <col min="275" max="275" width="11.7109375" style="8" bestFit="1" customWidth="1"/>
    <col min="276" max="276" width="5.7109375" style="8" customWidth="1"/>
    <col min="277" max="280" width="2.42578125" style="8" customWidth="1"/>
    <col min="281" max="281" width="3.140625" style="8" customWidth="1"/>
    <col min="282" max="282" width="8.140625" style="8" customWidth="1"/>
    <col min="283" max="286" width="3.7109375" style="8" customWidth="1"/>
    <col min="287" max="510" width="11.42578125" style="8"/>
    <col min="511" max="511" width="16" style="8" customWidth="1"/>
    <col min="512" max="512" width="5.5703125" style="8" customWidth="1"/>
    <col min="513" max="513" width="5.85546875" style="8" customWidth="1"/>
    <col min="514" max="525" width="5.42578125" style="8" customWidth="1"/>
    <col min="526" max="526" width="3.140625" style="8" customWidth="1"/>
    <col min="527" max="527" width="8.140625" style="8" customWidth="1"/>
    <col min="528" max="528" width="5.42578125" style="8" customWidth="1"/>
    <col min="529" max="529" width="1.42578125" style="8" customWidth="1"/>
    <col min="530" max="530" width="31.42578125" style="8" bestFit="1" customWidth="1"/>
    <col min="531" max="531" width="11.7109375" style="8" bestFit="1" customWidth="1"/>
    <col min="532" max="532" width="5.7109375" style="8" customWidth="1"/>
    <col min="533" max="536" width="2.42578125" style="8" customWidth="1"/>
    <col min="537" max="537" width="3.140625" style="8" customWidth="1"/>
    <col min="538" max="538" width="8.140625" style="8" customWidth="1"/>
    <col min="539" max="542" width="3.7109375" style="8" customWidth="1"/>
    <col min="543" max="766" width="11.42578125" style="8"/>
    <col min="767" max="767" width="16" style="8" customWidth="1"/>
    <col min="768" max="768" width="5.5703125" style="8" customWidth="1"/>
    <col min="769" max="769" width="5.85546875" style="8" customWidth="1"/>
    <col min="770" max="781" width="5.42578125" style="8" customWidth="1"/>
    <col min="782" max="782" width="3.140625" style="8" customWidth="1"/>
    <col min="783" max="783" width="8.140625" style="8" customWidth="1"/>
    <col min="784" max="784" width="5.42578125" style="8" customWidth="1"/>
    <col min="785" max="785" width="1.42578125" style="8" customWidth="1"/>
    <col min="786" max="786" width="31.42578125" style="8" bestFit="1" customWidth="1"/>
    <col min="787" max="787" width="11.7109375" style="8" bestFit="1" customWidth="1"/>
    <col min="788" max="788" width="5.7109375" style="8" customWidth="1"/>
    <col min="789" max="792" width="2.42578125" style="8" customWidth="1"/>
    <col min="793" max="793" width="3.140625" style="8" customWidth="1"/>
    <col min="794" max="794" width="8.140625" style="8" customWidth="1"/>
    <col min="795" max="798" width="3.7109375" style="8" customWidth="1"/>
    <col min="799" max="1022" width="11.42578125" style="8"/>
    <col min="1023" max="1023" width="16" style="8" customWidth="1"/>
    <col min="1024" max="1024" width="5.5703125" style="8" customWidth="1"/>
    <col min="1025" max="1025" width="5.85546875" style="8" customWidth="1"/>
    <col min="1026" max="1037" width="5.42578125" style="8" customWidth="1"/>
    <col min="1038" max="1038" width="3.140625" style="8" customWidth="1"/>
    <col min="1039" max="1039" width="8.140625" style="8" customWidth="1"/>
    <col min="1040" max="1040" width="5.42578125" style="8" customWidth="1"/>
    <col min="1041" max="1041" width="1.42578125" style="8" customWidth="1"/>
    <col min="1042" max="1042" width="31.42578125" style="8" bestFit="1" customWidth="1"/>
    <col min="1043" max="1043" width="11.7109375" style="8" bestFit="1" customWidth="1"/>
    <col min="1044" max="1044" width="5.7109375" style="8" customWidth="1"/>
    <col min="1045" max="1048" width="2.42578125" style="8" customWidth="1"/>
    <col min="1049" max="1049" width="3.140625" style="8" customWidth="1"/>
    <col min="1050" max="1050" width="8.140625" style="8" customWidth="1"/>
    <col min="1051" max="1054" width="3.7109375" style="8" customWidth="1"/>
    <col min="1055" max="1278" width="11.42578125" style="8"/>
    <col min="1279" max="1279" width="16" style="8" customWidth="1"/>
    <col min="1280" max="1280" width="5.5703125" style="8" customWidth="1"/>
    <col min="1281" max="1281" width="5.85546875" style="8" customWidth="1"/>
    <col min="1282" max="1293" width="5.42578125" style="8" customWidth="1"/>
    <col min="1294" max="1294" width="3.140625" style="8" customWidth="1"/>
    <col min="1295" max="1295" width="8.140625" style="8" customWidth="1"/>
    <col min="1296" max="1296" width="5.42578125" style="8" customWidth="1"/>
    <col min="1297" max="1297" width="1.42578125" style="8" customWidth="1"/>
    <col min="1298" max="1298" width="31.42578125" style="8" bestFit="1" customWidth="1"/>
    <col min="1299" max="1299" width="11.7109375" style="8" bestFit="1" customWidth="1"/>
    <col min="1300" max="1300" width="5.7109375" style="8" customWidth="1"/>
    <col min="1301" max="1304" width="2.42578125" style="8" customWidth="1"/>
    <col min="1305" max="1305" width="3.140625" style="8" customWidth="1"/>
    <col min="1306" max="1306" width="8.140625" style="8" customWidth="1"/>
    <col min="1307" max="1310" width="3.7109375" style="8" customWidth="1"/>
    <col min="1311" max="1534" width="11.42578125" style="8"/>
    <col min="1535" max="1535" width="16" style="8" customWidth="1"/>
    <col min="1536" max="1536" width="5.5703125" style="8" customWidth="1"/>
    <col min="1537" max="1537" width="5.85546875" style="8" customWidth="1"/>
    <col min="1538" max="1549" width="5.42578125" style="8" customWidth="1"/>
    <col min="1550" max="1550" width="3.140625" style="8" customWidth="1"/>
    <col min="1551" max="1551" width="8.140625" style="8" customWidth="1"/>
    <col min="1552" max="1552" width="5.42578125" style="8" customWidth="1"/>
    <col min="1553" max="1553" width="1.42578125" style="8" customWidth="1"/>
    <col min="1554" max="1554" width="31.42578125" style="8" bestFit="1" customWidth="1"/>
    <col min="1555" max="1555" width="11.7109375" style="8" bestFit="1" customWidth="1"/>
    <col min="1556" max="1556" width="5.7109375" style="8" customWidth="1"/>
    <col min="1557" max="1560" width="2.42578125" style="8" customWidth="1"/>
    <col min="1561" max="1561" width="3.140625" style="8" customWidth="1"/>
    <col min="1562" max="1562" width="8.140625" style="8" customWidth="1"/>
    <col min="1563" max="1566" width="3.7109375" style="8" customWidth="1"/>
    <col min="1567" max="1790" width="11.42578125" style="8"/>
    <col min="1791" max="1791" width="16" style="8" customWidth="1"/>
    <col min="1792" max="1792" width="5.5703125" style="8" customWidth="1"/>
    <col min="1793" max="1793" width="5.85546875" style="8" customWidth="1"/>
    <col min="1794" max="1805" width="5.42578125" style="8" customWidth="1"/>
    <col min="1806" max="1806" width="3.140625" style="8" customWidth="1"/>
    <col min="1807" max="1807" width="8.140625" style="8" customWidth="1"/>
    <col min="1808" max="1808" width="5.42578125" style="8" customWidth="1"/>
    <col min="1809" max="1809" width="1.42578125" style="8" customWidth="1"/>
    <col min="1810" max="1810" width="31.42578125" style="8" bestFit="1" customWidth="1"/>
    <col min="1811" max="1811" width="11.7109375" style="8" bestFit="1" customWidth="1"/>
    <col min="1812" max="1812" width="5.7109375" style="8" customWidth="1"/>
    <col min="1813" max="1816" width="2.42578125" style="8" customWidth="1"/>
    <col min="1817" max="1817" width="3.140625" style="8" customWidth="1"/>
    <col min="1818" max="1818" width="8.140625" style="8" customWidth="1"/>
    <col min="1819" max="1822" width="3.7109375" style="8" customWidth="1"/>
    <col min="1823" max="2046" width="11.42578125" style="8"/>
    <col min="2047" max="2047" width="16" style="8" customWidth="1"/>
    <col min="2048" max="2048" width="5.5703125" style="8" customWidth="1"/>
    <col min="2049" max="2049" width="5.85546875" style="8" customWidth="1"/>
    <col min="2050" max="2061" width="5.42578125" style="8" customWidth="1"/>
    <col min="2062" max="2062" width="3.140625" style="8" customWidth="1"/>
    <col min="2063" max="2063" width="8.140625" style="8" customWidth="1"/>
    <col min="2064" max="2064" width="5.42578125" style="8" customWidth="1"/>
    <col min="2065" max="2065" width="1.42578125" style="8" customWidth="1"/>
    <col min="2066" max="2066" width="31.42578125" style="8" bestFit="1" customWidth="1"/>
    <col min="2067" max="2067" width="11.7109375" style="8" bestFit="1" customWidth="1"/>
    <col min="2068" max="2068" width="5.7109375" style="8" customWidth="1"/>
    <col min="2069" max="2072" width="2.42578125" style="8" customWidth="1"/>
    <col min="2073" max="2073" width="3.140625" style="8" customWidth="1"/>
    <col min="2074" max="2074" width="8.140625" style="8" customWidth="1"/>
    <col min="2075" max="2078" width="3.7109375" style="8" customWidth="1"/>
    <col min="2079" max="2302" width="11.42578125" style="8"/>
    <col min="2303" max="2303" width="16" style="8" customWidth="1"/>
    <col min="2304" max="2304" width="5.5703125" style="8" customWidth="1"/>
    <col min="2305" max="2305" width="5.85546875" style="8" customWidth="1"/>
    <col min="2306" max="2317" width="5.42578125" style="8" customWidth="1"/>
    <col min="2318" max="2318" width="3.140625" style="8" customWidth="1"/>
    <col min="2319" max="2319" width="8.140625" style="8" customWidth="1"/>
    <col min="2320" max="2320" width="5.42578125" style="8" customWidth="1"/>
    <col min="2321" max="2321" width="1.42578125" style="8" customWidth="1"/>
    <col min="2322" max="2322" width="31.42578125" style="8" bestFit="1" customWidth="1"/>
    <col min="2323" max="2323" width="11.7109375" style="8" bestFit="1" customWidth="1"/>
    <col min="2324" max="2324" width="5.7109375" style="8" customWidth="1"/>
    <col min="2325" max="2328" width="2.42578125" style="8" customWidth="1"/>
    <col min="2329" max="2329" width="3.140625" style="8" customWidth="1"/>
    <col min="2330" max="2330" width="8.140625" style="8" customWidth="1"/>
    <col min="2331" max="2334" width="3.7109375" style="8" customWidth="1"/>
    <col min="2335" max="2558" width="11.42578125" style="8"/>
    <col min="2559" max="2559" width="16" style="8" customWidth="1"/>
    <col min="2560" max="2560" width="5.5703125" style="8" customWidth="1"/>
    <col min="2561" max="2561" width="5.85546875" style="8" customWidth="1"/>
    <col min="2562" max="2573" width="5.42578125" style="8" customWidth="1"/>
    <col min="2574" max="2574" width="3.140625" style="8" customWidth="1"/>
    <col min="2575" max="2575" width="8.140625" style="8" customWidth="1"/>
    <col min="2576" max="2576" width="5.42578125" style="8" customWidth="1"/>
    <col min="2577" max="2577" width="1.42578125" style="8" customWidth="1"/>
    <col min="2578" max="2578" width="31.42578125" style="8" bestFit="1" customWidth="1"/>
    <col min="2579" max="2579" width="11.7109375" style="8" bestFit="1" customWidth="1"/>
    <col min="2580" max="2580" width="5.7109375" style="8" customWidth="1"/>
    <col min="2581" max="2584" width="2.42578125" style="8" customWidth="1"/>
    <col min="2585" max="2585" width="3.140625" style="8" customWidth="1"/>
    <col min="2586" max="2586" width="8.140625" style="8" customWidth="1"/>
    <col min="2587" max="2590" width="3.7109375" style="8" customWidth="1"/>
    <col min="2591" max="2814" width="11.42578125" style="8"/>
    <col min="2815" max="2815" width="16" style="8" customWidth="1"/>
    <col min="2816" max="2816" width="5.5703125" style="8" customWidth="1"/>
    <col min="2817" max="2817" width="5.85546875" style="8" customWidth="1"/>
    <col min="2818" max="2829" width="5.42578125" style="8" customWidth="1"/>
    <col min="2830" max="2830" width="3.140625" style="8" customWidth="1"/>
    <col min="2831" max="2831" width="8.140625" style="8" customWidth="1"/>
    <col min="2832" max="2832" width="5.42578125" style="8" customWidth="1"/>
    <col min="2833" max="2833" width="1.42578125" style="8" customWidth="1"/>
    <col min="2834" max="2834" width="31.42578125" style="8" bestFit="1" customWidth="1"/>
    <col min="2835" max="2835" width="11.7109375" style="8" bestFit="1" customWidth="1"/>
    <col min="2836" max="2836" width="5.7109375" style="8" customWidth="1"/>
    <col min="2837" max="2840" width="2.42578125" style="8" customWidth="1"/>
    <col min="2841" max="2841" width="3.140625" style="8" customWidth="1"/>
    <col min="2842" max="2842" width="8.140625" style="8" customWidth="1"/>
    <col min="2843" max="2846" width="3.7109375" style="8" customWidth="1"/>
    <col min="2847" max="3070" width="11.42578125" style="8"/>
    <col min="3071" max="3071" width="16" style="8" customWidth="1"/>
    <col min="3072" max="3072" width="5.5703125" style="8" customWidth="1"/>
    <col min="3073" max="3073" width="5.85546875" style="8" customWidth="1"/>
    <col min="3074" max="3085" width="5.42578125" style="8" customWidth="1"/>
    <col min="3086" max="3086" width="3.140625" style="8" customWidth="1"/>
    <col min="3087" max="3087" width="8.140625" style="8" customWidth="1"/>
    <col min="3088" max="3088" width="5.42578125" style="8" customWidth="1"/>
    <col min="3089" max="3089" width="1.42578125" style="8" customWidth="1"/>
    <col min="3090" max="3090" width="31.42578125" style="8" bestFit="1" customWidth="1"/>
    <col min="3091" max="3091" width="11.7109375" style="8" bestFit="1" customWidth="1"/>
    <col min="3092" max="3092" width="5.7109375" style="8" customWidth="1"/>
    <col min="3093" max="3096" width="2.42578125" style="8" customWidth="1"/>
    <col min="3097" max="3097" width="3.140625" style="8" customWidth="1"/>
    <col min="3098" max="3098" width="8.140625" style="8" customWidth="1"/>
    <col min="3099" max="3102" width="3.7109375" style="8" customWidth="1"/>
    <col min="3103" max="3326" width="11.42578125" style="8"/>
    <col min="3327" max="3327" width="16" style="8" customWidth="1"/>
    <col min="3328" max="3328" width="5.5703125" style="8" customWidth="1"/>
    <col min="3329" max="3329" width="5.85546875" style="8" customWidth="1"/>
    <col min="3330" max="3341" width="5.42578125" style="8" customWidth="1"/>
    <col min="3342" max="3342" width="3.140625" style="8" customWidth="1"/>
    <col min="3343" max="3343" width="8.140625" style="8" customWidth="1"/>
    <col min="3344" max="3344" width="5.42578125" style="8" customWidth="1"/>
    <col min="3345" max="3345" width="1.42578125" style="8" customWidth="1"/>
    <col min="3346" max="3346" width="31.42578125" style="8" bestFit="1" customWidth="1"/>
    <col min="3347" max="3347" width="11.7109375" style="8" bestFit="1" customWidth="1"/>
    <col min="3348" max="3348" width="5.7109375" style="8" customWidth="1"/>
    <col min="3349" max="3352" width="2.42578125" style="8" customWidth="1"/>
    <col min="3353" max="3353" width="3.140625" style="8" customWidth="1"/>
    <col min="3354" max="3354" width="8.140625" style="8" customWidth="1"/>
    <col min="3355" max="3358" width="3.7109375" style="8" customWidth="1"/>
    <col min="3359" max="3582" width="11.42578125" style="8"/>
    <col min="3583" max="3583" width="16" style="8" customWidth="1"/>
    <col min="3584" max="3584" width="5.5703125" style="8" customWidth="1"/>
    <col min="3585" max="3585" width="5.85546875" style="8" customWidth="1"/>
    <col min="3586" max="3597" width="5.42578125" style="8" customWidth="1"/>
    <col min="3598" max="3598" width="3.140625" style="8" customWidth="1"/>
    <col min="3599" max="3599" width="8.140625" style="8" customWidth="1"/>
    <col min="3600" max="3600" width="5.42578125" style="8" customWidth="1"/>
    <col min="3601" max="3601" width="1.42578125" style="8" customWidth="1"/>
    <col min="3602" max="3602" width="31.42578125" style="8" bestFit="1" customWidth="1"/>
    <col min="3603" max="3603" width="11.7109375" style="8" bestFit="1" customWidth="1"/>
    <col min="3604" max="3604" width="5.7109375" style="8" customWidth="1"/>
    <col min="3605" max="3608" width="2.42578125" style="8" customWidth="1"/>
    <col min="3609" max="3609" width="3.140625" style="8" customWidth="1"/>
    <col min="3610" max="3610" width="8.140625" style="8" customWidth="1"/>
    <col min="3611" max="3614" width="3.7109375" style="8" customWidth="1"/>
    <col min="3615" max="3838" width="11.42578125" style="8"/>
    <col min="3839" max="3839" width="16" style="8" customWidth="1"/>
    <col min="3840" max="3840" width="5.5703125" style="8" customWidth="1"/>
    <col min="3841" max="3841" width="5.85546875" style="8" customWidth="1"/>
    <col min="3842" max="3853" width="5.42578125" style="8" customWidth="1"/>
    <col min="3854" max="3854" width="3.140625" style="8" customWidth="1"/>
    <col min="3855" max="3855" width="8.140625" style="8" customWidth="1"/>
    <col min="3856" max="3856" width="5.42578125" style="8" customWidth="1"/>
    <col min="3857" max="3857" width="1.42578125" style="8" customWidth="1"/>
    <col min="3858" max="3858" width="31.42578125" style="8" bestFit="1" customWidth="1"/>
    <col min="3859" max="3859" width="11.7109375" style="8" bestFit="1" customWidth="1"/>
    <col min="3860" max="3860" width="5.7109375" style="8" customWidth="1"/>
    <col min="3861" max="3864" width="2.42578125" style="8" customWidth="1"/>
    <col min="3865" max="3865" width="3.140625" style="8" customWidth="1"/>
    <col min="3866" max="3866" width="8.140625" style="8" customWidth="1"/>
    <col min="3867" max="3870" width="3.7109375" style="8" customWidth="1"/>
    <col min="3871" max="4094" width="11.42578125" style="8"/>
    <col min="4095" max="4095" width="16" style="8" customWidth="1"/>
    <col min="4096" max="4096" width="5.5703125" style="8" customWidth="1"/>
    <col min="4097" max="4097" width="5.85546875" style="8" customWidth="1"/>
    <col min="4098" max="4109" width="5.42578125" style="8" customWidth="1"/>
    <col min="4110" max="4110" width="3.140625" style="8" customWidth="1"/>
    <col min="4111" max="4111" width="8.140625" style="8" customWidth="1"/>
    <col min="4112" max="4112" width="5.42578125" style="8" customWidth="1"/>
    <col min="4113" max="4113" width="1.42578125" style="8" customWidth="1"/>
    <col min="4114" max="4114" width="31.42578125" style="8" bestFit="1" customWidth="1"/>
    <col min="4115" max="4115" width="11.7109375" style="8" bestFit="1" customWidth="1"/>
    <col min="4116" max="4116" width="5.7109375" style="8" customWidth="1"/>
    <col min="4117" max="4120" width="2.42578125" style="8" customWidth="1"/>
    <col min="4121" max="4121" width="3.140625" style="8" customWidth="1"/>
    <col min="4122" max="4122" width="8.140625" style="8" customWidth="1"/>
    <col min="4123" max="4126" width="3.7109375" style="8" customWidth="1"/>
    <col min="4127" max="4350" width="11.42578125" style="8"/>
    <col min="4351" max="4351" width="16" style="8" customWidth="1"/>
    <col min="4352" max="4352" width="5.5703125" style="8" customWidth="1"/>
    <col min="4353" max="4353" width="5.85546875" style="8" customWidth="1"/>
    <col min="4354" max="4365" width="5.42578125" style="8" customWidth="1"/>
    <col min="4366" max="4366" width="3.140625" style="8" customWidth="1"/>
    <col min="4367" max="4367" width="8.140625" style="8" customWidth="1"/>
    <col min="4368" max="4368" width="5.42578125" style="8" customWidth="1"/>
    <col min="4369" max="4369" width="1.42578125" style="8" customWidth="1"/>
    <col min="4370" max="4370" width="31.42578125" style="8" bestFit="1" customWidth="1"/>
    <col min="4371" max="4371" width="11.7109375" style="8" bestFit="1" customWidth="1"/>
    <col min="4372" max="4372" width="5.7109375" style="8" customWidth="1"/>
    <col min="4373" max="4376" width="2.42578125" style="8" customWidth="1"/>
    <col min="4377" max="4377" width="3.140625" style="8" customWidth="1"/>
    <col min="4378" max="4378" width="8.140625" style="8" customWidth="1"/>
    <col min="4379" max="4382" width="3.7109375" style="8" customWidth="1"/>
    <col min="4383" max="4606" width="11.42578125" style="8"/>
    <col min="4607" max="4607" width="16" style="8" customWidth="1"/>
    <col min="4608" max="4608" width="5.5703125" style="8" customWidth="1"/>
    <col min="4609" max="4609" width="5.85546875" style="8" customWidth="1"/>
    <col min="4610" max="4621" width="5.42578125" style="8" customWidth="1"/>
    <col min="4622" max="4622" width="3.140625" style="8" customWidth="1"/>
    <col min="4623" max="4623" width="8.140625" style="8" customWidth="1"/>
    <col min="4624" max="4624" width="5.42578125" style="8" customWidth="1"/>
    <col min="4625" max="4625" width="1.42578125" style="8" customWidth="1"/>
    <col min="4626" max="4626" width="31.42578125" style="8" bestFit="1" customWidth="1"/>
    <col min="4627" max="4627" width="11.7109375" style="8" bestFit="1" customWidth="1"/>
    <col min="4628" max="4628" width="5.7109375" style="8" customWidth="1"/>
    <col min="4629" max="4632" width="2.42578125" style="8" customWidth="1"/>
    <col min="4633" max="4633" width="3.140625" style="8" customWidth="1"/>
    <col min="4634" max="4634" width="8.140625" style="8" customWidth="1"/>
    <col min="4635" max="4638" width="3.7109375" style="8" customWidth="1"/>
    <col min="4639" max="4862" width="11.42578125" style="8"/>
    <col min="4863" max="4863" width="16" style="8" customWidth="1"/>
    <col min="4864" max="4864" width="5.5703125" style="8" customWidth="1"/>
    <col min="4865" max="4865" width="5.85546875" style="8" customWidth="1"/>
    <col min="4866" max="4877" width="5.42578125" style="8" customWidth="1"/>
    <col min="4878" max="4878" width="3.140625" style="8" customWidth="1"/>
    <col min="4879" max="4879" width="8.140625" style="8" customWidth="1"/>
    <col min="4880" max="4880" width="5.42578125" style="8" customWidth="1"/>
    <col min="4881" max="4881" width="1.42578125" style="8" customWidth="1"/>
    <col min="4882" max="4882" width="31.42578125" style="8" bestFit="1" customWidth="1"/>
    <col min="4883" max="4883" width="11.7109375" style="8" bestFit="1" customWidth="1"/>
    <col min="4884" max="4884" width="5.7109375" style="8" customWidth="1"/>
    <col min="4885" max="4888" width="2.42578125" style="8" customWidth="1"/>
    <col min="4889" max="4889" width="3.140625" style="8" customWidth="1"/>
    <col min="4890" max="4890" width="8.140625" style="8" customWidth="1"/>
    <col min="4891" max="4894" width="3.7109375" style="8" customWidth="1"/>
    <col min="4895" max="5118" width="11.42578125" style="8"/>
    <col min="5119" max="5119" width="16" style="8" customWidth="1"/>
    <col min="5120" max="5120" width="5.5703125" style="8" customWidth="1"/>
    <col min="5121" max="5121" width="5.85546875" style="8" customWidth="1"/>
    <col min="5122" max="5133" width="5.42578125" style="8" customWidth="1"/>
    <col min="5134" max="5134" width="3.140625" style="8" customWidth="1"/>
    <col min="5135" max="5135" width="8.140625" style="8" customWidth="1"/>
    <col min="5136" max="5136" width="5.42578125" style="8" customWidth="1"/>
    <col min="5137" max="5137" width="1.42578125" style="8" customWidth="1"/>
    <col min="5138" max="5138" width="31.42578125" style="8" bestFit="1" customWidth="1"/>
    <col min="5139" max="5139" width="11.7109375" style="8" bestFit="1" customWidth="1"/>
    <col min="5140" max="5140" width="5.7109375" style="8" customWidth="1"/>
    <col min="5141" max="5144" width="2.42578125" style="8" customWidth="1"/>
    <col min="5145" max="5145" width="3.140625" style="8" customWidth="1"/>
    <col min="5146" max="5146" width="8.140625" style="8" customWidth="1"/>
    <col min="5147" max="5150" width="3.7109375" style="8" customWidth="1"/>
    <col min="5151" max="5374" width="11.42578125" style="8"/>
    <col min="5375" max="5375" width="16" style="8" customWidth="1"/>
    <col min="5376" max="5376" width="5.5703125" style="8" customWidth="1"/>
    <col min="5377" max="5377" width="5.85546875" style="8" customWidth="1"/>
    <col min="5378" max="5389" width="5.42578125" style="8" customWidth="1"/>
    <col min="5390" max="5390" width="3.140625" style="8" customWidth="1"/>
    <col min="5391" max="5391" width="8.140625" style="8" customWidth="1"/>
    <col min="5392" max="5392" width="5.42578125" style="8" customWidth="1"/>
    <col min="5393" max="5393" width="1.42578125" style="8" customWidth="1"/>
    <col min="5394" max="5394" width="31.42578125" style="8" bestFit="1" customWidth="1"/>
    <col min="5395" max="5395" width="11.7109375" style="8" bestFit="1" customWidth="1"/>
    <col min="5396" max="5396" width="5.7109375" style="8" customWidth="1"/>
    <col min="5397" max="5400" width="2.42578125" style="8" customWidth="1"/>
    <col min="5401" max="5401" width="3.140625" style="8" customWidth="1"/>
    <col min="5402" max="5402" width="8.140625" style="8" customWidth="1"/>
    <col min="5403" max="5406" width="3.7109375" style="8" customWidth="1"/>
    <col min="5407" max="5630" width="11.42578125" style="8"/>
    <col min="5631" max="5631" width="16" style="8" customWidth="1"/>
    <col min="5632" max="5632" width="5.5703125" style="8" customWidth="1"/>
    <col min="5633" max="5633" width="5.85546875" style="8" customWidth="1"/>
    <col min="5634" max="5645" width="5.42578125" style="8" customWidth="1"/>
    <col min="5646" max="5646" width="3.140625" style="8" customWidth="1"/>
    <col min="5647" max="5647" width="8.140625" style="8" customWidth="1"/>
    <col min="5648" max="5648" width="5.42578125" style="8" customWidth="1"/>
    <col min="5649" max="5649" width="1.42578125" style="8" customWidth="1"/>
    <col min="5650" max="5650" width="31.42578125" style="8" bestFit="1" customWidth="1"/>
    <col min="5651" max="5651" width="11.7109375" style="8" bestFit="1" customWidth="1"/>
    <col min="5652" max="5652" width="5.7109375" style="8" customWidth="1"/>
    <col min="5653" max="5656" width="2.42578125" style="8" customWidth="1"/>
    <col min="5657" max="5657" width="3.140625" style="8" customWidth="1"/>
    <col min="5658" max="5658" width="8.140625" style="8" customWidth="1"/>
    <col min="5659" max="5662" width="3.7109375" style="8" customWidth="1"/>
    <col min="5663" max="5886" width="11.42578125" style="8"/>
    <col min="5887" max="5887" width="16" style="8" customWidth="1"/>
    <col min="5888" max="5888" width="5.5703125" style="8" customWidth="1"/>
    <col min="5889" max="5889" width="5.85546875" style="8" customWidth="1"/>
    <col min="5890" max="5901" width="5.42578125" style="8" customWidth="1"/>
    <col min="5902" max="5902" width="3.140625" style="8" customWidth="1"/>
    <col min="5903" max="5903" width="8.140625" style="8" customWidth="1"/>
    <col min="5904" max="5904" width="5.42578125" style="8" customWidth="1"/>
    <col min="5905" max="5905" width="1.42578125" style="8" customWidth="1"/>
    <col min="5906" max="5906" width="31.42578125" style="8" bestFit="1" customWidth="1"/>
    <col min="5907" max="5907" width="11.7109375" style="8" bestFit="1" customWidth="1"/>
    <col min="5908" max="5908" width="5.7109375" style="8" customWidth="1"/>
    <col min="5909" max="5912" width="2.42578125" style="8" customWidth="1"/>
    <col min="5913" max="5913" width="3.140625" style="8" customWidth="1"/>
    <col min="5914" max="5914" width="8.140625" style="8" customWidth="1"/>
    <col min="5915" max="5918" width="3.7109375" style="8" customWidth="1"/>
    <col min="5919" max="6142" width="11.42578125" style="8"/>
    <col min="6143" max="6143" width="16" style="8" customWidth="1"/>
    <col min="6144" max="6144" width="5.5703125" style="8" customWidth="1"/>
    <col min="6145" max="6145" width="5.85546875" style="8" customWidth="1"/>
    <col min="6146" max="6157" width="5.42578125" style="8" customWidth="1"/>
    <col min="6158" max="6158" width="3.140625" style="8" customWidth="1"/>
    <col min="6159" max="6159" width="8.140625" style="8" customWidth="1"/>
    <col min="6160" max="6160" width="5.42578125" style="8" customWidth="1"/>
    <col min="6161" max="6161" width="1.42578125" style="8" customWidth="1"/>
    <col min="6162" max="6162" width="31.42578125" style="8" bestFit="1" customWidth="1"/>
    <col min="6163" max="6163" width="11.7109375" style="8" bestFit="1" customWidth="1"/>
    <col min="6164" max="6164" width="5.7109375" style="8" customWidth="1"/>
    <col min="6165" max="6168" width="2.42578125" style="8" customWidth="1"/>
    <col min="6169" max="6169" width="3.140625" style="8" customWidth="1"/>
    <col min="6170" max="6170" width="8.140625" style="8" customWidth="1"/>
    <col min="6171" max="6174" width="3.7109375" style="8" customWidth="1"/>
    <col min="6175" max="6398" width="11.42578125" style="8"/>
    <col min="6399" max="6399" width="16" style="8" customWidth="1"/>
    <col min="6400" max="6400" width="5.5703125" style="8" customWidth="1"/>
    <col min="6401" max="6401" width="5.85546875" style="8" customWidth="1"/>
    <col min="6402" max="6413" width="5.42578125" style="8" customWidth="1"/>
    <col min="6414" max="6414" width="3.140625" style="8" customWidth="1"/>
    <col min="6415" max="6415" width="8.140625" style="8" customWidth="1"/>
    <col min="6416" max="6416" width="5.42578125" style="8" customWidth="1"/>
    <col min="6417" max="6417" width="1.42578125" style="8" customWidth="1"/>
    <col min="6418" max="6418" width="31.42578125" style="8" bestFit="1" customWidth="1"/>
    <col min="6419" max="6419" width="11.7109375" style="8" bestFit="1" customWidth="1"/>
    <col min="6420" max="6420" width="5.7109375" style="8" customWidth="1"/>
    <col min="6421" max="6424" width="2.42578125" style="8" customWidth="1"/>
    <col min="6425" max="6425" width="3.140625" style="8" customWidth="1"/>
    <col min="6426" max="6426" width="8.140625" style="8" customWidth="1"/>
    <col min="6427" max="6430" width="3.7109375" style="8" customWidth="1"/>
    <col min="6431" max="6654" width="11.42578125" style="8"/>
    <col min="6655" max="6655" width="16" style="8" customWidth="1"/>
    <col min="6656" max="6656" width="5.5703125" style="8" customWidth="1"/>
    <col min="6657" max="6657" width="5.85546875" style="8" customWidth="1"/>
    <col min="6658" max="6669" width="5.42578125" style="8" customWidth="1"/>
    <col min="6670" max="6670" width="3.140625" style="8" customWidth="1"/>
    <col min="6671" max="6671" width="8.140625" style="8" customWidth="1"/>
    <col min="6672" max="6672" width="5.42578125" style="8" customWidth="1"/>
    <col min="6673" max="6673" width="1.42578125" style="8" customWidth="1"/>
    <col min="6674" max="6674" width="31.42578125" style="8" bestFit="1" customWidth="1"/>
    <col min="6675" max="6675" width="11.7109375" style="8" bestFit="1" customWidth="1"/>
    <col min="6676" max="6676" width="5.7109375" style="8" customWidth="1"/>
    <col min="6677" max="6680" width="2.42578125" style="8" customWidth="1"/>
    <col min="6681" max="6681" width="3.140625" style="8" customWidth="1"/>
    <col min="6682" max="6682" width="8.140625" style="8" customWidth="1"/>
    <col min="6683" max="6686" width="3.7109375" style="8" customWidth="1"/>
    <col min="6687" max="6910" width="11.42578125" style="8"/>
    <col min="6911" max="6911" width="16" style="8" customWidth="1"/>
    <col min="6912" max="6912" width="5.5703125" style="8" customWidth="1"/>
    <col min="6913" max="6913" width="5.85546875" style="8" customWidth="1"/>
    <col min="6914" max="6925" width="5.42578125" style="8" customWidth="1"/>
    <col min="6926" max="6926" width="3.140625" style="8" customWidth="1"/>
    <col min="6927" max="6927" width="8.140625" style="8" customWidth="1"/>
    <col min="6928" max="6928" width="5.42578125" style="8" customWidth="1"/>
    <col min="6929" max="6929" width="1.42578125" style="8" customWidth="1"/>
    <col min="6930" max="6930" width="31.42578125" style="8" bestFit="1" customWidth="1"/>
    <col min="6931" max="6931" width="11.7109375" style="8" bestFit="1" customWidth="1"/>
    <col min="6932" max="6932" width="5.7109375" style="8" customWidth="1"/>
    <col min="6933" max="6936" width="2.42578125" style="8" customWidth="1"/>
    <col min="6937" max="6937" width="3.140625" style="8" customWidth="1"/>
    <col min="6938" max="6938" width="8.140625" style="8" customWidth="1"/>
    <col min="6939" max="6942" width="3.7109375" style="8" customWidth="1"/>
    <col min="6943" max="7166" width="11.42578125" style="8"/>
    <col min="7167" max="7167" width="16" style="8" customWidth="1"/>
    <col min="7168" max="7168" width="5.5703125" style="8" customWidth="1"/>
    <col min="7169" max="7169" width="5.85546875" style="8" customWidth="1"/>
    <col min="7170" max="7181" width="5.42578125" style="8" customWidth="1"/>
    <col min="7182" max="7182" width="3.140625" style="8" customWidth="1"/>
    <col min="7183" max="7183" width="8.140625" style="8" customWidth="1"/>
    <col min="7184" max="7184" width="5.42578125" style="8" customWidth="1"/>
    <col min="7185" max="7185" width="1.42578125" style="8" customWidth="1"/>
    <col min="7186" max="7186" width="31.42578125" style="8" bestFit="1" customWidth="1"/>
    <col min="7187" max="7187" width="11.7109375" style="8" bestFit="1" customWidth="1"/>
    <col min="7188" max="7188" width="5.7109375" style="8" customWidth="1"/>
    <col min="7189" max="7192" width="2.42578125" style="8" customWidth="1"/>
    <col min="7193" max="7193" width="3.140625" style="8" customWidth="1"/>
    <col min="7194" max="7194" width="8.140625" style="8" customWidth="1"/>
    <col min="7195" max="7198" width="3.7109375" style="8" customWidth="1"/>
    <col min="7199" max="7422" width="11.42578125" style="8"/>
    <col min="7423" max="7423" width="16" style="8" customWidth="1"/>
    <col min="7424" max="7424" width="5.5703125" style="8" customWidth="1"/>
    <col min="7425" max="7425" width="5.85546875" style="8" customWidth="1"/>
    <col min="7426" max="7437" width="5.42578125" style="8" customWidth="1"/>
    <col min="7438" max="7438" width="3.140625" style="8" customWidth="1"/>
    <col min="7439" max="7439" width="8.140625" style="8" customWidth="1"/>
    <col min="7440" max="7440" width="5.42578125" style="8" customWidth="1"/>
    <col min="7441" max="7441" width="1.42578125" style="8" customWidth="1"/>
    <col min="7442" max="7442" width="31.42578125" style="8" bestFit="1" customWidth="1"/>
    <col min="7443" max="7443" width="11.7109375" style="8" bestFit="1" customWidth="1"/>
    <col min="7444" max="7444" width="5.7109375" style="8" customWidth="1"/>
    <col min="7445" max="7448" width="2.42578125" style="8" customWidth="1"/>
    <col min="7449" max="7449" width="3.140625" style="8" customWidth="1"/>
    <col min="7450" max="7450" width="8.140625" style="8" customWidth="1"/>
    <col min="7451" max="7454" width="3.7109375" style="8" customWidth="1"/>
    <col min="7455" max="7678" width="11.42578125" style="8"/>
    <col min="7679" max="7679" width="16" style="8" customWidth="1"/>
    <col min="7680" max="7680" width="5.5703125" style="8" customWidth="1"/>
    <col min="7681" max="7681" width="5.85546875" style="8" customWidth="1"/>
    <col min="7682" max="7693" width="5.42578125" style="8" customWidth="1"/>
    <col min="7694" max="7694" width="3.140625" style="8" customWidth="1"/>
    <col min="7695" max="7695" width="8.140625" style="8" customWidth="1"/>
    <col min="7696" max="7696" width="5.42578125" style="8" customWidth="1"/>
    <col min="7697" max="7697" width="1.42578125" style="8" customWidth="1"/>
    <col min="7698" max="7698" width="31.42578125" style="8" bestFit="1" customWidth="1"/>
    <col min="7699" max="7699" width="11.7109375" style="8" bestFit="1" customWidth="1"/>
    <col min="7700" max="7700" width="5.7109375" style="8" customWidth="1"/>
    <col min="7701" max="7704" width="2.42578125" style="8" customWidth="1"/>
    <col min="7705" max="7705" width="3.140625" style="8" customWidth="1"/>
    <col min="7706" max="7706" width="8.140625" style="8" customWidth="1"/>
    <col min="7707" max="7710" width="3.7109375" style="8" customWidth="1"/>
    <col min="7711" max="7934" width="11.42578125" style="8"/>
    <col min="7935" max="7935" width="16" style="8" customWidth="1"/>
    <col min="7936" max="7936" width="5.5703125" style="8" customWidth="1"/>
    <col min="7937" max="7937" width="5.85546875" style="8" customWidth="1"/>
    <col min="7938" max="7949" width="5.42578125" style="8" customWidth="1"/>
    <col min="7950" max="7950" width="3.140625" style="8" customWidth="1"/>
    <col min="7951" max="7951" width="8.140625" style="8" customWidth="1"/>
    <col min="7952" max="7952" width="5.42578125" style="8" customWidth="1"/>
    <col min="7953" max="7953" width="1.42578125" style="8" customWidth="1"/>
    <col min="7954" max="7954" width="31.42578125" style="8" bestFit="1" customWidth="1"/>
    <col min="7955" max="7955" width="11.7109375" style="8" bestFit="1" customWidth="1"/>
    <col min="7956" max="7956" width="5.7109375" style="8" customWidth="1"/>
    <col min="7957" max="7960" width="2.42578125" style="8" customWidth="1"/>
    <col min="7961" max="7961" width="3.140625" style="8" customWidth="1"/>
    <col min="7962" max="7962" width="8.140625" style="8" customWidth="1"/>
    <col min="7963" max="7966" width="3.7109375" style="8" customWidth="1"/>
    <col min="7967" max="8190" width="11.42578125" style="8"/>
    <col min="8191" max="8191" width="16" style="8" customWidth="1"/>
    <col min="8192" max="8192" width="5.5703125" style="8" customWidth="1"/>
    <col min="8193" max="8193" width="5.85546875" style="8" customWidth="1"/>
    <col min="8194" max="8205" width="5.42578125" style="8" customWidth="1"/>
    <col min="8206" max="8206" width="3.140625" style="8" customWidth="1"/>
    <col min="8207" max="8207" width="8.140625" style="8" customWidth="1"/>
    <col min="8208" max="8208" width="5.42578125" style="8" customWidth="1"/>
    <col min="8209" max="8209" width="1.42578125" style="8" customWidth="1"/>
    <col min="8210" max="8210" width="31.42578125" style="8" bestFit="1" customWidth="1"/>
    <col min="8211" max="8211" width="11.7109375" style="8" bestFit="1" customWidth="1"/>
    <col min="8212" max="8212" width="5.7109375" style="8" customWidth="1"/>
    <col min="8213" max="8216" width="2.42578125" style="8" customWidth="1"/>
    <col min="8217" max="8217" width="3.140625" style="8" customWidth="1"/>
    <col min="8218" max="8218" width="8.140625" style="8" customWidth="1"/>
    <col min="8219" max="8222" width="3.7109375" style="8" customWidth="1"/>
    <col min="8223" max="8446" width="11.42578125" style="8"/>
    <col min="8447" max="8447" width="16" style="8" customWidth="1"/>
    <col min="8448" max="8448" width="5.5703125" style="8" customWidth="1"/>
    <col min="8449" max="8449" width="5.85546875" style="8" customWidth="1"/>
    <col min="8450" max="8461" width="5.42578125" style="8" customWidth="1"/>
    <col min="8462" max="8462" width="3.140625" style="8" customWidth="1"/>
    <col min="8463" max="8463" width="8.140625" style="8" customWidth="1"/>
    <col min="8464" max="8464" width="5.42578125" style="8" customWidth="1"/>
    <col min="8465" max="8465" width="1.42578125" style="8" customWidth="1"/>
    <col min="8466" max="8466" width="31.42578125" style="8" bestFit="1" customWidth="1"/>
    <col min="8467" max="8467" width="11.7109375" style="8" bestFit="1" customWidth="1"/>
    <col min="8468" max="8468" width="5.7109375" style="8" customWidth="1"/>
    <col min="8469" max="8472" width="2.42578125" style="8" customWidth="1"/>
    <col min="8473" max="8473" width="3.140625" style="8" customWidth="1"/>
    <col min="8474" max="8474" width="8.140625" style="8" customWidth="1"/>
    <col min="8475" max="8478" width="3.7109375" style="8" customWidth="1"/>
    <col min="8479" max="8702" width="11.42578125" style="8"/>
    <col min="8703" max="8703" width="16" style="8" customWidth="1"/>
    <col min="8704" max="8704" width="5.5703125" style="8" customWidth="1"/>
    <col min="8705" max="8705" width="5.85546875" style="8" customWidth="1"/>
    <col min="8706" max="8717" width="5.42578125" style="8" customWidth="1"/>
    <col min="8718" max="8718" width="3.140625" style="8" customWidth="1"/>
    <col min="8719" max="8719" width="8.140625" style="8" customWidth="1"/>
    <col min="8720" max="8720" width="5.42578125" style="8" customWidth="1"/>
    <col min="8721" max="8721" width="1.42578125" style="8" customWidth="1"/>
    <col min="8722" max="8722" width="31.42578125" style="8" bestFit="1" customWidth="1"/>
    <col min="8723" max="8723" width="11.7109375" style="8" bestFit="1" customWidth="1"/>
    <col min="8724" max="8724" width="5.7109375" style="8" customWidth="1"/>
    <col min="8725" max="8728" width="2.42578125" style="8" customWidth="1"/>
    <col min="8729" max="8729" width="3.140625" style="8" customWidth="1"/>
    <col min="8730" max="8730" width="8.140625" style="8" customWidth="1"/>
    <col min="8731" max="8734" width="3.7109375" style="8" customWidth="1"/>
    <col min="8735" max="8958" width="11.42578125" style="8"/>
    <col min="8959" max="8959" width="16" style="8" customWidth="1"/>
    <col min="8960" max="8960" width="5.5703125" style="8" customWidth="1"/>
    <col min="8961" max="8961" width="5.85546875" style="8" customWidth="1"/>
    <col min="8962" max="8973" width="5.42578125" style="8" customWidth="1"/>
    <col min="8974" max="8974" width="3.140625" style="8" customWidth="1"/>
    <col min="8975" max="8975" width="8.140625" style="8" customWidth="1"/>
    <col min="8976" max="8976" width="5.42578125" style="8" customWidth="1"/>
    <col min="8977" max="8977" width="1.42578125" style="8" customWidth="1"/>
    <col min="8978" max="8978" width="31.42578125" style="8" bestFit="1" customWidth="1"/>
    <col min="8979" max="8979" width="11.7109375" style="8" bestFit="1" customWidth="1"/>
    <col min="8980" max="8980" width="5.7109375" style="8" customWidth="1"/>
    <col min="8981" max="8984" width="2.42578125" style="8" customWidth="1"/>
    <col min="8985" max="8985" width="3.140625" style="8" customWidth="1"/>
    <col min="8986" max="8986" width="8.140625" style="8" customWidth="1"/>
    <col min="8987" max="8990" width="3.7109375" style="8" customWidth="1"/>
    <col min="8991" max="9214" width="11.42578125" style="8"/>
    <col min="9215" max="9215" width="16" style="8" customWidth="1"/>
    <col min="9216" max="9216" width="5.5703125" style="8" customWidth="1"/>
    <col min="9217" max="9217" width="5.85546875" style="8" customWidth="1"/>
    <col min="9218" max="9229" width="5.42578125" style="8" customWidth="1"/>
    <col min="9230" max="9230" width="3.140625" style="8" customWidth="1"/>
    <col min="9231" max="9231" width="8.140625" style="8" customWidth="1"/>
    <col min="9232" max="9232" width="5.42578125" style="8" customWidth="1"/>
    <col min="9233" max="9233" width="1.42578125" style="8" customWidth="1"/>
    <col min="9234" max="9234" width="31.42578125" style="8" bestFit="1" customWidth="1"/>
    <col min="9235" max="9235" width="11.7109375" style="8" bestFit="1" customWidth="1"/>
    <col min="9236" max="9236" width="5.7109375" style="8" customWidth="1"/>
    <col min="9237" max="9240" width="2.42578125" style="8" customWidth="1"/>
    <col min="9241" max="9241" width="3.140625" style="8" customWidth="1"/>
    <col min="9242" max="9242" width="8.140625" style="8" customWidth="1"/>
    <col min="9243" max="9246" width="3.7109375" style="8" customWidth="1"/>
    <col min="9247" max="9470" width="11.42578125" style="8"/>
    <col min="9471" max="9471" width="16" style="8" customWidth="1"/>
    <col min="9472" max="9472" width="5.5703125" style="8" customWidth="1"/>
    <col min="9473" max="9473" width="5.85546875" style="8" customWidth="1"/>
    <col min="9474" max="9485" width="5.42578125" style="8" customWidth="1"/>
    <col min="9486" max="9486" width="3.140625" style="8" customWidth="1"/>
    <col min="9487" max="9487" width="8.140625" style="8" customWidth="1"/>
    <col min="9488" max="9488" width="5.42578125" style="8" customWidth="1"/>
    <col min="9489" max="9489" width="1.42578125" style="8" customWidth="1"/>
    <col min="9490" max="9490" width="31.42578125" style="8" bestFit="1" customWidth="1"/>
    <col min="9491" max="9491" width="11.7109375" style="8" bestFit="1" customWidth="1"/>
    <col min="9492" max="9492" width="5.7109375" style="8" customWidth="1"/>
    <col min="9493" max="9496" width="2.42578125" style="8" customWidth="1"/>
    <col min="9497" max="9497" width="3.140625" style="8" customWidth="1"/>
    <col min="9498" max="9498" width="8.140625" style="8" customWidth="1"/>
    <col min="9499" max="9502" width="3.7109375" style="8" customWidth="1"/>
    <col min="9503" max="9726" width="11.42578125" style="8"/>
    <col min="9727" max="9727" width="16" style="8" customWidth="1"/>
    <col min="9728" max="9728" width="5.5703125" style="8" customWidth="1"/>
    <col min="9729" max="9729" width="5.85546875" style="8" customWidth="1"/>
    <col min="9730" max="9741" width="5.42578125" style="8" customWidth="1"/>
    <col min="9742" max="9742" width="3.140625" style="8" customWidth="1"/>
    <col min="9743" max="9743" width="8.140625" style="8" customWidth="1"/>
    <col min="9744" max="9744" width="5.42578125" style="8" customWidth="1"/>
    <col min="9745" max="9745" width="1.42578125" style="8" customWidth="1"/>
    <col min="9746" max="9746" width="31.42578125" style="8" bestFit="1" customWidth="1"/>
    <col min="9747" max="9747" width="11.7109375" style="8" bestFit="1" customWidth="1"/>
    <col min="9748" max="9748" width="5.7109375" style="8" customWidth="1"/>
    <col min="9749" max="9752" width="2.42578125" style="8" customWidth="1"/>
    <col min="9753" max="9753" width="3.140625" style="8" customWidth="1"/>
    <col min="9754" max="9754" width="8.140625" style="8" customWidth="1"/>
    <col min="9755" max="9758" width="3.7109375" style="8" customWidth="1"/>
    <col min="9759" max="9982" width="11.42578125" style="8"/>
    <col min="9983" max="9983" width="16" style="8" customWidth="1"/>
    <col min="9984" max="9984" width="5.5703125" style="8" customWidth="1"/>
    <col min="9985" max="9985" width="5.85546875" style="8" customWidth="1"/>
    <col min="9986" max="9997" width="5.42578125" style="8" customWidth="1"/>
    <col min="9998" max="9998" width="3.140625" style="8" customWidth="1"/>
    <col min="9999" max="9999" width="8.140625" style="8" customWidth="1"/>
    <col min="10000" max="10000" width="5.42578125" style="8" customWidth="1"/>
    <col min="10001" max="10001" width="1.42578125" style="8" customWidth="1"/>
    <col min="10002" max="10002" width="31.42578125" style="8" bestFit="1" customWidth="1"/>
    <col min="10003" max="10003" width="11.7109375" style="8" bestFit="1" customWidth="1"/>
    <col min="10004" max="10004" width="5.7109375" style="8" customWidth="1"/>
    <col min="10005" max="10008" width="2.42578125" style="8" customWidth="1"/>
    <col min="10009" max="10009" width="3.140625" style="8" customWidth="1"/>
    <col min="10010" max="10010" width="8.140625" style="8" customWidth="1"/>
    <col min="10011" max="10014" width="3.7109375" style="8" customWidth="1"/>
    <col min="10015" max="10238" width="11.42578125" style="8"/>
    <col min="10239" max="10239" width="16" style="8" customWidth="1"/>
    <col min="10240" max="10240" width="5.5703125" style="8" customWidth="1"/>
    <col min="10241" max="10241" width="5.85546875" style="8" customWidth="1"/>
    <col min="10242" max="10253" width="5.42578125" style="8" customWidth="1"/>
    <col min="10254" max="10254" width="3.140625" style="8" customWidth="1"/>
    <col min="10255" max="10255" width="8.140625" style="8" customWidth="1"/>
    <col min="10256" max="10256" width="5.42578125" style="8" customWidth="1"/>
    <col min="10257" max="10257" width="1.42578125" style="8" customWidth="1"/>
    <col min="10258" max="10258" width="31.42578125" style="8" bestFit="1" customWidth="1"/>
    <col min="10259" max="10259" width="11.7109375" style="8" bestFit="1" customWidth="1"/>
    <col min="10260" max="10260" width="5.7109375" style="8" customWidth="1"/>
    <col min="10261" max="10264" width="2.42578125" style="8" customWidth="1"/>
    <col min="10265" max="10265" width="3.140625" style="8" customWidth="1"/>
    <col min="10266" max="10266" width="8.140625" style="8" customWidth="1"/>
    <col min="10267" max="10270" width="3.7109375" style="8" customWidth="1"/>
    <col min="10271" max="10494" width="11.42578125" style="8"/>
    <col min="10495" max="10495" width="16" style="8" customWidth="1"/>
    <col min="10496" max="10496" width="5.5703125" style="8" customWidth="1"/>
    <col min="10497" max="10497" width="5.85546875" style="8" customWidth="1"/>
    <col min="10498" max="10509" width="5.42578125" style="8" customWidth="1"/>
    <col min="10510" max="10510" width="3.140625" style="8" customWidth="1"/>
    <col min="10511" max="10511" width="8.140625" style="8" customWidth="1"/>
    <col min="10512" max="10512" width="5.42578125" style="8" customWidth="1"/>
    <col min="10513" max="10513" width="1.42578125" style="8" customWidth="1"/>
    <col min="10514" max="10514" width="31.42578125" style="8" bestFit="1" customWidth="1"/>
    <col min="10515" max="10515" width="11.7109375" style="8" bestFit="1" customWidth="1"/>
    <col min="10516" max="10516" width="5.7109375" style="8" customWidth="1"/>
    <col min="10517" max="10520" width="2.42578125" style="8" customWidth="1"/>
    <col min="10521" max="10521" width="3.140625" style="8" customWidth="1"/>
    <col min="10522" max="10522" width="8.140625" style="8" customWidth="1"/>
    <col min="10523" max="10526" width="3.7109375" style="8" customWidth="1"/>
    <col min="10527" max="10750" width="11.42578125" style="8"/>
    <col min="10751" max="10751" width="16" style="8" customWidth="1"/>
    <col min="10752" max="10752" width="5.5703125" style="8" customWidth="1"/>
    <col min="10753" max="10753" width="5.85546875" style="8" customWidth="1"/>
    <col min="10754" max="10765" width="5.42578125" style="8" customWidth="1"/>
    <col min="10766" max="10766" width="3.140625" style="8" customWidth="1"/>
    <col min="10767" max="10767" width="8.140625" style="8" customWidth="1"/>
    <col min="10768" max="10768" width="5.42578125" style="8" customWidth="1"/>
    <col min="10769" max="10769" width="1.42578125" style="8" customWidth="1"/>
    <col min="10770" max="10770" width="31.42578125" style="8" bestFit="1" customWidth="1"/>
    <col min="10771" max="10771" width="11.7109375" style="8" bestFit="1" customWidth="1"/>
    <col min="10772" max="10772" width="5.7109375" style="8" customWidth="1"/>
    <col min="10773" max="10776" width="2.42578125" style="8" customWidth="1"/>
    <col min="10777" max="10777" width="3.140625" style="8" customWidth="1"/>
    <col min="10778" max="10778" width="8.140625" style="8" customWidth="1"/>
    <col min="10779" max="10782" width="3.7109375" style="8" customWidth="1"/>
    <col min="10783" max="11006" width="11.42578125" style="8"/>
    <col min="11007" max="11007" width="16" style="8" customWidth="1"/>
    <col min="11008" max="11008" width="5.5703125" style="8" customWidth="1"/>
    <col min="11009" max="11009" width="5.85546875" style="8" customWidth="1"/>
    <col min="11010" max="11021" width="5.42578125" style="8" customWidth="1"/>
    <col min="11022" max="11022" width="3.140625" style="8" customWidth="1"/>
    <col min="11023" max="11023" width="8.140625" style="8" customWidth="1"/>
    <col min="11024" max="11024" width="5.42578125" style="8" customWidth="1"/>
    <col min="11025" max="11025" width="1.42578125" style="8" customWidth="1"/>
    <col min="11026" max="11026" width="31.42578125" style="8" bestFit="1" customWidth="1"/>
    <col min="11027" max="11027" width="11.7109375" style="8" bestFit="1" customWidth="1"/>
    <col min="11028" max="11028" width="5.7109375" style="8" customWidth="1"/>
    <col min="11029" max="11032" width="2.42578125" style="8" customWidth="1"/>
    <col min="11033" max="11033" width="3.140625" style="8" customWidth="1"/>
    <col min="11034" max="11034" width="8.140625" style="8" customWidth="1"/>
    <col min="11035" max="11038" width="3.7109375" style="8" customWidth="1"/>
    <col min="11039" max="11262" width="11.42578125" style="8"/>
    <col min="11263" max="11263" width="16" style="8" customWidth="1"/>
    <col min="11264" max="11264" width="5.5703125" style="8" customWidth="1"/>
    <col min="11265" max="11265" width="5.85546875" style="8" customWidth="1"/>
    <col min="11266" max="11277" width="5.42578125" style="8" customWidth="1"/>
    <col min="11278" max="11278" width="3.140625" style="8" customWidth="1"/>
    <col min="11279" max="11279" width="8.140625" style="8" customWidth="1"/>
    <col min="11280" max="11280" width="5.42578125" style="8" customWidth="1"/>
    <col min="11281" max="11281" width="1.42578125" style="8" customWidth="1"/>
    <col min="11282" max="11282" width="31.42578125" style="8" bestFit="1" customWidth="1"/>
    <col min="11283" max="11283" width="11.7109375" style="8" bestFit="1" customWidth="1"/>
    <col min="11284" max="11284" width="5.7109375" style="8" customWidth="1"/>
    <col min="11285" max="11288" width="2.42578125" style="8" customWidth="1"/>
    <col min="11289" max="11289" width="3.140625" style="8" customWidth="1"/>
    <col min="11290" max="11290" width="8.140625" style="8" customWidth="1"/>
    <col min="11291" max="11294" width="3.7109375" style="8" customWidth="1"/>
    <col min="11295" max="11518" width="11.42578125" style="8"/>
    <col min="11519" max="11519" width="16" style="8" customWidth="1"/>
    <col min="11520" max="11520" width="5.5703125" style="8" customWidth="1"/>
    <col min="11521" max="11521" width="5.85546875" style="8" customWidth="1"/>
    <col min="11522" max="11533" width="5.42578125" style="8" customWidth="1"/>
    <col min="11534" max="11534" width="3.140625" style="8" customWidth="1"/>
    <col min="11535" max="11535" width="8.140625" style="8" customWidth="1"/>
    <col min="11536" max="11536" width="5.42578125" style="8" customWidth="1"/>
    <col min="11537" max="11537" width="1.42578125" style="8" customWidth="1"/>
    <col min="11538" max="11538" width="31.42578125" style="8" bestFit="1" customWidth="1"/>
    <col min="11539" max="11539" width="11.7109375" style="8" bestFit="1" customWidth="1"/>
    <col min="11540" max="11540" width="5.7109375" style="8" customWidth="1"/>
    <col min="11541" max="11544" width="2.42578125" style="8" customWidth="1"/>
    <col min="11545" max="11545" width="3.140625" style="8" customWidth="1"/>
    <col min="11546" max="11546" width="8.140625" style="8" customWidth="1"/>
    <col min="11547" max="11550" width="3.7109375" style="8" customWidth="1"/>
    <col min="11551" max="11774" width="11.42578125" style="8"/>
    <col min="11775" max="11775" width="16" style="8" customWidth="1"/>
    <col min="11776" max="11776" width="5.5703125" style="8" customWidth="1"/>
    <col min="11777" max="11777" width="5.85546875" style="8" customWidth="1"/>
    <col min="11778" max="11789" width="5.42578125" style="8" customWidth="1"/>
    <col min="11790" max="11790" width="3.140625" style="8" customWidth="1"/>
    <col min="11791" max="11791" width="8.140625" style="8" customWidth="1"/>
    <col min="11792" max="11792" width="5.42578125" style="8" customWidth="1"/>
    <col min="11793" max="11793" width="1.42578125" style="8" customWidth="1"/>
    <col min="11794" max="11794" width="31.42578125" style="8" bestFit="1" customWidth="1"/>
    <col min="11795" max="11795" width="11.7109375" style="8" bestFit="1" customWidth="1"/>
    <col min="11796" max="11796" width="5.7109375" style="8" customWidth="1"/>
    <col min="11797" max="11800" width="2.42578125" style="8" customWidth="1"/>
    <col min="11801" max="11801" width="3.140625" style="8" customWidth="1"/>
    <col min="11802" max="11802" width="8.140625" style="8" customWidth="1"/>
    <col min="11803" max="11806" width="3.7109375" style="8" customWidth="1"/>
    <col min="11807" max="12030" width="11.42578125" style="8"/>
    <col min="12031" max="12031" width="16" style="8" customWidth="1"/>
    <col min="12032" max="12032" width="5.5703125" style="8" customWidth="1"/>
    <col min="12033" max="12033" width="5.85546875" style="8" customWidth="1"/>
    <col min="12034" max="12045" width="5.42578125" style="8" customWidth="1"/>
    <col min="12046" max="12046" width="3.140625" style="8" customWidth="1"/>
    <col min="12047" max="12047" width="8.140625" style="8" customWidth="1"/>
    <col min="12048" max="12048" width="5.42578125" style="8" customWidth="1"/>
    <col min="12049" max="12049" width="1.42578125" style="8" customWidth="1"/>
    <col min="12050" max="12050" width="31.42578125" style="8" bestFit="1" customWidth="1"/>
    <col min="12051" max="12051" width="11.7109375" style="8" bestFit="1" customWidth="1"/>
    <col min="12052" max="12052" width="5.7109375" style="8" customWidth="1"/>
    <col min="12053" max="12056" width="2.42578125" style="8" customWidth="1"/>
    <col min="12057" max="12057" width="3.140625" style="8" customWidth="1"/>
    <col min="12058" max="12058" width="8.140625" style="8" customWidth="1"/>
    <col min="12059" max="12062" width="3.7109375" style="8" customWidth="1"/>
    <col min="12063" max="12286" width="11.42578125" style="8"/>
    <col min="12287" max="12287" width="16" style="8" customWidth="1"/>
    <col min="12288" max="12288" width="5.5703125" style="8" customWidth="1"/>
    <col min="12289" max="12289" width="5.85546875" style="8" customWidth="1"/>
    <col min="12290" max="12301" width="5.42578125" style="8" customWidth="1"/>
    <col min="12302" max="12302" width="3.140625" style="8" customWidth="1"/>
    <col min="12303" max="12303" width="8.140625" style="8" customWidth="1"/>
    <col min="12304" max="12304" width="5.42578125" style="8" customWidth="1"/>
    <col min="12305" max="12305" width="1.42578125" style="8" customWidth="1"/>
    <col min="12306" max="12306" width="31.42578125" style="8" bestFit="1" customWidth="1"/>
    <col min="12307" max="12307" width="11.7109375" style="8" bestFit="1" customWidth="1"/>
    <col min="12308" max="12308" width="5.7109375" style="8" customWidth="1"/>
    <col min="12309" max="12312" width="2.42578125" style="8" customWidth="1"/>
    <col min="12313" max="12313" width="3.140625" style="8" customWidth="1"/>
    <col min="12314" max="12314" width="8.140625" style="8" customWidth="1"/>
    <col min="12315" max="12318" width="3.7109375" style="8" customWidth="1"/>
    <col min="12319" max="12542" width="11.42578125" style="8"/>
    <col min="12543" max="12543" width="16" style="8" customWidth="1"/>
    <col min="12544" max="12544" width="5.5703125" style="8" customWidth="1"/>
    <col min="12545" max="12545" width="5.85546875" style="8" customWidth="1"/>
    <col min="12546" max="12557" width="5.42578125" style="8" customWidth="1"/>
    <col min="12558" max="12558" width="3.140625" style="8" customWidth="1"/>
    <col min="12559" max="12559" width="8.140625" style="8" customWidth="1"/>
    <col min="12560" max="12560" width="5.42578125" style="8" customWidth="1"/>
    <col min="12561" max="12561" width="1.42578125" style="8" customWidth="1"/>
    <col min="12562" max="12562" width="31.42578125" style="8" bestFit="1" customWidth="1"/>
    <col min="12563" max="12563" width="11.7109375" style="8" bestFit="1" customWidth="1"/>
    <col min="12564" max="12564" width="5.7109375" style="8" customWidth="1"/>
    <col min="12565" max="12568" width="2.42578125" style="8" customWidth="1"/>
    <col min="12569" max="12569" width="3.140625" style="8" customWidth="1"/>
    <col min="12570" max="12570" width="8.140625" style="8" customWidth="1"/>
    <col min="12571" max="12574" width="3.7109375" style="8" customWidth="1"/>
    <col min="12575" max="12798" width="11.42578125" style="8"/>
    <col min="12799" max="12799" width="16" style="8" customWidth="1"/>
    <col min="12800" max="12800" width="5.5703125" style="8" customWidth="1"/>
    <col min="12801" max="12801" width="5.85546875" style="8" customWidth="1"/>
    <col min="12802" max="12813" width="5.42578125" style="8" customWidth="1"/>
    <col min="12814" max="12814" width="3.140625" style="8" customWidth="1"/>
    <col min="12815" max="12815" width="8.140625" style="8" customWidth="1"/>
    <col min="12816" max="12816" width="5.42578125" style="8" customWidth="1"/>
    <col min="12817" max="12817" width="1.42578125" style="8" customWidth="1"/>
    <col min="12818" max="12818" width="31.42578125" style="8" bestFit="1" customWidth="1"/>
    <col min="12819" max="12819" width="11.7109375" style="8" bestFit="1" customWidth="1"/>
    <col min="12820" max="12820" width="5.7109375" style="8" customWidth="1"/>
    <col min="12821" max="12824" width="2.42578125" style="8" customWidth="1"/>
    <col min="12825" max="12825" width="3.140625" style="8" customWidth="1"/>
    <col min="12826" max="12826" width="8.140625" style="8" customWidth="1"/>
    <col min="12827" max="12830" width="3.7109375" style="8" customWidth="1"/>
    <col min="12831" max="13054" width="11.42578125" style="8"/>
    <col min="13055" max="13055" width="16" style="8" customWidth="1"/>
    <col min="13056" max="13056" width="5.5703125" style="8" customWidth="1"/>
    <col min="13057" max="13057" width="5.85546875" style="8" customWidth="1"/>
    <col min="13058" max="13069" width="5.42578125" style="8" customWidth="1"/>
    <col min="13070" max="13070" width="3.140625" style="8" customWidth="1"/>
    <col min="13071" max="13071" width="8.140625" style="8" customWidth="1"/>
    <col min="13072" max="13072" width="5.42578125" style="8" customWidth="1"/>
    <col min="13073" max="13073" width="1.42578125" style="8" customWidth="1"/>
    <col min="13074" max="13074" width="31.42578125" style="8" bestFit="1" customWidth="1"/>
    <col min="13075" max="13075" width="11.7109375" style="8" bestFit="1" customWidth="1"/>
    <col min="13076" max="13076" width="5.7109375" style="8" customWidth="1"/>
    <col min="13077" max="13080" width="2.42578125" style="8" customWidth="1"/>
    <col min="13081" max="13081" width="3.140625" style="8" customWidth="1"/>
    <col min="13082" max="13082" width="8.140625" style="8" customWidth="1"/>
    <col min="13083" max="13086" width="3.7109375" style="8" customWidth="1"/>
    <col min="13087" max="13310" width="11.42578125" style="8"/>
    <col min="13311" max="13311" width="16" style="8" customWidth="1"/>
    <col min="13312" max="13312" width="5.5703125" style="8" customWidth="1"/>
    <col min="13313" max="13313" width="5.85546875" style="8" customWidth="1"/>
    <col min="13314" max="13325" width="5.42578125" style="8" customWidth="1"/>
    <col min="13326" max="13326" width="3.140625" style="8" customWidth="1"/>
    <col min="13327" max="13327" width="8.140625" style="8" customWidth="1"/>
    <col min="13328" max="13328" width="5.42578125" style="8" customWidth="1"/>
    <col min="13329" max="13329" width="1.42578125" style="8" customWidth="1"/>
    <col min="13330" max="13330" width="31.42578125" style="8" bestFit="1" customWidth="1"/>
    <col min="13331" max="13331" width="11.7109375" style="8" bestFit="1" customWidth="1"/>
    <col min="13332" max="13332" width="5.7109375" style="8" customWidth="1"/>
    <col min="13333" max="13336" width="2.42578125" style="8" customWidth="1"/>
    <col min="13337" max="13337" width="3.140625" style="8" customWidth="1"/>
    <col min="13338" max="13338" width="8.140625" style="8" customWidth="1"/>
    <col min="13339" max="13342" width="3.7109375" style="8" customWidth="1"/>
    <col min="13343" max="13566" width="11.42578125" style="8"/>
    <col min="13567" max="13567" width="16" style="8" customWidth="1"/>
    <col min="13568" max="13568" width="5.5703125" style="8" customWidth="1"/>
    <col min="13569" max="13569" width="5.85546875" style="8" customWidth="1"/>
    <col min="13570" max="13581" width="5.42578125" style="8" customWidth="1"/>
    <col min="13582" max="13582" width="3.140625" style="8" customWidth="1"/>
    <col min="13583" max="13583" width="8.140625" style="8" customWidth="1"/>
    <col min="13584" max="13584" width="5.42578125" style="8" customWidth="1"/>
    <col min="13585" max="13585" width="1.42578125" style="8" customWidth="1"/>
    <col min="13586" max="13586" width="31.42578125" style="8" bestFit="1" customWidth="1"/>
    <col min="13587" max="13587" width="11.7109375" style="8" bestFit="1" customWidth="1"/>
    <col min="13588" max="13588" width="5.7109375" style="8" customWidth="1"/>
    <col min="13589" max="13592" width="2.42578125" style="8" customWidth="1"/>
    <col min="13593" max="13593" width="3.140625" style="8" customWidth="1"/>
    <col min="13594" max="13594" width="8.140625" style="8" customWidth="1"/>
    <col min="13595" max="13598" width="3.7109375" style="8" customWidth="1"/>
    <col min="13599" max="13822" width="11.42578125" style="8"/>
    <col min="13823" max="13823" width="16" style="8" customWidth="1"/>
    <col min="13824" max="13824" width="5.5703125" style="8" customWidth="1"/>
    <col min="13825" max="13825" width="5.85546875" style="8" customWidth="1"/>
    <col min="13826" max="13837" width="5.42578125" style="8" customWidth="1"/>
    <col min="13838" max="13838" width="3.140625" style="8" customWidth="1"/>
    <col min="13839" max="13839" width="8.140625" style="8" customWidth="1"/>
    <col min="13840" max="13840" width="5.42578125" style="8" customWidth="1"/>
    <col min="13841" max="13841" width="1.42578125" style="8" customWidth="1"/>
    <col min="13842" max="13842" width="31.42578125" style="8" bestFit="1" customWidth="1"/>
    <col min="13843" max="13843" width="11.7109375" style="8" bestFit="1" customWidth="1"/>
    <col min="13844" max="13844" width="5.7109375" style="8" customWidth="1"/>
    <col min="13845" max="13848" width="2.42578125" style="8" customWidth="1"/>
    <col min="13849" max="13849" width="3.140625" style="8" customWidth="1"/>
    <col min="13850" max="13850" width="8.140625" style="8" customWidth="1"/>
    <col min="13851" max="13854" width="3.7109375" style="8" customWidth="1"/>
    <col min="13855" max="14078" width="11.42578125" style="8"/>
    <col min="14079" max="14079" width="16" style="8" customWidth="1"/>
    <col min="14080" max="14080" width="5.5703125" style="8" customWidth="1"/>
    <col min="14081" max="14081" width="5.85546875" style="8" customWidth="1"/>
    <col min="14082" max="14093" width="5.42578125" style="8" customWidth="1"/>
    <col min="14094" max="14094" width="3.140625" style="8" customWidth="1"/>
    <col min="14095" max="14095" width="8.140625" style="8" customWidth="1"/>
    <col min="14096" max="14096" width="5.42578125" style="8" customWidth="1"/>
    <col min="14097" max="14097" width="1.42578125" style="8" customWidth="1"/>
    <col min="14098" max="14098" width="31.42578125" style="8" bestFit="1" customWidth="1"/>
    <col min="14099" max="14099" width="11.7109375" style="8" bestFit="1" customWidth="1"/>
    <col min="14100" max="14100" width="5.7109375" style="8" customWidth="1"/>
    <col min="14101" max="14104" width="2.42578125" style="8" customWidth="1"/>
    <col min="14105" max="14105" width="3.140625" style="8" customWidth="1"/>
    <col min="14106" max="14106" width="8.140625" style="8" customWidth="1"/>
    <col min="14107" max="14110" width="3.7109375" style="8" customWidth="1"/>
    <col min="14111" max="14334" width="11.42578125" style="8"/>
    <col min="14335" max="14335" width="16" style="8" customWidth="1"/>
    <col min="14336" max="14336" width="5.5703125" style="8" customWidth="1"/>
    <col min="14337" max="14337" width="5.85546875" style="8" customWidth="1"/>
    <col min="14338" max="14349" width="5.42578125" style="8" customWidth="1"/>
    <col min="14350" max="14350" width="3.140625" style="8" customWidth="1"/>
    <col min="14351" max="14351" width="8.140625" style="8" customWidth="1"/>
    <col min="14352" max="14352" width="5.42578125" style="8" customWidth="1"/>
    <col min="14353" max="14353" width="1.42578125" style="8" customWidth="1"/>
    <col min="14354" max="14354" width="31.42578125" style="8" bestFit="1" customWidth="1"/>
    <col min="14355" max="14355" width="11.7109375" style="8" bestFit="1" customWidth="1"/>
    <col min="14356" max="14356" width="5.7109375" style="8" customWidth="1"/>
    <col min="14357" max="14360" width="2.42578125" style="8" customWidth="1"/>
    <col min="14361" max="14361" width="3.140625" style="8" customWidth="1"/>
    <col min="14362" max="14362" width="8.140625" style="8" customWidth="1"/>
    <col min="14363" max="14366" width="3.7109375" style="8" customWidth="1"/>
    <col min="14367" max="14590" width="11.42578125" style="8"/>
    <col min="14591" max="14591" width="16" style="8" customWidth="1"/>
    <col min="14592" max="14592" width="5.5703125" style="8" customWidth="1"/>
    <col min="14593" max="14593" width="5.85546875" style="8" customWidth="1"/>
    <col min="14594" max="14605" width="5.42578125" style="8" customWidth="1"/>
    <col min="14606" max="14606" width="3.140625" style="8" customWidth="1"/>
    <col min="14607" max="14607" width="8.140625" style="8" customWidth="1"/>
    <col min="14608" max="14608" width="5.42578125" style="8" customWidth="1"/>
    <col min="14609" max="14609" width="1.42578125" style="8" customWidth="1"/>
    <col min="14610" max="14610" width="31.42578125" style="8" bestFit="1" customWidth="1"/>
    <col min="14611" max="14611" width="11.7109375" style="8" bestFit="1" customWidth="1"/>
    <col min="14612" max="14612" width="5.7109375" style="8" customWidth="1"/>
    <col min="14613" max="14616" width="2.42578125" style="8" customWidth="1"/>
    <col min="14617" max="14617" width="3.140625" style="8" customWidth="1"/>
    <col min="14618" max="14618" width="8.140625" style="8" customWidth="1"/>
    <col min="14619" max="14622" width="3.7109375" style="8" customWidth="1"/>
    <col min="14623" max="14846" width="11.42578125" style="8"/>
    <col min="14847" max="14847" width="16" style="8" customWidth="1"/>
    <col min="14848" max="14848" width="5.5703125" style="8" customWidth="1"/>
    <col min="14849" max="14849" width="5.85546875" style="8" customWidth="1"/>
    <col min="14850" max="14861" width="5.42578125" style="8" customWidth="1"/>
    <col min="14862" max="14862" width="3.140625" style="8" customWidth="1"/>
    <col min="14863" max="14863" width="8.140625" style="8" customWidth="1"/>
    <col min="14864" max="14864" width="5.42578125" style="8" customWidth="1"/>
    <col min="14865" max="14865" width="1.42578125" style="8" customWidth="1"/>
    <col min="14866" max="14866" width="31.42578125" style="8" bestFit="1" customWidth="1"/>
    <col min="14867" max="14867" width="11.7109375" style="8" bestFit="1" customWidth="1"/>
    <col min="14868" max="14868" width="5.7109375" style="8" customWidth="1"/>
    <col min="14869" max="14872" width="2.42578125" style="8" customWidth="1"/>
    <col min="14873" max="14873" width="3.140625" style="8" customWidth="1"/>
    <col min="14874" max="14874" width="8.140625" style="8" customWidth="1"/>
    <col min="14875" max="14878" width="3.7109375" style="8" customWidth="1"/>
    <col min="14879" max="15102" width="11.42578125" style="8"/>
    <col min="15103" max="15103" width="16" style="8" customWidth="1"/>
    <col min="15104" max="15104" width="5.5703125" style="8" customWidth="1"/>
    <col min="15105" max="15105" width="5.85546875" style="8" customWidth="1"/>
    <col min="15106" max="15117" width="5.42578125" style="8" customWidth="1"/>
    <col min="15118" max="15118" width="3.140625" style="8" customWidth="1"/>
    <col min="15119" max="15119" width="8.140625" style="8" customWidth="1"/>
    <col min="15120" max="15120" width="5.42578125" style="8" customWidth="1"/>
    <col min="15121" max="15121" width="1.42578125" style="8" customWidth="1"/>
    <col min="15122" max="15122" width="31.42578125" style="8" bestFit="1" customWidth="1"/>
    <col min="15123" max="15123" width="11.7109375" style="8" bestFit="1" customWidth="1"/>
    <col min="15124" max="15124" width="5.7109375" style="8" customWidth="1"/>
    <col min="15125" max="15128" width="2.42578125" style="8" customWidth="1"/>
    <col min="15129" max="15129" width="3.140625" style="8" customWidth="1"/>
    <col min="15130" max="15130" width="8.140625" style="8" customWidth="1"/>
    <col min="15131" max="15134" width="3.7109375" style="8" customWidth="1"/>
    <col min="15135" max="15358" width="11.42578125" style="8"/>
    <col min="15359" max="15359" width="16" style="8" customWidth="1"/>
    <col min="15360" max="15360" width="5.5703125" style="8" customWidth="1"/>
    <col min="15361" max="15361" width="5.85546875" style="8" customWidth="1"/>
    <col min="15362" max="15373" width="5.42578125" style="8" customWidth="1"/>
    <col min="15374" max="15374" width="3.140625" style="8" customWidth="1"/>
    <col min="15375" max="15375" width="8.140625" style="8" customWidth="1"/>
    <col min="15376" max="15376" width="5.42578125" style="8" customWidth="1"/>
    <col min="15377" max="15377" width="1.42578125" style="8" customWidth="1"/>
    <col min="15378" max="15378" width="31.42578125" style="8" bestFit="1" customWidth="1"/>
    <col min="15379" max="15379" width="11.7109375" style="8" bestFit="1" customWidth="1"/>
    <col min="15380" max="15380" width="5.7109375" style="8" customWidth="1"/>
    <col min="15381" max="15384" width="2.42578125" style="8" customWidth="1"/>
    <col min="15385" max="15385" width="3.140625" style="8" customWidth="1"/>
    <col min="15386" max="15386" width="8.140625" style="8" customWidth="1"/>
    <col min="15387" max="15390" width="3.7109375" style="8" customWidth="1"/>
    <col min="15391" max="15614" width="11.42578125" style="8"/>
    <col min="15615" max="15615" width="16" style="8" customWidth="1"/>
    <col min="15616" max="15616" width="5.5703125" style="8" customWidth="1"/>
    <col min="15617" max="15617" width="5.85546875" style="8" customWidth="1"/>
    <col min="15618" max="15629" width="5.42578125" style="8" customWidth="1"/>
    <col min="15630" max="15630" width="3.140625" style="8" customWidth="1"/>
    <col min="15631" max="15631" width="8.140625" style="8" customWidth="1"/>
    <col min="15632" max="15632" width="5.42578125" style="8" customWidth="1"/>
    <col min="15633" max="15633" width="1.42578125" style="8" customWidth="1"/>
    <col min="15634" max="15634" width="31.42578125" style="8" bestFit="1" customWidth="1"/>
    <col min="15635" max="15635" width="11.7109375" style="8" bestFit="1" customWidth="1"/>
    <col min="15636" max="15636" width="5.7109375" style="8" customWidth="1"/>
    <col min="15637" max="15640" width="2.42578125" style="8" customWidth="1"/>
    <col min="15641" max="15641" width="3.140625" style="8" customWidth="1"/>
    <col min="15642" max="15642" width="8.140625" style="8" customWidth="1"/>
    <col min="15643" max="15646" width="3.7109375" style="8" customWidth="1"/>
    <col min="15647" max="15870" width="11.42578125" style="8"/>
    <col min="15871" max="15871" width="16" style="8" customWidth="1"/>
    <col min="15872" max="15872" width="5.5703125" style="8" customWidth="1"/>
    <col min="15873" max="15873" width="5.85546875" style="8" customWidth="1"/>
    <col min="15874" max="15885" width="5.42578125" style="8" customWidth="1"/>
    <col min="15886" max="15886" width="3.140625" style="8" customWidth="1"/>
    <col min="15887" max="15887" width="8.140625" style="8" customWidth="1"/>
    <col min="15888" max="15888" width="5.42578125" style="8" customWidth="1"/>
    <col min="15889" max="15889" width="1.42578125" style="8" customWidth="1"/>
    <col min="15890" max="15890" width="31.42578125" style="8" bestFit="1" customWidth="1"/>
    <col min="15891" max="15891" width="11.7109375" style="8" bestFit="1" customWidth="1"/>
    <col min="15892" max="15892" width="5.7109375" style="8" customWidth="1"/>
    <col min="15893" max="15896" width="2.42578125" style="8" customWidth="1"/>
    <col min="15897" max="15897" width="3.140625" style="8" customWidth="1"/>
    <col min="15898" max="15898" width="8.140625" style="8" customWidth="1"/>
    <col min="15899" max="15902" width="3.7109375" style="8" customWidth="1"/>
    <col min="15903" max="16126" width="11.42578125" style="8"/>
    <col min="16127" max="16127" width="16" style="8" customWidth="1"/>
    <col min="16128" max="16128" width="5.5703125" style="8" customWidth="1"/>
    <col min="16129" max="16129" width="5.85546875" style="8" customWidth="1"/>
    <col min="16130" max="16141" width="5.42578125" style="8" customWidth="1"/>
    <col min="16142" max="16142" width="3.140625" style="8" customWidth="1"/>
    <col min="16143" max="16143" width="8.140625" style="8" customWidth="1"/>
    <col min="16144" max="16144" width="5.42578125" style="8" customWidth="1"/>
    <col min="16145" max="16145" width="1.42578125" style="8" customWidth="1"/>
    <col min="16146" max="16146" width="31.42578125" style="8" bestFit="1" customWidth="1"/>
    <col min="16147" max="16147" width="11.7109375" style="8" bestFit="1" customWidth="1"/>
    <col min="16148" max="16148" width="5.7109375" style="8" customWidth="1"/>
    <col min="16149" max="16152" width="2.42578125" style="8" customWidth="1"/>
    <col min="16153" max="16153" width="3.140625" style="8" customWidth="1"/>
    <col min="16154" max="16154" width="8.140625" style="8" customWidth="1"/>
    <col min="16155" max="16158" width="3.7109375" style="8" customWidth="1"/>
    <col min="16159" max="16384" width="11.42578125" style="8"/>
  </cols>
  <sheetData>
    <row r="1" spans="1:26" ht="54.75" customHeight="1" thickBot="1">
      <c r="A1" s="1"/>
      <c r="B1" s="2"/>
      <c r="C1" s="2"/>
      <c r="D1" s="2"/>
      <c r="E1" s="2"/>
      <c r="F1" s="2"/>
      <c r="G1" s="2"/>
      <c r="H1" s="2"/>
      <c r="I1" s="2"/>
      <c r="J1" s="2"/>
      <c r="K1" s="2"/>
      <c r="L1" s="2"/>
      <c r="M1" s="2"/>
      <c r="N1" s="2"/>
      <c r="O1" s="2"/>
      <c r="P1" s="2"/>
      <c r="Q1" s="2"/>
      <c r="R1" s="3"/>
      <c r="S1" s="4"/>
      <c r="T1" s="5"/>
      <c r="U1" s="3"/>
      <c r="V1" s="6"/>
      <c r="W1" s="6"/>
      <c r="X1" s="6"/>
      <c r="Y1" s="6"/>
      <c r="Z1" s="7"/>
    </row>
    <row r="2" spans="1:26">
      <c r="S2" s="8"/>
      <c r="T2" s="8"/>
      <c r="U2" s="8"/>
      <c r="V2" s="8"/>
      <c r="W2" s="8"/>
      <c r="X2" s="8"/>
      <c r="Y2" s="8"/>
      <c r="Z2" s="8"/>
    </row>
    <row r="3" spans="1:26">
      <c r="S3" s="8"/>
      <c r="T3" s="8"/>
      <c r="U3" s="8"/>
      <c r="V3" s="8"/>
      <c r="W3" s="8"/>
      <c r="X3" s="8"/>
      <c r="Y3" s="8"/>
      <c r="Z3" s="8"/>
    </row>
    <row r="4" spans="1:26">
      <c r="S4" s="8"/>
      <c r="T4" s="8"/>
      <c r="U4" s="8"/>
      <c r="V4" s="8"/>
      <c r="W4" s="8"/>
      <c r="X4" s="8"/>
      <c r="Y4" s="8"/>
      <c r="Z4" s="8"/>
    </row>
    <row r="5" spans="1:26">
      <c r="S5" s="8"/>
      <c r="T5" s="8"/>
      <c r="U5" s="8"/>
      <c r="V5" s="8"/>
      <c r="W5" s="8"/>
      <c r="X5" s="8"/>
      <c r="Y5" s="8"/>
      <c r="Z5" s="8"/>
    </row>
    <row r="6" spans="1:26">
      <c r="S6" s="8"/>
      <c r="T6" s="8"/>
      <c r="U6" s="8"/>
      <c r="V6" s="8"/>
      <c r="W6" s="8"/>
      <c r="X6" s="8"/>
      <c r="Y6" s="8"/>
      <c r="Z6" s="8"/>
    </row>
    <row r="7" spans="1:26">
      <c r="S7" s="8"/>
      <c r="T7" s="8"/>
      <c r="U7" s="8"/>
      <c r="V7" s="8"/>
      <c r="W7" s="8"/>
      <c r="X7" s="8"/>
      <c r="Y7" s="8"/>
      <c r="Z7" s="8"/>
    </row>
    <row r="8" spans="1:26">
      <c r="S8" s="8"/>
      <c r="T8" s="8"/>
      <c r="U8" s="8"/>
      <c r="V8" s="8"/>
      <c r="W8" s="8"/>
      <c r="X8" s="8"/>
      <c r="Y8" s="8"/>
      <c r="Z8" s="8"/>
    </row>
    <row r="9" spans="1:26">
      <c r="S9" s="8"/>
      <c r="T9" s="8"/>
      <c r="U9" s="8"/>
      <c r="V9" s="8"/>
      <c r="W9" s="8"/>
      <c r="X9" s="8"/>
      <c r="Y9" s="8"/>
      <c r="Z9" s="8"/>
    </row>
    <row r="10" spans="1:26">
      <c r="S10" s="8"/>
      <c r="T10" s="8"/>
      <c r="U10" s="8"/>
      <c r="V10" s="8"/>
      <c r="W10" s="8"/>
      <c r="X10" s="8"/>
      <c r="Y10" s="8"/>
      <c r="Z10" s="8"/>
    </row>
    <row r="11" spans="1:26">
      <c r="S11" s="8"/>
      <c r="T11" s="8"/>
      <c r="U11" s="8"/>
      <c r="V11" s="8"/>
      <c r="W11" s="8"/>
      <c r="X11" s="8"/>
      <c r="Y11" s="8"/>
      <c r="Z11" s="8"/>
    </row>
    <row r="12" spans="1:26">
      <c r="S12" s="8"/>
      <c r="T12" s="8"/>
      <c r="U12" s="8"/>
      <c r="V12" s="8"/>
      <c r="W12" s="8"/>
      <c r="X12" s="8"/>
      <c r="Y12" s="8"/>
      <c r="Z12" s="8"/>
    </row>
    <row r="13" spans="1:26">
      <c r="S13" s="8"/>
      <c r="T13" s="8"/>
      <c r="U13" s="8"/>
      <c r="V13" s="8"/>
      <c r="W13" s="8"/>
      <c r="X13" s="8"/>
      <c r="Y13" s="8"/>
      <c r="Z13" s="8"/>
    </row>
    <row r="14" spans="1:26">
      <c r="S14" s="8"/>
      <c r="T14" s="8"/>
      <c r="U14" s="8"/>
      <c r="V14" s="8"/>
      <c r="W14" s="8"/>
      <c r="X14" s="8"/>
      <c r="Y14" s="8"/>
      <c r="Z14" s="8"/>
    </row>
    <row r="15" spans="1:26">
      <c r="S15" s="8"/>
      <c r="T15" s="8"/>
      <c r="U15" s="8"/>
      <c r="V15" s="8"/>
      <c r="W15" s="8"/>
      <c r="X15" s="8"/>
      <c r="Y15" s="8"/>
      <c r="Z15" s="8"/>
    </row>
    <row r="16" spans="1:26">
      <c r="S16" s="8"/>
      <c r="T16" s="8"/>
      <c r="U16" s="8"/>
      <c r="V16" s="8"/>
      <c r="W16" s="8"/>
      <c r="X16" s="8"/>
      <c r="Y16" s="8"/>
      <c r="Z16" s="8"/>
    </row>
    <row r="17" spans="1:26">
      <c r="S17" s="8"/>
      <c r="T17" s="8"/>
      <c r="U17" s="8"/>
      <c r="V17" s="8"/>
      <c r="W17" s="8"/>
      <c r="X17" s="8"/>
      <c r="Y17" s="8"/>
      <c r="Z17" s="8"/>
    </row>
    <row r="18" spans="1:26">
      <c r="S18" s="8"/>
      <c r="T18" s="8"/>
      <c r="U18" s="8"/>
      <c r="V18" s="8"/>
      <c r="W18" s="8"/>
      <c r="X18" s="8"/>
      <c r="Y18" s="8"/>
      <c r="Z18" s="8"/>
    </row>
    <row r="19" spans="1:26">
      <c r="S19" s="8"/>
      <c r="T19" s="8"/>
      <c r="U19" s="8"/>
      <c r="V19" s="8"/>
      <c r="W19" s="8"/>
      <c r="X19" s="8"/>
      <c r="Y19" s="8"/>
      <c r="Z19" s="8"/>
    </row>
    <row r="20" spans="1:26">
      <c r="R20" s="9"/>
    </row>
    <row r="21" spans="1:26" ht="13.5" thickBot="1">
      <c r="A21" s="14">
        <v>39995</v>
      </c>
    </row>
    <row r="22" spans="1:26" s="12" customFormat="1" ht="20.25" customHeight="1">
      <c r="A22" s="15">
        <f>MONTH($A$21)</f>
        <v>7</v>
      </c>
      <c r="B22" s="16"/>
      <c r="C22" s="16" t="e">
        <f>IF(MONTH(#REF!)=$A$22,COLUMN(#REF!),0)</f>
        <v>#REF!</v>
      </c>
      <c r="D22" s="16" t="e">
        <f>IF(MONTH(#REF!)=$A$22,COLUMN(#REF!),0)</f>
        <v>#REF!</v>
      </c>
      <c r="E22" s="16"/>
      <c r="F22" s="16">
        <f>IF(MONTH(C23)=$A$22,COLUMN(C23),0)</f>
        <v>0</v>
      </c>
      <c r="G22" s="16">
        <f>IF(MONTH(D23)=$A$22,COLUMN(D23),0)</f>
        <v>0</v>
      </c>
      <c r="H22" s="16">
        <f t="shared" ref="H22:M22" si="0">IF(MONTH(I24)=$A$22,COLUMN(I24),0)</f>
        <v>0</v>
      </c>
      <c r="I22" s="16">
        <f t="shared" si="0"/>
        <v>0</v>
      </c>
      <c r="J22" s="16">
        <f t="shared" si="0"/>
        <v>0</v>
      </c>
      <c r="K22" s="16">
        <f t="shared" si="0"/>
        <v>0</v>
      </c>
      <c r="L22" s="16">
        <f t="shared" si="0"/>
        <v>0</v>
      </c>
      <c r="M22" s="16">
        <f t="shared" si="0"/>
        <v>0</v>
      </c>
      <c r="N22" s="16" t="e">
        <f>IF(MONTH(#REF!)=$A$22,COLUMN(#REF!),0)</f>
        <v>#REF!</v>
      </c>
      <c r="O22" s="16"/>
      <c r="P22" s="17"/>
      <c r="Q22" s="8"/>
      <c r="R22" s="18"/>
      <c r="S22" s="19"/>
      <c r="T22" s="20"/>
      <c r="U22" s="21"/>
      <c r="V22" s="21"/>
      <c r="W22" s="21"/>
      <c r="X22" s="21"/>
      <c r="Y22" s="21"/>
      <c r="Z22" s="22"/>
    </row>
    <row r="23" spans="1:26" s="12" customFormat="1" ht="9.75" customHeight="1">
      <c r="A23" s="23" t="e">
        <f>SUM(C22:N22)-4</f>
        <v>#REF!</v>
      </c>
      <c r="B23" s="158" t="s">
        <v>19</v>
      </c>
      <c r="C23" s="160">
        <v>42005</v>
      </c>
      <c r="D23" s="156">
        <v>42036</v>
      </c>
      <c r="E23" s="156">
        <v>42064</v>
      </c>
      <c r="F23" s="156">
        <v>42095</v>
      </c>
      <c r="G23" s="156">
        <v>42125</v>
      </c>
      <c r="H23" s="156">
        <v>42156</v>
      </c>
      <c r="I23" s="156">
        <v>42186</v>
      </c>
      <c r="J23" s="156">
        <v>42217</v>
      </c>
      <c r="K23" s="156">
        <v>42248</v>
      </c>
      <c r="L23" s="156">
        <v>42278</v>
      </c>
      <c r="M23" s="156">
        <v>42309</v>
      </c>
      <c r="N23" s="156">
        <v>42339</v>
      </c>
      <c r="O23" s="162" t="s">
        <v>0</v>
      </c>
      <c r="P23" s="164" t="s">
        <v>1</v>
      </c>
      <c r="Q23" s="8"/>
      <c r="R23" s="24"/>
      <c r="S23" s="25"/>
      <c r="T23" s="26"/>
      <c r="U23" s="27" t="s">
        <v>56</v>
      </c>
      <c r="V23" s="27"/>
      <c r="W23" s="27"/>
      <c r="X23" s="27"/>
      <c r="Y23" s="27"/>
      <c r="Z23" s="28"/>
    </row>
    <row r="24" spans="1:26" ht="25.5" customHeight="1">
      <c r="A24" s="29" t="s">
        <v>15</v>
      </c>
      <c r="B24" s="159"/>
      <c r="C24" s="161"/>
      <c r="D24" s="157"/>
      <c r="E24" s="157"/>
      <c r="F24" s="157"/>
      <c r="G24" s="157"/>
      <c r="H24" s="157"/>
      <c r="I24" s="157"/>
      <c r="J24" s="157"/>
      <c r="K24" s="157"/>
      <c r="L24" s="157"/>
      <c r="M24" s="157"/>
      <c r="N24" s="157"/>
      <c r="O24" s="163"/>
      <c r="P24" s="165"/>
      <c r="R24" s="30" t="s">
        <v>3</v>
      </c>
      <c r="S24" s="31" t="s">
        <v>12</v>
      </c>
      <c r="T24" s="32" t="s">
        <v>4</v>
      </c>
      <c r="U24" s="33">
        <v>20</v>
      </c>
      <c r="V24" s="33">
        <v>40</v>
      </c>
      <c r="W24" s="33">
        <v>60</v>
      </c>
      <c r="X24" s="33">
        <v>80</v>
      </c>
      <c r="Y24" s="33">
        <v>100</v>
      </c>
      <c r="Z24" s="34" t="s">
        <v>57</v>
      </c>
    </row>
    <row r="25" spans="1:26" ht="57" customHeight="1">
      <c r="A25" s="143" t="s">
        <v>58</v>
      </c>
      <c r="B25" s="146">
        <f>SUM(C25:N25)</f>
        <v>1</v>
      </c>
      <c r="C25" s="147"/>
      <c r="D25" s="148">
        <v>1</v>
      </c>
      <c r="E25" s="148"/>
      <c r="F25" s="148"/>
      <c r="G25" s="148"/>
      <c r="H25" s="148"/>
      <c r="I25" s="148"/>
      <c r="J25" s="148"/>
      <c r="K25" s="148"/>
      <c r="L25" s="149"/>
      <c r="M25" s="149"/>
      <c r="N25" s="149"/>
      <c r="O25" s="150">
        <f t="shared" ref="O25:O31" si="1">SUM(B25:B25)</f>
        <v>1</v>
      </c>
      <c r="P25" s="37"/>
      <c r="R25" s="131"/>
      <c r="S25" s="133"/>
      <c r="T25" s="134"/>
      <c r="U25" s="135"/>
      <c r="V25" s="135"/>
      <c r="W25" s="135"/>
      <c r="X25" s="135"/>
      <c r="Y25" s="135"/>
      <c r="Z25" s="39"/>
    </row>
    <row r="26" spans="1:26" ht="77.25" customHeight="1">
      <c r="A26" s="143" t="s">
        <v>59</v>
      </c>
      <c r="B26" s="146">
        <f t="shared" ref="B26:B34" si="2">SUM(C26:N26)</f>
        <v>2</v>
      </c>
      <c r="C26" s="147"/>
      <c r="D26" s="144"/>
      <c r="E26" s="144"/>
      <c r="F26" s="144">
        <v>1</v>
      </c>
      <c r="G26" s="144"/>
      <c r="H26" s="144"/>
      <c r="I26" s="144"/>
      <c r="J26" s="144"/>
      <c r="K26" s="144"/>
      <c r="L26" s="145">
        <v>1</v>
      </c>
      <c r="M26" s="144"/>
      <c r="N26" s="144"/>
      <c r="O26" s="150">
        <f t="shared" si="1"/>
        <v>2</v>
      </c>
      <c r="P26" s="41"/>
      <c r="R26" s="131"/>
      <c r="S26" s="133"/>
      <c r="T26" s="134"/>
      <c r="U26" s="135"/>
      <c r="V26" s="135"/>
      <c r="W26" s="135"/>
      <c r="X26" s="135"/>
      <c r="Y26" s="135"/>
      <c r="Z26" s="39"/>
    </row>
    <row r="27" spans="1:26" ht="44.25" customHeight="1">
      <c r="A27" s="143" t="s">
        <v>60</v>
      </c>
      <c r="B27" s="146">
        <f t="shared" si="2"/>
        <v>1</v>
      </c>
      <c r="C27" s="147"/>
      <c r="D27" s="151"/>
      <c r="E27" s="151"/>
      <c r="F27" s="151">
        <v>1</v>
      </c>
      <c r="G27" s="151"/>
      <c r="H27" s="151"/>
      <c r="I27" s="151"/>
      <c r="J27" s="151"/>
      <c r="K27" s="151"/>
      <c r="L27" s="144"/>
      <c r="M27" s="144"/>
      <c r="N27" s="144"/>
      <c r="O27" s="150">
        <f t="shared" si="1"/>
        <v>1</v>
      </c>
      <c r="P27" s="41"/>
      <c r="R27" s="131"/>
      <c r="S27" s="133"/>
      <c r="T27" s="136"/>
      <c r="U27" s="135"/>
      <c r="V27" s="135"/>
      <c r="W27" s="135"/>
      <c r="X27" s="135"/>
      <c r="Y27" s="135"/>
      <c r="Z27" s="39"/>
    </row>
    <row r="28" spans="1:26" ht="43.5" customHeight="1">
      <c r="A28" s="143" t="s">
        <v>61</v>
      </c>
      <c r="B28" s="146">
        <f t="shared" si="2"/>
        <v>1</v>
      </c>
      <c r="C28" s="147"/>
      <c r="D28" s="151"/>
      <c r="E28" s="151"/>
      <c r="F28" s="151"/>
      <c r="G28" s="151"/>
      <c r="H28" s="151">
        <v>1</v>
      </c>
      <c r="I28" s="151"/>
      <c r="J28" s="151"/>
      <c r="K28" s="151"/>
      <c r="L28" s="152"/>
      <c r="M28" s="144"/>
      <c r="N28" s="144"/>
      <c r="O28" s="150">
        <f t="shared" si="1"/>
        <v>1</v>
      </c>
      <c r="P28" s="41"/>
      <c r="R28" s="131"/>
      <c r="S28" s="133"/>
      <c r="T28" s="136"/>
      <c r="U28" s="135"/>
      <c r="V28" s="44"/>
      <c r="W28" s="44"/>
      <c r="X28" s="44"/>
      <c r="Y28" s="44"/>
      <c r="Z28" s="39"/>
    </row>
    <row r="29" spans="1:26" ht="43.5" customHeight="1">
      <c r="A29" s="143" t="s">
        <v>62</v>
      </c>
      <c r="B29" s="146">
        <f t="shared" si="2"/>
        <v>1</v>
      </c>
      <c r="C29" s="147"/>
      <c r="D29" s="151"/>
      <c r="E29" s="151"/>
      <c r="F29" s="151"/>
      <c r="G29" s="151"/>
      <c r="H29" s="151"/>
      <c r="I29" s="151"/>
      <c r="J29" s="151"/>
      <c r="K29" s="151"/>
      <c r="L29" s="144">
        <v>1</v>
      </c>
      <c r="M29" s="144"/>
      <c r="N29" s="144"/>
      <c r="O29" s="150">
        <f t="shared" si="1"/>
        <v>1</v>
      </c>
      <c r="P29" s="41"/>
      <c r="R29" s="131"/>
      <c r="S29" s="133"/>
      <c r="T29" s="136"/>
      <c r="U29" s="44"/>
      <c r="V29" s="44"/>
      <c r="W29" s="44"/>
      <c r="X29" s="44"/>
      <c r="Y29" s="44"/>
      <c r="Z29" s="39"/>
    </row>
    <row r="30" spans="1:26" ht="21.75" customHeight="1">
      <c r="A30" s="143" t="s">
        <v>63</v>
      </c>
      <c r="B30" s="146">
        <f t="shared" si="2"/>
        <v>1</v>
      </c>
      <c r="C30" s="147"/>
      <c r="D30" s="151"/>
      <c r="E30" s="151"/>
      <c r="F30" s="151"/>
      <c r="G30" s="151"/>
      <c r="H30" s="151"/>
      <c r="I30" s="151"/>
      <c r="J30" s="151"/>
      <c r="K30" s="151"/>
      <c r="L30" s="144">
        <v>1</v>
      </c>
      <c r="M30" s="144"/>
      <c r="N30" s="144"/>
      <c r="O30" s="150">
        <f t="shared" si="1"/>
        <v>1</v>
      </c>
      <c r="P30" s="41"/>
      <c r="R30" s="139"/>
      <c r="S30" s="132"/>
      <c r="T30" s="138"/>
      <c r="U30" s="137"/>
      <c r="V30" s="137"/>
      <c r="W30" s="137"/>
      <c r="X30" s="137"/>
      <c r="Y30" s="137"/>
      <c r="Z30" s="39"/>
    </row>
    <row r="31" spans="1:26" ht="105" customHeight="1">
      <c r="A31" s="143" t="s">
        <v>64</v>
      </c>
      <c r="B31" s="146">
        <f t="shared" si="2"/>
        <v>1</v>
      </c>
      <c r="C31" s="147"/>
      <c r="D31" s="151"/>
      <c r="E31" s="151"/>
      <c r="F31" s="151"/>
      <c r="G31" s="151"/>
      <c r="H31" s="151"/>
      <c r="I31" s="151"/>
      <c r="J31" s="151"/>
      <c r="K31" s="151"/>
      <c r="L31" s="144">
        <v>1</v>
      </c>
      <c r="M31" s="144"/>
      <c r="N31" s="144"/>
      <c r="O31" s="150">
        <f t="shared" si="1"/>
        <v>1</v>
      </c>
      <c r="P31" s="41"/>
      <c r="R31" s="131"/>
      <c r="S31" s="133"/>
      <c r="T31" s="138"/>
      <c r="U31" s="137"/>
      <c r="V31" s="137"/>
      <c r="W31" s="137"/>
      <c r="X31" s="137"/>
      <c r="Y31" s="137"/>
      <c r="Z31" s="39"/>
    </row>
    <row r="32" spans="1:26" ht="127.5" customHeight="1">
      <c r="A32" s="143" t="s">
        <v>65</v>
      </c>
      <c r="B32" s="146">
        <f t="shared" si="2"/>
        <v>1</v>
      </c>
      <c r="C32" s="147"/>
      <c r="D32" s="151"/>
      <c r="E32" s="151"/>
      <c r="F32" s="151"/>
      <c r="G32" s="151"/>
      <c r="H32" s="151"/>
      <c r="I32" s="151"/>
      <c r="J32" s="151"/>
      <c r="K32" s="151"/>
      <c r="L32" s="144"/>
      <c r="M32" s="144">
        <v>1</v>
      </c>
      <c r="N32" s="144"/>
      <c r="O32" s="150">
        <f t="shared" ref="O32:O38" si="3">SUM(B32:B32)</f>
        <v>1</v>
      </c>
      <c r="P32" s="41"/>
      <c r="R32" s="142"/>
      <c r="S32" s="133"/>
      <c r="T32" s="138"/>
      <c r="U32" s="137"/>
      <c r="V32" s="137"/>
      <c r="W32" s="137"/>
      <c r="X32" s="137"/>
      <c r="Y32" s="137"/>
      <c r="Z32" s="39"/>
    </row>
    <row r="33" spans="1:27" ht="21.75" customHeight="1">
      <c r="A33" s="143" t="s">
        <v>66</v>
      </c>
      <c r="B33" s="146">
        <f t="shared" si="2"/>
        <v>2</v>
      </c>
      <c r="C33" s="147"/>
      <c r="D33" s="151"/>
      <c r="E33" s="151"/>
      <c r="F33" s="151"/>
      <c r="G33" s="151"/>
      <c r="H33" s="151"/>
      <c r="I33" s="144"/>
      <c r="J33" s="144"/>
      <c r="K33" s="144"/>
      <c r="L33" s="144"/>
      <c r="M33" s="144">
        <v>1</v>
      </c>
      <c r="N33" s="144">
        <v>1</v>
      </c>
      <c r="O33" s="150">
        <f t="shared" si="3"/>
        <v>2</v>
      </c>
      <c r="P33" s="41"/>
      <c r="R33" s="140"/>
      <c r="S33" s="136"/>
      <c r="T33" s="136"/>
      <c r="U33" s="137"/>
      <c r="V33" s="137"/>
      <c r="W33" s="137"/>
      <c r="X33" s="44"/>
      <c r="Y33" s="44"/>
      <c r="Z33" s="39"/>
    </row>
    <row r="34" spans="1:27" ht="25.5" customHeight="1">
      <c r="A34" s="143" t="s">
        <v>67</v>
      </c>
      <c r="B34" s="146">
        <f t="shared" si="2"/>
        <v>1</v>
      </c>
      <c r="C34" s="147"/>
      <c r="D34" s="151"/>
      <c r="E34" s="151"/>
      <c r="F34" s="151"/>
      <c r="G34" s="151"/>
      <c r="H34" s="151">
        <v>1</v>
      </c>
      <c r="I34" s="151"/>
      <c r="J34" s="151"/>
      <c r="K34" s="151"/>
      <c r="L34" s="144"/>
      <c r="M34" s="144"/>
      <c r="N34" s="144"/>
      <c r="O34" s="150">
        <f t="shared" si="3"/>
        <v>1</v>
      </c>
      <c r="P34" s="48"/>
      <c r="R34" s="141"/>
      <c r="S34" s="136"/>
      <c r="T34" s="136"/>
      <c r="U34" s="137"/>
      <c r="V34" s="137"/>
      <c r="W34" s="137"/>
      <c r="X34" s="44"/>
      <c r="Y34" s="44"/>
      <c r="Z34" s="49"/>
    </row>
    <row r="35" spans="1:27" ht="21.75" customHeight="1">
      <c r="A35" s="50"/>
      <c r="B35" s="83"/>
      <c r="C35" s="147"/>
      <c r="D35" s="151"/>
      <c r="E35" s="151"/>
      <c r="F35" s="151"/>
      <c r="G35" s="151"/>
      <c r="H35" s="151"/>
      <c r="I35" s="151"/>
      <c r="J35" s="151"/>
      <c r="K35" s="151"/>
      <c r="L35" s="144"/>
      <c r="M35" s="144"/>
      <c r="N35" s="144"/>
      <c r="O35" s="150">
        <f t="shared" si="3"/>
        <v>0</v>
      </c>
      <c r="P35" s="48"/>
      <c r="R35" s="42"/>
      <c r="S35" s="43"/>
      <c r="T35" s="25"/>
      <c r="U35" s="44"/>
      <c r="V35" s="44"/>
      <c r="W35" s="44"/>
      <c r="X35" s="44"/>
      <c r="Y35" s="44"/>
      <c r="Z35" s="39"/>
    </row>
    <row r="36" spans="1:27" ht="21.75" customHeight="1">
      <c r="A36" s="50"/>
      <c r="B36" s="83"/>
      <c r="C36" s="147"/>
      <c r="D36" s="151"/>
      <c r="E36" s="151"/>
      <c r="F36" s="151"/>
      <c r="G36" s="151"/>
      <c r="H36" s="151"/>
      <c r="I36" s="151"/>
      <c r="J36" s="151"/>
      <c r="K36" s="151"/>
      <c r="L36" s="144"/>
      <c r="M36" s="144"/>
      <c r="N36" s="144"/>
      <c r="O36" s="150">
        <f t="shared" si="3"/>
        <v>0</v>
      </c>
      <c r="P36" s="48"/>
      <c r="R36" s="42"/>
      <c r="S36" s="43"/>
      <c r="T36" s="25"/>
      <c r="U36" s="44"/>
      <c r="V36" s="44"/>
      <c r="W36" s="44"/>
      <c r="X36" s="44"/>
      <c r="Y36" s="44"/>
      <c r="Z36" s="49"/>
    </row>
    <row r="37" spans="1:27" ht="21.75" customHeight="1">
      <c r="A37" s="50"/>
      <c r="B37" s="83"/>
      <c r="C37" s="147"/>
      <c r="D37" s="151"/>
      <c r="E37" s="151"/>
      <c r="F37" s="151"/>
      <c r="G37" s="151"/>
      <c r="H37" s="151"/>
      <c r="I37" s="151"/>
      <c r="J37" s="151"/>
      <c r="K37" s="151"/>
      <c r="L37" s="144"/>
      <c r="M37" s="144"/>
      <c r="N37" s="144"/>
      <c r="O37" s="150">
        <f t="shared" si="3"/>
        <v>0</v>
      </c>
      <c r="P37" s="48"/>
      <c r="R37" s="42"/>
      <c r="S37" s="43"/>
      <c r="T37" s="25"/>
      <c r="U37" s="44"/>
      <c r="V37" s="44"/>
      <c r="W37" s="44"/>
      <c r="X37" s="44"/>
      <c r="Y37" s="44"/>
      <c r="Z37" s="39"/>
    </row>
    <row r="38" spans="1:27" ht="21.75" customHeight="1">
      <c r="A38" s="50"/>
      <c r="B38" s="83"/>
      <c r="C38" s="153"/>
      <c r="D38" s="154"/>
      <c r="E38" s="154"/>
      <c r="F38" s="154"/>
      <c r="G38" s="154"/>
      <c r="H38" s="154"/>
      <c r="I38" s="154"/>
      <c r="J38" s="154"/>
      <c r="K38" s="154"/>
      <c r="L38" s="155"/>
      <c r="M38" s="155"/>
      <c r="N38" s="155"/>
      <c r="O38" s="150">
        <f t="shared" si="3"/>
        <v>0</v>
      </c>
      <c r="P38" s="48"/>
      <c r="R38" s="42"/>
      <c r="S38" s="43"/>
      <c r="T38" s="25"/>
      <c r="U38" s="44"/>
      <c r="V38" s="44"/>
      <c r="W38" s="44"/>
      <c r="X38" s="44"/>
      <c r="Y38" s="44"/>
      <c r="Z38" s="49"/>
    </row>
    <row r="39" spans="1:27">
      <c r="A39" s="51" t="s">
        <v>14</v>
      </c>
      <c r="B39" s="114">
        <f>B40/4</f>
        <v>3</v>
      </c>
      <c r="C39" s="52">
        <f>SUM(C25:C38)</f>
        <v>0</v>
      </c>
      <c r="D39" s="52">
        <f>SUM(D25:D38)</f>
        <v>1</v>
      </c>
      <c r="E39" s="52">
        <f>SUM(E25:E38)</f>
        <v>0</v>
      </c>
      <c r="F39" s="52">
        <f>SUM(F25:F38)</f>
        <v>2</v>
      </c>
      <c r="G39" s="52">
        <f>SUM(G25:G38)</f>
        <v>0</v>
      </c>
      <c r="H39" s="52">
        <f t="shared" ref="H39:N39" si="4">SUM(H25:H38)</f>
        <v>2</v>
      </c>
      <c r="I39" s="52">
        <f t="shared" si="4"/>
        <v>0</v>
      </c>
      <c r="J39" s="52">
        <f t="shared" si="4"/>
        <v>0</v>
      </c>
      <c r="K39" s="52">
        <f t="shared" si="4"/>
        <v>0</v>
      </c>
      <c r="L39" s="52">
        <f t="shared" si="4"/>
        <v>4</v>
      </c>
      <c r="M39" s="52">
        <f t="shared" si="4"/>
        <v>2</v>
      </c>
      <c r="N39" s="52">
        <f t="shared" si="4"/>
        <v>1</v>
      </c>
      <c r="O39" s="53">
        <f>SUM(O25:O38)</f>
        <v>12</v>
      </c>
      <c r="P39" s="54"/>
      <c r="R39" s="42"/>
      <c r="S39" s="43"/>
      <c r="T39" s="25"/>
      <c r="U39" s="44"/>
      <c r="V39" s="44"/>
      <c r="W39" s="44"/>
      <c r="X39" s="44"/>
      <c r="Y39" s="44"/>
      <c r="Z39" s="39"/>
    </row>
    <row r="40" spans="1:27">
      <c r="A40" s="51" t="s">
        <v>0</v>
      </c>
      <c r="B40" s="52">
        <f>SUM(B25:B38)</f>
        <v>12</v>
      </c>
      <c r="C40" s="92"/>
      <c r="D40" s="92"/>
      <c r="E40" s="92"/>
      <c r="F40" s="92"/>
      <c r="G40" s="92"/>
      <c r="H40" s="92"/>
      <c r="I40" s="92"/>
      <c r="J40" s="92"/>
      <c r="K40" s="92"/>
      <c r="L40" s="92"/>
      <c r="M40" s="92"/>
      <c r="N40" s="92"/>
      <c r="O40" s="93"/>
      <c r="P40" s="56"/>
      <c r="R40" s="94"/>
      <c r="S40" s="95"/>
      <c r="T40" s="96"/>
      <c r="U40" s="97"/>
      <c r="V40" s="97"/>
      <c r="W40" s="97"/>
      <c r="X40" s="97"/>
      <c r="Y40" s="97"/>
      <c r="Z40" s="39"/>
    </row>
    <row r="41" spans="1:27" ht="13.5" thickBot="1">
      <c r="A41" s="68" t="s">
        <v>13</v>
      </c>
      <c r="B41" s="85"/>
      <c r="C41" s="87"/>
      <c r="D41" s="69"/>
      <c r="E41" s="69"/>
      <c r="F41" s="69"/>
      <c r="G41" s="69"/>
      <c r="H41" s="69"/>
      <c r="I41" s="69"/>
      <c r="J41" s="69"/>
      <c r="K41" s="69"/>
      <c r="L41" s="69"/>
      <c r="M41" s="69"/>
      <c r="N41" s="69"/>
      <c r="O41" s="71"/>
      <c r="P41" s="72"/>
      <c r="R41" s="57"/>
      <c r="S41" s="58"/>
      <c r="T41" s="59"/>
      <c r="U41" s="60"/>
      <c r="V41" s="60"/>
      <c r="W41" s="60"/>
      <c r="X41" s="60"/>
      <c r="Y41" s="60"/>
      <c r="Z41" s="49"/>
    </row>
    <row r="42" spans="1:27">
      <c r="A42" s="76"/>
      <c r="C42" s="77"/>
      <c r="D42" s="75"/>
      <c r="E42" s="75"/>
      <c r="F42" s="75"/>
      <c r="G42" s="75"/>
      <c r="H42" s="75"/>
      <c r="I42" s="75"/>
      <c r="J42" s="75"/>
      <c r="K42" s="75"/>
      <c r="L42" s="75"/>
      <c r="M42" s="75"/>
      <c r="N42" s="75"/>
      <c r="O42" s="75"/>
      <c r="P42" s="75"/>
      <c r="R42" s="64"/>
      <c r="S42" s="64"/>
      <c r="T42" s="65"/>
      <c r="U42" s="66"/>
      <c r="V42" s="67"/>
      <c r="W42" s="67"/>
      <c r="X42" s="67"/>
      <c r="Y42" s="67"/>
      <c r="Z42" s="66"/>
    </row>
    <row r="43" spans="1:27">
      <c r="A43" s="79"/>
      <c r="C43" s="75"/>
      <c r="D43" s="75"/>
      <c r="E43" s="75"/>
      <c r="F43" s="75"/>
      <c r="G43" s="75"/>
      <c r="H43" s="75"/>
      <c r="I43" s="75"/>
      <c r="J43" s="75"/>
      <c r="K43" s="67"/>
      <c r="L43" s="75"/>
      <c r="M43" s="75"/>
      <c r="N43" s="75"/>
      <c r="O43" s="75"/>
      <c r="P43" s="75"/>
      <c r="R43" s="73" t="s">
        <v>8</v>
      </c>
      <c r="S43" s="74"/>
      <c r="T43" s="75" t="s">
        <v>9</v>
      </c>
      <c r="U43" s="75"/>
      <c r="V43" s="67"/>
      <c r="W43" s="67"/>
      <c r="X43" s="67"/>
      <c r="Y43" s="67"/>
      <c r="Z43" s="66"/>
    </row>
    <row r="44" spans="1:27">
      <c r="A44" s="79"/>
      <c r="K44" s="130"/>
      <c r="L44" s="75"/>
      <c r="M44" s="75"/>
      <c r="R44" s="75"/>
      <c r="S44" s="78"/>
      <c r="T44" s="75" t="s">
        <v>10</v>
      </c>
      <c r="U44" s="75"/>
      <c r="V44" s="67"/>
      <c r="W44" s="67"/>
      <c r="X44" s="67"/>
      <c r="Y44" s="67"/>
      <c r="Z44" s="66"/>
    </row>
    <row r="45" spans="1:27">
      <c r="A45" s="79"/>
      <c r="R45" s="75"/>
      <c r="S45" s="80"/>
      <c r="T45" s="77" t="s">
        <v>11</v>
      </c>
      <c r="U45" s="77"/>
      <c r="V45" s="81"/>
      <c r="W45" s="64"/>
      <c r="X45" s="64"/>
      <c r="Y45" s="64"/>
      <c r="Z45" s="66"/>
      <c r="AA45" s="11"/>
    </row>
    <row r="46" spans="1:27">
      <c r="A46" s="79"/>
      <c r="S46" s="8"/>
      <c r="T46" s="8"/>
      <c r="U46" s="8"/>
      <c r="V46" s="8"/>
      <c r="W46" s="8"/>
      <c r="X46" s="8"/>
      <c r="Y46" s="8"/>
      <c r="Z46" s="8"/>
    </row>
    <row r="47" spans="1:27">
      <c r="A47" s="79"/>
      <c r="S47" s="8"/>
      <c r="T47" s="8"/>
      <c r="U47" s="8"/>
      <c r="V47" s="8"/>
      <c r="W47" s="8"/>
      <c r="X47" s="8"/>
      <c r="Y47" s="8"/>
      <c r="Z47" s="8"/>
    </row>
    <row r="48" spans="1:27">
      <c r="A48" s="79"/>
      <c r="S48" s="8"/>
      <c r="T48" s="8"/>
      <c r="U48" s="8"/>
      <c r="V48" s="8"/>
      <c r="W48" s="8"/>
      <c r="X48" s="8"/>
      <c r="Y48" s="8"/>
      <c r="Z48" s="8"/>
    </row>
    <row r="49" spans="1:26">
      <c r="A49" s="79"/>
      <c r="S49" s="8"/>
      <c r="T49" s="8"/>
      <c r="U49" s="8"/>
      <c r="V49" s="8"/>
      <c r="W49" s="8"/>
      <c r="X49" s="8"/>
      <c r="Y49" s="8"/>
      <c r="Z49" s="8"/>
    </row>
    <row r="50" spans="1:26">
      <c r="A50" s="79"/>
      <c r="S50" s="8"/>
      <c r="T50" s="8"/>
      <c r="U50" s="8"/>
      <c r="V50" s="8"/>
      <c r="W50" s="8"/>
      <c r="X50" s="8"/>
      <c r="Y50" s="8"/>
      <c r="Z50" s="8"/>
    </row>
    <row r="51" spans="1:26">
      <c r="A51" s="79"/>
      <c r="S51" s="8"/>
      <c r="T51" s="8"/>
      <c r="U51" s="8"/>
      <c r="V51" s="8"/>
      <c r="W51" s="8"/>
      <c r="X51" s="8"/>
      <c r="Y51" s="8"/>
      <c r="Z51" s="8"/>
    </row>
    <row r="52" spans="1:26">
      <c r="S52" s="8"/>
      <c r="T52" s="8"/>
      <c r="U52" s="8"/>
      <c r="V52" s="8"/>
      <c r="W52" s="8"/>
      <c r="X52" s="8"/>
      <c r="Y52" s="8"/>
      <c r="Z52" s="8"/>
    </row>
    <row r="53" spans="1:26">
      <c r="S53" s="8"/>
      <c r="T53" s="8"/>
      <c r="U53" s="8"/>
      <c r="V53" s="8"/>
      <c r="W53" s="8"/>
      <c r="X53" s="8"/>
      <c r="Y53" s="8"/>
      <c r="Z53" s="8"/>
    </row>
    <row r="54" spans="1:26">
      <c r="S54" s="8"/>
      <c r="T54" s="8"/>
      <c r="U54" s="8"/>
      <c r="V54" s="8"/>
      <c r="W54" s="8"/>
      <c r="X54" s="8"/>
      <c r="Y54" s="8"/>
      <c r="Z54" s="8"/>
    </row>
    <row r="55" spans="1:26">
      <c r="S55" s="8"/>
      <c r="T55" s="8"/>
      <c r="U55" s="8"/>
      <c r="V55" s="8"/>
      <c r="W55" s="8"/>
      <c r="X55" s="8"/>
      <c r="Y55" s="8"/>
      <c r="Z55" s="8"/>
    </row>
    <row r="56" spans="1:26">
      <c r="S56" s="8"/>
      <c r="T56" s="8"/>
      <c r="U56" s="8"/>
      <c r="V56" s="8"/>
      <c r="W56" s="8"/>
      <c r="X56" s="8"/>
      <c r="Y56" s="8"/>
      <c r="Z56" s="8"/>
    </row>
    <row r="57" spans="1:26">
      <c r="S57" s="8"/>
      <c r="T57" s="8"/>
      <c r="U57" s="8"/>
      <c r="V57" s="8"/>
      <c r="W57" s="8"/>
      <c r="X57" s="8"/>
      <c r="Y57" s="8"/>
      <c r="Z57" s="8"/>
    </row>
    <row r="58" spans="1:26">
      <c r="S58" s="8"/>
      <c r="T58" s="8"/>
      <c r="U58" s="8"/>
      <c r="V58" s="8"/>
      <c r="W58" s="8"/>
      <c r="X58" s="8"/>
      <c r="Y58" s="8"/>
      <c r="Z58" s="8"/>
    </row>
    <row r="59" spans="1:26">
      <c r="S59" s="8"/>
      <c r="T59" s="8"/>
      <c r="U59" s="8"/>
      <c r="V59" s="8"/>
      <c r="W59" s="8"/>
      <c r="X59" s="8"/>
      <c r="Y59" s="8"/>
      <c r="Z59" s="8"/>
    </row>
    <row r="60" spans="1:26">
      <c r="S60" s="8"/>
      <c r="T60" s="8"/>
      <c r="U60" s="8"/>
      <c r="V60" s="8"/>
      <c r="W60" s="8"/>
      <c r="X60" s="8"/>
      <c r="Y60" s="8"/>
      <c r="Z60" s="8"/>
    </row>
    <row r="61" spans="1:26">
      <c r="S61" s="8"/>
      <c r="T61" s="8"/>
      <c r="U61" s="8"/>
      <c r="V61" s="8"/>
      <c r="W61" s="8"/>
      <c r="X61" s="8"/>
      <c r="Y61" s="8"/>
      <c r="Z61" s="8"/>
    </row>
    <row r="62" spans="1:26">
      <c r="S62" s="8"/>
      <c r="T62" s="8"/>
      <c r="U62" s="8"/>
      <c r="V62" s="8"/>
      <c r="W62" s="8"/>
      <c r="X62" s="8"/>
      <c r="Y62" s="8"/>
      <c r="Z62" s="8"/>
    </row>
    <row r="63" spans="1:26">
      <c r="S63" s="8"/>
      <c r="T63" s="8"/>
      <c r="U63" s="8"/>
      <c r="V63" s="8"/>
      <c r="W63" s="8"/>
      <c r="X63" s="8"/>
      <c r="Y63" s="8"/>
      <c r="Z63" s="8"/>
    </row>
    <row r="64" spans="1:26">
      <c r="S64" s="8"/>
      <c r="T64" s="8"/>
      <c r="U64" s="8"/>
      <c r="V64" s="8"/>
      <c r="W64" s="8"/>
      <c r="X64" s="8"/>
      <c r="Y64" s="8"/>
      <c r="Z64" s="8"/>
    </row>
    <row r="65" spans="19:26">
      <c r="S65" s="8"/>
      <c r="T65" s="8"/>
      <c r="U65" s="8"/>
      <c r="V65" s="8"/>
      <c r="W65" s="8"/>
      <c r="X65" s="8"/>
      <c r="Y65" s="8"/>
      <c r="Z65" s="8"/>
    </row>
    <row r="66" spans="19:26">
      <c r="S66" s="8"/>
      <c r="T66" s="8"/>
      <c r="U66" s="8"/>
      <c r="V66" s="8"/>
      <c r="W66" s="8"/>
      <c r="X66" s="8"/>
      <c r="Y66" s="8"/>
      <c r="Z66" s="8"/>
    </row>
    <row r="67" spans="19:26">
      <c r="S67" s="8"/>
      <c r="T67" s="8"/>
      <c r="U67" s="8"/>
      <c r="V67" s="8"/>
      <c r="W67" s="8"/>
      <c r="X67" s="8"/>
      <c r="Y67" s="8"/>
      <c r="Z67" s="8"/>
    </row>
    <row r="68" spans="19:26">
      <c r="S68" s="8"/>
      <c r="T68" s="8"/>
      <c r="U68" s="8"/>
      <c r="V68" s="8"/>
      <c r="W68" s="8"/>
      <c r="X68" s="8"/>
      <c r="Y68" s="8"/>
      <c r="Z68" s="8"/>
    </row>
    <row r="69" spans="19:26">
      <c r="S69" s="8"/>
      <c r="T69" s="8"/>
      <c r="U69" s="8"/>
      <c r="V69" s="8"/>
      <c r="W69" s="8"/>
      <c r="X69" s="8"/>
      <c r="Y69" s="8"/>
      <c r="Z69" s="8"/>
    </row>
    <row r="70" spans="19:26">
      <c r="S70" s="8"/>
      <c r="T70" s="8"/>
      <c r="U70" s="8"/>
      <c r="V70" s="8"/>
      <c r="W70" s="8"/>
      <c r="X70" s="8"/>
      <c r="Y70" s="8"/>
      <c r="Z70" s="8"/>
    </row>
    <row r="71" spans="19:26">
      <c r="S71" s="8"/>
      <c r="T71" s="8"/>
      <c r="U71" s="8"/>
      <c r="V71" s="8"/>
      <c r="W71" s="8"/>
      <c r="X71" s="8"/>
      <c r="Y71" s="8"/>
      <c r="Z71" s="8"/>
    </row>
    <row r="72" spans="19:26">
      <c r="S72" s="8"/>
      <c r="T72" s="8"/>
      <c r="U72" s="8"/>
      <c r="V72" s="8"/>
      <c r="W72" s="8"/>
      <c r="X72" s="8"/>
      <c r="Y72" s="8"/>
      <c r="Z72" s="8"/>
    </row>
    <row r="73" spans="19:26">
      <c r="S73" s="8"/>
      <c r="T73" s="8"/>
      <c r="U73" s="8"/>
      <c r="V73" s="8"/>
      <c r="W73" s="8"/>
      <c r="X73" s="8"/>
      <c r="Y73" s="8"/>
      <c r="Z73" s="8"/>
    </row>
    <row r="74" spans="19:26">
      <c r="S74" s="8"/>
      <c r="T74" s="8"/>
      <c r="U74" s="8"/>
      <c r="V74" s="8"/>
      <c r="W74" s="8"/>
      <c r="X74" s="8"/>
      <c r="Y74" s="8"/>
      <c r="Z74" s="8"/>
    </row>
    <row r="75" spans="19:26">
      <c r="S75" s="8"/>
      <c r="T75" s="8"/>
      <c r="U75" s="8"/>
      <c r="V75" s="8"/>
      <c r="W75" s="8"/>
      <c r="X75" s="8"/>
      <c r="Y75" s="8"/>
      <c r="Z75" s="8"/>
    </row>
    <row r="76" spans="19:26">
      <c r="S76" s="8"/>
      <c r="T76" s="8"/>
      <c r="U76" s="8"/>
      <c r="V76" s="8"/>
      <c r="W76" s="8"/>
      <c r="X76" s="8"/>
      <c r="Y76" s="8"/>
      <c r="Z76" s="8"/>
    </row>
    <row r="77" spans="19:26">
      <c r="S77" s="8"/>
      <c r="T77" s="8"/>
      <c r="U77" s="8"/>
      <c r="V77" s="8"/>
      <c r="W77" s="8"/>
      <c r="X77" s="8"/>
      <c r="Y77" s="8"/>
      <c r="Z77" s="8"/>
    </row>
  </sheetData>
  <sortState ref="A25:P32">
    <sortCondition descending="1" ref="O25"/>
  </sortState>
  <mergeCells count="15">
    <mergeCell ref="M23:M24"/>
    <mergeCell ref="N23:N24"/>
    <mergeCell ref="O23:O24"/>
    <mergeCell ref="P23:P24"/>
    <mergeCell ref="G23:G24"/>
    <mergeCell ref="H23:H24"/>
    <mergeCell ref="I23:I24"/>
    <mergeCell ref="J23:J24"/>
    <mergeCell ref="K23:K24"/>
    <mergeCell ref="L23:L24"/>
    <mergeCell ref="F23:F24"/>
    <mergeCell ref="B23:B24"/>
    <mergeCell ref="C23:C24"/>
    <mergeCell ref="D23:D24"/>
    <mergeCell ref="E23:E24"/>
  </mergeCells>
  <conditionalFormatting sqref="B25:B38">
    <cfRule type="cellIs" dxfId="2" priority="10" stopIfTrue="1" operator="equal">
      <formula>$P$39</formula>
    </cfRule>
    <cfRule type="cellIs" dxfId="1" priority="11" stopIfTrue="1" operator="between">
      <formula>1</formula>
      <formula>3</formula>
    </cfRule>
    <cfRule type="cellIs" dxfId="0" priority="12" stopIfTrue="1" operator="greaterThan">
      <formula>3</formula>
    </cfRule>
  </conditionalFormatting>
  <printOptions horizontalCentered="1"/>
  <pageMargins left="0.19685039370078741" right="0.19685039370078741" top="0.26" bottom="0.18" header="0.17" footer="0.17"/>
  <pageSetup paperSize="8" scale="75" orientation="landscape" r:id="rId1"/>
  <headerFooter alignWithMargins="0">
    <oddFooter>&amp;L&amp;A&amp;CPage &amp;P of &amp;N&amp;R&amp;D</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QOS VP - PPM</vt:lpstr>
      <vt:lpstr>QOS VP - Non conformity</vt:lpstr>
      <vt:lpstr>'QOS VP - PPM'!Zone_d_impression</vt:lpstr>
    </vt:vector>
  </TitlesOfParts>
  <Company>HUTCHINSON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LEBRELLEC Fabien</dc:creator>
  <cp:lastModifiedBy>A0H47756</cp:lastModifiedBy>
  <cp:lastPrinted>2016-03-03T10:20:19Z</cp:lastPrinted>
  <dcterms:created xsi:type="dcterms:W3CDTF">2014-03-04T08:29:33Z</dcterms:created>
  <dcterms:modified xsi:type="dcterms:W3CDTF">2016-03-03T15:34:03Z</dcterms:modified>
</cp:coreProperties>
</file>