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oit\Desktop\france ulm\"/>
    </mc:Choice>
  </mc:AlternateContent>
  <bookViews>
    <workbookView xWindow="0" yWindow="0" windowWidth="23040" windowHeight="9384" tabRatio="662"/>
  </bookViews>
  <sheets>
    <sheet name="details heures coyote" sheetId="12" r:id="rId1"/>
    <sheet name="histo box" sheetId="13" r:id="rId2"/>
    <sheet name="histo bapt-instr" sheetId="14" r:id="rId3"/>
    <sheet name="heures moyennes" sheetId="1" r:id="rId4"/>
    <sheet name="courbes heures moyennes" sheetId="1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Z4" i="12" l="1"/>
  <c r="AZ5" i="12"/>
  <c r="AZ6" i="12"/>
  <c r="AZ7" i="12"/>
  <c r="AZ8" i="12"/>
  <c r="AZ9" i="12"/>
  <c r="AZ10" i="12"/>
  <c r="AZ11" i="12"/>
  <c r="AZ12" i="12"/>
  <c r="AZ13" i="12"/>
  <c r="AZ14" i="12"/>
  <c r="AZ15" i="12"/>
  <c r="AZ16" i="12"/>
  <c r="AZ17" i="12"/>
  <c r="AZ18" i="12"/>
  <c r="AZ20" i="12"/>
  <c r="AZ21" i="12"/>
  <c r="AZ22" i="12"/>
  <c r="AZ23" i="12"/>
  <c r="AZ24" i="12"/>
  <c r="AZ25" i="12"/>
  <c r="AZ26" i="12"/>
  <c r="AZ27" i="12"/>
  <c r="AZ28" i="12"/>
  <c r="AZ29" i="12"/>
  <c r="AZ30" i="12"/>
  <c r="AZ31" i="12"/>
  <c r="AZ32" i="12"/>
  <c r="AZ33" i="12"/>
  <c r="AZ34" i="12"/>
  <c r="AZ35" i="12"/>
  <c r="AZ36" i="12"/>
  <c r="AZ37" i="12"/>
  <c r="AZ38" i="12"/>
  <c r="AZ39" i="12"/>
  <c r="AZ40" i="12"/>
  <c r="AZ41" i="12"/>
  <c r="AZ42" i="12"/>
  <c r="AZ43" i="12"/>
  <c r="AZ44" i="12"/>
  <c r="AZ45" i="12"/>
  <c r="AZ46" i="12"/>
  <c r="AZ47" i="12"/>
  <c r="AZ48" i="12"/>
  <c r="AZ49" i="12"/>
  <c r="AZ50" i="12"/>
  <c r="AZ51" i="12"/>
  <c r="AZ52" i="12"/>
  <c r="AZ53" i="12"/>
  <c r="AZ54" i="12"/>
  <c r="AZ55" i="12"/>
  <c r="AZ56" i="12"/>
  <c r="AZ57" i="12"/>
  <c r="AZ58" i="12"/>
  <c r="AZ59" i="12"/>
  <c r="AZ60" i="12"/>
  <c r="AZ61" i="12"/>
  <c r="AZ62" i="12"/>
  <c r="AZ63" i="12"/>
  <c r="AZ64" i="12"/>
  <c r="AZ65" i="12"/>
  <c r="AZ66" i="12"/>
  <c r="AZ67" i="12"/>
  <c r="AZ68" i="12"/>
  <c r="AZ69" i="12"/>
  <c r="AZ70" i="12"/>
  <c r="AZ71" i="12"/>
  <c r="AZ72" i="12"/>
  <c r="AZ73" i="12"/>
  <c r="AZ74" i="12"/>
  <c r="AZ75" i="12"/>
  <c r="AZ76" i="12"/>
  <c r="AZ77" i="12"/>
  <c r="AZ78" i="12"/>
  <c r="AZ79" i="12"/>
  <c r="AZ80" i="12"/>
  <c r="AZ81" i="12"/>
  <c r="AZ82" i="12"/>
  <c r="AZ83" i="12"/>
  <c r="AZ84" i="12"/>
  <c r="AZ85" i="12"/>
  <c r="AZ86" i="12"/>
  <c r="AZ87" i="12"/>
  <c r="AZ88" i="12"/>
  <c r="AZ89" i="12"/>
  <c r="AZ90" i="12"/>
  <c r="AZ91" i="12"/>
  <c r="AZ92" i="12"/>
  <c r="AZ93" i="12"/>
  <c r="AZ94" i="12"/>
  <c r="AZ95" i="12"/>
  <c r="AZ96" i="12"/>
  <c r="AZ97" i="12"/>
  <c r="AZ98" i="12"/>
  <c r="AZ99" i="12"/>
  <c r="AZ100" i="12"/>
  <c r="AZ101" i="12"/>
  <c r="AZ102" i="12"/>
  <c r="AZ103" i="12"/>
  <c r="AZ104" i="12"/>
  <c r="AZ105" i="12"/>
  <c r="AZ106" i="12"/>
  <c r="AZ107" i="12"/>
  <c r="AZ108" i="12"/>
  <c r="AZ109" i="12"/>
  <c r="AZ110" i="12"/>
  <c r="AZ111" i="12"/>
  <c r="AZ112" i="12"/>
  <c r="AZ113" i="12"/>
  <c r="AZ114" i="12"/>
  <c r="AZ115" i="12"/>
  <c r="AZ116" i="12"/>
  <c r="AZ117" i="12"/>
  <c r="AZ118" i="12"/>
  <c r="AZ119" i="12"/>
  <c r="AZ120" i="12"/>
  <c r="AZ121" i="12"/>
  <c r="AZ122" i="12"/>
  <c r="AZ123" i="12"/>
  <c r="AZ124" i="12"/>
  <c r="AZ125" i="12"/>
  <c r="AZ126" i="12"/>
  <c r="AZ127" i="12"/>
  <c r="AZ128" i="12"/>
  <c r="AZ129" i="12"/>
  <c r="AZ130" i="12"/>
  <c r="AZ131" i="12"/>
  <c r="AZ132" i="12"/>
  <c r="AZ133" i="12"/>
  <c r="AZ134" i="12"/>
  <c r="AZ135" i="12"/>
  <c r="AZ136" i="12"/>
  <c r="AZ137" i="12"/>
  <c r="AZ138" i="12"/>
  <c r="AZ139" i="12"/>
  <c r="AZ140" i="12"/>
  <c r="AZ141" i="12"/>
  <c r="AZ142" i="12"/>
  <c r="AZ143" i="12"/>
  <c r="AZ144" i="12"/>
  <c r="AZ145" i="12"/>
  <c r="AZ146" i="12"/>
  <c r="AZ147" i="12"/>
  <c r="AZ148" i="12"/>
  <c r="AZ149" i="12"/>
  <c r="AZ150" i="12"/>
  <c r="AZ151" i="12"/>
  <c r="AZ152" i="12"/>
  <c r="AZ153" i="12"/>
  <c r="AZ154" i="12"/>
  <c r="AZ155" i="12"/>
  <c r="AZ156" i="12"/>
  <c r="AZ157" i="12"/>
  <c r="AZ158" i="12"/>
  <c r="AZ159" i="12"/>
  <c r="AZ160" i="12"/>
  <c r="AZ161" i="12"/>
  <c r="AZ162" i="12"/>
  <c r="AZ163" i="12"/>
  <c r="AZ164" i="12"/>
  <c r="AZ165" i="12"/>
  <c r="AZ166" i="12"/>
  <c r="AZ167" i="12"/>
  <c r="AZ168" i="12"/>
  <c r="AZ169" i="12"/>
  <c r="AZ170" i="12"/>
  <c r="AZ171" i="12"/>
  <c r="AZ172" i="12"/>
  <c r="AZ173" i="12"/>
  <c r="AZ174" i="12"/>
  <c r="AZ175" i="12"/>
  <c r="AZ176" i="12"/>
  <c r="AZ177" i="12"/>
  <c r="AZ178" i="12"/>
  <c r="AZ179" i="12"/>
  <c r="AZ180" i="12"/>
  <c r="AZ181" i="12"/>
  <c r="AZ182" i="12"/>
  <c r="AZ183" i="12"/>
  <c r="AZ184" i="12"/>
  <c r="AZ185" i="12"/>
  <c r="AZ186" i="12"/>
  <c r="AZ187" i="12"/>
  <c r="AZ188" i="12"/>
  <c r="AZ189" i="12"/>
  <c r="AZ190" i="12"/>
  <c r="AZ191" i="12"/>
  <c r="AZ192" i="12"/>
  <c r="AZ193" i="12"/>
  <c r="AZ194" i="12"/>
  <c r="AZ195" i="12"/>
  <c r="AZ196" i="12"/>
  <c r="AZ197" i="12"/>
  <c r="AZ198" i="12"/>
  <c r="AZ199" i="12"/>
  <c r="AZ200" i="12"/>
  <c r="AZ201" i="12"/>
  <c r="AZ202" i="12"/>
  <c r="AZ203" i="12"/>
  <c r="AZ3" i="12"/>
  <c r="AZ2" i="12"/>
  <c r="AB4" i="12"/>
  <c r="AB5" i="12"/>
  <c r="AB6" i="12"/>
  <c r="AB7" i="12"/>
  <c r="AB8" i="12"/>
  <c r="AB9" i="12"/>
  <c r="AB10" i="12"/>
  <c r="AB11" i="12"/>
  <c r="AB12" i="12"/>
  <c r="AB13" i="12"/>
  <c r="AB14" i="12"/>
  <c r="AB15" i="12"/>
  <c r="AB16" i="12"/>
  <c r="AB17" i="12"/>
  <c r="AB18" i="12"/>
  <c r="AB19" i="12"/>
  <c r="AB20" i="12"/>
  <c r="AB21" i="12"/>
  <c r="AB22" i="12"/>
  <c r="AB23" i="12"/>
  <c r="AB24" i="12"/>
  <c r="AB25" i="12"/>
  <c r="AB26" i="12"/>
  <c r="AB27" i="12"/>
  <c r="AB28" i="12"/>
  <c r="AB29" i="12"/>
  <c r="AB30" i="12"/>
  <c r="AB31" i="12"/>
  <c r="AB32" i="12"/>
  <c r="AB33" i="12"/>
  <c r="AB34" i="12"/>
  <c r="AB35" i="12"/>
  <c r="AB36" i="12"/>
  <c r="AB37" i="12"/>
  <c r="AB38" i="12"/>
  <c r="AB39" i="12"/>
  <c r="AB40" i="12"/>
  <c r="AB41" i="12"/>
  <c r="AB42" i="12"/>
  <c r="AB43" i="12"/>
  <c r="AB44" i="12"/>
  <c r="AB45" i="12"/>
  <c r="AB46" i="12"/>
  <c r="AB47" i="12"/>
  <c r="AB48" i="12"/>
  <c r="AB49" i="12"/>
  <c r="AB50" i="12"/>
  <c r="AB51" i="12"/>
  <c r="AB52" i="12"/>
  <c r="AB53" i="12"/>
  <c r="AB54" i="12"/>
  <c r="AB55" i="12"/>
  <c r="AB56" i="12"/>
  <c r="AB57" i="12"/>
  <c r="AB58" i="12"/>
  <c r="AB59" i="12"/>
  <c r="AB60" i="12"/>
  <c r="AB61" i="12"/>
  <c r="AB62" i="12"/>
  <c r="AB63" i="12"/>
  <c r="AB64" i="12"/>
  <c r="AB65" i="12"/>
  <c r="AB66" i="12"/>
  <c r="AB67" i="12"/>
  <c r="AB68" i="12"/>
  <c r="AB69" i="12"/>
  <c r="AB70" i="12"/>
  <c r="AB71" i="12"/>
  <c r="AB72" i="12"/>
  <c r="AB73" i="12"/>
  <c r="AB74" i="12"/>
  <c r="AB75" i="12"/>
  <c r="AB76" i="12"/>
  <c r="AB77" i="12"/>
  <c r="AB78" i="12"/>
  <c r="AB79" i="12"/>
  <c r="AB80" i="12"/>
  <c r="AB81" i="12"/>
  <c r="AB82" i="12"/>
  <c r="AB83" i="12"/>
  <c r="AB84" i="12"/>
  <c r="AB85" i="12"/>
  <c r="AB86" i="12"/>
  <c r="AB87" i="12"/>
  <c r="AB88" i="12"/>
  <c r="AB89" i="12"/>
  <c r="AB90" i="12"/>
  <c r="AB91" i="12"/>
  <c r="AB92" i="12"/>
  <c r="AB93" i="12"/>
  <c r="AB94" i="12"/>
  <c r="AB95" i="12"/>
  <c r="AB96" i="12"/>
  <c r="AB97" i="12"/>
  <c r="AB98" i="12"/>
  <c r="AB99" i="12"/>
  <c r="AB100" i="12"/>
  <c r="AB101" i="12"/>
  <c r="AB102" i="12"/>
  <c r="AB103" i="12"/>
  <c r="AB104" i="12"/>
  <c r="AB105" i="12"/>
  <c r="AB106" i="12"/>
  <c r="AB107" i="12"/>
  <c r="AB108" i="12"/>
  <c r="AB109" i="12"/>
  <c r="AB110" i="12"/>
  <c r="AB111" i="12"/>
  <c r="AB112" i="12"/>
  <c r="AB113" i="12"/>
  <c r="AB114" i="12"/>
  <c r="AB115" i="12"/>
  <c r="AB116" i="12"/>
  <c r="AB117" i="12"/>
  <c r="AB118" i="12"/>
  <c r="AB119" i="12"/>
  <c r="AB120" i="12"/>
  <c r="AB121" i="12"/>
  <c r="AB122" i="12"/>
  <c r="AB123" i="12"/>
  <c r="AB124" i="12"/>
  <c r="AB125" i="12"/>
  <c r="AB126" i="12"/>
  <c r="AB127" i="12"/>
  <c r="AB128" i="12"/>
  <c r="AB129" i="12"/>
  <c r="AB130" i="12"/>
  <c r="AB131" i="12"/>
  <c r="AB132" i="12"/>
  <c r="AB133" i="12"/>
  <c r="AB134" i="12"/>
  <c r="AB135" i="12"/>
  <c r="AB136" i="12"/>
  <c r="AB137" i="12"/>
  <c r="AB138" i="12"/>
  <c r="AB139" i="12"/>
  <c r="AB140" i="12"/>
  <c r="AB141" i="12"/>
  <c r="AB142" i="12"/>
  <c r="AB143" i="12"/>
  <c r="AB144" i="12"/>
  <c r="AB145" i="12"/>
  <c r="AB146" i="12"/>
  <c r="AB147" i="12"/>
  <c r="AB148" i="12"/>
  <c r="AB149" i="12"/>
  <c r="AB150" i="12"/>
  <c r="AB151" i="12"/>
  <c r="AB152" i="12"/>
  <c r="AB153" i="12"/>
  <c r="AB154" i="12"/>
  <c r="AB155" i="12"/>
  <c r="AB156" i="12"/>
  <c r="AB157" i="12"/>
  <c r="AB158" i="12"/>
  <c r="AB159" i="12"/>
  <c r="AB160" i="12"/>
  <c r="AB161" i="12"/>
  <c r="AB162" i="12"/>
  <c r="AB163" i="12"/>
  <c r="AB164" i="12"/>
  <c r="AB165" i="12"/>
  <c r="AB166" i="12"/>
  <c r="AB167" i="12"/>
  <c r="AB168" i="12"/>
  <c r="AB169" i="12"/>
  <c r="AB170" i="12"/>
  <c r="AB171" i="12"/>
  <c r="AB172" i="12"/>
  <c r="AB173" i="12"/>
  <c r="AB174" i="12"/>
  <c r="AB175" i="12"/>
  <c r="AB176" i="12"/>
  <c r="AB177" i="12"/>
  <c r="AB178" i="12"/>
  <c r="AB179" i="12"/>
  <c r="AB180" i="12"/>
  <c r="AB181" i="12"/>
  <c r="AB182" i="12"/>
  <c r="AB183" i="12"/>
  <c r="AB184" i="12"/>
  <c r="AB185" i="12"/>
  <c r="AB186" i="12"/>
  <c r="AB187" i="12"/>
  <c r="AB188" i="12"/>
  <c r="AB189" i="12"/>
  <c r="AB190" i="12"/>
  <c r="AB191" i="12"/>
  <c r="AB192" i="12"/>
  <c r="AB193" i="12"/>
  <c r="AB194" i="12"/>
  <c r="AB195" i="12"/>
  <c r="AB196" i="12"/>
  <c r="AB197" i="12"/>
  <c r="AB198" i="12"/>
  <c r="AB199" i="12"/>
  <c r="AB200" i="12"/>
  <c r="AB3" i="12"/>
  <c r="AB2" i="12"/>
  <c r="AA4" i="12"/>
  <c r="AA5" i="12"/>
  <c r="AA6" i="12"/>
  <c r="AA7" i="12"/>
  <c r="AA8" i="12"/>
  <c r="AA9" i="12"/>
  <c r="AA10" i="12"/>
  <c r="AA11" i="12"/>
  <c r="AA12" i="12"/>
  <c r="AA13" i="12"/>
  <c r="AA14" i="12"/>
  <c r="AA15" i="12"/>
  <c r="AA16" i="12"/>
  <c r="AA17" i="12"/>
  <c r="AA18" i="12"/>
  <c r="AA19" i="12"/>
  <c r="AA20" i="12"/>
  <c r="AA21" i="12"/>
  <c r="AA22" i="12"/>
  <c r="AA23" i="12"/>
  <c r="AA24" i="12"/>
  <c r="AA25" i="12"/>
  <c r="AA26" i="12"/>
  <c r="AA27" i="12"/>
  <c r="AA28" i="12"/>
  <c r="AA29" i="12"/>
  <c r="AA30" i="12"/>
  <c r="AA31" i="12"/>
  <c r="AA32" i="12"/>
  <c r="AA33" i="12"/>
  <c r="AA34" i="12"/>
  <c r="AA35" i="12"/>
  <c r="AA36" i="12"/>
  <c r="AA37" i="12"/>
  <c r="AA38" i="12"/>
  <c r="AA39" i="12"/>
  <c r="AA40" i="12"/>
  <c r="AA41" i="12"/>
  <c r="AA42" i="12"/>
  <c r="AA43" i="12"/>
  <c r="AA44" i="12"/>
  <c r="AA45" i="12"/>
  <c r="AA46" i="12"/>
  <c r="AA47" i="12"/>
  <c r="AA48" i="12"/>
  <c r="AA49" i="12"/>
  <c r="AA50" i="12"/>
  <c r="AA51" i="12"/>
  <c r="AA52" i="12"/>
  <c r="AA53" i="12"/>
  <c r="AA54" i="12"/>
  <c r="AA55" i="12"/>
  <c r="AA56" i="12"/>
  <c r="AA57" i="12"/>
  <c r="AA58" i="12"/>
  <c r="AA59" i="12"/>
  <c r="AA60" i="12"/>
  <c r="AA61" i="12"/>
  <c r="AA62" i="12"/>
  <c r="AA63" i="12"/>
  <c r="AA64" i="12"/>
  <c r="AA65" i="12"/>
  <c r="AA66" i="12"/>
  <c r="AA67" i="12"/>
  <c r="AA68" i="12"/>
  <c r="AA69" i="12"/>
  <c r="AA70" i="12"/>
  <c r="AA71" i="12"/>
  <c r="AA72" i="12"/>
  <c r="AA73" i="12"/>
  <c r="AA74" i="12"/>
  <c r="AA75" i="12"/>
  <c r="AA76" i="12"/>
  <c r="AA77" i="12"/>
  <c r="AA78" i="12"/>
  <c r="AA79" i="12"/>
  <c r="AA80" i="12"/>
  <c r="AA81" i="12"/>
  <c r="AA82" i="12"/>
  <c r="AA83" i="12"/>
  <c r="AA84" i="12"/>
  <c r="AA85" i="12"/>
  <c r="AA86" i="12"/>
  <c r="AA87" i="12"/>
  <c r="AA88" i="12"/>
  <c r="AA89" i="12"/>
  <c r="AA90" i="12"/>
  <c r="AA91" i="12"/>
  <c r="AA92" i="12"/>
  <c r="AA93" i="12"/>
  <c r="AA94" i="12"/>
  <c r="AA95" i="12"/>
  <c r="AA96" i="12"/>
  <c r="AA97" i="12"/>
  <c r="AA98" i="12"/>
  <c r="AA99" i="12"/>
  <c r="AA100" i="12"/>
  <c r="AA101" i="12"/>
  <c r="AA102" i="12"/>
  <c r="AA103" i="12"/>
  <c r="AA104" i="12"/>
  <c r="AA105" i="12"/>
  <c r="AA106" i="12"/>
  <c r="AA107" i="12"/>
  <c r="AA108" i="12"/>
  <c r="AA109" i="12"/>
  <c r="AA110" i="12"/>
  <c r="AA111" i="12"/>
  <c r="AA112" i="12"/>
  <c r="AA113" i="12"/>
  <c r="AA114" i="12"/>
  <c r="AA115" i="12"/>
  <c r="AA116" i="12"/>
  <c r="AA117" i="12"/>
  <c r="AA118" i="12"/>
  <c r="AA119" i="12"/>
  <c r="AA120" i="12"/>
  <c r="AA121" i="12"/>
  <c r="AA122" i="12"/>
  <c r="AA123" i="12"/>
  <c r="AA124" i="12"/>
  <c r="AA125" i="12"/>
  <c r="AA126" i="12"/>
  <c r="AA127" i="12"/>
  <c r="AA128" i="12"/>
  <c r="AA129" i="12"/>
  <c r="AA130" i="12"/>
  <c r="AA131" i="12"/>
  <c r="AA132" i="12"/>
  <c r="AA133" i="12"/>
  <c r="AA134" i="12"/>
  <c r="AA135" i="12"/>
  <c r="AA136" i="12"/>
  <c r="AA137" i="12"/>
  <c r="AA138" i="12"/>
  <c r="AA139" i="12"/>
  <c r="AA140" i="12"/>
  <c r="AA141" i="12"/>
  <c r="AA142" i="12"/>
  <c r="AA143" i="12"/>
  <c r="AA144" i="12"/>
  <c r="AA145" i="12"/>
  <c r="AA146" i="12"/>
  <c r="AA147" i="12"/>
  <c r="AA148" i="12"/>
  <c r="AA149" i="12"/>
  <c r="AA150" i="12"/>
  <c r="AA151" i="12"/>
  <c r="AA152" i="12"/>
  <c r="AA153" i="12"/>
  <c r="AA154" i="12"/>
  <c r="AA155" i="12"/>
  <c r="AA156" i="12"/>
  <c r="AA157" i="12"/>
  <c r="AA158" i="12"/>
  <c r="AA159" i="12"/>
  <c r="AA160" i="12"/>
  <c r="AA161" i="12"/>
  <c r="AA162" i="12"/>
  <c r="AA163" i="12"/>
  <c r="AA164" i="12"/>
  <c r="AA165" i="12"/>
  <c r="AA166" i="12"/>
  <c r="AA167" i="12"/>
  <c r="AA168" i="12"/>
  <c r="AA169" i="12"/>
  <c r="AA170" i="12"/>
  <c r="AA171" i="12"/>
  <c r="AA172" i="12"/>
  <c r="AA173" i="12"/>
  <c r="AA174" i="12"/>
  <c r="AA175" i="12"/>
  <c r="AA176" i="12"/>
  <c r="AA177" i="12"/>
  <c r="AA178" i="12"/>
  <c r="AA179" i="12"/>
  <c r="AA180" i="12"/>
  <c r="AA181" i="12"/>
  <c r="AA182" i="12"/>
  <c r="AA183" i="12"/>
  <c r="AA184" i="12"/>
  <c r="AA185" i="12"/>
  <c r="AA186" i="12"/>
  <c r="AA187" i="12"/>
  <c r="AA188" i="12"/>
  <c r="AA189" i="12"/>
  <c r="AA190" i="12"/>
  <c r="AA191" i="12"/>
  <c r="AA192" i="12"/>
  <c r="AA193" i="12"/>
  <c r="AA194" i="12"/>
  <c r="AA195" i="12"/>
  <c r="AA196" i="12"/>
  <c r="AA197" i="12"/>
  <c r="AA198" i="12"/>
  <c r="AA199" i="12"/>
  <c r="AA200" i="12"/>
  <c r="AA3" i="12"/>
  <c r="AA2" i="12"/>
  <c r="D85" i="1" l="1"/>
  <c r="D84" i="1"/>
  <c r="D83" i="1"/>
  <c r="D82" i="1"/>
  <c r="D81" i="1"/>
  <c r="D80" i="1"/>
  <c r="D79" i="1"/>
  <c r="D78" i="1"/>
  <c r="D77" i="1"/>
  <c r="D76" i="1"/>
  <c r="D75" i="1"/>
  <c r="D73" i="1"/>
  <c r="D72" i="1"/>
  <c r="D71" i="1"/>
  <c r="D70" i="1"/>
  <c r="D68" i="1"/>
  <c r="D67" i="1"/>
  <c r="D66" i="1"/>
  <c r="D65" i="1"/>
  <c r="D69" i="1"/>
  <c r="D64" i="1"/>
  <c r="D63" i="1"/>
  <c r="D61" i="1"/>
  <c r="D60" i="1"/>
  <c r="D59" i="1"/>
  <c r="D58" i="1"/>
  <c r="D57" i="1"/>
  <c r="D56" i="1"/>
  <c r="D55" i="1"/>
  <c r="D54" i="1"/>
  <c r="D53" i="1"/>
  <c r="D52" i="1"/>
  <c r="D51" i="1"/>
  <c r="D49" i="1"/>
  <c r="D48" i="1"/>
  <c r="D47" i="1"/>
  <c r="D46" i="1"/>
  <c r="D45" i="1"/>
  <c r="D44" i="1"/>
  <c r="D43" i="1"/>
  <c r="D42" i="1"/>
  <c r="D41" i="1"/>
  <c r="D40" i="1"/>
  <c r="D39" i="1"/>
  <c r="D37" i="1"/>
  <c r="D36" i="1"/>
  <c r="D35" i="1"/>
  <c r="D34" i="1"/>
  <c r="D33" i="1"/>
  <c r="D32" i="1"/>
  <c r="D31" i="1"/>
  <c r="D30" i="1"/>
  <c r="D29" i="1"/>
  <c r="C25" i="1"/>
  <c r="C7" i="1" l="1"/>
  <c r="C8" i="1"/>
  <c r="C9" i="1"/>
  <c r="C10" i="1"/>
  <c r="C11" i="1"/>
  <c r="C12" i="1"/>
  <c r="C13" i="1"/>
  <c r="I3" i="1" s="1"/>
  <c r="C14" i="1"/>
  <c r="C15" i="1"/>
  <c r="C16" i="1"/>
  <c r="C17" i="1"/>
  <c r="C18" i="1"/>
  <c r="C19" i="1"/>
  <c r="C20" i="1"/>
  <c r="C21" i="1"/>
  <c r="C22" i="1"/>
  <c r="C23" i="1"/>
  <c r="C24" i="1"/>
  <c r="C26" i="1"/>
  <c r="C27" i="1"/>
  <c r="D27" i="1" s="1"/>
  <c r="C28" i="1"/>
  <c r="D28" i="1" s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3" i="12"/>
  <c r="AY5" i="12" l="1"/>
  <c r="AY6" i="12"/>
  <c r="AY7" i="12"/>
  <c r="AY8" i="12"/>
  <c r="AY9" i="12"/>
  <c r="AY10" i="12"/>
  <c r="AY11" i="12"/>
  <c r="AY12" i="12"/>
  <c r="AY13" i="12"/>
  <c r="AY15" i="12"/>
  <c r="AY16" i="12"/>
  <c r="AY17" i="12"/>
  <c r="AY18" i="12"/>
  <c r="AY19" i="12"/>
  <c r="AY20" i="12"/>
  <c r="AY21" i="12"/>
  <c r="AY22" i="12"/>
  <c r="AY23" i="12"/>
  <c r="AY24" i="12"/>
  <c r="AY26" i="12"/>
  <c r="AY27" i="12"/>
  <c r="AY28" i="12"/>
  <c r="AY29" i="12"/>
  <c r="AY30" i="12"/>
  <c r="AY31" i="12"/>
  <c r="AY32" i="12"/>
  <c r="AY33" i="12"/>
  <c r="AY34" i="12"/>
  <c r="AY35" i="12"/>
  <c r="AY36" i="12"/>
  <c r="AY37" i="12"/>
  <c r="AY38" i="12"/>
  <c r="AY39" i="12"/>
  <c r="AY40" i="12"/>
  <c r="AY41" i="12"/>
  <c r="AY42" i="12"/>
  <c r="AY43" i="12"/>
  <c r="AY44" i="12"/>
  <c r="AY45" i="12"/>
  <c r="AY46" i="12"/>
  <c r="AY47" i="12"/>
  <c r="AY48" i="12"/>
  <c r="AY49" i="12"/>
  <c r="AY50" i="12"/>
  <c r="AY51" i="12"/>
  <c r="AY52" i="12"/>
  <c r="AY53" i="12"/>
  <c r="AY54" i="12"/>
  <c r="AY55" i="12"/>
  <c r="AY56" i="12"/>
  <c r="AY57" i="12"/>
  <c r="AY58" i="12"/>
  <c r="AY59" i="12"/>
  <c r="AY60" i="12"/>
  <c r="AY61" i="12"/>
  <c r="AY62" i="12"/>
  <c r="AY63" i="12"/>
  <c r="AY64" i="12"/>
  <c r="AY65" i="12"/>
  <c r="AY66" i="12"/>
  <c r="AY67" i="12"/>
  <c r="AY68" i="12"/>
  <c r="AY69" i="12"/>
  <c r="AY70" i="12"/>
  <c r="AY71" i="12"/>
  <c r="AY72" i="12"/>
  <c r="AY73" i="12"/>
  <c r="AY74" i="12"/>
  <c r="AY75" i="12"/>
  <c r="AY76" i="12"/>
  <c r="AY77" i="12"/>
  <c r="AY78" i="12"/>
  <c r="AY79" i="12"/>
  <c r="AY80" i="12"/>
  <c r="AY81" i="12"/>
  <c r="AY82" i="12"/>
  <c r="AY83" i="12"/>
  <c r="AY84" i="12"/>
  <c r="AY85" i="12"/>
  <c r="AY86" i="12"/>
  <c r="AY87" i="12"/>
  <c r="AY88" i="12"/>
  <c r="AY89" i="12"/>
  <c r="AY90" i="12"/>
  <c r="AY91" i="12"/>
  <c r="AY92" i="12"/>
  <c r="AY93" i="12"/>
  <c r="AY94" i="12"/>
  <c r="AY95" i="12"/>
  <c r="AY96" i="12"/>
  <c r="AY97" i="12"/>
  <c r="AY98" i="12"/>
  <c r="AY99" i="12"/>
  <c r="AY100" i="12"/>
  <c r="AY101" i="12"/>
  <c r="AY102" i="12"/>
  <c r="AY103" i="12"/>
  <c r="AY104" i="12"/>
  <c r="AY105" i="12"/>
  <c r="AY106" i="12"/>
  <c r="AY107" i="12"/>
  <c r="AY108" i="12"/>
  <c r="AY109" i="12"/>
  <c r="AY110" i="12"/>
  <c r="AY111" i="12"/>
  <c r="AY112" i="12"/>
  <c r="AY113" i="12"/>
  <c r="AY114" i="12"/>
  <c r="AY115" i="12"/>
  <c r="AY116" i="12"/>
  <c r="AY117" i="12"/>
  <c r="AY118" i="12"/>
  <c r="AY119" i="12"/>
  <c r="AY120" i="12"/>
  <c r="AY121" i="12"/>
  <c r="AY122" i="12"/>
  <c r="AY123" i="12"/>
  <c r="AY124" i="12"/>
  <c r="AY125" i="12"/>
  <c r="AY126" i="12"/>
  <c r="AY127" i="12"/>
  <c r="AY128" i="12"/>
  <c r="AY129" i="12"/>
  <c r="AY130" i="12"/>
  <c r="AY131" i="12"/>
  <c r="AY132" i="12"/>
  <c r="AY133" i="12"/>
  <c r="AY134" i="12"/>
  <c r="AY135" i="12"/>
  <c r="AY136" i="12"/>
  <c r="AY137" i="12"/>
  <c r="AY138" i="12"/>
  <c r="AY139" i="12"/>
  <c r="AY140" i="12"/>
  <c r="AY141" i="12"/>
  <c r="AY142" i="12"/>
  <c r="AY143" i="12"/>
  <c r="AY144" i="12"/>
  <c r="AY145" i="12"/>
  <c r="AY146" i="12"/>
  <c r="AY147" i="12"/>
  <c r="AY148" i="12"/>
  <c r="AY149" i="12"/>
  <c r="AY150" i="12"/>
  <c r="AY151" i="12"/>
  <c r="AY152" i="12"/>
  <c r="AY153" i="12"/>
  <c r="AY154" i="12"/>
  <c r="AY155" i="12"/>
  <c r="AY156" i="12"/>
  <c r="AY157" i="12"/>
  <c r="AY158" i="12"/>
  <c r="AY159" i="12"/>
  <c r="AY160" i="12"/>
  <c r="AY161" i="12"/>
  <c r="AY162" i="12"/>
  <c r="AY163" i="12"/>
  <c r="AY164" i="12"/>
  <c r="AY165" i="12"/>
  <c r="AY166" i="12"/>
  <c r="AY167" i="12"/>
  <c r="AY168" i="12"/>
  <c r="AY169" i="12"/>
  <c r="AY170" i="12"/>
  <c r="AY171" i="12"/>
  <c r="AY172" i="12"/>
  <c r="AY173" i="12"/>
  <c r="AY174" i="12"/>
  <c r="AY175" i="12"/>
  <c r="AY176" i="12"/>
  <c r="AY177" i="12"/>
  <c r="AY178" i="12"/>
  <c r="AY179" i="12"/>
  <c r="AY180" i="12"/>
  <c r="AY181" i="12"/>
  <c r="AY182" i="12"/>
  <c r="AY183" i="12"/>
  <c r="AY184" i="12"/>
  <c r="AY185" i="12"/>
  <c r="AY186" i="12"/>
  <c r="AY187" i="12"/>
  <c r="AY188" i="12"/>
  <c r="AY189" i="12"/>
  <c r="AY190" i="12"/>
  <c r="AY191" i="12"/>
  <c r="AY192" i="12"/>
  <c r="AY193" i="12"/>
  <c r="AY194" i="12"/>
  <c r="AY195" i="12"/>
  <c r="AY196" i="12"/>
  <c r="AY197" i="12"/>
  <c r="AY198" i="12"/>
  <c r="AY199" i="12"/>
  <c r="AY200" i="12"/>
  <c r="AY201" i="12"/>
  <c r="AY3" i="12"/>
  <c r="AY2" i="12"/>
  <c r="AW2" i="12"/>
  <c r="AW5" i="12"/>
  <c r="AW6" i="12"/>
  <c r="AW14" i="12"/>
  <c r="AW15" i="12"/>
  <c r="AW16" i="12"/>
  <c r="AW17" i="12"/>
  <c r="AW18" i="12"/>
  <c r="AW19" i="12"/>
  <c r="AW20" i="12"/>
  <c r="AW21" i="12"/>
  <c r="AW22" i="12"/>
  <c r="AW23" i="12"/>
  <c r="AW24" i="12"/>
  <c r="AW25" i="12"/>
  <c r="AW26" i="12"/>
  <c r="AW27" i="12"/>
  <c r="AW28" i="12"/>
  <c r="AW29" i="12"/>
  <c r="AW30" i="12"/>
  <c r="AW31" i="12"/>
  <c r="AW32" i="12"/>
  <c r="AW33" i="12"/>
  <c r="AW34" i="12"/>
  <c r="AW35" i="12"/>
  <c r="AW36" i="12"/>
  <c r="AW37" i="12"/>
  <c r="AW38" i="12"/>
  <c r="AW39" i="12"/>
  <c r="AW40" i="12"/>
  <c r="AW41" i="12"/>
  <c r="AW42" i="12"/>
  <c r="AW43" i="12"/>
  <c r="AW44" i="12"/>
  <c r="AW45" i="12"/>
  <c r="AW46" i="12"/>
  <c r="AW47" i="12"/>
  <c r="AW48" i="12"/>
  <c r="AW49" i="12"/>
  <c r="AW50" i="12"/>
  <c r="AW51" i="12"/>
  <c r="AW52" i="12"/>
  <c r="AW53" i="12"/>
  <c r="AW54" i="12"/>
  <c r="AW55" i="12"/>
  <c r="AW56" i="12"/>
  <c r="AW57" i="12"/>
  <c r="AW58" i="12"/>
  <c r="AW59" i="12"/>
  <c r="AW60" i="12"/>
  <c r="AW61" i="12"/>
  <c r="AW62" i="12"/>
  <c r="AW63" i="12"/>
  <c r="AW64" i="12"/>
  <c r="AW65" i="12"/>
  <c r="AW66" i="12"/>
  <c r="AW67" i="12"/>
  <c r="AW68" i="12"/>
  <c r="AW69" i="12"/>
  <c r="AW70" i="12"/>
  <c r="AW71" i="12"/>
  <c r="AW72" i="12"/>
  <c r="AW73" i="12"/>
  <c r="AW74" i="12"/>
  <c r="AW75" i="12"/>
  <c r="AW76" i="12"/>
  <c r="AW77" i="12"/>
  <c r="AW78" i="12"/>
  <c r="AW79" i="12"/>
  <c r="AW80" i="12"/>
  <c r="AW81" i="12"/>
  <c r="AW82" i="12"/>
  <c r="AW83" i="12"/>
  <c r="AW84" i="12"/>
  <c r="AW85" i="12"/>
  <c r="AW86" i="12"/>
  <c r="AW87" i="12"/>
  <c r="AW88" i="12"/>
  <c r="AW89" i="12"/>
  <c r="AW90" i="12"/>
  <c r="AW91" i="12"/>
  <c r="AW92" i="12"/>
  <c r="AW93" i="12"/>
  <c r="AW94" i="12"/>
  <c r="AW95" i="12"/>
  <c r="AW96" i="12"/>
  <c r="AW97" i="12"/>
  <c r="AW98" i="12"/>
  <c r="AW99" i="12"/>
  <c r="AW100" i="12"/>
  <c r="AW101" i="12"/>
  <c r="AW102" i="12"/>
  <c r="AW103" i="12"/>
  <c r="AW104" i="12"/>
  <c r="AW105" i="12"/>
  <c r="AW106" i="12"/>
  <c r="AW107" i="12"/>
  <c r="AW108" i="12"/>
  <c r="AW109" i="12"/>
  <c r="AW110" i="12"/>
  <c r="AW111" i="12"/>
  <c r="AW112" i="12"/>
  <c r="AW113" i="12"/>
  <c r="AW114" i="12"/>
  <c r="AW115" i="12"/>
  <c r="AW116" i="12"/>
  <c r="AW117" i="12"/>
  <c r="AW118" i="12"/>
  <c r="AW119" i="12"/>
  <c r="AW120" i="12"/>
  <c r="AW121" i="12"/>
  <c r="AW122" i="12"/>
  <c r="AW123" i="12"/>
  <c r="AW124" i="12"/>
  <c r="AW125" i="12"/>
  <c r="AW126" i="12"/>
  <c r="AW127" i="12"/>
  <c r="AW128" i="12"/>
  <c r="AW129" i="12"/>
  <c r="AW130" i="12"/>
  <c r="AW131" i="12"/>
  <c r="AW132" i="12"/>
  <c r="AW133" i="12"/>
  <c r="AW134" i="12"/>
  <c r="AW135" i="12"/>
  <c r="AW136" i="12"/>
  <c r="AW137" i="12"/>
  <c r="AW138" i="12"/>
  <c r="AW139" i="12"/>
  <c r="AW140" i="12"/>
  <c r="AW141" i="12"/>
  <c r="AW142" i="12"/>
  <c r="AW143" i="12"/>
  <c r="AW144" i="12"/>
  <c r="AW145" i="12"/>
  <c r="AW146" i="12"/>
  <c r="AW147" i="12"/>
  <c r="AW148" i="12"/>
  <c r="AW149" i="12"/>
  <c r="AW150" i="12"/>
  <c r="AW151" i="12"/>
  <c r="AW152" i="12"/>
  <c r="AW153" i="12"/>
  <c r="AW154" i="12"/>
  <c r="AW155" i="12"/>
  <c r="AW156" i="12"/>
  <c r="AW157" i="12"/>
  <c r="AW158" i="12"/>
  <c r="AW159" i="12"/>
  <c r="AW160" i="12"/>
  <c r="AW161" i="12"/>
  <c r="AW162" i="12"/>
  <c r="AW163" i="12"/>
  <c r="AW164" i="12"/>
  <c r="AW165" i="12"/>
  <c r="AW166" i="12"/>
  <c r="AW167" i="12"/>
  <c r="AW168" i="12"/>
  <c r="AW169" i="12"/>
  <c r="AW170" i="12"/>
  <c r="AW171" i="12"/>
  <c r="AW172" i="12"/>
  <c r="AW173" i="12"/>
  <c r="AW174" i="12"/>
  <c r="AW175" i="12"/>
  <c r="AW176" i="12"/>
  <c r="AW177" i="12"/>
  <c r="AW178" i="12"/>
  <c r="AW179" i="12"/>
  <c r="AW180" i="12"/>
  <c r="AW181" i="12"/>
  <c r="AW182" i="12"/>
  <c r="AW183" i="12"/>
  <c r="AW184" i="12"/>
  <c r="AW185" i="12"/>
  <c r="AW186" i="12"/>
  <c r="AW187" i="12"/>
  <c r="AW188" i="12"/>
  <c r="AW189" i="12"/>
  <c r="AW190" i="12"/>
  <c r="AW191" i="12"/>
  <c r="AW192" i="12"/>
  <c r="AW193" i="12"/>
  <c r="AW194" i="12"/>
  <c r="AW195" i="12"/>
  <c r="AW196" i="12"/>
  <c r="AW197" i="12"/>
  <c r="AW198" i="12"/>
  <c r="AW199" i="12"/>
  <c r="AW200" i="12"/>
  <c r="AC4" i="12"/>
  <c r="AC5" i="12"/>
  <c r="AC6" i="12"/>
  <c r="AC7" i="12"/>
  <c r="AC8" i="12"/>
  <c r="AC9" i="12"/>
  <c r="AC10" i="12"/>
  <c r="AC11" i="12"/>
  <c r="AC12" i="12"/>
  <c r="AC13" i="12"/>
  <c r="AC14" i="12"/>
  <c r="AC15" i="12"/>
  <c r="AC16" i="12"/>
  <c r="AC17" i="12"/>
  <c r="AC18" i="12"/>
  <c r="AC19" i="12"/>
  <c r="AC20" i="12"/>
  <c r="AC21" i="12"/>
  <c r="AC22" i="12"/>
  <c r="AC23" i="12"/>
  <c r="AC25" i="12"/>
  <c r="AC26" i="12"/>
  <c r="AC27" i="12"/>
  <c r="AC28" i="12"/>
  <c r="AC29" i="12"/>
  <c r="AC30" i="12"/>
  <c r="AC31" i="12"/>
  <c r="AC32" i="12"/>
  <c r="AC33" i="12"/>
  <c r="AC34" i="12"/>
  <c r="AC35" i="12"/>
  <c r="AC36" i="12"/>
  <c r="AC37" i="12"/>
  <c r="AC38" i="12"/>
  <c r="AC39" i="12"/>
  <c r="AC40" i="12"/>
  <c r="AC41" i="12"/>
  <c r="AC42" i="12"/>
  <c r="AC43" i="12"/>
  <c r="AC44" i="12"/>
  <c r="AC45" i="12"/>
  <c r="AC46" i="12"/>
  <c r="AC47" i="12"/>
  <c r="AC48" i="12"/>
  <c r="AC49" i="12"/>
  <c r="AC50" i="12"/>
  <c r="AC51" i="12"/>
  <c r="AC52" i="12"/>
  <c r="AC53" i="12"/>
  <c r="AC54" i="12"/>
  <c r="AC55" i="12"/>
  <c r="AC56" i="12"/>
  <c r="AC57" i="12"/>
  <c r="AC58" i="12"/>
  <c r="AC59" i="12"/>
  <c r="AC60" i="12"/>
  <c r="AC61" i="12"/>
  <c r="AC62" i="12"/>
  <c r="AC63" i="12"/>
  <c r="AC64" i="12"/>
  <c r="AC65" i="12"/>
  <c r="AC66" i="12"/>
  <c r="AC67" i="12"/>
  <c r="AC68" i="12"/>
  <c r="AC69" i="12"/>
  <c r="AC70" i="12"/>
  <c r="AC71" i="12"/>
  <c r="AC72" i="12"/>
  <c r="AC73" i="12"/>
  <c r="AC74" i="12"/>
  <c r="AC75" i="12"/>
  <c r="AC76" i="12"/>
  <c r="AC77" i="12"/>
  <c r="AC78" i="12"/>
  <c r="AC79" i="12"/>
  <c r="AC80" i="12"/>
  <c r="AC81" i="12"/>
  <c r="AC82" i="12"/>
  <c r="AC83" i="12"/>
  <c r="AC84" i="12"/>
  <c r="AC85" i="12"/>
  <c r="AC86" i="12"/>
  <c r="AC87" i="12"/>
  <c r="AC88" i="12"/>
  <c r="AC89" i="12"/>
  <c r="AC90" i="12"/>
  <c r="AC91" i="12"/>
  <c r="AC92" i="12"/>
  <c r="AC93" i="12"/>
  <c r="AC94" i="12"/>
  <c r="AC95" i="12"/>
  <c r="AC96" i="12"/>
  <c r="AC97" i="12"/>
  <c r="AC98" i="12"/>
  <c r="AC99" i="12"/>
  <c r="AC100" i="12"/>
  <c r="AC101" i="12"/>
  <c r="AC102" i="12"/>
  <c r="AC103" i="12"/>
  <c r="AC104" i="12"/>
  <c r="AC105" i="12"/>
  <c r="AC106" i="12"/>
  <c r="AC107" i="12"/>
  <c r="AC108" i="12"/>
  <c r="AC109" i="12"/>
  <c r="AC110" i="12"/>
  <c r="AC111" i="12"/>
  <c r="AC112" i="12"/>
  <c r="AC113" i="12"/>
  <c r="AC114" i="12"/>
  <c r="AC115" i="12"/>
  <c r="AC116" i="12"/>
  <c r="AC117" i="12"/>
  <c r="AC118" i="12"/>
  <c r="AC119" i="12"/>
  <c r="AC120" i="12"/>
  <c r="AC121" i="12"/>
  <c r="AC122" i="12"/>
  <c r="AC123" i="12"/>
  <c r="AC124" i="12"/>
  <c r="AC125" i="12"/>
  <c r="AC126" i="12"/>
  <c r="AC127" i="12"/>
  <c r="AC128" i="12"/>
  <c r="AC129" i="12"/>
  <c r="AC130" i="12"/>
  <c r="AC131" i="12"/>
  <c r="AC132" i="12"/>
  <c r="AC133" i="12"/>
  <c r="AC134" i="12"/>
  <c r="AC135" i="12"/>
  <c r="AC136" i="12"/>
  <c r="AC137" i="12"/>
  <c r="AC138" i="12"/>
  <c r="AC139" i="12"/>
  <c r="AC140" i="12"/>
  <c r="AC141" i="12"/>
  <c r="AC142" i="12"/>
  <c r="AC143" i="12"/>
  <c r="AC144" i="12"/>
  <c r="AC145" i="12"/>
  <c r="AC146" i="12"/>
  <c r="AC147" i="12"/>
  <c r="AC148" i="12"/>
  <c r="AC149" i="12"/>
  <c r="AC150" i="12"/>
  <c r="AC151" i="12"/>
  <c r="AC152" i="12"/>
  <c r="AC153" i="12"/>
  <c r="AC154" i="12"/>
  <c r="AC155" i="12"/>
  <c r="AC156" i="12"/>
  <c r="AC157" i="12"/>
  <c r="AC158" i="12"/>
  <c r="AC159" i="12"/>
  <c r="AC160" i="12"/>
  <c r="AC161" i="12"/>
  <c r="AC162" i="12"/>
  <c r="AC163" i="12"/>
  <c r="AC164" i="12"/>
  <c r="AC165" i="12"/>
  <c r="AC166" i="12"/>
  <c r="AC167" i="12"/>
  <c r="AC168" i="12"/>
  <c r="AC169" i="12"/>
  <c r="AC170" i="12"/>
  <c r="AC171" i="12"/>
  <c r="AC172" i="12"/>
  <c r="AC173" i="12"/>
  <c r="AC174" i="12"/>
  <c r="AC175" i="12"/>
  <c r="AC176" i="12"/>
  <c r="AC177" i="12"/>
  <c r="AC178" i="12"/>
  <c r="AC179" i="12"/>
  <c r="AC180" i="12"/>
  <c r="AC181" i="12"/>
  <c r="AC182" i="12"/>
  <c r="AC183" i="12"/>
  <c r="AC184" i="12"/>
  <c r="AC185" i="12"/>
  <c r="AC186" i="12"/>
  <c r="AC187" i="12"/>
  <c r="AC188" i="12"/>
  <c r="AC189" i="12"/>
  <c r="AC190" i="12"/>
  <c r="AC191" i="12"/>
  <c r="AC192" i="12"/>
  <c r="AC193" i="12"/>
  <c r="AC194" i="12"/>
  <c r="AC195" i="12"/>
  <c r="AC196" i="12"/>
  <c r="AC197" i="12"/>
  <c r="AC198" i="12"/>
  <c r="AC199" i="12"/>
  <c r="AC200" i="12"/>
  <c r="AC3" i="12"/>
  <c r="AC2" i="12"/>
  <c r="AH4" i="12"/>
  <c r="AI4" i="12"/>
  <c r="AJ4" i="12"/>
  <c r="AK4" i="12"/>
  <c r="AL4" i="12"/>
  <c r="AM4" i="12"/>
  <c r="AN4" i="12"/>
  <c r="AO4" i="12"/>
  <c r="AP4" i="12"/>
  <c r="AQ4" i="12"/>
  <c r="AR4" i="12"/>
  <c r="AS4" i="12"/>
  <c r="AT4" i="12"/>
  <c r="AH5" i="12"/>
  <c r="AI5" i="12"/>
  <c r="AJ5" i="12"/>
  <c r="AK5" i="12"/>
  <c r="AL5" i="12"/>
  <c r="AM5" i="12"/>
  <c r="AN5" i="12"/>
  <c r="AO5" i="12"/>
  <c r="AP5" i="12"/>
  <c r="AR5" i="12"/>
  <c r="AS5" i="12"/>
  <c r="AT5" i="12"/>
  <c r="AH6" i="12"/>
  <c r="AI6" i="12"/>
  <c r="AJ6" i="12"/>
  <c r="AK6" i="12"/>
  <c r="AL6" i="12"/>
  <c r="AN6" i="12"/>
  <c r="AO6" i="12"/>
  <c r="AP6" i="12"/>
  <c r="AQ6" i="12"/>
  <c r="AR6" i="12"/>
  <c r="AS6" i="12"/>
  <c r="AT6" i="12"/>
  <c r="AH7" i="12"/>
  <c r="AI7" i="12"/>
  <c r="AJ7" i="12"/>
  <c r="AK7" i="12"/>
  <c r="AL7" i="12"/>
  <c r="AM7" i="12"/>
  <c r="AN7" i="12"/>
  <c r="AO7" i="12"/>
  <c r="AP7" i="12"/>
  <c r="AQ7" i="12"/>
  <c r="AR7" i="12"/>
  <c r="AS7" i="12"/>
  <c r="AT7" i="12"/>
  <c r="AH8" i="12"/>
  <c r="AI8" i="12"/>
  <c r="AJ8" i="12"/>
  <c r="AK8" i="12"/>
  <c r="AL8" i="12"/>
  <c r="AM8" i="12"/>
  <c r="AN8" i="12"/>
  <c r="AO8" i="12"/>
  <c r="AP8" i="12"/>
  <c r="AQ8" i="12"/>
  <c r="AR8" i="12"/>
  <c r="AS8" i="12"/>
  <c r="AT8" i="12"/>
  <c r="AH9" i="12"/>
  <c r="AI9" i="12"/>
  <c r="AJ9" i="12"/>
  <c r="AK9" i="12"/>
  <c r="AL9" i="12"/>
  <c r="AM9" i="12"/>
  <c r="AN9" i="12"/>
  <c r="AO9" i="12"/>
  <c r="AP9" i="12"/>
  <c r="AQ9" i="12"/>
  <c r="AR9" i="12"/>
  <c r="AS9" i="12"/>
  <c r="AT9" i="12"/>
  <c r="AH10" i="12"/>
  <c r="AI10" i="12"/>
  <c r="AJ10" i="12"/>
  <c r="AK10" i="12"/>
  <c r="AL10" i="12"/>
  <c r="AM10" i="12"/>
  <c r="AN10" i="12"/>
  <c r="AO10" i="12"/>
  <c r="AP10" i="12"/>
  <c r="AQ10" i="12"/>
  <c r="AR10" i="12"/>
  <c r="AS10" i="12"/>
  <c r="AT10" i="12"/>
  <c r="AI11" i="12"/>
  <c r="AJ11" i="12"/>
  <c r="AK11" i="12"/>
  <c r="AL11" i="12"/>
  <c r="AM11" i="12"/>
  <c r="AN11" i="12"/>
  <c r="AO11" i="12"/>
  <c r="AP11" i="12"/>
  <c r="AQ11" i="12"/>
  <c r="AR11" i="12"/>
  <c r="AS11" i="12"/>
  <c r="AT11" i="12"/>
  <c r="AH12" i="12"/>
  <c r="AI12" i="12"/>
  <c r="AJ12" i="12"/>
  <c r="AK12" i="12"/>
  <c r="AL12" i="12"/>
  <c r="AM12" i="12"/>
  <c r="AN12" i="12"/>
  <c r="AO12" i="12"/>
  <c r="AP12" i="12"/>
  <c r="AQ12" i="12"/>
  <c r="AR12" i="12"/>
  <c r="AS12" i="12"/>
  <c r="AT12" i="12"/>
  <c r="AH13" i="12"/>
  <c r="AJ13" i="12"/>
  <c r="AK13" i="12"/>
  <c r="AL13" i="12"/>
  <c r="AM13" i="12"/>
  <c r="AN13" i="12"/>
  <c r="AO13" i="12"/>
  <c r="AP13" i="12"/>
  <c r="AQ13" i="12"/>
  <c r="AR13" i="12"/>
  <c r="AS13" i="12"/>
  <c r="AT13" i="12"/>
  <c r="AH14" i="12"/>
  <c r="AI14" i="12"/>
  <c r="AK14" i="12"/>
  <c r="AL14" i="12"/>
  <c r="AM14" i="12"/>
  <c r="AN14" i="12"/>
  <c r="AO14" i="12"/>
  <c r="AP14" i="12"/>
  <c r="AQ14" i="12"/>
  <c r="AR14" i="12"/>
  <c r="AS14" i="12"/>
  <c r="AT14" i="12"/>
  <c r="AI15" i="12"/>
  <c r="AJ15" i="12"/>
  <c r="AL15" i="12"/>
  <c r="AM15" i="12"/>
  <c r="AN15" i="12"/>
  <c r="AO15" i="12"/>
  <c r="AP15" i="12"/>
  <c r="AQ15" i="12"/>
  <c r="AR15" i="12"/>
  <c r="AS15" i="12"/>
  <c r="AT15" i="12"/>
  <c r="AH16" i="12"/>
  <c r="AI16" i="12"/>
  <c r="AJ16" i="12"/>
  <c r="AK16" i="12"/>
  <c r="AL16" i="12"/>
  <c r="AM16" i="12"/>
  <c r="AN16" i="12"/>
  <c r="AO16" i="12"/>
  <c r="AP16" i="12"/>
  <c r="AQ16" i="12"/>
  <c r="AR16" i="12"/>
  <c r="AS16" i="12"/>
  <c r="AT16" i="12"/>
  <c r="AH17" i="12"/>
  <c r="AI17" i="12"/>
  <c r="AJ17" i="12"/>
  <c r="AK17" i="12"/>
  <c r="AL17" i="12"/>
  <c r="AN17" i="12"/>
  <c r="AO17" i="12"/>
  <c r="AP17" i="12"/>
  <c r="AQ17" i="12"/>
  <c r="AR17" i="12"/>
  <c r="AS17" i="12"/>
  <c r="AT17" i="12"/>
  <c r="AH18" i="12"/>
  <c r="AI18" i="12"/>
  <c r="AJ18" i="12"/>
  <c r="AK18" i="12"/>
  <c r="AL18" i="12"/>
  <c r="AM18" i="12"/>
  <c r="AO18" i="12"/>
  <c r="AP18" i="12"/>
  <c r="AQ18" i="12"/>
  <c r="AR18" i="12"/>
  <c r="AS18" i="12"/>
  <c r="AT18" i="12"/>
  <c r="AH19" i="12"/>
  <c r="AI19" i="12"/>
  <c r="AJ19" i="12"/>
  <c r="AK19" i="12"/>
  <c r="AL19" i="12"/>
  <c r="AM19" i="12"/>
  <c r="AN19" i="12"/>
  <c r="AP19" i="12"/>
  <c r="AQ19" i="12"/>
  <c r="AR19" i="12"/>
  <c r="AS19" i="12"/>
  <c r="AT19" i="12"/>
  <c r="AH20" i="12"/>
  <c r="AI20" i="12"/>
  <c r="AJ20" i="12"/>
  <c r="AK20" i="12"/>
  <c r="AL20" i="12"/>
  <c r="AM20" i="12"/>
  <c r="AN20" i="12"/>
  <c r="AO20" i="12"/>
  <c r="AP20" i="12"/>
  <c r="AQ20" i="12"/>
  <c r="AR20" i="12"/>
  <c r="AS20" i="12"/>
  <c r="AT20" i="12"/>
  <c r="AH21" i="12"/>
  <c r="AI21" i="12"/>
  <c r="AJ21" i="12"/>
  <c r="AK21" i="12"/>
  <c r="AL21" i="12"/>
  <c r="AM21" i="12"/>
  <c r="AN21" i="12"/>
  <c r="AO21" i="12"/>
  <c r="AP21" i="12"/>
  <c r="AR21" i="12"/>
  <c r="AS21" i="12"/>
  <c r="AT21" i="12"/>
  <c r="AH22" i="12"/>
  <c r="AI22" i="12"/>
  <c r="AJ22" i="12"/>
  <c r="AK22" i="12"/>
  <c r="AL22" i="12"/>
  <c r="AM22" i="12"/>
  <c r="AN22" i="12"/>
  <c r="AO22" i="12"/>
  <c r="AP22" i="12"/>
  <c r="AQ22" i="12"/>
  <c r="AS22" i="12"/>
  <c r="AT22" i="12"/>
  <c r="AH23" i="12"/>
  <c r="AI23" i="12"/>
  <c r="AJ23" i="12"/>
  <c r="AK23" i="12"/>
  <c r="AL23" i="12"/>
  <c r="AM23" i="12"/>
  <c r="AN23" i="12"/>
  <c r="AO23" i="12"/>
  <c r="AP23" i="12"/>
  <c r="AQ23" i="12"/>
  <c r="AR23" i="12"/>
  <c r="AT23" i="12"/>
  <c r="AH24" i="12"/>
  <c r="AI24" i="12"/>
  <c r="AJ24" i="12"/>
  <c r="AK24" i="12"/>
  <c r="AL24" i="12"/>
  <c r="AM24" i="12"/>
  <c r="AN24" i="12"/>
  <c r="AO24" i="12"/>
  <c r="AP24" i="12"/>
  <c r="AQ24" i="12"/>
  <c r="AR24" i="12"/>
  <c r="AS24" i="12"/>
  <c r="AT24" i="12"/>
  <c r="AH25" i="12"/>
  <c r="AI25" i="12"/>
  <c r="AJ25" i="12"/>
  <c r="AK25" i="12"/>
  <c r="AL25" i="12"/>
  <c r="AM25" i="12"/>
  <c r="AN25" i="12"/>
  <c r="AO25" i="12"/>
  <c r="AP25" i="12"/>
  <c r="AQ25" i="12"/>
  <c r="AR25" i="12"/>
  <c r="AS25" i="12"/>
  <c r="AT25" i="12"/>
  <c r="AH26" i="12"/>
  <c r="AI26" i="12"/>
  <c r="AJ26" i="12"/>
  <c r="AK26" i="12"/>
  <c r="AL26" i="12"/>
  <c r="AM26" i="12"/>
  <c r="AN26" i="12"/>
  <c r="AO26" i="12"/>
  <c r="AP26" i="12"/>
  <c r="AQ26" i="12"/>
  <c r="AR26" i="12"/>
  <c r="AS26" i="12"/>
  <c r="AT26" i="12"/>
  <c r="AH27" i="12"/>
  <c r="AI27" i="12"/>
  <c r="AJ27" i="12"/>
  <c r="AK27" i="12"/>
  <c r="AL27" i="12"/>
  <c r="AM27" i="12"/>
  <c r="AN27" i="12"/>
  <c r="AO27" i="12"/>
  <c r="AP27" i="12"/>
  <c r="AQ27" i="12"/>
  <c r="AR27" i="12"/>
  <c r="AS27" i="12"/>
  <c r="AT27" i="12"/>
  <c r="AH28" i="12"/>
  <c r="AI28" i="12"/>
  <c r="AJ28" i="12"/>
  <c r="AK28" i="12"/>
  <c r="AL28" i="12"/>
  <c r="AM28" i="12"/>
  <c r="AN28" i="12"/>
  <c r="AO28" i="12"/>
  <c r="AP28" i="12"/>
  <c r="AQ28" i="12"/>
  <c r="AR28" i="12"/>
  <c r="AS28" i="12"/>
  <c r="AT28" i="12"/>
  <c r="AH29" i="12"/>
  <c r="AI29" i="12"/>
  <c r="AJ29" i="12"/>
  <c r="AK29" i="12"/>
  <c r="AL29" i="12"/>
  <c r="AM29" i="12"/>
  <c r="AN29" i="12"/>
  <c r="AO29" i="12"/>
  <c r="AP29" i="12"/>
  <c r="AQ29" i="12"/>
  <c r="AR29" i="12"/>
  <c r="AS29" i="12"/>
  <c r="AT29" i="12"/>
  <c r="AH30" i="12"/>
  <c r="AI30" i="12"/>
  <c r="AJ30" i="12"/>
  <c r="AK30" i="12"/>
  <c r="AL30" i="12"/>
  <c r="AM30" i="12"/>
  <c r="AN30" i="12"/>
  <c r="AO30" i="12"/>
  <c r="AP30" i="12"/>
  <c r="AQ30" i="12"/>
  <c r="AR30" i="12"/>
  <c r="AS30" i="12"/>
  <c r="AT30" i="12"/>
  <c r="AH31" i="12"/>
  <c r="AI31" i="12"/>
  <c r="AJ31" i="12"/>
  <c r="AK31" i="12"/>
  <c r="AL31" i="12"/>
  <c r="AM31" i="12"/>
  <c r="AN31" i="12"/>
  <c r="AO31" i="12"/>
  <c r="AP31" i="12"/>
  <c r="AQ31" i="12"/>
  <c r="AR31" i="12"/>
  <c r="AS31" i="12"/>
  <c r="AT31" i="12"/>
  <c r="AH32" i="12"/>
  <c r="AI32" i="12"/>
  <c r="AJ32" i="12"/>
  <c r="AK32" i="12"/>
  <c r="AL32" i="12"/>
  <c r="AM32" i="12"/>
  <c r="AN32" i="12"/>
  <c r="AO32" i="12"/>
  <c r="AP32" i="12"/>
  <c r="AQ32" i="12"/>
  <c r="AR32" i="12"/>
  <c r="AS32" i="12"/>
  <c r="AT32" i="12"/>
  <c r="AH33" i="12"/>
  <c r="AI33" i="12"/>
  <c r="AJ33" i="12"/>
  <c r="AK33" i="12"/>
  <c r="AL33" i="12"/>
  <c r="AM33" i="12"/>
  <c r="AN33" i="12"/>
  <c r="AO33" i="12"/>
  <c r="AP33" i="12"/>
  <c r="AQ33" i="12"/>
  <c r="AR33" i="12"/>
  <c r="AS33" i="12"/>
  <c r="AT33" i="12"/>
  <c r="AH34" i="12"/>
  <c r="AI34" i="12"/>
  <c r="AJ34" i="12"/>
  <c r="AK34" i="12"/>
  <c r="AL34" i="12"/>
  <c r="AM34" i="12"/>
  <c r="AN34" i="12"/>
  <c r="AO34" i="12"/>
  <c r="AP34" i="12"/>
  <c r="AQ34" i="12"/>
  <c r="AR34" i="12"/>
  <c r="AS34" i="12"/>
  <c r="AT34" i="12"/>
  <c r="AH35" i="12"/>
  <c r="AI35" i="12"/>
  <c r="AJ35" i="12"/>
  <c r="AK35" i="12"/>
  <c r="AL35" i="12"/>
  <c r="AM35" i="12"/>
  <c r="AN35" i="12"/>
  <c r="AO35" i="12"/>
  <c r="AP35" i="12"/>
  <c r="AQ35" i="12"/>
  <c r="AR35" i="12"/>
  <c r="AS35" i="12"/>
  <c r="AT35" i="12"/>
  <c r="AH36" i="12"/>
  <c r="AI36" i="12"/>
  <c r="AJ36" i="12"/>
  <c r="AK36" i="12"/>
  <c r="AL36" i="12"/>
  <c r="AM36" i="12"/>
  <c r="AN36" i="12"/>
  <c r="AO36" i="12"/>
  <c r="AP36" i="12"/>
  <c r="AQ36" i="12"/>
  <c r="AR36" i="12"/>
  <c r="AS36" i="12"/>
  <c r="AT36" i="12"/>
  <c r="AH37" i="12"/>
  <c r="AI37" i="12"/>
  <c r="AJ37" i="12"/>
  <c r="AK37" i="12"/>
  <c r="AL37" i="12"/>
  <c r="AM37" i="12"/>
  <c r="AN37" i="12"/>
  <c r="AO37" i="12"/>
  <c r="AP37" i="12"/>
  <c r="AQ37" i="12"/>
  <c r="AR37" i="12"/>
  <c r="AS37" i="12"/>
  <c r="AT37" i="12"/>
  <c r="AH38" i="12"/>
  <c r="AI38" i="12"/>
  <c r="AJ38" i="12"/>
  <c r="AK38" i="12"/>
  <c r="AL38" i="12"/>
  <c r="AM38" i="12"/>
  <c r="AN38" i="12"/>
  <c r="AO38" i="12"/>
  <c r="AP38" i="12"/>
  <c r="AQ38" i="12"/>
  <c r="AR38" i="12"/>
  <c r="AS38" i="12"/>
  <c r="AT38" i="12"/>
  <c r="AH39" i="12"/>
  <c r="AI39" i="12"/>
  <c r="AJ39" i="12"/>
  <c r="AK39" i="12"/>
  <c r="AL39" i="12"/>
  <c r="AM39" i="12"/>
  <c r="AN39" i="12"/>
  <c r="AO39" i="12"/>
  <c r="AP39" i="12"/>
  <c r="AQ39" i="12"/>
  <c r="AR39" i="12"/>
  <c r="AS39" i="12"/>
  <c r="AT39" i="12"/>
  <c r="AH40" i="12"/>
  <c r="AI40" i="12"/>
  <c r="AJ40" i="12"/>
  <c r="AK40" i="12"/>
  <c r="AL40" i="12"/>
  <c r="AM40" i="12"/>
  <c r="AN40" i="12"/>
  <c r="AO40" i="12"/>
  <c r="AP40" i="12"/>
  <c r="AQ40" i="12"/>
  <c r="AR40" i="12"/>
  <c r="AS40" i="12"/>
  <c r="AT40" i="12"/>
  <c r="AH41" i="12"/>
  <c r="AI41" i="12"/>
  <c r="AJ41" i="12"/>
  <c r="AK41" i="12"/>
  <c r="AL41" i="12"/>
  <c r="AM41" i="12"/>
  <c r="AN41" i="12"/>
  <c r="AO41" i="12"/>
  <c r="AP41" i="12"/>
  <c r="AQ41" i="12"/>
  <c r="AR41" i="12"/>
  <c r="AS41" i="12"/>
  <c r="AT41" i="12"/>
  <c r="AH42" i="12"/>
  <c r="AI42" i="12"/>
  <c r="AJ42" i="12"/>
  <c r="AK42" i="12"/>
  <c r="AL42" i="12"/>
  <c r="AM42" i="12"/>
  <c r="AN42" i="12"/>
  <c r="AO42" i="12"/>
  <c r="AP42" i="12"/>
  <c r="AQ42" i="12"/>
  <c r="AR42" i="12"/>
  <c r="AS42" i="12"/>
  <c r="AT42" i="12"/>
  <c r="AH43" i="12"/>
  <c r="AI43" i="12"/>
  <c r="AJ43" i="12"/>
  <c r="AK43" i="12"/>
  <c r="AL43" i="12"/>
  <c r="AM43" i="12"/>
  <c r="AN43" i="12"/>
  <c r="AO43" i="12"/>
  <c r="AP43" i="12"/>
  <c r="AQ43" i="12"/>
  <c r="AR43" i="12"/>
  <c r="AS43" i="12"/>
  <c r="AT43" i="12"/>
  <c r="AH44" i="12"/>
  <c r="AI44" i="12"/>
  <c r="AJ44" i="12"/>
  <c r="AK44" i="12"/>
  <c r="AL44" i="12"/>
  <c r="AM44" i="12"/>
  <c r="AN44" i="12"/>
  <c r="AO44" i="12"/>
  <c r="AP44" i="12"/>
  <c r="AQ44" i="12"/>
  <c r="AR44" i="12"/>
  <c r="AS44" i="12"/>
  <c r="AT44" i="12"/>
  <c r="AH45" i="12"/>
  <c r="AI45" i="12"/>
  <c r="AJ45" i="12"/>
  <c r="AK45" i="12"/>
  <c r="AL45" i="12"/>
  <c r="AM45" i="12"/>
  <c r="AN45" i="12"/>
  <c r="AO45" i="12"/>
  <c r="AP45" i="12"/>
  <c r="AQ45" i="12"/>
  <c r="AR45" i="12"/>
  <c r="AS45" i="12"/>
  <c r="AT45" i="12"/>
  <c r="AH46" i="12"/>
  <c r="AI46" i="12"/>
  <c r="AJ46" i="12"/>
  <c r="AK46" i="12"/>
  <c r="AL46" i="12"/>
  <c r="AM46" i="12"/>
  <c r="AN46" i="12"/>
  <c r="AO46" i="12"/>
  <c r="AP46" i="12"/>
  <c r="AQ46" i="12"/>
  <c r="AR46" i="12"/>
  <c r="AS46" i="12"/>
  <c r="AT46" i="12"/>
  <c r="AH47" i="12"/>
  <c r="AI47" i="12"/>
  <c r="AJ47" i="12"/>
  <c r="AK47" i="12"/>
  <c r="AL47" i="12"/>
  <c r="AM47" i="12"/>
  <c r="AN47" i="12"/>
  <c r="AO47" i="12"/>
  <c r="AP47" i="12"/>
  <c r="AQ47" i="12"/>
  <c r="AR47" i="12"/>
  <c r="AS47" i="12"/>
  <c r="AT47" i="12"/>
  <c r="AH48" i="12"/>
  <c r="AI48" i="12"/>
  <c r="AJ48" i="12"/>
  <c r="AK48" i="12"/>
  <c r="AL48" i="12"/>
  <c r="AM48" i="12"/>
  <c r="AN48" i="12"/>
  <c r="AO48" i="12"/>
  <c r="AP48" i="12"/>
  <c r="AQ48" i="12"/>
  <c r="AR48" i="12"/>
  <c r="AS48" i="12"/>
  <c r="AT48" i="12"/>
  <c r="AH49" i="12"/>
  <c r="AI49" i="12"/>
  <c r="AJ49" i="12"/>
  <c r="AK49" i="12"/>
  <c r="AL49" i="12"/>
  <c r="AM49" i="12"/>
  <c r="AN49" i="12"/>
  <c r="AO49" i="12"/>
  <c r="AP49" i="12"/>
  <c r="AQ49" i="12"/>
  <c r="AR49" i="12"/>
  <c r="AS49" i="12"/>
  <c r="AT49" i="12"/>
  <c r="AH50" i="12"/>
  <c r="AI50" i="12"/>
  <c r="AJ50" i="12"/>
  <c r="AK50" i="12"/>
  <c r="AL50" i="12"/>
  <c r="AM50" i="12"/>
  <c r="AN50" i="12"/>
  <c r="AO50" i="12"/>
  <c r="AP50" i="12"/>
  <c r="AQ50" i="12"/>
  <c r="AR50" i="12"/>
  <c r="AS50" i="12"/>
  <c r="AT50" i="12"/>
  <c r="AH51" i="12"/>
  <c r="AI51" i="12"/>
  <c r="AJ51" i="12"/>
  <c r="AK51" i="12"/>
  <c r="AL51" i="12"/>
  <c r="AM51" i="12"/>
  <c r="AN51" i="12"/>
  <c r="AO51" i="12"/>
  <c r="AP51" i="12"/>
  <c r="AQ51" i="12"/>
  <c r="AR51" i="12"/>
  <c r="AS51" i="12"/>
  <c r="AT51" i="12"/>
  <c r="AH52" i="12"/>
  <c r="AI52" i="12"/>
  <c r="AJ52" i="12"/>
  <c r="AK52" i="12"/>
  <c r="AL52" i="12"/>
  <c r="AM52" i="12"/>
  <c r="AN52" i="12"/>
  <c r="AO52" i="12"/>
  <c r="AP52" i="12"/>
  <c r="AQ52" i="12"/>
  <c r="AR52" i="12"/>
  <c r="AS52" i="12"/>
  <c r="AT52" i="12"/>
  <c r="AH53" i="12"/>
  <c r="AI53" i="12"/>
  <c r="AJ53" i="12"/>
  <c r="AK53" i="12"/>
  <c r="AL53" i="12"/>
  <c r="AM53" i="12"/>
  <c r="AN53" i="12"/>
  <c r="AO53" i="12"/>
  <c r="AP53" i="12"/>
  <c r="AQ53" i="12"/>
  <c r="AR53" i="12"/>
  <c r="AS53" i="12"/>
  <c r="AT53" i="12"/>
  <c r="AH54" i="12"/>
  <c r="AI54" i="12"/>
  <c r="AJ54" i="12"/>
  <c r="AK54" i="12"/>
  <c r="AL54" i="12"/>
  <c r="AM54" i="12"/>
  <c r="AN54" i="12"/>
  <c r="AO54" i="12"/>
  <c r="AP54" i="12"/>
  <c r="AQ54" i="12"/>
  <c r="AR54" i="12"/>
  <c r="AS54" i="12"/>
  <c r="AT54" i="12"/>
  <c r="AH55" i="12"/>
  <c r="AI55" i="12"/>
  <c r="AJ55" i="12"/>
  <c r="AK55" i="12"/>
  <c r="AL55" i="12"/>
  <c r="AM55" i="12"/>
  <c r="AN55" i="12"/>
  <c r="AO55" i="12"/>
  <c r="AP55" i="12"/>
  <c r="AQ55" i="12"/>
  <c r="AR55" i="12"/>
  <c r="AS55" i="12"/>
  <c r="AT55" i="12"/>
  <c r="AH56" i="12"/>
  <c r="AI56" i="12"/>
  <c r="AJ56" i="12"/>
  <c r="AK56" i="12"/>
  <c r="AL56" i="12"/>
  <c r="AM56" i="12"/>
  <c r="AN56" i="12"/>
  <c r="AO56" i="12"/>
  <c r="AP56" i="12"/>
  <c r="AQ56" i="12"/>
  <c r="AR56" i="12"/>
  <c r="AS56" i="12"/>
  <c r="AT56" i="12"/>
  <c r="AH57" i="12"/>
  <c r="AI57" i="12"/>
  <c r="AJ57" i="12"/>
  <c r="AK57" i="12"/>
  <c r="AL57" i="12"/>
  <c r="AM57" i="12"/>
  <c r="AN57" i="12"/>
  <c r="AO57" i="12"/>
  <c r="AP57" i="12"/>
  <c r="AQ57" i="12"/>
  <c r="AR57" i="12"/>
  <c r="AS57" i="12"/>
  <c r="AT57" i="12"/>
  <c r="AH58" i="12"/>
  <c r="AI58" i="12"/>
  <c r="AJ58" i="12"/>
  <c r="AK58" i="12"/>
  <c r="AL58" i="12"/>
  <c r="AM58" i="12"/>
  <c r="AN58" i="12"/>
  <c r="AO58" i="12"/>
  <c r="AP58" i="12"/>
  <c r="AQ58" i="12"/>
  <c r="AR58" i="12"/>
  <c r="AS58" i="12"/>
  <c r="AT58" i="12"/>
  <c r="AH59" i="12"/>
  <c r="AI59" i="12"/>
  <c r="AJ59" i="12"/>
  <c r="AK59" i="12"/>
  <c r="AL59" i="12"/>
  <c r="AM59" i="12"/>
  <c r="AN59" i="12"/>
  <c r="AO59" i="12"/>
  <c r="AP59" i="12"/>
  <c r="AQ59" i="12"/>
  <c r="AR59" i="12"/>
  <c r="AS59" i="12"/>
  <c r="AT59" i="12"/>
  <c r="AH60" i="12"/>
  <c r="AI60" i="12"/>
  <c r="AJ60" i="12"/>
  <c r="AK60" i="12"/>
  <c r="AL60" i="12"/>
  <c r="AM60" i="12"/>
  <c r="AN60" i="12"/>
  <c r="AO60" i="12"/>
  <c r="AP60" i="12"/>
  <c r="AQ60" i="12"/>
  <c r="AR60" i="12"/>
  <c r="AS60" i="12"/>
  <c r="AT60" i="12"/>
  <c r="AH61" i="12"/>
  <c r="AI61" i="12"/>
  <c r="AJ61" i="12"/>
  <c r="AK61" i="12"/>
  <c r="AL61" i="12"/>
  <c r="AM61" i="12"/>
  <c r="AN61" i="12"/>
  <c r="AO61" i="12"/>
  <c r="AP61" i="12"/>
  <c r="AQ61" i="12"/>
  <c r="AR61" i="12"/>
  <c r="AS61" i="12"/>
  <c r="AT61" i="12"/>
  <c r="AH62" i="12"/>
  <c r="AI62" i="12"/>
  <c r="AJ62" i="12"/>
  <c r="AK62" i="12"/>
  <c r="AL62" i="12"/>
  <c r="AM62" i="12"/>
  <c r="AN62" i="12"/>
  <c r="AO62" i="12"/>
  <c r="AP62" i="12"/>
  <c r="AQ62" i="12"/>
  <c r="AR62" i="12"/>
  <c r="AS62" i="12"/>
  <c r="AT62" i="12"/>
  <c r="AH63" i="12"/>
  <c r="AI63" i="12"/>
  <c r="AJ63" i="12"/>
  <c r="AK63" i="12"/>
  <c r="AL63" i="12"/>
  <c r="AM63" i="12"/>
  <c r="AN63" i="12"/>
  <c r="AO63" i="12"/>
  <c r="AP63" i="12"/>
  <c r="AQ63" i="12"/>
  <c r="AR63" i="12"/>
  <c r="AS63" i="12"/>
  <c r="AT63" i="12"/>
  <c r="AH64" i="12"/>
  <c r="AI64" i="12"/>
  <c r="AJ64" i="12"/>
  <c r="AK64" i="12"/>
  <c r="AL64" i="12"/>
  <c r="AM64" i="12"/>
  <c r="AN64" i="12"/>
  <c r="AO64" i="12"/>
  <c r="AP64" i="12"/>
  <c r="AQ64" i="12"/>
  <c r="AR64" i="12"/>
  <c r="AS64" i="12"/>
  <c r="AT64" i="12"/>
  <c r="AH65" i="12"/>
  <c r="AI65" i="12"/>
  <c r="AJ65" i="12"/>
  <c r="AK65" i="12"/>
  <c r="AL65" i="12"/>
  <c r="AM65" i="12"/>
  <c r="AN65" i="12"/>
  <c r="AO65" i="12"/>
  <c r="AP65" i="12"/>
  <c r="AQ65" i="12"/>
  <c r="AR65" i="12"/>
  <c r="AS65" i="12"/>
  <c r="AT65" i="12"/>
  <c r="AH66" i="12"/>
  <c r="AI66" i="12"/>
  <c r="AJ66" i="12"/>
  <c r="AK66" i="12"/>
  <c r="AL66" i="12"/>
  <c r="AM66" i="12"/>
  <c r="AN66" i="12"/>
  <c r="AO66" i="12"/>
  <c r="AP66" i="12"/>
  <c r="AQ66" i="12"/>
  <c r="AR66" i="12"/>
  <c r="AS66" i="12"/>
  <c r="AT66" i="12"/>
  <c r="AH67" i="12"/>
  <c r="AI67" i="12"/>
  <c r="AJ67" i="12"/>
  <c r="AK67" i="12"/>
  <c r="AL67" i="12"/>
  <c r="AM67" i="12"/>
  <c r="AN67" i="12"/>
  <c r="AO67" i="12"/>
  <c r="AP67" i="12"/>
  <c r="AQ67" i="12"/>
  <c r="AR67" i="12"/>
  <c r="AS67" i="12"/>
  <c r="AT67" i="12"/>
  <c r="AH68" i="12"/>
  <c r="AI68" i="12"/>
  <c r="AJ68" i="12"/>
  <c r="AK68" i="12"/>
  <c r="AL68" i="12"/>
  <c r="AM68" i="12"/>
  <c r="AN68" i="12"/>
  <c r="AO68" i="12"/>
  <c r="AP68" i="12"/>
  <c r="AQ68" i="12"/>
  <c r="AR68" i="12"/>
  <c r="AS68" i="12"/>
  <c r="AT68" i="12"/>
  <c r="AH69" i="12"/>
  <c r="AI69" i="12"/>
  <c r="AJ69" i="12"/>
  <c r="AK69" i="12"/>
  <c r="AL69" i="12"/>
  <c r="AM69" i="12"/>
  <c r="AN69" i="12"/>
  <c r="AO69" i="12"/>
  <c r="AP69" i="12"/>
  <c r="AQ69" i="12"/>
  <c r="AR69" i="12"/>
  <c r="AS69" i="12"/>
  <c r="AT69" i="12"/>
  <c r="AH70" i="12"/>
  <c r="AI70" i="12"/>
  <c r="AJ70" i="12"/>
  <c r="AK70" i="12"/>
  <c r="AL70" i="12"/>
  <c r="AM70" i="12"/>
  <c r="AN70" i="12"/>
  <c r="AO70" i="12"/>
  <c r="AP70" i="12"/>
  <c r="AQ70" i="12"/>
  <c r="AR70" i="12"/>
  <c r="AS70" i="12"/>
  <c r="AT70" i="12"/>
  <c r="AH71" i="12"/>
  <c r="AI71" i="12"/>
  <c r="AJ71" i="12"/>
  <c r="AK71" i="12"/>
  <c r="AL71" i="12"/>
  <c r="AM71" i="12"/>
  <c r="AN71" i="12"/>
  <c r="AO71" i="12"/>
  <c r="AP71" i="12"/>
  <c r="AQ71" i="12"/>
  <c r="AR71" i="12"/>
  <c r="AS71" i="12"/>
  <c r="AT71" i="12"/>
  <c r="AH72" i="12"/>
  <c r="AI72" i="12"/>
  <c r="AJ72" i="12"/>
  <c r="AK72" i="12"/>
  <c r="AL72" i="12"/>
  <c r="AM72" i="12"/>
  <c r="AN72" i="12"/>
  <c r="AO72" i="12"/>
  <c r="AP72" i="12"/>
  <c r="AQ72" i="12"/>
  <c r="AR72" i="12"/>
  <c r="AS72" i="12"/>
  <c r="AT72" i="12"/>
  <c r="AH73" i="12"/>
  <c r="AI73" i="12"/>
  <c r="AJ73" i="12"/>
  <c r="AK73" i="12"/>
  <c r="AL73" i="12"/>
  <c r="AM73" i="12"/>
  <c r="AN73" i="12"/>
  <c r="AO73" i="12"/>
  <c r="AP73" i="12"/>
  <c r="AQ73" i="12"/>
  <c r="AR73" i="12"/>
  <c r="AS73" i="12"/>
  <c r="AT73" i="12"/>
  <c r="AH74" i="12"/>
  <c r="AI74" i="12"/>
  <c r="AJ74" i="12"/>
  <c r="AK74" i="12"/>
  <c r="AL74" i="12"/>
  <c r="AM74" i="12"/>
  <c r="AN74" i="12"/>
  <c r="AO74" i="12"/>
  <c r="AP74" i="12"/>
  <c r="AQ74" i="12"/>
  <c r="AR74" i="12"/>
  <c r="AS74" i="12"/>
  <c r="AT74" i="12"/>
  <c r="AH75" i="12"/>
  <c r="AI75" i="12"/>
  <c r="AJ75" i="12"/>
  <c r="AK75" i="12"/>
  <c r="AL75" i="12"/>
  <c r="AM75" i="12"/>
  <c r="AN75" i="12"/>
  <c r="AO75" i="12"/>
  <c r="AP75" i="12"/>
  <c r="AQ75" i="12"/>
  <c r="AR75" i="12"/>
  <c r="AS75" i="12"/>
  <c r="AT75" i="12"/>
  <c r="AH76" i="12"/>
  <c r="AI76" i="12"/>
  <c r="AJ76" i="12"/>
  <c r="AK76" i="12"/>
  <c r="AL76" i="12"/>
  <c r="AM76" i="12"/>
  <c r="AN76" i="12"/>
  <c r="AO76" i="12"/>
  <c r="AP76" i="12"/>
  <c r="AQ76" i="12"/>
  <c r="AR76" i="12"/>
  <c r="AS76" i="12"/>
  <c r="AT76" i="12"/>
  <c r="AH77" i="12"/>
  <c r="AI77" i="12"/>
  <c r="AJ77" i="12"/>
  <c r="AK77" i="12"/>
  <c r="AL77" i="12"/>
  <c r="AM77" i="12"/>
  <c r="AN77" i="12"/>
  <c r="AO77" i="12"/>
  <c r="AP77" i="12"/>
  <c r="AQ77" i="12"/>
  <c r="AR77" i="12"/>
  <c r="AS77" i="12"/>
  <c r="AT77" i="12"/>
  <c r="AH78" i="12"/>
  <c r="AI78" i="12"/>
  <c r="AJ78" i="12"/>
  <c r="AK78" i="12"/>
  <c r="AL78" i="12"/>
  <c r="AM78" i="12"/>
  <c r="AN78" i="12"/>
  <c r="AO78" i="12"/>
  <c r="AP78" i="12"/>
  <c r="AQ78" i="12"/>
  <c r="AR78" i="12"/>
  <c r="AS78" i="12"/>
  <c r="AT78" i="12"/>
  <c r="AH79" i="12"/>
  <c r="AI79" i="12"/>
  <c r="AJ79" i="12"/>
  <c r="AK79" i="12"/>
  <c r="AL79" i="12"/>
  <c r="AM79" i="12"/>
  <c r="AN79" i="12"/>
  <c r="AO79" i="12"/>
  <c r="AP79" i="12"/>
  <c r="AQ79" i="12"/>
  <c r="AR79" i="12"/>
  <c r="AS79" i="12"/>
  <c r="AT79" i="12"/>
  <c r="AH80" i="12"/>
  <c r="AI80" i="12"/>
  <c r="AJ80" i="12"/>
  <c r="AK80" i="12"/>
  <c r="AL80" i="12"/>
  <c r="AM80" i="12"/>
  <c r="AN80" i="12"/>
  <c r="AO80" i="12"/>
  <c r="AP80" i="12"/>
  <c r="AQ80" i="12"/>
  <c r="AR80" i="12"/>
  <c r="AS80" i="12"/>
  <c r="AT80" i="12"/>
  <c r="AH81" i="12"/>
  <c r="AI81" i="12"/>
  <c r="AJ81" i="12"/>
  <c r="AK81" i="12"/>
  <c r="AL81" i="12"/>
  <c r="AM81" i="12"/>
  <c r="AN81" i="12"/>
  <c r="AO81" i="12"/>
  <c r="AP81" i="12"/>
  <c r="AQ81" i="12"/>
  <c r="AR81" i="12"/>
  <c r="AS81" i="12"/>
  <c r="AT81" i="12"/>
  <c r="AH82" i="12"/>
  <c r="AI82" i="12"/>
  <c r="AJ82" i="12"/>
  <c r="AK82" i="12"/>
  <c r="AL82" i="12"/>
  <c r="AM82" i="12"/>
  <c r="AN82" i="12"/>
  <c r="AO82" i="12"/>
  <c r="AP82" i="12"/>
  <c r="AQ82" i="12"/>
  <c r="AR82" i="12"/>
  <c r="AS82" i="12"/>
  <c r="AT82" i="12"/>
  <c r="AH83" i="12"/>
  <c r="AI83" i="12"/>
  <c r="AJ83" i="12"/>
  <c r="AK83" i="12"/>
  <c r="AL83" i="12"/>
  <c r="AM83" i="12"/>
  <c r="AN83" i="12"/>
  <c r="AO83" i="12"/>
  <c r="AP83" i="12"/>
  <c r="AQ83" i="12"/>
  <c r="AR83" i="12"/>
  <c r="AS83" i="12"/>
  <c r="AT83" i="12"/>
  <c r="AH84" i="12"/>
  <c r="AI84" i="12"/>
  <c r="AJ84" i="12"/>
  <c r="AK84" i="12"/>
  <c r="AL84" i="12"/>
  <c r="AM84" i="12"/>
  <c r="AN84" i="12"/>
  <c r="AO84" i="12"/>
  <c r="AP84" i="12"/>
  <c r="AQ84" i="12"/>
  <c r="AR84" i="12"/>
  <c r="AS84" i="12"/>
  <c r="AT84" i="12"/>
  <c r="AH85" i="12"/>
  <c r="AI85" i="12"/>
  <c r="AJ85" i="12"/>
  <c r="AK85" i="12"/>
  <c r="AL85" i="12"/>
  <c r="AM85" i="12"/>
  <c r="AN85" i="12"/>
  <c r="AO85" i="12"/>
  <c r="AP85" i="12"/>
  <c r="AQ85" i="12"/>
  <c r="AR85" i="12"/>
  <c r="AS85" i="12"/>
  <c r="AT85" i="12"/>
  <c r="AH86" i="12"/>
  <c r="AI86" i="12"/>
  <c r="AJ86" i="12"/>
  <c r="AK86" i="12"/>
  <c r="AL86" i="12"/>
  <c r="AM86" i="12"/>
  <c r="AN86" i="12"/>
  <c r="AO86" i="12"/>
  <c r="AP86" i="12"/>
  <c r="AQ86" i="12"/>
  <c r="AR86" i="12"/>
  <c r="AS86" i="12"/>
  <c r="AT86" i="12"/>
  <c r="AH87" i="12"/>
  <c r="AI87" i="12"/>
  <c r="AJ87" i="12"/>
  <c r="AK87" i="12"/>
  <c r="AL87" i="12"/>
  <c r="AM87" i="12"/>
  <c r="AN87" i="12"/>
  <c r="AO87" i="12"/>
  <c r="AP87" i="12"/>
  <c r="AQ87" i="12"/>
  <c r="AR87" i="12"/>
  <c r="AS87" i="12"/>
  <c r="AT87" i="12"/>
  <c r="AH88" i="12"/>
  <c r="AI88" i="12"/>
  <c r="AJ88" i="12"/>
  <c r="AK88" i="12"/>
  <c r="AL88" i="12"/>
  <c r="AM88" i="12"/>
  <c r="AN88" i="12"/>
  <c r="AO88" i="12"/>
  <c r="AP88" i="12"/>
  <c r="AQ88" i="12"/>
  <c r="AR88" i="12"/>
  <c r="AS88" i="12"/>
  <c r="AT88" i="12"/>
  <c r="AH89" i="12"/>
  <c r="AI89" i="12"/>
  <c r="AJ89" i="12"/>
  <c r="AK89" i="12"/>
  <c r="AL89" i="12"/>
  <c r="AM89" i="12"/>
  <c r="AN89" i="12"/>
  <c r="AO89" i="12"/>
  <c r="AP89" i="12"/>
  <c r="AQ89" i="12"/>
  <c r="AR89" i="12"/>
  <c r="AS89" i="12"/>
  <c r="AT89" i="12"/>
  <c r="AH90" i="12"/>
  <c r="AI90" i="12"/>
  <c r="AJ90" i="12"/>
  <c r="AK90" i="12"/>
  <c r="AL90" i="12"/>
  <c r="AM90" i="12"/>
  <c r="AN90" i="12"/>
  <c r="AO90" i="12"/>
  <c r="AP90" i="12"/>
  <c r="AQ90" i="12"/>
  <c r="AR90" i="12"/>
  <c r="AS90" i="12"/>
  <c r="AT90" i="12"/>
  <c r="AH91" i="12"/>
  <c r="AI91" i="12"/>
  <c r="AJ91" i="12"/>
  <c r="AK91" i="12"/>
  <c r="AL91" i="12"/>
  <c r="AM91" i="12"/>
  <c r="AN91" i="12"/>
  <c r="AO91" i="12"/>
  <c r="AP91" i="12"/>
  <c r="AQ91" i="12"/>
  <c r="AR91" i="12"/>
  <c r="AS91" i="12"/>
  <c r="AT91" i="12"/>
  <c r="AH92" i="12"/>
  <c r="AI92" i="12"/>
  <c r="AJ92" i="12"/>
  <c r="AK92" i="12"/>
  <c r="AL92" i="12"/>
  <c r="AM92" i="12"/>
  <c r="AN92" i="12"/>
  <c r="AO92" i="12"/>
  <c r="AP92" i="12"/>
  <c r="AQ92" i="12"/>
  <c r="AR92" i="12"/>
  <c r="AS92" i="12"/>
  <c r="AT92" i="12"/>
  <c r="AH93" i="12"/>
  <c r="AI93" i="12"/>
  <c r="AJ93" i="12"/>
  <c r="AK93" i="12"/>
  <c r="AL93" i="12"/>
  <c r="AM93" i="12"/>
  <c r="AN93" i="12"/>
  <c r="AO93" i="12"/>
  <c r="AP93" i="12"/>
  <c r="AQ93" i="12"/>
  <c r="AR93" i="12"/>
  <c r="AS93" i="12"/>
  <c r="AT93" i="12"/>
  <c r="AH94" i="12"/>
  <c r="AI94" i="12"/>
  <c r="AJ94" i="12"/>
  <c r="AK94" i="12"/>
  <c r="AL94" i="12"/>
  <c r="AM94" i="12"/>
  <c r="AN94" i="12"/>
  <c r="AO94" i="12"/>
  <c r="AP94" i="12"/>
  <c r="AQ94" i="12"/>
  <c r="AR94" i="12"/>
  <c r="AS94" i="12"/>
  <c r="AT94" i="12"/>
  <c r="AH95" i="12"/>
  <c r="AI95" i="12"/>
  <c r="AJ95" i="12"/>
  <c r="AK95" i="12"/>
  <c r="AL95" i="12"/>
  <c r="AM95" i="12"/>
  <c r="AN95" i="12"/>
  <c r="AO95" i="12"/>
  <c r="AP95" i="12"/>
  <c r="AQ95" i="12"/>
  <c r="AR95" i="12"/>
  <c r="AS95" i="12"/>
  <c r="AT95" i="12"/>
  <c r="AH96" i="12"/>
  <c r="AI96" i="12"/>
  <c r="AJ96" i="12"/>
  <c r="AK96" i="12"/>
  <c r="AL96" i="12"/>
  <c r="AM96" i="12"/>
  <c r="AN96" i="12"/>
  <c r="AO96" i="12"/>
  <c r="AP96" i="12"/>
  <c r="AQ96" i="12"/>
  <c r="AR96" i="12"/>
  <c r="AS96" i="12"/>
  <c r="AT96" i="12"/>
  <c r="AH97" i="12"/>
  <c r="AI97" i="12"/>
  <c r="AJ97" i="12"/>
  <c r="AK97" i="12"/>
  <c r="AL97" i="12"/>
  <c r="AM97" i="12"/>
  <c r="AN97" i="12"/>
  <c r="AO97" i="12"/>
  <c r="AP97" i="12"/>
  <c r="AQ97" i="12"/>
  <c r="AR97" i="12"/>
  <c r="AS97" i="12"/>
  <c r="AT97" i="12"/>
  <c r="AH98" i="12"/>
  <c r="AI98" i="12"/>
  <c r="AJ98" i="12"/>
  <c r="AK98" i="12"/>
  <c r="AL98" i="12"/>
  <c r="AM98" i="12"/>
  <c r="AN98" i="12"/>
  <c r="AO98" i="12"/>
  <c r="AP98" i="12"/>
  <c r="AQ98" i="12"/>
  <c r="AR98" i="12"/>
  <c r="AS98" i="12"/>
  <c r="AT98" i="12"/>
  <c r="AH99" i="12"/>
  <c r="AI99" i="12"/>
  <c r="AJ99" i="12"/>
  <c r="AK99" i="12"/>
  <c r="AL99" i="12"/>
  <c r="AM99" i="12"/>
  <c r="AN99" i="12"/>
  <c r="AO99" i="12"/>
  <c r="AP99" i="12"/>
  <c r="AQ99" i="12"/>
  <c r="AR99" i="12"/>
  <c r="AS99" i="12"/>
  <c r="AT99" i="12"/>
  <c r="AH100" i="12"/>
  <c r="AI100" i="12"/>
  <c r="AJ100" i="12"/>
  <c r="AK100" i="12"/>
  <c r="AL100" i="12"/>
  <c r="AM100" i="12"/>
  <c r="AN100" i="12"/>
  <c r="AO100" i="12"/>
  <c r="AP100" i="12"/>
  <c r="AQ100" i="12"/>
  <c r="AR100" i="12"/>
  <c r="AS100" i="12"/>
  <c r="AT100" i="12"/>
  <c r="AH101" i="12"/>
  <c r="AI101" i="12"/>
  <c r="AJ101" i="12"/>
  <c r="AK101" i="12"/>
  <c r="AL101" i="12"/>
  <c r="AM101" i="12"/>
  <c r="AN101" i="12"/>
  <c r="AO101" i="12"/>
  <c r="AP101" i="12"/>
  <c r="AQ101" i="12"/>
  <c r="AR101" i="12"/>
  <c r="AS101" i="12"/>
  <c r="AT101" i="12"/>
  <c r="AH102" i="12"/>
  <c r="AI102" i="12"/>
  <c r="AJ102" i="12"/>
  <c r="AK102" i="12"/>
  <c r="AL102" i="12"/>
  <c r="AM102" i="12"/>
  <c r="AN102" i="12"/>
  <c r="AO102" i="12"/>
  <c r="AP102" i="12"/>
  <c r="AQ102" i="12"/>
  <c r="AR102" i="12"/>
  <c r="AS102" i="12"/>
  <c r="AT102" i="12"/>
  <c r="AH103" i="12"/>
  <c r="AI103" i="12"/>
  <c r="AJ103" i="12"/>
  <c r="AK103" i="12"/>
  <c r="AL103" i="12"/>
  <c r="AM103" i="12"/>
  <c r="AN103" i="12"/>
  <c r="AO103" i="12"/>
  <c r="AP103" i="12"/>
  <c r="AQ103" i="12"/>
  <c r="AR103" i="12"/>
  <c r="AS103" i="12"/>
  <c r="AT103" i="12"/>
  <c r="AH104" i="12"/>
  <c r="AI104" i="12"/>
  <c r="AJ104" i="12"/>
  <c r="AK104" i="12"/>
  <c r="AL104" i="12"/>
  <c r="AM104" i="12"/>
  <c r="AN104" i="12"/>
  <c r="AO104" i="12"/>
  <c r="AP104" i="12"/>
  <c r="AQ104" i="12"/>
  <c r="AR104" i="12"/>
  <c r="AS104" i="12"/>
  <c r="AT104" i="12"/>
  <c r="AH105" i="12"/>
  <c r="AI105" i="12"/>
  <c r="AJ105" i="12"/>
  <c r="AK105" i="12"/>
  <c r="AL105" i="12"/>
  <c r="AM105" i="12"/>
  <c r="AN105" i="12"/>
  <c r="AO105" i="12"/>
  <c r="AP105" i="12"/>
  <c r="AQ105" i="12"/>
  <c r="AR105" i="12"/>
  <c r="AS105" i="12"/>
  <c r="AT105" i="12"/>
  <c r="AH106" i="12"/>
  <c r="AI106" i="12"/>
  <c r="AJ106" i="12"/>
  <c r="AK106" i="12"/>
  <c r="AL106" i="12"/>
  <c r="AM106" i="12"/>
  <c r="AN106" i="12"/>
  <c r="AO106" i="12"/>
  <c r="AP106" i="12"/>
  <c r="AQ106" i="12"/>
  <c r="AR106" i="12"/>
  <c r="AS106" i="12"/>
  <c r="AT106" i="12"/>
  <c r="AH107" i="12"/>
  <c r="AI107" i="12"/>
  <c r="AJ107" i="12"/>
  <c r="AK107" i="12"/>
  <c r="AL107" i="12"/>
  <c r="AM107" i="12"/>
  <c r="AN107" i="12"/>
  <c r="AO107" i="12"/>
  <c r="AP107" i="12"/>
  <c r="AQ107" i="12"/>
  <c r="AR107" i="12"/>
  <c r="AS107" i="12"/>
  <c r="AT107" i="12"/>
  <c r="AH108" i="12"/>
  <c r="AI108" i="12"/>
  <c r="AJ108" i="12"/>
  <c r="AK108" i="12"/>
  <c r="AL108" i="12"/>
  <c r="AM108" i="12"/>
  <c r="AN108" i="12"/>
  <c r="AO108" i="12"/>
  <c r="AP108" i="12"/>
  <c r="AQ108" i="12"/>
  <c r="AR108" i="12"/>
  <c r="AS108" i="12"/>
  <c r="AT108" i="12"/>
  <c r="AH109" i="12"/>
  <c r="AI109" i="12"/>
  <c r="AJ109" i="12"/>
  <c r="AK109" i="12"/>
  <c r="AL109" i="12"/>
  <c r="AM109" i="12"/>
  <c r="AN109" i="12"/>
  <c r="AO109" i="12"/>
  <c r="AP109" i="12"/>
  <c r="AQ109" i="12"/>
  <c r="AR109" i="12"/>
  <c r="AS109" i="12"/>
  <c r="AT109" i="12"/>
  <c r="AH110" i="12"/>
  <c r="AI110" i="12"/>
  <c r="AJ110" i="12"/>
  <c r="AK110" i="12"/>
  <c r="AL110" i="12"/>
  <c r="AM110" i="12"/>
  <c r="AN110" i="12"/>
  <c r="AO110" i="12"/>
  <c r="AP110" i="12"/>
  <c r="AQ110" i="12"/>
  <c r="AR110" i="12"/>
  <c r="AS110" i="12"/>
  <c r="AT110" i="12"/>
  <c r="AH111" i="12"/>
  <c r="AI111" i="12"/>
  <c r="AJ111" i="12"/>
  <c r="AK111" i="12"/>
  <c r="AL111" i="12"/>
  <c r="AM111" i="12"/>
  <c r="AN111" i="12"/>
  <c r="AO111" i="12"/>
  <c r="AP111" i="12"/>
  <c r="AQ111" i="12"/>
  <c r="AR111" i="12"/>
  <c r="AS111" i="12"/>
  <c r="AT111" i="12"/>
  <c r="AH112" i="12"/>
  <c r="AI112" i="12"/>
  <c r="AJ112" i="12"/>
  <c r="AK112" i="12"/>
  <c r="AL112" i="12"/>
  <c r="AM112" i="12"/>
  <c r="AN112" i="12"/>
  <c r="AO112" i="12"/>
  <c r="AP112" i="12"/>
  <c r="AQ112" i="12"/>
  <c r="AR112" i="12"/>
  <c r="AS112" i="12"/>
  <c r="AT112" i="12"/>
  <c r="AH113" i="12"/>
  <c r="AI113" i="12"/>
  <c r="AJ113" i="12"/>
  <c r="AK113" i="12"/>
  <c r="AL113" i="12"/>
  <c r="AM113" i="12"/>
  <c r="AN113" i="12"/>
  <c r="AO113" i="12"/>
  <c r="AP113" i="12"/>
  <c r="AQ113" i="12"/>
  <c r="AR113" i="12"/>
  <c r="AS113" i="12"/>
  <c r="AT113" i="12"/>
  <c r="AH114" i="12"/>
  <c r="AI114" i="12"/>
  <c r="AJ114" i="12"/>
  <c r="AK114" i="12"/>
  <c r="AL114" i="12"/>
  <c r="AM114" i="12"/>
  <c r="AN114" i="12"/>
  <c r="AO114" i="12"/>
  <c r="AP114" i="12"/>
  <c r="AQ114" i="12"/>
  <c r="AR114" i="12"/>
  <c r="AS114" i="12"/>
  <c r="AT114" i="12"/>
  <c r="AH115" i="12"/>
  <c r="AI115" i="12"/>
  <c r="AJ115" i="12"/>
  <c r="AK115" i="12"/>
  <c r="AL115" i="12"/>
  <c r="AM115" i="12"/>
  <c r="AN115" i="12"/>
  <c r="AO115" i="12"/>
  <c r="AP115" i="12"/>
  <c r="AQ115" i="12"/>
  <c r="AR115" i="12"/>
  <c r="AS115" i="12"/>
  <c r="AT115" i="12"/>
  <c r="AH116" i="12"/>
  <c r="AI116" i="12"/>
  <c r="AJ116" i="12"/>
  <c r="AK116" i="12"/>
  <c r="AL116" i="12"/>
  <c r="AM116" i="12"/>
  <c r="AN116" i="12"/>
  <c r="AO116" i="12"/>
  <c r="AP116" i="12"/>
  <c r="AQ116" i="12"/>
  <c r="AR116" i="12"/>
  <c r="AS116" i="12"/>
  <c r="AT116" i="12"/>
  <c r="AH117" i="12"/>
  <c r="AI117" i="12"/>
  <c r="AJ117" i="12"/>
  <c r="AK117" i="12"/>
  <c r="AL117" i="12"/>
  <c r="AM117" i="12"/>
  <c r="AN117" i="12"/>
  <c r="AO117" i="12"/>
  <c r="AP117" i="12"/>
  <c r="AQ117" i="12"/>
  <c r="AR117" i="12"/>
  <c r="AS117" i="12"/>
  <c r="AT117" i="12"/>
  <c r="AH118" i="12"/>
  <c r="AI118" i="12"/>
  <c r="AJ118" i="12"/>
  <c r="AK118" i="12"/>
  <c r="AL118" i="12"/>
  <c r="AM118" i="12"/>
  <c r="AN118" i="12"/>
  <c r="AO118" i="12"/>
  <c r="AP118" i="12"/>
  <c r="AQ118" i="12"/>
  <c r="AR118" i="12"/>
  <c r="AS118" i="12"/>
  <c r="AT118" i="12"/>
  <c r="AH119" i="12"/>
  <c r="AI119" i="12"/>
  <c r="AJ119" i="12"/>
  <c r="AK119" i="12"/>
  <c r="AL119" i="12"/>
  <c r="AM119" i="12"/>
  <c r="AN119" i="12"/>
  <c r="AO119" i="12"/>
  <c r="AP119" i="12"/>
  <c r="AQ119" i="12"/>
  <c r="AR119" i="12"/>
  <c r="AS119" i="12"/>
  <c r="AT119" i="12"/>
  <c r="AH120" i="12"/>
  <c r="AI120" i="12"/>
  <c r="AJ120" i="12"/>
  <c r="AK120" i="12"/>
  <c r="AL120" i="12"/>
  <c r="AM120" i="12"/>
  <c r="AN120" i="12"/>
  <c r="AO120" i="12"/>
  <c r="AP120" i="12"/>
  <c r="AQ120" i="12"/>
  <c r="AR120" i="12"/>
  <c r="AS120" i="12"/>
  <c r="AT120" i="12"/>
  <c r="AH121" i="12"/>
  <c r="AI121" i="12"/>
  <c r="AJ121" i="12"/>
  <c r="AK121" i="12"/>
  <c r="AL121" i="12"/>
  <c r="AM121" i="12"/>
  <c r="AN121" i="12"/>
  <c r="AO121" i="12"/>
  <c r="AP121" i="12"/>
  <c r="AQ121" i="12"/>
  <c r="AR121" i="12"/>
  <c r="AS121" i="12"/>
  <c r="AT121" i="12"/>
  <c r="AH122" i="12"/>
  <c r="AI122" i="12"/>
  <c r="AJ122" i="12"/>
  <c r="AK122" i="12"/>
  <c r="AL122" i="12"/>
  <c r="AM122" i="12"/>
  <c r="AN122" i="12"/>
  <c r="AO122" i="12"/>
  <c r="AP122" i="12"/>
  <c r="AQ122" i="12"/>
  <c r="AR122" i="12"/>
  <c r="AS122" i="12"/>
  <c r="AT122" i="12"/>
  <c r="AH123" i="12"/>
  <c r="AI123" i="12"/>
  <c r="AJ123" i="12"/>
  <c r="AK123" i="12"/>
  <c r="AL123" i="12"/>
  <c r="AM123" i="12"/>
  <c r="AN123" i="12"/>
  <c r="AO123" i="12"/>
  <c r="AP123" i="12"/>
  <c r="AQ123" i="12"/>
  <c r="AR123" i="12"/>
  <c r="AS123" i="12"/>
  <c r="AT123" i="12"/>
  <c r="AH124" i="12"/>
  <c r="AI124" i="12"/>
  <c r="AJ124" i="12"/>
  <c r="AK124" i="12"/>
  <c r="AL124" i="12"/>
  <c r="AM124" i="12"/>
  <c r="AN124" i="12"/>
  <c r="AO124" i="12"/>
  <c r="AP124" i="12"/>
  <c r="AQ124" i="12"/>
  <c r="AR124" i="12"/>
  <c r="AS124" i="12"/>
  <c r="AT124" i="12"/>
  <c r="AH125" i="12"/>
  <c r="AI125" i="12"/>
  <c r="AJ125" i="12"/>
  <c r="AK125" i="12"/>
  <c r="AL125" i="12"/>
  <c r="AM125" i="12"/>
  <c r="AN125" i="12"/>
  <c r="AO125" i="12"/>
  <c r="AP125" i="12"/>
  <c r="AQ125" i="12"/>
  <c r="AR125" i="12"/>
  <c r="AS125" i="12"/>
  <c r="AT125" i="12"/>
  <c r="AH126" i="12"/>
  <c r="AI126" i="12"/>
  <c r="AJ126" i="12"/>
  <c r="AK126" i="12"/>
  <c r="AL126" i="12"/>
  <c r="AM126" i="12"/>
  <c r="AN126" i="12"/>
  <c r="AO126" i="12"/>
  <c r="AP126" i="12"/>
  <c r="AQ126" i="12"/>
  <c r="AR126" i="12"/>
  <c r="AS126" i="12"/>
  <c r="AT126" i="12"/>
  <c r="AH127" i="12"/>
  <c r="AI127" i="12"/>
  <c r="AJ127" i="12"/>
  <c r="AK127" i="12"/>
  <c r="AL127" i="12"/>
  <c r="AM127" i="12"/>
  <c r="AN127" i="12"/>
  <c r="AO127" i="12"/>
  <c r="AP127" i="12"/>
  <c r="AQ127" i="12"/>
  <c r="AR127" i="12"/>
  <c r="AS127" i="12"/>
  <c r="AT127" i="12"/>
  <c r="AH128" i="12"/>
  <c r="AI128" i="12"/>
  <c r="AJ128" i="12"/>
  <c r="AK128" i="12"/>
  <c r="AL128" i="12"/>
  <c r="AM128" i="12"/>
  <c r="AN128" i="12"/>
  <c r="AO128" i="12"/>
  <c r="AP128" i="12"/>
  <c r="AQ128" i="12"/>
  <c r="AR128" i="12"/>
  <c r="AS128" i="12"/>
  <c r="AT128" i="12"/>
  <c r="AH129" i="12"/>
  <c r="AI129" i="12"/>
  <c r="AJ129" i="12"/>
  <c r="AK129" i="12"/>
  <c r="AL129" i="12"/>
  <c r="AM129" i="12"/>
  <c r="AN129" i="12"/>
  <c r="AO129" i="12"/>
  <c r="AP129" i="12"/>
  <c r="AQ129" i="12"/>
  <c r="AR129" i="12"/>
  <c r="AS129" i="12"/>
  <c r="AT129" i="12"/>
  <c r="AH130" i="12"/>
  <c r="AI130" i="12"/>
  <c r="AJ130" i="12"/>
  <c r="AK130" i="12"/>
  <c r="AL130" i="12"/>
  <c r="AM130" i="12"/>
  <c r="AN130" i="12"/>
  <c r="AO130" i="12"/>
  <c r="AP130" i="12"/>
  <c r="AQ130" i="12"/>
  <c r="AR130" i="12"/>
  <c r="AS130" i="12"/>
  <c r="AT130" i="12"/>
  <c r="AH131" i="12"/>
  <c r="AI131" i="12"/>
  <c r="AJ131" i="12"/>
  <c r="AK131" i="12"/>
  <c r="AL131" i="12"/>
  <c r="AM131" i="12"/>
  <c r="AN131" i="12"/>
  <c r="AO131" i="12"/>
  <c r="AP131" i="12"/>
  <c r="AQ131" i="12"/>
  <c r="AR131" i="12"/>
  <c r="AS131" i="12"/>
  <c r="AT131" i="12"/>
  <c r="AH132" i="12"/>
  <c r="AI132" i="12"/>
  <c r="AJ132" i="12"/>
  <c r="AK132" i="12"/>
  <c r="AL132" i="12"/>
  <c r="AM132" i="12"/>
  <c r="AN132" i="12"/>
  <c r="AO132" i="12"/>
  <c r="AP132" i="12"/>
  <c r="AQ132" i="12"/>
  <c r="AR132" i="12"/>
  <c r="AS132" i="12"/>
  <c r="AT132" i="12"/>
  <c r="AH133" i="12"/>
  <c r="AI133" i="12"/>
  <c r="AJ133" i="12"/>
  <c r="AK133" i="12"/>
  <c r="AL133" i="12"/>
  <c r="AM133" i="12"/>
  <c r="AN133" i="12"/>
  <c r="AO133" i="12"/>
  <c r="AP133" i="12"/>
  <c r="AQ133" i="12"/>
  <c r="AR133" i="12"/>
  <c r="AS133" i="12"/>
  <c r="AT133" i="12"/>
  <c r="AH134" i="12"/>
  <c r="AI134" i="12"/>
  <c r="AJ134" i="12"/>
  <c r="AK134" i="12"/>
  <c r="AL134" i="12"/>
  <c r="AM134" i="12"/>
  <c r="AN134" i="12"/>
  <c r="AO134" i="12"/>
  <c r="AP134" i="12"/>
  <c r="AQ134" i="12"/>
  <c r="AR134" i="12"/>
  <c r="AS134" i="12"/>
  <c r="AT134" i="12"/>
  <c r="AH135" i="12"/>
  <c r="AI135" i="12"/>
  <c r="AJ135" i="12"/>
  <c r="AK135" i="12"/>
  <c r="AL135" i="12"/>
  <c r="AM135" i="12"/>
  <c r="AN135" i="12"/>
  <c r="AO135" i="12"/>
  <c r="AP135" i="12"/>
  <c r="AQ135" i="12"/>
  <c r="AR135" i="12"/>
  <c r="AS135" i="12"/>
  <c r="AT135" i="12"/>
  <c r="AH136" i="12"/>
  <c r="AI136" i="12"/>
  <c r="AJ136" i="12"/>
  <c r="AK136" i="12"/>
  <c r="AL136" i="12"/>
  <c r="AM136" i="12"/>
  <c r="AN136" i="12"/>
  <c r="AO136" i="12"/>
  <c r="AP136" i="12"/>
  <c r="AQ136" i="12"/>
  <c r="AR136" i="12"/>
  <c r="AS136" i="12"/>
  <c r="AT136" i="12"/>
  <c r="AH137" i="12"/>
  <c r="AI137" i="12"/>
  <c r="AJ137" i="12"/>
  <c r="AK137" i="12"/>
  <c r="AL137" i="12"/>
  <c r="AM137" i="12"/>
  <c r="AN137" i="12"/>
  <c r="AO137" i="12"/>
  <c r="AP137" i="12"/>
  <c r="AQ137" i="12"/>
  <c r="AR137" i="12"/>
  <c r="AS137" i="12"/>
  <c r="AT137" i="12"/>
  <c r="AH138" i="12"/>
  <c r="AI138" i="12"/>
  <c r="AJ138" i="12"/>
  <c r="AK138" i="12"/>
  <c r="AL138" i="12"/>
  <c r="AM138" i="12"/>
  <c r="AN138" i="12"/>
  <c r="AO138" i="12"/>
  <c r="AP138" i="12"/>
  <c r="AQ138" i="12"/>
  <c r="AR138" i="12"/>
  <c r="AS138" i="12"/>
  <c r="AT138" i="12"/>
  <c r="AH139" i="12"/>
  <c r="AI139" i="12"/>
  <c r="AJ139" i="12"/>
  <c r="AK139" i="12"/>
  <c r="AL139" i="12"/>
  <c r="AM139" i="12"/>
  <c r="AN139" i="12"/>
  <c r="AO139" i="12"/>
  <c r="AP139" i="12"/>
  <c r="AQ139" i="12"/>
  <c r="AR139" i="12"/>
  <c r="AS139" i="12"/>
  <c r="AT139" i="12"/>
  <c r="AH140" i="12"/>
  <c r="AI140" i="12"/>
  <c r="AJ140" i="12"/>
  <c r="AK140" i="12"/>
  <c r="AL140" i="12"/>
  <c r="AM140" i="12"/>
  <c r="AN140" i="12"/>
  <c r="AO140" i="12"/>
  <c r="AP140" i="12"/>
  <c r="AQ140" i="12"/>
  <c r="AR140" i="12"/>
  <c r="AS140" i="12"/>
  <c r="AT140" i="12"/>
  <c r="AH141" i="12"/>
  <c r="AI141" i="12"/>
  <c r="AJ141" i="12"/>
  <c r="AK141" i="12"/>
  <c r="AL141" i="12"/>
  <c r="AM141" i="12"/>
  <c r="AN141" i="12"/>
  <c r="AO141" i="12"/>
  <c r="AP141" i="12"/>
  <c r="AQ141" i="12"/>
  <c r="AR141" i="12"/>
  <c r="AS141" i="12"/>
  <c r="AT141" i="12"/>
  <c r="AH142" i="12"/>
  <c r="AI142" i="12"/>
  <c r="AJ142" i="12"/>
  <c r="AK142" i="12"/>
  <c r="AL142" i="12"/>
  <c r="AM142" i="12"/>
  <c r="AN142" i="12"/>
  <c r="AO142" i="12"/>
  <c r="AP142" i="12"/>
  <c r="AQ142" i="12"/>
  <c r="AR142" i="12"/>
  <c r="AS142" i="12"/>
  <c r="AT142" i="12"/>
  <c r="AH143" i="12"/>
  <c r="AI143" i="12"/>
  <c r="AJ143" i="12"/>
  <c r="AK143" i="12"/>
  <c r="AL143" i="12"/>
  <c r="AM143" i="12"/>
  <c r="AN143" i="12"/>
  <c r="AO143" i="12"/>
  <c r="AP143" i="12"/>
  <c r="AQ143" i="12"/>
  <c r="AR143" i="12"/>
  <c r="AS143" i="12"/>
  <c r="AT143" i="12"/>
  <c r="AH144" i="12"/>
  <c r="AI144" i="12"/>
  <c r="AJ144" i="12"/>
  <c r="AK144" i="12"/>
  <c r="AL144" i="12"/>
  <c r="AM144" i="12"/>
  <c r="AN144" i="12"/>
  <c r="AO144" i="12"/>
  <c r="AP144" i="12"/>
  <c r="AQ144" i="12"/>
  <c r="AR144" i="12"/>
  <c r="AS144" i="12"/>
  <c r="AT144" i="12"/>
  <c r="AH145" i="12"/>
  <c r="AI145" i="12"/>
  <c r="AJ145" i="12"/>
  <c r="AK145" i="12"/>
  <c r="AL145" i="12"/>
  <c r="AM145" i="12"/>
  <c r="AN145" i="12"/>
  <c r="AO145" i="12"/>
  <c r="AP145" i="12"/>
  <c r="AQ145" i="12"/>
  <c r="AR145" i="12"/>
  <c r="AS145" i="12"/>
  <c r="AT145" i="12"/>
  <c r="AH146" i="12"/>
  <c r="AI146" i="12"/>
  <c r="AJ146" i="12"/>
  <c r="AK146" i="12"/>
  <c r="AL146" i="12"/>
  <c r="AM146" i="12"/>
  <c r="AN146" i="12"/>
  <c r="AO146" i="12"/>
  <c r="AP146" i="12"/>
  <c r="AQ146" i="12"/>
  <c r="AR146" i="12"/>
  <c r="AS146" i="12"/>
  <c r="AT146" i="12"/>
  <c r="AH147" i="12"/>
  <c r="AI147" i="12"/>
  <c r="AJ147" i="12"/>
  <c r="AK147" i="12"/>
  <c r="AL147" i="12"/>
  <c r="AM147" i="12"/>
  <c r="AN147" i="12"/>
  <c r="AO147" i="12"/>
  <c r="AP147" i="12"/>
  <c r="AQ147" i="12"/>
  <c r="AR147" i="12"/>
  <c r="AS147" i="12"/>
  <c r="AT147" i="12"/>
  <c r="AH148" i="12"/>
  <c r="AI148" i="12"/>
  <c r="AJ148" i="12"/>
  <c r="AK148" i="12"/>
  <c r="AL148" i="12"/>
  <c r="AM148" i="12"/>
  <c r="AN148" i="12"/>
  <c r="AO148" i="12"/>
  <c r="AP148" i="12"/>
  <c r="AQ148" i="12"/>
  <c r="AR148" i="12"/>
  <c r="AS148" i="12"/>
  <c r="AT148" i="12"/>
  <c r="AH149" i="12"/>
  <c r="AI149" i="12"/>
  <c r="AJ149" i="12"/>
  <c r="AK149" i="12"/>
  <c r="AL149" i="12"/>
  <c r="AM149" i="12"/>
  <c r="AN149" i="12"/>
  <c r="AO149" i="12"/>
  <c r="AP149" i="12"/>
  <c r="AQ149" i="12"/>
  <c r="AR149" i="12"/>
  <c r="AS149" i="12"/>
  <c r="AT149" i="12"/>
  <c r="AH150" i="12"/>
  <c r="AI150" i="12"/>
  <c r="AJ150" i="12"/>
  <c r="AK150" i="12"/>
  <c r="AL150" i="12"/>
  <c r="AM150" i="12"/>
  <c r="AN150" i="12"/>
  <c r="AO150" i="12"/>
  <c r="AP150" i="12"/>
  <c r="AQ150" i="12"/>
  <c r="AR150" i="12"/>
  <c r="AS150" i="12"/>
  <c r="AT150" i="12"/>
  <c r="AH151" i="12"/>
  <c r="AI151" i="12"/>
  <c r="AJ151" i="12"/>
  <c r="AK151" i="12"/>
  <c r="AL151" i="12"/>
  <c r="AM151" i="12"/>
  <c r="AN151" i="12"/>
  <c r="AO151" i="12"/>
  <c r="AP151" i="12"/>
  <c r="AQ151" i="12"/>
  <c r="AR151" i="12"/>
  <c r="AS151" i="12"/>
  <c r="AT151" i="12"/>
  <c r="AH152" i="12"/>
  <c r="AI152" i="12"/>
  <c r="AJ152" i="12"/>
  <c r="AK152" i="12"/>
  <c r="AL152" i="12"/>
  <c r="AM152" i="12"/>
  <c r="AN152" i="12"/>
  <c r="AO152" i="12"/>
  <c r="AP152" i="12"/>
  <c r="AQ152" i="12"/>
  <c r="AR152" i="12"/>
  <c r="AS152" i="12"/>
  <c r="AT152" i="12"/>
  <c r="AH153" i="12"/>
  <c r="AI153" i="12"/>
  <c r="AJ153" i="12"/>
  <c r="AK153" i="12"/>
  <c r="AL153" i="12"/>
  <c r="AM153" i="12"/>
  <c r="AN153" i="12"/>
  <c r="AO153" i="12"/>
  <c r="AP153" i="12"/>
  <c r="AQ153" i="12"/>
  <c r="AR153" i="12"/>
  <c r="AS153" i="12"/>
  <c r="AT153" i="12"/>
  <c r="AH154" i="12"/>
  <c r="AI154" i="12"/>
  <c r="AJ154" i="12"/>
  <c r="AK154" i="12"/>
  <c r="AL154" i="12"/>
  <c r="AM154" i="12"/>
  <c r="AN154" i="12"/>
  <c r="AO154" i="12"/>
  <c r="AP154" i="12"/>
  <c r="AQ154" i="12"/>
  <c r="AR154" i="12"/>
  <c r="AS154" i="12"/>
  <c r="AT154" i="12"/>
  <c r="AH155" i="12"/>
  <c r="AI155" i="12"/>
  <c r="AJ155" i="12"/>
  <c r="AK155" i="12"/>
  <c r="AL155" i="12"/>
  <c r="AM155" i="12"/>
  <c r="AN155" i="12"/>
  <c r="AO155" i="12"/>
  <c r="AP155" i="12"/>
  <c r="AQ155" i="12"/>
  <c r="AR155" i="12"/>
  <c r="AS155" i="12"/>
  <c r="AT155" i="12"/>
  <c r="AH156" i="12"/>
  <c r="AI156" i="12"/>
  <c r="AJ156" i="12"/>
  <c r="AK156" i="12"/>
  <c r="AL156" i="12"/>
  <c r="AM156" i="12"/>
  <c r="AN156" i="12"/>
  <c r="AO156" i="12"/>
  <c r="AP156" i="12"/>
  <c r="AQ156" i="12"/>
  <c r="AR156" i="12"/>
  <c r="AS156" i="12"/>
  <c r="AT156" i="12"/>
  <c r="AH157" i="12"/>
  <c r="AI157" i="12"/>
  <c r="AJ157" i="12"/>
  <c r="AK157" i="12"/>
  <c r="AL157" i="12"/>
  <c r="AM157" i="12"/>
  <c r="AN157" i="12"/>
  <c r="AO157" i="12"/>
  <c r="AP157" i="12"/>
  <c r="AQ157" i="12"/>
  <c r="AR157" i="12"/>
  <c r="AS157" i="12"/>
  <c r="AT157" i="12"/>
  <c r="AH158" i="12"/>
  <c r="AI158" i="12"/>
  <c r="AJ158" i="12"/>
  <c r="AK158" i="12"/>
  <c r="AL158" i="12"/>
  <c r="AM158" i="12"/>
  <c r="AN158" i="12"/>
  <c r="AO158" i="12"/>
  <c r="AP158" i="12"/>
  <c r="AQ158" i="12"/>
  <c r="AR158" i="12"/>
  <c r="AS158" i="12"/>
  <c r="AT158" i="12"/>
  <c r="AH159" i="12"/>
  <c r="AI159" i="12"/>
  <c r="AJ159" i="12"/>
  <c r="AK159" i="12"/>
  <c r="AL159" i="12"/>
  <c r="AM159" i="12"/>
  <c r="AN159" i="12"/>
  <c r="AO159" i="12"/>
  <c r="AP159" i="12"/>
  <c r="AQ159" i="12"/>
  <c r="AR159" i="12"/>
  <c r="AS159" i="12"/>
  <c r="AT159" i="12"/>
  <c r="AH160" i="12"/>
  <c r="AI160" i="12"/>
  <c r="AJ160" i="12"/>
  <c r="AK160" i="12"/>
  <c r="AL160" i="12"/>
  <c r="AM160" i="12"/>
  <c r="AN160" i="12"/>
  <c r="AO160" i="12"/>
  <c r="AP160" i="12"/>
  <c r="AQ160" i="12"/>
  <c r="AR160" i="12"/>
  <c r="AS160" i="12"/>
  <c r="AT160" i="12"/>
  <c r="AH161" i="12"/>
  <c r="AI161" i="12"/>
  <c r="AJ161" i="12"/>
  <c r="AK161" i="12"/>
  <c r="AL161" i="12"/>
  <c r="AM161" i="12"/>
  <c r="AN161" i="12"/>
  <c r="AO161" i="12"/>
  <c r="AP161" i="12"/>
  <c r="AQ161" i="12"/>
  <c r="AR161" i="12"/>
  <c r="AS161" i="12"/>
  <c r="AT161" i="12"/>
  <c r="AH162" i="12"/>
  <c r="AI162" i="12"/>
  <c r="AJ162" i="12"/>
  <c r="AK162" i="12"/>
  <c r="AL162" i="12"/>
  <c r="AM162" i="12"/>
  <c r="AN162" i="12"/>
  <c r="AO162" i="12"/>
  <c r="AP162" i="12"/>
  <c r="AQ162" i="12"/>
  <c r="AR162" i="12"/>
  <c r="AS162" i="12"/>
  <c r="AT162" i="12"/>
  <c r="AH163" i="12"/>
  <c r="AI163" i="12"/>
  <c r="AJ163" i="12"/>
  <c r="AK163" i="12"/>
  <c r="AL163" i="12"/>
  <c r="AM163" i="12"/>
  <c r="AN163" i="12"/>
  <c r="AO163" i="12"/>
  <c r="AP163" i="12"/>
  <c r="AQ163" i="12"/>
  <c r="AR163" i="12"/>
  <c r="AS163" i="12"/>
  <c r="AT163" i="12"/>
  <c r="AH164" i="12"/>
  <c r="AI164" i="12"/>
  <c r="AJ164" i="12"/>
  <c r="AK164" i="12"/>
  <c r="AL164" i="12"/>
  <c r="AM164" i="12"/>
  <c r="AN164" i="12"/>
  <c r="AO164" i="12"/>
  <c r="AP164" i="12"/>
  <c r="AQ164" i="12"/>
  <c r="AR164" i="12"/>
  <c r="AS164" i="12"/>
  <c r="AT164" i="12"/>
  <c r="AH165" i="12"/>
  <c r="AI165" i="12"/>
  <c r="AJ165" i="12"/>
  <c r="AK165" i="12"/>
  <c r="AL165" i="12"/>
  <c r="AM165" i="12"/>
  <c r="AN165" i="12"/>
  <c r="AO165" i="12"/>
  <c r="AP165" i="12"/>
  <c r="AQ165" i="12"/>
  <c r="AR165" i="12"/>
  <c r="AS165" i="12"/>
  <c r="AT165" i="12"/>
  <c r="AH166" i="12"/>
  <c r="AI166" i="12"/>
  <c r="AJ166" i="12"/>
  <c r="AK166" i="12"/>
  <c r="AL166" i="12"/>
  <c r="AM166" i="12"/>
  <c r="AN166" i="12"/>
  <c r="AO166" i="12"/>
  <c r="AP166" i="12"/>
  <c r="AQ166" i="12"/>
  <c r="AR166" i="12"/>
  <c r="AS166" i="12"/>
  <c r="AT166" i="12"/>
  <c r="AH167" i="12"/>
  <c r="AI167" i="12"/>
  <c r="AJ167" i="12"/>
  <c r="AK167" i="12"/>
  <c r="AL167" i="12"/>
  <c r="AM167" i="12"/>
  <c r="AN167" i="12"/>
  <c r="AO167" i="12"/>
  <c r="AP167" i="12"/>
  <c r="AQ167" i="12"/>
  <c r="AR167" i="12"/>
  <c r="AS167" i="12"/>
  <c r="AT167" i="12"/>
  <c r="AH168" i="12"/>
  <c r="AI168" i="12"/>
  <c r="AJ168" i="12"/>
  <c r="AK168" i="12"/>
  <c r="AL168" i="12"/>
  <c r="AM168" i="12"/>
  <c r="AN168" i="12"/>
  <c r="AO168" i="12"/>
  <c r="AP168" i="12"/>
  <c r="AQ168" i="12"/>
  <c r="AR168" i="12"/>
  <c r="AS168" i="12"/>
  <c r="AT168" i="12"/>
  <c r="AH169" i="12"/>
  <c r="AI169" i="12"/>
  <c r="AJ169" i="12"/>
  <c r="AK169" i="12"/>
  <c r="AL169" i="12"/>
  <c r="AM169" i="12"/>
  <c r="AN169" i="12"/>
  <c r="AO169" i="12"/>
  <c r="AP169" i="12"/>
  <c r="AQ169" i="12"/>
  <c r="AR169" i="12"/>
  <c r="AS169" i="12"/>
  <c r="AT169" i="12"/>
  <c r="AH170" i="12"/>
  <c r="AI170" i="12"/>
  <c r="AJ170" i="12"/>
  <c r="AK170" i="12"/>
  <c r="AL170" i="12"/>
  <c r="AM170" i="12"/>
  <c r="AN170" i="12"/>
  <c r="AO170" i="12"/>
  <c r="AP170" i="12"/>
  <c r="AQ170" i="12"/>
  <c r="AR170" i="12"/>
  <c r="AS170" i="12"/>
  <c r="AT170" i="12"/>
  <c r="AH171" i="12"/>
  <c r="AI171" i="12"/>
  <c r="AJ171" i="12"/>
  <c r="AK171" i="12"/>
  <c r="AL171" i="12"/>
  <c r="AM171" i="12"/>
  <c r="AN171" i="12"/>
  <c r="AO171" i="12"/>
  <c r="AP171" i="12"/>
  <c r="AQ171" i="12"/>
  <c r="AR171" i="12"/>
  <c r="AS171" i="12"/>
  <c r="AT171" i="12"/>
  <c r="AH172" i="12"/>
  <c r="AI172" i="12"/>
  <c r="AJ172" i="12"/>
  <c r="AK172" i="12"/>
  <c r="AL172" i="12"/>
  <c r="AM172" i="12"/>
  <c r="AN172" i="12"/>
  <c r="AO172" i="12"/>
  <c r="AP172" i="12"/>
  <c r="AQ172" i="12"/>
  <c r="AR172" i="12"/>
  <c r="AS172" i="12"/>
  <c r="AT172" i="12"/>
  <c r="AH173" i="12"/>
  <c r="AI173" i="12"/>
  <c r="AJ173" i="12"/>
  <c r="AK173" i="12"/>
  <c r="AL173" i="12"/>
  <c r="AM173" i="12"/>
  <c r="AN173" i="12"/>
  <c r="AO173" i="12"/>
  <c r="AP173" i="12"/>
  <c r="AQ173" i="12"/>
  <c r="AR173" i="12"/>
  <c r="AS173" i="12"/>
  <c r="AT173" i="12"/>
  <c r="AH174" i="12"/>
  <c r="AI174" i="12"/>
  <c r="AJ174" i="12"/>
  <c r="AK174" i="12"/>
  <c r="AL174" i="12"/>
  <c r="AM174" i="12"/>
  <c r="AN174" i="12"/>
  <c r="AO174" i="12"/>
  <c r="AP174" i="12"/>
  <c r="AQ174" i="12"/>
  <c r="AR174" i="12"/>
  <c r="AS174" i="12"/>
  <c r="AT174" i="12"/>
  <c r="AH175" i="12"/>
  <c r="AI175" i="12"/>
  <c r="AJ175" i="12"/>
  <c r="AK175" i="12"/>
  <c r="AL175" i="12"/>
  <c r="AM175" i="12"/>
  <c r="AN175" i="12"/>
  <c r="AO175" i="12"/>
  <c r="AP175" i="12"/>
  <c r="AQ175" i="12"/>
  <c r="AR175" i="12"/>
  <c r="AS175" i="12"/>
  <c r="AT175" i="12"/>
  <c r="AH176" i="12"/>
  <c r="AI176" i="12"/>
  <c r="AJ176" i="12"/>
  <c r="AK176" i="12"/>
  <c r="AL176" i="12"/>
  <c r="AM176" i="12"/>
  <c r="AN176" i="12"/>
  <c r="AO176" i="12"/>
  <c r="AP176" i="12"/>
  <c r="AQ176" i="12"/>
  <c r="AR176" i="12"/>
  <c r="AS176" i="12"/>
  <c r="AT176" i="12"/>
  <c r="AH177" i="12"/>
  <c r="AI177" i="12"/>
  <c r="AJ177" i="12"/>
  <c r="AK177" i="12"/>
  <c r="AL177" i="12"/>
  <c r="AM177" i="12"/>
  <c r="AN177" i="12"/>
  <c r="AO177" i="12"/>
  <c r="AP177" i="12"/>
  <c r="AQ177" i="12"/>
  <c r="AR177" i="12"/>
  <c r="AS177" i="12"/>
  <c r="AT177" i="12"/>
  <c r="AH178" i="12"/>
  <c r="AI178" i="12"/>
  <c r="AJ178" i="12"/>
  <c r="AK178" i="12"/>
  <c r="AL178" i="12"/>
  <c r="AM178" i="12"/>
  <c r="AN178" i="12"/>
  <c r="AO178" i="12"/>
  <c r="AP178" i="12"/>
  <c r="AQ178" i="12"/>
  <c r="AR178" i="12"/>
  <c r="AS178" i="12"/>
  <c r="AT178" i="12"/>
  <c r="AH179" i="12"/>
  <c r="AI179" i="12"/>
  <c r="AJ179" i="12"/>
  <c r="AK179" i="12"/>
  <c r="AL179" i="12"/>
  <c r="AM179" i="12"/>
  <c r="AN179" i="12"/>
  <c r="AO179" i="12"/>
  <c r="AP179" i="12"/>
  <c r="AQ179" i="12"/>
  <c r="AR179" i="12"/>
  <c r="AS179" i="12"/>
  <c r="AT179" i="12"/>
  <c r="AH180" i="12"/>
  <c r="AI180" i="12"/>
  <c r="AJ180" i="12"/>
  <c r="AK180" i="12"/>
  <c r="AL180" i="12"/>
  <c r="AM180" i="12"/>
  <c r="AN180" i="12"/>
  <c r="AO180" i="12"/>
  <c r="AP180" i="12"/>
  <c r="AQ180" i="12"/>
  <c r="AR180" i="12"/>
  <c r="AS180" i="12"/>
  <c r="AT180" i="12"/>
  <c r="AH181" i="12"/>
  <c r="AI181" i="12"/>
  <c r="AJ181" i="12"/>
  <c r="AK181" i="12"/>
  <c r="AL181" i="12"/>
  <c r="AM181" i="12"/>
  <c r="AN181" i="12"/>
  <c r="AO181" i="12"/>
  <c r="AP181" i="12"/>
  <c r="AQ181" i="12"/>
  <c r="AR181" i="12"/>
  <c r="AS181" i="12"/>
  <c r="AT181" i="12"/>
  <c r="AH182" i="12"/>
  <c r="AI182" i="12"/>
  <c r="AJ182" i="12"/>
  <c r="AK182" i="12"/>
  <c r="AL182" i="12"/>
  <c r="AM182" i="12"/>
  <c r="AN182" i="12"/>
  <c r="AO182" i="12"/>
  <c r="AP182" i="12"/>
  <c r="AQ182" i="12"/>
  <c r="AR182" i="12"/>
  <c r="AS182" i="12"/>
  <c r="AT182" i="12"/>
  <c r="AH183" i="12"/>
  <c r="AI183" i="12"/>
  <c r="AJ183" i="12"/>
  <c r="AK183" i="12"/>
  <c r="AL183" i="12"/>
  <c r="AM183" i="12"/>
  <c r="AN183" i="12"/>
  <c r="AO183" i="12"/>
  <c r="AP183" i="12"/>
  <c r="AQ183" i="12"/>
  <c r="AR183" i="12"/>
  <c r="AS183" i="12"/>
  <c r="AT183" i="12"/>
  <c r="AH184" i="12"/>
  <c r="AI184" i="12"/>
  <c r="AJ184" i="12"/>
  <c r="AK184" i="12"/>
  <c r="AL184" i="12"/>
  <c r="AM184" i="12"/>
  <c r="AN184" i="12"/>
  <c r="AO184" i="12"/>
  <c r="AP184" i="12"/>
  <c r="AQ184" i="12"/>
  <c r="AR184" i="12"/>
  <c r="AS184" i="12"/>
  <c r="AT184" i="12"/>
  <c r="AH185" i="12"/>
  <c r="AI185" i="12"/>
  <c r="AJ185" i="12"/>
  <c r="AK185" i="12"/>
  <c r="AL185" i="12"/>
  <c r="AM185" i="12"/>
  <c r="AN185" i="12"/>
  <c r="AO185" i="12"/>
  <c r="AP185" i="12"/>
  <c r="AQ185" i="12"/>
  <c r="AR185" i="12"/>
  <c r="AS185" i="12"/>
  <c r="AT185" i="12"/>
  <c r="AH186" i="12"/>
  <c r="AI186" i="12"/>
  <c r="AJ186" i="12"/>
  <c r="AK186" i="12"/>
  <c r="AL186" i="12"/>
  <c r="AM186" i="12"/>
  <c r="AN186" i="12"/>
  <c r="AO186" i="12"/>
  <c r="AP186" i="12"/>
  <c r="AQ186" i="12"/>
  <c r="AR186" i="12"/>
  <c r="AS186" i="12"/>
  <c r="AT186" i="12"/>
  <c r="AH187" i="12"/>
  <c r="AI187" i="12"/>
  <c r="AJ187" i="12"/>
  <c r="AK187" i="12"/>
  <c r="AL187" i="12"/>
  <c r="AM187" i="12"/>
  <c r="AN187" i="12"/>
  <c r="AO187" i="12"/>
  <c r="AP187" i="12"/>
  <c r="AQ187" i="12"/>
  <c r="AR187" i="12"/>
  <c r="AS187" i="12"/>
  <c r="AT187" i="12"/>
  <c r="AH188" i="12"/>
  <c r="AI188" i="12"/>
  <c r="AJ188" i="12"/>
  <c r="AK188" i="12"/>
  <c r="AL188" i="12"/>
  <c r="AM188" i="12"/>
  <c r="AN188" i="12"/>
  <c r="AO188" i="12"/>
  <c r="AP188" i="12"/>
  <c r="AQ188" i="12"/>
  <c r="AR188" i="12"/>
  <c r="AS188" i="12"/>
  <c r="AT188" i="12"/>
  <c r="AH189" i="12"/>
  <c r="AI189" i="12"/>
  <c r="AJ189" i="12"/>
  <c r="AK189" i="12"/>
  <c r="AL189" i="12"/>
  <c r="AM189" i="12"/>
  <c r="AN189" i="12"/>
  <c r="AO189" i="12"/>
  <c r="AP189" i="12"/>
  <c r="AQ189" i="12"/>
  <c r="AR189" i="12"/>
  <c r="AS189" i="12"/>
  <c r="AT189" i="12"/>
  <c r="AH190" i="12"/>
  <c r="AI190" i="12"/>
  <c r="AJ190" i="12"/>
  <c r="AK190" i="12"/>
  <c r="AL190" i="12"/>
  <c r="AM190" i="12"/>
  <c r="AN190" i="12"/>
  <c r="AO190" i="12"/>
  <c r="AP190" i="12"/>
  <c r="AQ190" i="12"/>
  <c r="AR190" i="12"/>
  <c r="AS190" i="12"/>
  <c r="AT190" i="12"/>
  <c r="AH191" i="12"/>
  <c r="AI191" i="12"/>
  <c r="AJ191" i="12"/>
  <c r="AK191" i="12"/>
  <c r="AL191" i="12"/>
  <c r="AM191" i="12"/>
  <c r="AN191" i="12"/>
  <c r="AO191" i="12"/>
  <c r="AP191" i="12"/>
  <c r="AQ191" i="12"/>
  <c r="AR191" i="12"/>
  <c r="AS191" i="12"/>
  <c r="AT191" i="12"/>
  <c r="AH192" i="12"/>
  <c r="AI192" i="12"/>
  <c r="AJ192" i="12"/>
  <c r="AK192" i="12"/>
  <c r="AL192" i="12"/>
  <c r="AM192" i="12"/>
  <c r="AN192" i="12"/>
  <c r="AO192" i="12"/>
  <c r="AP192" i="12"/>
  <c r="AQ192" i="12"/>
  <c r="AR192" i="12"/>
  <c r="AS192" i="12"/>
  <c r="AT192" i="12"/>
  <c r="AH193" i="12"/>
  <c r="AI193" i="12"/>
  <c r="AJ193" i="12"/>
  <c r="AK193" i="12"/>
  <c r="AL193" i="12"/>
  <c r="AM193" i="12"/>
  <c r="AN193" i="12"/>
  <c r="AO193" i="12"/>
  <c r="AP193" i="12"/>
  <c r="AQ193" i="12"/>
  <c r="AR193" i="12"/>
  <c r="AS193" i="12"/>
  <c r="AT193" i="12"/>
  <c r="AH194" i="12"/>
  <c r="AI194" i="12"/>
  <c r="AJ194" i="12"/>
  <c r="AK194" i="12"/>
  <c r="AL194" i="12"/>
  <c r="AM194" i="12"/>
  <c r="AN194" i="12"/>
  <c r="AO194" i="12"/>
  <c r="AP194" i="12"/>
  <c r="AQ194" i="12"/>
  <c r="AR194" i="12"/>
  <c r="AS194" i="12"/>
  <c r="AT194" i="12"/>
  <c r="AH195" i="12"/>
  <c r="AI195" i="12"/>
  <c r="AJ195" i="12"/>
  <c r="AK195" i="12"/>
  <c r="AL195" i="12"/>
  <c r="AM195" i="12"/>
  <c r="AN195" i="12"/>
  <c r="AO195" i="12"/>
  <c r="AP195" i="12"/>
  <c r="AQ195" i="12"/>
  <c r="AR195" i="12"/>
  <c r="AS195" i="12"/>
  <c r="AT195" i="12"/>
  <c r="AH196" i="12"/>
  <c r="AI196" i="12"/>
  <c r="AJ196" i="12"/>
  <c r="AK196" i="12"/>
  <c r="AL196" i="12"/>
  <c r="AM196" i="12"/>
  <c r="AN196" i="12"/>
  <c r="AO196" i="12"/>
  <c r="AP196" i="12"/>
  <c r="AQ196" i="12"/>
  <c r="AR196" i="12"/>
  <c r="AS196" i="12"/>
  <c r="AT196" i="12"/>
  <c r="AH197" i="12"/>
  <c r="AI197" i="12"/>
  <c r="AJ197" i="12"/>
  <c r="AK197" i="12"/>
  <c r="AL197" i="12"/>
  <c r="AM197" i="12"/>
  <c r="AN197" i="12"/>
  <c r="AO197" i="12"/>
  <c r="AP197" i="12"/>
  <c r="AQ197" i="12"/>
  <c r="AR197" i="12"/>
  <c r="AS197" i="12"/>
  <c r="AT197" i="12"/>
  <c r="AH198" i="12"/>
  <c r="AI198" i="12"/>
  <c r="AJ198" i="12"/>
  <c r="AK198" i="12"/>
  <c r="AL198" i="12"/>
  <c r="AM198" i="12"/>
  <c r="AN198" i="12"/>
  <c r="AO198" i="12"/>
  <c r="AP198" i="12"/>
  <c r="AQ198" i="12"/>
  <c r="AR198" i="12"/>
  <c r="AS198" i="12"/>
  <c r="AT198" i="12"/>
  <c r="AH199" i="12"/>
  <c r="AI199" i="12"/>
  <c r="AJ199" i="12"/>
  <c r="AK199" i="12"/>
  <c r="AL199" i="12"/>
  <c r="AM199" i="12"/>
  <c r="AN199" i="12"/>
  <c r="AO199" i="12"/>
  <c r="AP199" i="12"/>
  <c r="AQ199" i="12"/>
  <c r="AR199" i="12"/>
  <c r="AS199" i="12"/>
  <c r="AT199" i="12"/>
  <c r="AH200" i="12"/>
  <c r="AI200" i="12"/>
  <c r="AJ200" i="12"/>
  <c r="AK200" i="12"/>
  <c r="AL200" i="12"/>
  <c r="AM200" i="12"/>
  <c r="AN200" i="12"/>
  <c r="AO200" i="12"/>
  <c r="AP200" i="12"/>
  <c r="AQ200" i="12"/>
  <c r="AR200" i="12"/>
  <c r="AS200" i="12"/>
  <c r="AT200" i="12"/>
  <c r="AT3" i="12"/>
  <c r="AS3" i="12"/>
  <c r="AR3" i="12"/>
  <c r="AQ3" i="12"/>
  <c r="AP3" i="12"/>
  <c r="AO3" i="12"/>
  <c r="AN3" i="12"/>
  <c r="AM3" i="12"/>
  <c r="AL3" i="12"/>
  <c r="AK3" i="12"/>
  <c r="AJ3" i="12"/>
  <c r="AI3" i="12"/>
  <c r="AH3" i="12"/>
  <c r="AG4" i="12"/>
  <c r="AG5" i="12"/>
  <c r="AG6" i="12"/>
  <c r="AG7" i="12"/>
  <c r="AG8" i="12"/>
  <c r="AG10" i="12"/>
  <c r="AG11" i="12"/>
  <c r="AG12" i="12"/>
  <c r="AG13" i="12"/>
  <c r="AG14" i="12"/>
  <c r="AG15" i="12"/>
  <c r="AG16" i="12"/>
  <c r="AG17" i="12"/>
  <c r="AG19" i="12"/>
  <c r="AG20" i="12"/>
  <c r="AG21" i="12"/>
  <c r="AG22" i="12"/>
  <c r="AG23" i="12"/>
  <c r="AG24" i="12"/>
  <c r="AG25" i="12"/>
  <c r="AG26" i="12"/>
  <c r="AG27" i="12"/>
  <c r="AG28" i="12"/>
  <c r="AG29" i="12"/>
  <c r="AG30" i="12"/>
  <c r="AG31" i="12"/>
  <c r="AG32" i="12"/>
  <c r="AG33" i="12"/>
  <c r="AG34" i="12"/>
  <c r="AG35" i="12"/>
  <c r="AG36" i="12"/>
  <c r="AG37" i="12"/>
  <c r="AG38" i="12"/>
  <c r="AG39" i="12"/>
  <c r="AG40" i="12"/>
  <c r="AG41" i="12"/>
  <c r="AG42" i="12"/>
  <c r="AG43" i="12"/>
  <c r="AG44" i="12"/>
  <c r="AG45" i="12"/>
  <c r="AG46" i="12"/>
  <c r="AG47" i="12"/>
  <c r="AG48" i="12"/>
  <c r="AG49" i="12"/>
  <c r="AG50" i="12"/>
  <c r="AG51" i="12"/>
  <c r="AG52" i="12"/>
  <c r="AG53" i="12"/>
  <c r="AG54" i="12"/>
  <c r="AG55" i="12"/>
  <c r="AG56" i="12"/>
  <c r="AG57" i="12"/>
  <c r="AG58" i="12"/>
  <c r="AG59" i="12"/>
  <c r="AG60" i="12"/>
  <c r="AG61" i="12"/>
  <c r="AG62" i="12"/>
  <c r="AG63" i="12"/>
  <c r="AG64" i="12"/>
  <c r="AG65" i="12"/>
  <c r="AG66" i="12"/>
  <c r="AG67" i="12"/>
  <c r="AG68" i="12"/>
  <c r="AG69" i="12"/>
  <c r="AG70" i="12"/>
  <c r="AG71" i="12"/>
  <c r="AG72" i="12"/>
  <c r="AG73" i="12"/>
  <c r="AG74" i="12"/>
  <c r="AG75" i="12"/>
  <c r="AG76" i="12"/>
  <c r="AG77" i="12"/>
  <c r="AG78" i="12"/>
  <c r="AG79" i="12"/>
  <c r="AG80" i="12"/>
  <c r="AG81" i="12"/>
  <c r="AG82" i="12"/>
  <c r="AG83" i="12"/>
  <c r="AG84" i="12"/>
  <c r="AG85" i="12"/>
  <c r="AG86" i="12"/>
  <c r="AG87" i="12"/>
  <c r="AG88" i="12"/>
  <c r="AG89" i="12"/>
  <c r="AG90" i="12"/>
  <c r="AG91" i="12"/>
  <c r="AG92" i="12"/>
  <c r="AG93" i="12"/>
  <c r="AG94" i="12"/>
  <c r="AG95" i="12"/>
  <c r="AG96" i="12"/>
  <c r="AG97" i="12"/>
  <c r="AG98" i="12"/>
  <c r="AG99" i="12"/>
  <c r="AG100" i="12"/>
  <c r="AG101" i="12"/>
  <c r="AG102" i="12"/>
  <c r="AG103" i="12"/>
  <c r="AG104" i="12"/>
  <c r="AG105" i="12"/>
  <c r="AG106" i="12"/>
  <c r="AG107" i="12"/>
  <c r="AG108" i="12"/>
  <c r="AG109" i="12"/>
  <c r="AG110" i="12"/>
  <c r="AG111" i="12"/>
  <c r="AG112" i="12"/>
  <c r="AG113" i="12"/>
  <c r="AG114" i="12"/>
  <c r="AG115" i="12"/>
  <c r="AG116" i="12"/>
  <c r="AG117" i="12"/>
  <c r="AG118" i="12"/>
  <c r="AG119" i="12"/>
  <c r="AG120" i="12"/>
  <c r="AG121" i="12"/>
  <c r="AG122" i="12"/>
  <c r="AG123" i="12"/>
  <c r="AG124" i="12"/>
  <c r="AG125" i="12"/>
  <c r="AG126" i="12"/>
  <c r="AG127" i="12"/>
  <c r="AG128" i="12"/>
  <c r="AG129" i="12"/>
  <c r="AG130" i="12"/>
  <c r="AG131" i="12"/>
  <c r="AG132" i="12"/>
  <c r="AG133" i="12"/>
  <c r="AG134" i="12"/>
  <c r="AG135" i="12"/>
  <c r="AG136" i="12"/>
  <c r="AG137" i="12"/>
  <c r="AG138" i="12"/>
  <c r="AG139" i="12"/>
  <c r="AG140" i="12"/>
  <c r="AG141" i="12"/>
  <c r="AG142" i="12"/>
  <c r="AG143" i="12"/>
  <c r="AG144" i="12"/>
  <c r="AG145" i="12"/>
  <c r="AG146" i="12"/>
  <c r="AG147" i="12"/>
  <c r="AG148" i="12"/>
  <c r="AG149" i="12"/>
  <c r="AG150" i="12"/>
  <c r="AG151" i="12"/>
  <c r="AG152" i="12"/>
  <c r="AG153" i="12"/>
  <c r="AG154" i="12"/>
  <c r="AG155" i="12"/>
  <c r="AG156" i="12"/>
  <c r="AG157" i="12"/>
  <c r="AG158" i="12"/>
  <c r="AG159" i="12"/>
  <c r="AG160" i="12"/>
  <c r="AG161" i="12"/>
  <c r="AG162" i="12"/>
  <c r="AG163" i="12"/>
  <c r="AG164" i="12"/>
  <c r="AG165" i="12"/>
  <c r="AG166" i="12"/>
  <c r="AG167" i="12"/>
  <c r="AG168" i="12"/>
  <c r="AG169" i="12"/>
  <c r="AG170" i="12"/>
  <c r="AG171" i="12"/>
  <c r="AG172" i="12"/>
  <c r="AG173" i="12"/>
  <c r="AG174" i="12"/>
  <c r="AG175" i="12"/>
  <c r="AG176" i="12"/>
  <c r="AG177" i="12"/>
  <c r="AG178" i="12"/>
  <c r="AG179" i="12"/>
  <c r="AG180" i="12"/>
  <c r="AG181" i="12"/>
  <c r="AG182" i="12"/>
  <c r="AG183" i="12"/>
  <c r="AG184" i="12"/>
  <c r="AG185" i="12"/>
  <c r="AG186" i="12"/>
  <c r="AG187" i="12"/>
  <c r="AG188" i="12"/>
  <c r="AG189" i="12"/>
  <c r="AG190" i="12"/>
  <c r="AG191" i="12"/>
  <c r="AG192" i="12"/>
  <c r="AG193" i="12"/>
  <c r="AG194" i="12"/>
  <c r="AG195" i="12"/>
  <c r="AG196" i="12"/>
  <c r="AG197" i="12"/>
  <c r="AG198" i="12"/>
  <c r="AG199" i="12"/>
  <c r="AG200" i="12"/>
  <c r="AG3" i="12"/>
  <c r="AF4" i="12"/>
  <c r="AF5" i="12"/>
  <c r="AF6" i="12"/>
  <c r="AF7" i="12"/>
  <c r="AF8" i="12"/>
  <c r="AF9" i="12"/>
  <c r="AF11" i="12"/>
  <c r="AF12" i="12"/>
  <c r="AF13" i="12"/>
  <c r="AF14" i="12"/>
  <c r="AF15" i="12"/>
  <c r="AF17" i="12"/>
  <c r="AF18" i="12"/>
  <c r="AF19" i="12"/>
  <c r="AF20" i="12"/>
  <c r="AF21" i="12"/>
  <c r="AF22" i="12"/>
  <c r="AF23" i="12"/>
  <c r="AF24" i="12"/>
  <c r="AF25" i="12"/>
  <c r="AF26" i="12"/>
  <c r="AF27" i="12"/>
  <c r="AF28" i="12"/>
  <c r="AF29" i="12"/>
  <c r="AF30" i="12"/>
  <c r="AF31" i="12"/>
  <c r="AF32" i="12"/>
  <c r="AF33" i="12"/>
  <c r="AF34" i="12"/>
  <c r="AF35" i="12"/>
  <c r="AF36" i="12"/>
  <c r="AF37" i="12"/>
  <c r="AF38" i="12"/>
  <c r="AF39" i="12"/>
  <c r="AF40" i="12"/>
  <c r="AF41" i="12"/>
  <c r="AF42" i="12"/>
  <c r="AF43" i="12"/>
  <c r="AF44" i="12"/>
  <c r="AF45" i="12"/>
  <c r="AF46" i="12"/>
  <c r="AF47" i="12"/>
  <c r="AF48" i="12"/>
  <c r="AF49" i="12"/>
  <c r="AF50" i="12"/>
  <c r="AF51" i="12"/>
  <c r="AF52" i="12"/>
  <c r="AF53" i="12"/>
  <c r="AF54" i="12"/>
  <c r="AF55" i="12"/>
  <c r="AF56" i="12"/>
  <c r="AF57" i="12"/>
  <c r="AF58" i="12"/>
  <c r="AF59" i="12"/>
  <c r="AF60" i="12"/>
  <c r="AF61" i="12"/>
  <c r="AF62" i="12"/>
  <c r="AF63" i="12"/>
  <c r="AF64" i="12"/>
  <c r="AF65" i="12"/>
  <c r="AF66" i="12"/>
  <c r="AF67" i="12"/>
  <c r="AF68" i="12"/>
  <c r="AF69" i="12"/>
  <c r="AF70" i="12"/>
  <c r="AF71" i="12"/>
  <c r="AF72" i="12"/>
  <c r="AF73" i="12"/>
  <c r="AF74" i="12"/>
  <c r="AF75" i="12"/>
  <c r="AF76" i="12"/>
  <c r="AF77" i="12"/>
  <c r="AF78" i="12"/>
  <c r="AF79" i="12"/>
  <c r="AF80" i="12"/>
  <c r="AF81" i="12"/>
  <c r="AF82" i="12"/>
  <c r="AF83" i="12"/>
  <c r="AF84" i="12"/>
  <c r="AF85" i="12"/>
  <c r="AF86" i="12"/>
  <c r="AF87" i="12"/>
  <c r="AF88" i="12"/>
  <c r="AF89" i="12"/>
  <c r="AF90" i="12"/>
  <c r="AF91" i="12"/>
  <c r="AF92" i="12"/>
  <c r="AF93" i="12"/>
  <c r="AF94" i="12"/>
  <c r="AF95" i="12"/>
  <c r="AF96" i="12"/>
  <c r="AF97" i="12"/>
  <c r="AF98" i="12"/>
  <c r="AF99" i="12"/>
  <c r="AF100" i="12"/>
  <c r="AF101" i="12"/>
  <c r="AF102" i="12"/>
  <c r="AF103" i="12"/>
  <c r="AF104" i="12"/>
  <c r="AF105" i="12"/>
  <c r="AF106" i="12"/>
  <c r="AF107" i="12"/>
  <c r="AF108" i="12"/>
  <c r="AF109" i="12"/>
  <c r="AF110" i="12"/>
  <c r="AF111" i="12"/>
  <c r="AF112" i="12"/>
  <c r="AF113" i="12"/>
  <c r="AF114" i="12"/>
  <c r="AF115" i="12"/>
  <c r="AF116" i="12"/>
  <c r="AF117" i="12"/>
  <c r="AF118" i="12"/>
  <c r="AF119" i="12"/>
  <c r="AF120" i="12"/>
  <c r="AF121" i="12"/>
  <c r="AF122" i="12"/>
  <c r="AF123" i="12"/>
  <c r="AF124" i="12"/>
  <c r="AF125" i="12"/>
  <c r="AF126" i="12"/>
  <c r="AF127" i="12"/>
  <c r="AF128" i="12"/>
  <c r="AF129" i="12"/>
  <c r="AF130" i="12"/>
  <c r="AF131" i="12"/>
  <c r="AF132" i="12"/>
  <c r="AF133" i="12"/>
  <c r="AF134" i="12"/>
  <c r="AF135" i="12"/>
  <c r="AF136" i="12"/>
  <c r="AF137" i="12"/>
  <c r="AF138" i="12"/>
  <c r="AF139" i="12"/>
  <c r="AF140" i="12"/>
  <c r="AF141" i="12"/>
  <c r="AF142" i="12"/>
  <c r="AF143" i="12"/>
  <c r="AF144" i="12"/>
  <c r="AF145" i="12"/>
  <c r="AF146" i="12"/>
  <c r="AF147" i="12"/>
  <c r="AF148" i="12"/>
  <c r="AF149" i="12"/>
  <c r="AF150" i="12"/>
  <c r="AF151" i="12"/>
  <c r="AF152" i="12"/>
  <c r="AF153" i="12"/>
  <c r="AF154" i="12"/>
  <c r="AF155" i="12"/>
  <c r="AF156" i="12"/>
  <c r="AF157" i="12"/>
  <c r="AF158" i="12"/>
  <c r="AF159" i="12"/>
  <c r="AF160" i="12"/>
  <c r="AF161" i="12"/>
  <c r="AF162" i="12"/>
  <c r="AF163" i="12"/>
  <c r="AF164" i="12"/>
  <c r="AF165" i="12"/>
  <c r="AF166" i="12"/>
  <c r="AF167" i="12"/>
  <c r="AF168" i="12"/>
  <c r="AF169" i="12"/>
  <c r="AF170" i="12"/>
  <c r="AF171" i="12"/>
  <c r="AF172" i="12"/>
  <c r="AF173" i="12"/>
  <c r="AF174" i="12"/>
  <c r="AF175" i="12"/>
  <c r="AF176" i="12"/>
  <c r="AF177" i="12"/>
  <c r="AF178" i="12"/>
  <c r="AF179" i="12"/>
  <c r="AF180" i="12"/>
  <c r="AF181" i="12"/>
  <c r="AF182" i="12"/>
  <c r="AF183" i="12"/>
  <c r="AF184" i="12"/>
  <c r="AF185" i="12"/>
  <c r="AF186" i="12"/>
  <c r="AF187" i="12"/>
  <c r="AF188" i="12"/>
  <c r="AF189" i="12"/>
  <c r="AF190" i="12"/>
  <c r="AF191" i="12"/>
  <c r="AF192" i="12"/>
  <c r="AF193" i="12"/>
  <c r="AF194" i="12"/>
  <c r="AF195" i="12"/>
  <c r="AF196" i="12"/>
  <c r="AF197" i="12"/>
  <c r="AF198" i="12"/>
  <c r="AF199" i="12"/>
  <c r="AF200" i="12"/>
  <c r="AF3" i="12"/>
  <c r="AE4" i="12"/>
  <c r="AE5" i="12"/>
  <c r="AE6" i="12"/>
  <c r="AE7" i="12"/>
  <c r="AE9" i="12"/>
  <c r="AE10" i="12"/>
  <c r="AE11" i="12"/>
  <c r="AE12" i="12"/>
  <c r="AE13" i="12"/>
  <c r="AE14" i="12"/>
  <c r="AE15" i="12"/>
  <c r="AE16" i="12"/>
  <c r="AE17" i="12"/>
  <c r="AE18" i="12"/>
  <c r="AE19" i="12"/>
  <c r="AE20" i="12"/>
  <c r="AE21" i="12"/>
  <c r="AE22" i="12"/>
  <c r="AE23" i="12"/>
  <c r="AE24" i="12"/>
  <c r="AE25" i="12"/>
  <c r="AE26" i="12"/>
  <c r="AE27" i="12"/>
  <c r="AE28" i="12"/>
  <c r="AE29" i="12"/>
  <c r="AE30" i="12"/>
  <c r="AE31" i="12"/>
  <c r="AE32" i="12"/>
  <c r="AE33" i="12"/>
  <c r="AE34" i="12"/>
  <c r="AE35" i="12"/>
  <c r="AE36" i="12"/>
  <c r="AE37" i="12"/>
  <c r="AE38" i="12"/>
  <c r="AE39" i="12"/>
  <c r="AE40" i="12"/>
  <c r="AE41" i="12"/>
  <c r="AE42" i="12"/>
  <c r="AE43" i="12"/>
  <c r="AE44" i="12"/>
  <c r="AE45" i="12"/>
  <c r="AE46" i="12"/>
  <c r="AE47" i="12"/>
  <c r="AE48" i="12"/>
  <c r="AE49" i="12"/>
  <c r="AE50" i="12"/>
  <c r="AE51" i="12"/>
  <c r="AE52" i="12"/>
  <c r="AE53" i="12"/>
  <c r="AE54" i="12"/>
  <c r="AE55" i="12"/>
  <c r="AE56" i="12"/>
  <c r="AE57" i="12"/>
  <c r="AE58" i="12"/>
  <c r="AE59" i="12"/>
  <c r="AE60" i="12"/>
  <c r="AE61" i="12"/>
  <c r="AE62" i="12"/>
  <c r="AE63" i="12"/>
  <c r="AE64" i="12"/>
  <c r="AE65" i="12"/>
  <c r="AE66" i="12"/>
  <c r="AE67" i="12"/>
  <c r="AE68" i="12"/>
  <c r="AE69" i="12"/>
  <c r="AE70" i="12"/>
  <c r="AE71" i="12"/>
  <c r="AE72" i="12"/>
  <c r="AE73" i="12"/>
  <c r="AE74" i="12"/>
  <c r="AE75" i="12"/>
  <c r="AE76" i="12"/>
  <c r="AE77" i="12"/>
  <c r="AE78" i="12"/>
  <c r="AE79" i="12"/>
  <c r="AE80" i="12"/>
  <c r="AE81" i="12"/>
  <c r="AE82" i="12"/>
  <c r="AE83" i="12"/>
  <c r="AE84" i="12"/>
  <c r="AE85" i="12"/>
  <c r="AE86" i="12"/>
  <c r="AE87" i="12"/>
  <c r="AE88" i="12"/>
  <c r="AE89" i="12"/>
  <c r="AE90" i="12"/>
  <c r="AE91" i="12"/>
  <c r="AE92" i="12"/>
  <c r="AE93" i="12"/>
  <c r="AE94" i="12"/>
  <c r="AE95" i="12"/>
  <c r="AE96" i="12"/>
  <c r="AE97" i="12"/>
  <c r="AE98" i="12"/>
  <c r="AE99" i="12"/>
  <c r="AE100" i="12"/>
  <c r="AE101" i="12"/>
  <c r="AE102" i="12"/>
  <c r="AE103" i="12"/>
  <c r="AE104" i="12"/>
  <c r="AE105" i="12"/>
  <c r="AE106" i="12"/>
  <c r="AE107" i="12"/>
  <c r="AE108" i="12"/>
  <c r="AE109" i="12"/>
  <c r="AE110" i="12"/>
  <c r="AE111" i="12"/>
  <c r="AE112" i="12"/>
  <c r="AE113" i="12"/>
  <c r="AE114" i="12"/>
  <c r="AE115" i="12"/>
  <c r="AE116" i="12"/>
  <c r="AE117" i="12"/>
  <c r="AE118" i="12"/>
  <c r="AE119" i="12"/>
  <c r="AE120" i="12"/>
  <c r="AE121" i="12"/>
  <c r="AE122" i="12"/>
  <c r="AE123" i="12"/>
  <c r="AE124" i="12"/>
  <c r="AE125" i="12"/>
  <c r="AE126" i="12"/>
  <c r="AE127" i="12"/>
  <c r="AE128" i="12"/>
  <c r="AE129" i="12"/>
  <c r="AE130" i="12"/>
  <c r="AE131" i="12"/>
  <c r="AE132" i="12"/>
  <c r="AE133" i="12"/>
  <c r="AE134" i="12"/>
  <c r="AE135" i="12"/>
  <c r="AE136" i="12"/>
  <c r="AE137" i="12"/>
  <c r="AE138" i="12"/>
  <c r="AE139" i="12"/>
  <c r="AE140" i="12"/>
  <c r="AE141" i="12"/>
  <c r="AE142" i="12"/>
  <c r="AE143" i="12"/>
  <c r="AE144" i="12"/>
  <c r="AE145" i="12"/>
  <c r="AE146" i="12"/>
  <c r="AE147" i="12"/>
  <c r="AE148" i="12"/>
  <c r="AE149" i="12"/>
  <c r="AE150" i="12"/>
  <c r="AE151" i="12"/>
  <c r="AE152" i="12"/>
  <c r="AE153" i="12"/>
  <c r="AE154" i="12"/>
  <c r="AE155" i="12"/>
  <c r="AE156" i="12"/>
  <c r="AE157" i="12"/>
  <c r="AE158" i="12"/>
  <c r="AE159" i="12"/>
  <c r="AE160" i="12"/>
  <c r="AE161" i="12"/>
  <c r="AE162" i="12"/>
  <c r="AE163" i="12"/>
  <c r="AE164" i="12"/>
  <c r="AE165" i="12"/>
  <c r="AE166" i="12"/>
  <c r="AE167" i="12"/>
  <c r="AE168" i="12"/>
  <c r="AE169" i="12"/>
  <c r="AE170" i="12"/>
  <c r="AE171" i="12"/>
  <c r="AE172" i="12"/>
  <c r="AE173" i="12"/>
  <c r="AE174" i="12"/>
  <c r="AE175" i="12"/>
  <c r="AE176" i="12"/>
  <c r="AE177" i="12"/>
  <c r="AE178" i="12"/>
  <c r="AE179" i="12"/>
  <c r="AE180" i="12"/>
  <c r="AE181" i="12"/>
  <c r="AE182" i="12"/>
  <c r="AE183" i="12"/>
  <c r="AE184" i="12"/>
  <c r="AE185" i="12"/>
  <c r="AE186" i="12"/>
  <c r="AE187" i="12"/>
  <c r="AE188" i="12"/>
  <c r="AE189" i="12"/>
  <c r="AE190" i="12"/>
  <c r="AE191" i="12"/>
  <c r="AE192" i="12"/>
  <c r="AE193" i="12"/>
  <c r="AE194" i="12"/>
  <c r="AE195" i="12"/>
  <c r="AE196" i="12"/>
  <c r="AE197" i="12"/>
  <c r="AE198" i="12"/>
  <c r="AE199" i="12"/>
  <c r="AE200" i="12"/>
  <c r="AE3" i="12"/>
  <c r="AD4" i="12"/>
  <c r="AD7" i="12"/>
  <c r="AD8" i="12"/>
  <c r="AD9" i="12"/>
  <c r="AD10" i="12"/>
  <c r="AD11" i="12"/>
  <c r="AD12" i="12"/>
  <c r="AD13" i="12"/>
  <c r="AD14" i="12"/>
  <c r="AD15" i="12"/>
  <c r="AD16" i="12"/>
  <c r="AD17" i="12"/>
  <c r="AD18" i="12"/>
  <c r="AD19" i="12"/>
  <c r="AD20" i="12"/>
  <c r="AD21" i="12"/>
  <c r="AD22" i="12"/>
  <c r="AD23" i="12"/>
  <c r="AD24" i="12"/>
  <c r="AD25" i="12"/>
  <c r="AD26" i="12"/>
  <c r="AD27" i="12"/>
  <c r="AD28" i="12"/>
  <c r="AD29" i="12"/>
  <c r="AD30" i="12"/>
  <c r="AD31" i="12"/>
  <c r="AD32" i="12"/>
  <c r="AD33" i="12"/>
  <c r="AD34" i="12"/>
  <c r="AD35" i="12"/>
  <c r="AD36" i="12"/>
  <c r="AD37" i="12"/>
  <c r="AD38" i="12"/>
  <c r="AD39" i="12"/>
  <c r="AD40" i="12"/>
  <c r="AD41" i="12"/>
  <c r="AD42" i="12"/>
  <c r="AD43" i="12"/>
  <c r="AD44" i="12"/>
  <c r="AD45" i="12"/>
  <c r="AD46" i="12"/>
  <c r="AD47" i="12"/>
  <c r="AD48" i="12"/>
  <c r="AD49" i="12"/>
  <c r="AD50" i="12"/>
  <c r="AD51" i="12"/>
  <c r="AD52" i="12"/>
  <c r="AD53" i="12"/>
  <c r="AD54" i="12"/>
  <c r="AD55" i="12"/>
  <c r="AD56" i="12"/>
  <c r="AD57" i="12"/>
  <c r="AD58" i="12"/>
  <c r="AD59" i="12"/>
  <c r="AD60" i="12"/>
  <c r="AD61" i="12"/>
  <c r="AD62" i="12"/>
  <c r="AD63" i="12"/>
  <c r="AD64" i="12"/>
  <c r="AD65" i="12"/>
  <c r="AD66" i="12"/>
  <c r="AD67" i="12"/>
  <c r="AD68" i="12"/>
  <c r="AD69" i="12"/>
  <c r="AD70" i="12"/>
  <c r="AD71" i="12"/>
  <c r="AD72" i="12"/>
  <c r="AD73" i="12"/>
  <c r="AD74" i="12"/>
  <c r="AD75" i="12"/>
  <c r="AD76" i="12"/>
  <c r="AD77" i="12"/>
  <c r="AD78" i="12"/>
  <c r="AD79" i="12"/>
  <c r="AD80" i="12"/>
  <c r="AD81" i="12"/>
  <c r="AD82" i="12"/>
  <c r="AD83" i="12"/>
  <c r="AD84" i="12"/>
  <c r="AD85" i="12"/>
  <c r="AD86" i="12"/>
  <c r="AD87" i="12"/>
  <c r="AD88" i="12"/>
  <c r="AD89" i="12"/>
  <c r="AD90" i="12"/>
  <c r="AD91" i="12"/>
  <c r="AD92" i="12"/>
  <c r="AD93" i="12"/>
  <c r="AD94" i="12"/>
  <c r="AD95" i="12"/>
  <c r="AD96" i="12"/>
  <c r="AD97" i="12"/>
  <c r="AD98" i="12"/>
  <c r="AD99" i="12"/>
  <c r="AD100" i="12"/>
  <c r="AD101" i="12"/>
  <c r="AD102" i="12"/>
  <c r="AD103" i="12"/>
  <c r="AD104" i="12"/>
  <c r="AD105" i="12"/>
  <c r="AD106" i="12"/>
  <c r="AD107" i="12"/>
  <c r="AD108" i="12"/>
  <c r="AD109" i="12"/>
  <c r="AD110" i="12"/>
  <c r="AD111" i="12"/>
  <c r="AD112" i="12"/>
  <c r="AD113" i="12"/>
  <c r="AD114" i="12"/>
  <c r="AD115" i="12"/>
  <c r="AD116" i="12"/>
  <c r="AD117" i="12"/>
  <c r="AD118" i="12"/>
  <c r="AD119" i="12"/>
  <c r="AD120" i="12"/>
  <c r="AD121" i="12"/>
  <c r="AD122" i="12"/>
  <c r="AD123" i="12"/>
  <c r="AD124" i="12"/>
  <c r="AD125" i="12"/>
  <c r="AD126" i="12"/>
  <c r="AD127" i="12"/>
  <c r="AD128" i="12"/>
  <c r="AD129" i="12"/>
  <c r="AD130" i="12"/>
  <c r="AD131" i="12"/>
  <c r="AD132" i="12"/>
  <c r="AD133" i="12"/>
  <c r="AD134" i="12"/>
  <c r="AD135" i="12"/>
  <c r="AD136" i="12"/>
  <c r="AD137" i="12"/>
  <c r="AD138" i="12"/>
  <c r="AD139" i="12"/>
  <c r="AD140" i="12"/>
  <c r="AD141" i="12"/>
  <c r="AD142" i="12"/>
  <c r="AD143" i="12"/>
  <c r="AD144" i="12"/>
  <c r="AD145" i="12"/>
  <c r="AD146" i="12"/>
  <c r="AD147" i="12"/>
  <c r="AD148" i="12"/>
  <c r="AD149" i="12"/>
  <c r="AD150" i="12"/>
  <c r="AD151" i="12"/>
  <c r="AD152" i="12"/>
  <c r="AD153" i="12"/>
  <c r="AD154" i="12"/>
  <c r="AD155" i="12"/>
  <c r="AD156" i="12"/>
  <c r="AD157" i="12"/>
  <c r="AD158" i="12"/>
  <c r="AD159" i="12"/>
  <c r="AD160" i="12"/>
  <c r="AD161" i="12"/>
  <c r="AD162" i="12"/>
  <c r="AD163" i="12"/>
  <c r="AD164" i="12"/>
  <c r="AD165" i="12"/>
  <c r="AD166" i="12"/>
  <c r="AD167" i="12"/>
  <c r="AD168" i="12"/>
  <c r="AD169" i="12"/>
  <c r="AD170" i="12"/>
  <c r="AD171" i="12"/>
  <c r="AD172" i="12"/>
  <c r="AD173" i="12"/>
  <c r="AD174" i="12"/>
  <c r="AD175" i="12"/>
  <c r="AD176" i="12"/>
  <c r="AD177" i="12"/>
  <c r="AD178" i="12"/>
  <c r="AD179" i="12"/>
  <c r="AD180" i="12"/>
  <c r="AD181" i="12"/>
  <c r="AD182" i="12"/>
  <c r="AD183" i="12"/>
  <c r="AD184" i="12"/>
  <c r="AD185" i="12"/>
  <c r="AD186" i="12"/>
  <c r="AD187" i="12"/>
  <c r="AD188" i="12"/>
  <c r="AD189" i="12"/>
  <c r="AD190" i="12"/>
  <c r="AD191" i="12"/>
  <c r="AD192" i="12"/>
  <c r="AD193" i="12"/>
  <c r="AD194" i="12"/>
  <c r="AD195" i="12"/>
  <c r="AD196" i="12"/>
  <c r="AD197" i="12"/>
  <c r="AD198" i="12"/>
  <c r="AD199" i="12"/>
  <c r="AD200" i="12"/>
  <c r="AD3" i="12"/>
  <c r="AT2" i="12"/>
  <c r="AS2" i="12"/>
  <c r="AR2" i="12"/>
  <c r="AQ2" i="12"/>
  <c r="AP2" i="12"/>
  <c r="AO2" i="12"/>
  <c r="AN2" i="12"/>
  <c r="AM2" i="12"/>
  <c r="AL2" i="12"/>
  <c r="AK2" i="12"/>
  <c r="AJ2" i="12"/>
  <c r="AI2" i="12"/>
  <c r="AH2" i="12"/>
  <c r="AG2" i="12"/>
  <c r="AF2" i="12"/>
  <c r="AE2" i="12"/>
  <c r="AD2" i="12"/>
  <c r="C7" i="12"/>
  <c r="AD6" i="12" s="1"/>
  <c r="C8" i="12"/>
  <c r="AW7" i="12" s="1"/>
  <c r="C9" i="12"/>
  <c r="AE8" i="12" s="1"/>
  <c r="C10" i="12"/>
  <c r="AG9" i="12" s="1"/>
  <c r="C11" i="12"/>
  <c r="AF10" i="12" s="1"/>
  <c r="C12" i="12"/>
  <c r="AH11" i="12" s="1"/>
  <c r="C13" i="12"/>
  <c r="AW12" i="12" s="1"/>
  <c r="C14" i="12"/>
  <c r="AI13" i="12" s="1"/>
  <c r="C15" i="12"/>
  <c r="AJ14" i="12" s="1"/>
  <c r="C16" i="12"/>
  <c r="AK15" i="12" s="1"/>
  <c r="C17" i="12"/>
  <c r="AF16" i="12" s="1"/>
  <c r="C18" i="12"/>
  <c r="AM17" i="12" s="1"/>
  <c r="C19" i="12"/>
  <c r="AN18" i="12" s="1"/>
  <c r="C20" i="12"/>
  <c r="C21" i="12"/>
  <c r="C22" i="12"/>
  <c r="AQ21" i="12" s="1"/>
  <c r="C23" i="12"/>
  <c r="AR22" i="12" s="1"/>
  <c r="C24" i="12"/>
  <c r="AS23" i="12" s="1"/>
  <c r="C25" i="12"/>
  <c r="AC24" i="12" s="1"/>
  <c r="C26" i="12"/>
  <c r="AY25" i="12" s="1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8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8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1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C6" i="12"/>
  <c r="AD5" i="12" s="1"/>
  <c r="C4" i="12"/>
  <c r="C5" i="12"/>
  <c r="AY4" i="12" s="1"/>
  <c r="AO19" i="12" l="1"/>
  <c r="L19" i="12" s="1"/>
  <c r="AZ19" i="12"/>
  <c r="R1" i="12" s="1"/>
  <c r="AW4" i="12"/>
  <c r="AW13" i="12"/>
  <c r="AH15" i="12"/>
  <c r="AW11" i="12"/>
  <c r="AW10" i="12"/>
  <c r="AG18" i="12"/>
  <c r="AW3" i="12"/>
  <c r="O7" i="12" s="1"/>
  <c r="AW9" i="12"/>
  <c r="AW8" i="12"/>
  <c r="AM6" i="12"/>
  <c r="L17" i="12" s="1"/>
  <c r="AY14" i="12"/>
  <c r="O8" i="12" s="1"/>
  <c r="AQ5" i="12"/>
  <c r="L7" i="12"/>
  <c r="L8" i="12"/>
  <c r="L9" i="12"/>
  <c r="L23" i="12"/>
  <c r="L15" i="12"/>
  <c r="L22" i="12"/>
  <c r="L21" i="12"/>
  <c r="L13" i="12"/>
  <c r="L20" i="12"/>
  <c r="L12" i="12"/>
  <c r="L14" i="12"/>
  <c r="L11" i="12"/>
  <c r="L18" i="12"/>
  <c r="L10" i="12"/>
  <c r="L24" i="12"/>
  <c r="L16" i="12"/>
  <c r="O1" i="12"/>
  <c r="D74" i="1"/>
  <c r="D62" i="1"/>
  <c r="D50" i="1"/>
  <c r="L1" i="12" l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40" i="1"/>
  <c r="F41" i="1"/>
  <c r="F42" i="1"/>
  <c r="F43" i="1"/>
  <c r="F44" i="1"/>
  <c r="F45" i="1"/>
  <c r="F46" i="1"/>
  <c r="F47" i="1"/>
  <c r="F48" i="1"/>
  <c r="F39" i="1"/>
  <c r="D18" i="1" l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D7" i="1" l="1"/>
  <c r="D25" i="1"/>
  <c r="D24" i="1"/>
  <c r="D23" i="1"/>
  <c r="D22" i="1"/>
  <c r="D21" i="1"/>
  <c r="D20" i="1"/>
  <c r="D19" i="1"/>
  <c r="D17" i="1"/>
  <c r="D16" i="1"/>
  <c r="D15" i="1"/>
  <c r="D14" i="1"/>
  <c r="D9" i="1"/>
  <c r="D8" i="1"/>
  <c r="F38" i="1" l="1"/>
  <c r="D38" i="1"/>
  <c r="E38" i="1"/>
  <c r="E37" i="1"/>
  <c r="F37" i="1" s="1"/>
  <c r="E36" i="1"/>
  <c r="F36" i="1" s="1"/>
  <c r="E35" i="1"/>
  <c r="F35" i="1" s="1"/>
  <c r="E34" i="1"/>
  <c r="F34" i="1" s="1"/>
  <c r="E33" i="1"/>
  <c r="F33" i="1" s="1"/>
  <c r="E32" i="1"/>
  <c r="F32" i="1" s="1"/>
  <c r="E31" i="1"/>
  <c r="E30" i="1"/>
  <c r="F30" i="1" s="1"/>
  <c r="E29" i="1"/>
  <c r="F29" i="1" s="1"/>
  <c r="E28" i="1"/>
  <c r="D26" i="1"/>
  <c r="E16" i="1"/>
  <c r="F16" i="1" s="1"/>
  <c r="E14" i="1"/>
  <c r="F14" i="1" s="1"/>
  <c r="E15" i="1"/>
  <c r="F15" i="1" s="1"/>
  <c r="E13" i="1"/>
  <c r="F13" i="1" s="1"/>
  <c r="E27" i="1"/>
  <c r="E26" i="1"/>
  <c r="D11" i="1"/>
  <c r="D12" i="1"/>
  <c r="D10" i="1"/>
  <c r="D13" i="1"/>
  <c r="H51" i="1"/>
  <c r="I51" i="1"/>
  <c r="H39" i="1"/>
  <c r="I39" i="1"/>
  <c r="I27" i="1"/>
  <c r="H27" i="1"/>
  <c r="H15" i="1"/>
  <c r="I15" i="1"/>
  <c r="H3" i="1"/>
  <c r="F31" i="1" l="1"/>
  <c r="F28" i="1"/>
  <c r="F27" i="1"/>
  <c r="F26" i="1"/>
</calcChain>
</file>

<file path=xl/sharedStrings.xml><?xml version="1.0" encoding="utf-8"?>
<sst xmlns="http://schemas.openxmlformats.org/spreadsheetml/2006/main" count="98" uniqueCount="74">
  <si>
    <t>date</t>
  </si>
  <si>
    <t>horodateur</t>
  </si>
  <si>
    <t>heures/mois</t>
  </si>
  <si>
    <t>total 2015</t>
  </si>
  <si>
    <t>total 2016</t>
  </si>
  <si>
    <t>total 2017</t>
  </si>
  <si>
    <t>total 2018</t>
  </si>
  <si>
    <t>moyenne mensuelle 2015</t>
  </si>
  <si>
    <t>moyenne mensuelle 2016</t>
  </si>
  <si>
    <t>moyenne mensuelle 2017</t>
  </si>
  <si>
    <t>moyenne mensuelle 2018</t>
  </si>
  <si>
    <t>heures des 12 derniers mois</t>
  </si>
  <si>
    <t>total 2014</t>
  </si>
  <si>
    <t>moyenne mensuelle 2014</t>
  </si>
  <si>
    <t>moyenne annuelle ponderée</t>
  </si>
  <si>
    <t>moyenne mensuelle pondérée</t>
  </si>
  <si>
    <t>horodateur au 31</t>
  </si>
  <si>
    <t>type bapteme</t>
  </si>
  <si>
    <t>instructeur</t>
  </si>
  <si>
    <t>total bapteme</t>
  </si>
  <si>
    <t>total instruction</t>
  </si>
  <si>
    <t>temps en heure minute</t>
  </si>
  <si>
    <t>Sx</t>
  </si>
  <si>
    <t>Wt</t>
  </si>
  <si>
    <t>Mz</t>
  </si>
  <si>
    <t>FB</t>
  </si>
  <si>
    <t>KA</t>
  </si>
  <si>
    <t>Ad</t>
  </si>
  <si>
    <t>MP</t>
  </si>
  <si>
    <t>IK</t>
  </si>
  <si>
    <t>BR</t>
  </si>
  <si>
    <t>Gp</t>
  </si>
  <si>
    <t>Gf</t>
  </si>
  <si>
    <t>GM</t>
  </si>
  <si>
    <t>Dx</t>
  </si>
  <si>
    <t>CC</t>
  </si>
  <si>
    <t>BP</t>
  </si>
  <si>
    <t>PS</t>
  </si>
  <si>
    <t>SD</t>
  </si>
  <si>
    <t>total Sx</t>
  </si>
  <si>
    <t>Wx</t>
  </si>
  <si>
    <t>total Wx</t>
  </si>
  <si>
    <t>total Wt</t>
  </si>
  <si>
    <t>total Mz</t>
  </si>
  <si>
    <t>total FB</t>
  </si>
  <si>
    <t>total KA</t>
  </si>
  <si>
    <t>total Ad</t>
  </si>
  <si>
    <t>total MP</t>
  </si>
  <si>
    <t>total IK</t>
  </si>
  <si>
    <t>total BR</t>
  </si>
  <si>
    <t>total Gp</t>
  </si>
  <si>
    <t>total Gf</t>
  </si>
  <si>
    <t>total GM</t>
  </si>
  <si>
    <t>total Dx</t>
  </si>
  <si>
    <t>total CC</t>
  </si>
  <si>
    <t>total BP</t>
  </si>
  <si>
    <t>total PS</t>
  </si>
  <si>
    <t>total SD</t>
  </si>
  <si>
    <t>Total OM</t>
  </si>
  <si>
    <t>total CA</t>
  </si>
  <si>
    <t>total CHRISTIan</t>
  </si>
  <si>
    <t>CA</t>
  </si>
  <si>
    <t>OM</t>
  </si>
  <si>
    <t>total oliv</t>
  </si>
  <si>
    <t>divers</t>
  </si>
  <si>
    <t>detail</t>
  </si>
  <si>
    <t>total divers</t>
  </si>
  <si>
    <t>eleve</t>
  </si>
  <si>
    <t xml:space="preserve">Neyrinck </t>
  </si>
  <si>
    <t xml:space="preserve">Bernard </t>
  </si>
  <si>
    <t>Breut</t>
  </si>
  <si>
    <t>Eyherabide</t>
  </si>
  <si>
    <t>Natacha</t>
  </si>
  <si>
    <t>Essence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</si>
</sst>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[hh]:mm"/>
    <numFmt numFmtId="166" formatCode="dd/mm/yy;@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/>
    <xf numFmtId="17" fontId="0" fillId="3" borderId="1" xfId="0" applyNumberFormat="1" applyFill="1" applyBorder="1" applyAlignment="1">
      <alignment horizontal="center" vertical="center"/>
    </xf>
    <xf numFmtId="17" fontId="0" fillId="3" borderId="3" xfId="0" applyNumberFormat="1" applyFill="1" applyBorder="1" applyAlignment="1">
      <alignment horizontal="center" vertical="center"/>
    </xf>
    <xf numFmtId="17" fontId="0" fillId="3" borderId="2" xfId="0" applyNumberFormat="1" applyFill="1" applyBorder="1" applyAlignment="1">
      <alignment horizontal="center" vertical="center"/>
    </xf>
    <xf numFmtId="17" fontId="0" fillId="4" borderId="2" xfId="0" applyNumberFormat="1" applyFill="1" applyBorder="1" applyAlignment="1">
      <alignment horizontal="center" vertical="center"/>
    </xf>
    <xf numFmtId="17" fontId="0" fillId="4" borderId="1" xfId="0" applyNumberFormat="1" applyFill="1" applyBorder="1" applyAlignment="1">
      <alignment horizontal="center" vertical="center"/>
    </xf>
    <xf numFmtId="17" fontId="0" fillId="4" borderId="3" xfId="0" applyNumberFormat="1" applyFill="1" applyBorder="1" applyAlignment="1">
      <alignment horizontal="center" vertical="center"/>
    </xf>
    <xf numFmtId="17" fontId="0" fillId="0" borderId="0" xfId="0" applyNumberFormat="1"/>
    <xf numFmtId="1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/>
    <xf numFmtId="164" fontId="0" fillId="0" borderId="0" xfId="0" applyNumberFormat="1"/>
    <xf numFmtId="165" fontId="0" fillId="0" borderId="0" xfId="0" applyNumberFormat="1"/>
    <xf numFmtId="0" fontId="0" fillId="5" borderId="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6" borderId="0" xfId="0" applyFill="1"/>
    <xf numFmtId="0" fontId="3" fillId="7" borderId="5" xfId="0" applyFont="1" applyFill="1" applyBorder="1" applyAlignment="1">
      <alignment horizontal="center"/>
    </xf>
    <xf numFmtId="165" fontId="0" fillId="7" borderId="5" xfId="0" applyNumberFormat="1" applyFill="1" applyBorder="1" applyAlignment="1">
      <alignment horizontal="center"/>
    </xf>
    <xf numFmtId="164" fontId="3" fillId="8" borderId="5" xfId="0" applyNumberFormat="1" applyFont="1" applyFill="1" applyBorder="1" applyAlignment="1">
      <alignment horizontal="center"/>
    </xf>
    <xf numFmtId="165" fontId="0" fillId="8" borderId="6" xfId="0" applyNumberFormat="1" applyFill="1" applyBorder="1" applyAlignment="1">
      <alignment horizontal="center"/>
    </xf>
    <xf numFmtId="0" fontId="3" fillId="8" borderId="10" xfId="0" applyFont="1" applyFill="1" applyBorder="1"/>
    <xf numFmtId="165" fontId="0" fillId="8" borderId="10" xfId="0" applyNumberFormat="1" applyFill="1" applyBorder="1" applyAlignment="1">
      <alignment horizontal="center"/>
    </xf>
    <xf numFmtId="0" fontId="3" fillId="8" borderId="8" xfId="0" applyFont="1" applyFill="1" applyBorder="1"/>
    <xf numFmtId="165" fontId="0" fillId="8" borderId="8" xfId="0" applyNumberFormat="1" applyFill="1" applyBorder="1" applyAlignment="1">
      <alignment horizontal="center"/>
    </xf>
    <xf numFmtId="0" fontId="3" fillId="8" borderId="14" xfId="0" applyFont="1" applyFill="1" applyBorder="1"/>
    <xf numFmtId="165" fontId="0" fillId="8" borderId="14" xfId="0" applyNumberFormat="1" applyFill="1" applyBorder="1" applyAlignment="1">
      <alignment horizontal="center"/>
    </xf>
    <xf numFmtId="166" fontId="0" fillId="3" borderId="7" xfId="0" applyNumberFormat="1" applyFill="1" applyBorder="1" applyAlignment="1" applyProtection="1">
      <alignment horizontal="center"/>
      <protection locked="0"/>
    </xf>
    <xf numFmtId="2" fontId="0" fillId="5" borderId="7" xfId="0" applyNumberFormat="1" applyFill="1" applyBorder="1" applyAlignment="1" applyProtection="1">
      <alignment horizontal="center"/>
      <protection locked="0"/>
    </xf>
    <xf numFmtId="165" fontId="0" fillId="4" borderId="7" xfId="0" applyNumberFormat="1" applyFill="1" applyBorder="1" applyAlignment="1" applyProtection="1">
      <alignment horizontal="center"/>
      <protection locked="0"/>
    </xf>
    <xf numFmtId="0" fontId="0" fillId="6" borderId="12" xfId="0" applyFill="1" applyBorder="1" applyAlignment="1" applyProtection="1">
      <alignment horizontal="center" vertical="center"/>
      <protection locked="0"/>
    </xf>
    <xf numFmtId="0" fontId="0" fillId="7" borderId="7" xfId="0" applyFill="1" applyBorder="1" applyAlignment="1" applyProtection="1">
      <alignment horizontal="center"/>
      <protection locked="0"/>
    </xf>
    <xf numFmtId="166" fontId="0" fillId="3" borderId="8" xfId="0" applyNumberFormat="1" applyFill="1" applyBorder="1" applyAlignment="1" applyProtection="1">
      <alignment horizontal="center"/>
      <protection locked="0"/>
    </xf>
    <xf numFmtId="2" fontId="0" fillId="5" borderId="8" xfId="0" applyNumberFormat="1" applyFill="1" applyBorder="1" applyAlignment="1" applyProtection="1">
      <alignment horizontal="center"/>
      <protection locked="0"/>
    </xf>
    <xf numFmtId="165" fontId="0" fillId="4" borderId="8" xfId="0" applyNumberFormat="1" applyFill="1" applyBorder="1" applyAlignment="1" applyProtection="1">
      <alignment horizontal="center"/>
      <protection locked="0"/>
    </xf>
    <xf numFmtId="164" fontId="0" fillId="7" borderId="8" xfId="0" applyNumberFormat="1" applyFill="1" applyBorder="1" applyAlignment="1" applyProtection="1">
      <alignment horizontal="center"/>
      <protection locked="0"/>
    </xf>
    <xf numFmtId="0" fontId="0" fillId="6" borderId="13" xfId="0" applyFill="1" applyBorder="1" applyAlignment="1" applyProtection="1">
      <alignment horizontal="center" vertical="center"/>
      <protection locked="0"/>
    </xf>
    <xf numFmtId="0" fontId="0" fillId="7" borderId="8" xfId="0" applyFill="1" applyBorder="1" applyAlignment="1" applyProtection="1">
      <alignment horizontal="center"/>
      <protection locked="0"/>
    </xf>
    <xf numFmtId="0" fontId="0" fillId="6" borderId="13" xfId="0" applyNumberFormat="1" applyFill="1" applyBorder="1" applyAlignment="1" applyProtection="1">
      <alignment horizontal="center" vertical="center"/>
      <protection locked="0"/>
    </xf>
    <xf numFmtId="2" fontId="0" fillId="3" borderId="1" xfId="0" applyNumberFormat="1" applyFill="1" applyBorder="1" applyAlignment="1">
      <alignment horizontal="center" vertical="center"/>
    </xf>
    <xf numFmtId="2" fontId="0" fillId="3" borderId="3" xfId="0" applyNumberFormat="1" applyFill="1" applyBorder="1" applyAlignment="1">
      <alignment horizontal="center" vertical="center"/>
    </xf>
    <xf numFmtId="2" fontId="0" fillId="4" borderId="2" xfId="0" applyNumberForma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2" fontId="0" fillId="4" borderId="3" xfId="0" applyNumberFormat="1" applyFill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65" fontId="0" fillId="3" borderId="3" xfId="0" applyNumberForma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 vertical="center"/>
    </xf>
    <xf numFmtId="165" fontId="0" fillId="3" borderId="2" xfId="0" applyNumberFormat="1" applyFill="1" applyBorder="1" applyAlignment="1">
      <alignment horizontal="center" vertical="center"/>
    </xf>
    <xf numFmtId="165" fontId="0" fillId="3" borderId="1" xfId="0" applyNumberFormat="1" applyFill="1" applyBorder="1"/>
    <xf numFmtId="165" fontId="0" fillId="3" borderId="3" xfId="0" applyNumberFormat="1" applyFill="1" applyBorder="1"/>
    <xf numFmtId="165" fontId="0" fillId="4" borderId="2" xfId="0" applyNumberFormat="1" applyFill="1" applyBorder="1"/>
    <xf numFmtId="165" fontId="0" fillId="4" borderId="1" xfId="0" applyNumberFormat="1" applyFill="1" applyBorder="1"/>
    <xf numFmtId="165" fontId="0" fillId="4" borderId="4" xfId="0" applyNumberFormat="1" applyFill="1" applyBorder="1"/>
    <xf numFmtId="165" fontId="0" fillId="4" borderId="3" xfId="0" applyNumberFormat="1" applyFill="1" applyBorder="1"/>
    <xf numFmtId="165" fontId="0" fillId="3" borderId="2" xfId="0" applyNumberFormat="1" applyFill="1" applyBorder="1"/>
    <xf numFmtId="165" fontId="0" fillId="3" borderId="4" xfId="0" applyNumberFormat="1" applyFill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0" fontId="0" fillId="7" borderId="15" xfId="0" applyFill="1" applyBorder="1" applyAlignment="1" applyProtection="1">
      <alignment horizontal="center"/>
      <protection locked="0"/>
    </xf>
    <xf numFmtId="164" fontId="0" fillId="7" borderId="16" xfId="0" applyNumberFormat="1" applyFill="1" applyBorder="1" applyAlignment="1" applyProtection="1">
      <alignment horizontal="center"/>
      <protection locked="0"/>
    </xf>
    <xf numFmtId="0" fontId="0" fillId="7" borderId="16" xfId="0" applyFill="1" applyBorder="1" applyAlignment="1" applyProtection="1">
      <alignment horizontal="center"/>
      <protection locked="0"/>
    </xf>
    <xf numFmtId="164" fontId="3" fillId="9" borderId="5" xfId="0" applyNumberFormat="1" applyFont="1" applyFill="1" applyBorder="1" applyAlignment="1">
      <alignment horizontal="center" vertical="center"/>
    </xf>
    <xf numFmtId="165" fontId="3" fillId="9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</xf>
    <xf numFmtId="0" fontId="3" fillId="6" borderId="11" xfId="0" applyFont="1" applyFill="1" applyBorder="1" applyAlignment="1" applyProtection="1">
      <alignment horizontal="center" vertical="center"/>
    </xf>
    <xf numFmtId="0" fontId="3" fillId="7" borderId="5" xfId="0" applyFont="1" applyFill="1" applyBorder="1" applyAlignment="1" applyProtection="1">
      <alignment horizontal="center" vertical="center"/>
    </xf>
    <xf numFmtId="0" fontId="3" fillId="7" borderId="11" xfId="0" applyFont="1" applyFill="1" applyBorder="1" applyAlignment="1" applyProtection="1">
      <alignment horizontal="center" vertical="center"/>
    </xf>
    <xf numFmtId="0" fontId="0" fillId="7" borderId="17" xfId="0" applyFill="1" applyBorder="1" applyAlignment="1">
      <alignment horizontal="center"/>
    </xf>
    <xf numFmtId="0" fontId="3" fillId="9" borderId="6" xfId="0" applyFont="1" applyFill="1" applyBorder="1" applyAlignment="1" applyProtection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7" borderId="8" xfId="0" applyFill="1" applyBorder="1" applyAlignment="1">
      <alignment horizontal="center"/>
    </xf>
    <xf numFmtId="2" fontId="0" fillId="4" borderId="18" xfId="0" applyNumberFormat="1" applyFill="1" applyBorder="1" applyAlignment="1">
      <alignment horizontal="center" vertical="center"/>
    </xf>
    <xf numFmtId="165" fontId="0" fillId="4" borderId="19" xfId="0" applyNumberFormat="1" applyFill="1" applyBorder="1" applyAlignment="1">
      <alignment horizontal="center" vertical="center"/>
    </xf>
    <xf numFmtId="165" fontId="0" fillId="3" borderId="20" xfId="0" applyNumberFormat="1" applyFill="1" applyBorder="1" applyAlignment="1">
      <alignment horizontal="center" vertical="center"/>
    </xf>
    <xf numFmtId="165" fontId="0" fillId="3" borderId="18" xfId="0" applyNumberFormat="1" applyFill="1" applyBorder="1" applyAlignment="1">
      <alignment horizontal="center" vertical="center"/>
    </xf>
    <xf numFmtId="165" fontId="0" fillId="3" borderId="19" xfId="0" applyNumberFormat="1" applyFill="1" applyBorder="1"/>
    <xf numFmtId="0" fontId="3" fillId="10" borderId="5" xfId="0" applyFont="1" applyFill="1" applyBorder="1" applyAlignment="1" applyProtection="1">
      <alignment horizontal="center" vertical="center"/>
    </xf>
    <xf numFmtId="0" fontId="3" fillId="9" borderId="21" xfId="0" applyFont="1" applyFill="1" applyBorder="1" applyAlignment="1" applyProtection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165" fontId="0" fillId="9" borderId="16" xfId="0" applyNumberFormat="1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165" fontId="0" fillId="10" borderId="8" xfId="0" applyNumberForma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sx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coyote'!$L$7</c:f>
              <c:numCache>
                <c:formatCode>[hh]:mm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v>Wx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coyote'!$L$8</c:f>
              <c:numCache>
                <c:formatCode>[hh]:mm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v>Wt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coyote'!$L$9</c:f>
              <c:numCache>
                <c:formatCode>[hh]:mm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v>Mz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coyote'!$L$10</c:f>
              <c:numCache>
                <c:formatCode>[hh]:mm</c:formatCode>
                <c:ptCount val="1"/>
                <c:pt idx="0">
                  <c:v>2.5000000000005684E-2</c:v>
                </c:pt>
              </c:numCache>
            </c:numRef>
          </c:val>
        </c:ser>
        <c:ser>
          <c:idx val="4"/>
          <c:order val="4"/>
          <c:tx>
            <c:v>FB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coyote'!$L$11</c:f>
              <c:numCache>
                <c:formatCode>[hh]:mm</c:formatCode>
                <c:ptCount val="1"/>
                <c:pt idx="0">
                  <c:v>1.6666666666670455E-2</c:v>
                </c:pt>
              </c:numCache>
            </c:numRef>
          </c:val>
        </c:ser>
        <c:ser>
          <c:idx val="5"/>
          <c:order val="5"/>
          <c:tx>
            <c:v>KA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coyote'!$L$12</c:f>
              <c:numCache>
                <c:formatCode>[hh]:mm</c:formatCode>
                <c:ptCount val="1"/>
                <c:pt idx="0">
                  <c:v>5.4166666666664774E-2</c:v>
                </c:pt>
              </c:numCache>
            </c:numRef>
          </c:val>
        </c:ser>
        <c:ser>
          <c:idx val="6"/>
          <c:order val="6"/>
          <c:tx>
            <c:v>Ad</c:v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coyote'!$L$13</c:f>
              <c:numCache>
                <c:formatCode>[hh]:mm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v>MP</c:v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coyote'!$L$14</c:f>
              <c:numCache>
                <c:formatCode>[hh]:mm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8"/>
          <c:tx>
            <c:v>IK</c:v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coyote'!$L$15</c:f>
              <c:numCache>
                <c:formatCode>[hh]:mm</c:formatCode>
                <c:ptCount val="1"/>
                <c:pt idx="0">
                  <c:v>0</c:v>
                </c:pt>
              </c:numCache>
            </c:numRef>
          </c:val>
        </c:ser>
        <c:ser>
          <c:idx val="9"/>
          <c:order val="9"/>
          <c:tx>
            <c:v>BR</c:v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coyote'!$L$16</c:f>
              <c:numCache>
                <c:formatCode>[hh]:mm</c:formatCode>
                <c:ptCount val="1"/>
                <c:pt idx="0">
                  <c:v>0</c:v>
                </c:pt>
              </c:numCache>
            </c:numRef>
          </c:val>
        </c:ser>
        <c:ser>
          <c:idx val="10"/>
          <c:order val="10"/>
          <c:tx>
            <c:v>Gp</c:v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coyote'!$L$17</c:f>
              <c:numCache>
                <c:formatCode>[hh]:mm</c:formatCode>
                <c:ptCount val="1"/>
                <c:pt idx="0">
                  <c:v>4.1666666666666664E-2</c:v>
                </c:pt>
              </c:numCache>
            </c:numRef>
          </c:val>
        </c:ser>
        <c:ser>
          <c:idx val="11"/>
          <c:order val="11"/>
          <c:tx>
            <c:v>Gf</c:v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coyote'!$L$18</c:f>
              <c:numCache>
                <c:formatCode>[hh]:mm</c:formatCode>
                <c:ptCount val="1"/>
                <c:pt idx="0">
                  <c:v>0</c:v>
                </c:pt>
              </c:numCache>
            </c:numRef>
          </c:val>
        </c:ser>
        <c:ser>
          <c:idx val="12"/>
          <c:order val="12"/>
          <c:tx>
            <c:v>GM</c:v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coyote'!$L$19</c:f>
              <c:numCache>
                <c:formatCode>[hh]:mm</c:formatCode>
                <c:ptCount val="1"/>
                <c:pt idx="0">
                  <c:v>0</c:v>
                </c:pt>
              </c:numCache>
            </c:numRef>
          </c:val>
        </c:ser>
        <c:ser>
          <c:idx val="13"/>
          <c:order val="13"/>
          <c:tx>
            <c:v>Dx</c:v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coyote'!$L$20</c:f>
              <c:numCache>
                <c:formatCode>[hh]:mm</c:formatCode>
                <c:ptCount val="1"/>
                <c:pt idx="0">
                  <c:v>0</c:v>
                </c:pt>
              </c:numCache>
            </c:numRef>
          </c:val>
        </c:ser>
        <c:ser>
          <c:idx val="14"/>
          <c:order val="14"/>
          <c:tx>
            <c:v>CC</c:v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coyote'!$L$21</c:f>
              <c:numCache>
                <c:formatCode>[hh]:mm</c:formatCode>
                <c:ptCount val="1"/>
                <c:pt idx="0">
                  <c:v>1.2499999999998105E-2</c:v>
                </c:pt>
              </c:numCache>
            </c:numRef>
          </c:val>
        </c:ser>
        <c:ser>
          <c:idx val="15"/>
          <c:order val="15"/>
          <c:tx>
            <c:v>BP</c:v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coyote'!$L$22</c:f>
              <c:numCache>
                <c:formatCode>[hh]:mm</c:formatCode>
                <c:ptCount val="1"/>
                <c:pt idx="0">
                  <c:v>0</c:v>
                </c:pt>
              </c:numCache>
            </c:numRef>
          </c:val>
        </c:ser>
        <c:ser>
          <c:idx val="16"/>
          <c:order val="16"/>
          <c:tx>
            <c:v>PS</c:v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coyote'!$L$23</c:f>
              <c:numCache>
                <c:formatCode>[hh]:mm</c:formatCode>
                <c:ptCount val="1"/>
                <c:pt idx="0">
                  <c:v>0</c:v>
                </c:pt>
              </c:numCache>
            </c:numRef>
          </c:val>
        </c:ser>
        <c:ser>
          <c:idx val="17"/>
          <c:order val="17"/>
          <c:tx>
            <c:v>SD</c:v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coyote'!$L$24</c:f>
              <c:numCache>
                <c:formatCode>[hh]:mm</c:formatCode>
                <c:ptCount val="1"/>
                <c:pt idx="0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267"/>
        <c:overlap val="-43"/>
        <c:axId val="1881324656"/>
        <c:axId val="1881314864"/>
      </c:barChart>
      <c:catAx>
        <c:axId val="1881324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1314864"/>
        <c:crosses val="autoZero"/>
        <c:auto val="1"/>
        <c:lblAlgn val="ctr"/>
        <c:lblOffset val="100"/>
        <c:noMultiLvlLbl val="0"/>
      </c:catAx>
      <c:valAx>
        <c:axId val="1881314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h]:mm" sourceLinked="1"/>
        <c:majorTickMark val="cross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1324656"/>
        <c:crosses val="autoZero"/>
        <c:crossBetween val="between"/>
        <c:majorUnit val="1.0450000000000001E-2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719816272965875E-2"/>
          <c:y val="6.0185185185185182E-2"/>
          <c:w val="0.87083573928258973"/>
          <c:h val="0.73577136191309422"/>
        </c:manualLayout>
      </c:layout>
      <c:barChart>
        <c:barDir val="col"/>
        <c:grouping val="clustered"/>
        <c:varyColors val="0"/>
        <c:ser>
          <c:idx val="0"/>
          <c:order val="0"/>
          <c:tx>
            <c:v>bapteme</c:v>
          </c:tx>
          <c:spPr>
            <a:solidFill>
              <a:schemeClr val="tx2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coyote'!$L$1</c:f>
              <c:numCache>
                <c:formatCode>[hh]:mm</c:formatCode>
                <c:ptCount val="1"/>
                <c:pt idx="0">
                  <c:v>0.15000000000000568</c:v>
                </c:pt>
              </c:numCache>
            </c:numRef>
          </c:val>
        </c:ser>
        <c:ser>
          <c:idx val="1"/>
          <c:order val="1"/>
          <c:tx>
            <c:v>instruction</c:v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coyote'!$O$1</c:f>
              <c:numCache>
                <c:formatCode>[hh]:mm</c:formatCode>
                <c:ptCount val="1"/>
                <c:pt idx="0">
                  <c:v>0.35416666666666669</c:v>
                </c:pt>
              </c:numCache>
            </c:numRef>
          </c:val>
        </c:ser>
        <c:ser>
          <c:idx val="2"/>
          <c:order val="2"/>
          <c:tx>
            <c:v>divers</c:v>
          </c:tx>
          <c:spPr>
            <a:solidFill>
              <a:srgbClr val="FFCCCC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'details heures coyote'!$R$1</c:f>
              <c:numCache>
                <c:formatCode>[hh]:mm</c:formatCode>
                <c:ptCount val="1"/>
                <c:pt idx="0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267"/>
        <c:overlap val="-43"/>
        <c:axId val="1881312688"/>
        <c:axId val="1881316496"/>
      </c:barChart>
      <c:catAx>
        <c:axId val="1881312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1316496"/>
        <c:crosses val="autoZero"/>
        <c:auto val="1"/>
        <c:lblAlgn val="ctr"/>
        <c:lblOffset val="100"/>
        <c:noMultiLvlLbl val="0"/>
      </c:catAx>
      <c:valAx>
        <c:axId val="1881316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h]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1312688"/>
        <c:crosses val="autoZero"/>
        <c:crossBetween val="between"/>
        <c:majorUnit val="0.10422000000000002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1234150979037584E-2"/>
          <c:y val="8.959205080706056E-3"/>
          <c:w val="0.98287235655327798"/>
          <c:h val="0.87750953749797544"/>
        </c:manualLayout>
      </c:layout>
      <c:lineChart>
        <c:grouping val="standard"/>
        <c:varyColors val="0"/>
        <c:ser>
          <c:idx val="0"/>
          <c:order val="0"/>
          <c:tx>
            <c:v>moyenne mensuelle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lt1"/>
              </a:solidFill>
              <a:ln w="15875">
                <a:solidFill>
                  <a:schemeClr val="accent1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'heures moyennes'!$A$2:$A$85</c:f>
              <c:numCache>
                <c:formatCode>mmm\-yy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'heures moyennes'!$D$2:$D$85</c:f>
              <c:numCache>
                <c:formatCode>0</c:formatCode>
                <c:ptCount val="84"/>
                <c:pt idx="5" formatCode="[hh]:mm">
                  <c:v>0.45833333333333331</c:v>
                </c:pt>
                <c:pt idx="6" formatCode="[hh]:mm">
                  <c:v>0.29166666666666663</c:v>
                </c:pt>
                <c:pt idx="7" formatCode="[hh]:mm">
                  <c:v>0.22222222222222221</c:v>
                </c:pt>
                <c:pt idx="8" formatCode="[hh]:mm">
                  <c:v>0.29166666666666663</c:v>
                </c:pt>
                <c:pt idx="9" formatCode="[hh]:mm">
                  <c:v>0.31666666666666665</c:v>
                </c:pt>
                <c:pt idx="10" formatCode="[hh]:mm">
                  <c:v>0.375</c:v>
                </c:pt>
                <c:pt idx="11" formatCode="[hh]:mm">
                  <c:v>0.34523809523809523</c:v>
                </c:pt>
                <c:pt idx="12" formatCode="[hh]:mm">
                  <c:v>0.20833333333333334</c:v>
                </c:pt>
                <c:pt idx="13" formatCode="[hh]:mm">
                  <c:v>0.25</c:v>
                </c:pt>
                <c:pt idx="14" formatCode="[hh]:mm">
                  <c:v>0.34722222222222215</c:v>
                </c:pt>
                <c:pt idx="15" formatCode="[hh]:mm">
                  <c:v>0.39583333333333326</c:v>
                </c:pt>
                <c:pt idx="16" formatCode="[hh]:mm">
                  <c:v>0.40833333333333333</c:v>
                </c:pt>
                <c:pt idx="17" formatCode="[hh]:mm">
                  <c:v>0.40277777777777773</c:v>
                </c:pt>
                <c:pt idx="18" formatCode="[hh]:mm">
                  <c:v>0.4107142857142857</c:v>
                </c:pt>
                <c:pt idx="19" formatCode="[hh]:mm">
                  <c:v>0.38020833333333331</c:v>
                </c:pt>
                <c:pt idx="20" formatCode="[hh]:mm">
                  <c:v>0.43055555555555558</c:v>
                </c:pt>
                <c:pt idx="21" formatCode="[hh]:mm">
                  <c:v>0.48749999999999999</c:v>
                </c:pt>
                <c:pt idx="22" formatCode="[hh]:mm">
                  <c:v>0.48106060606060608</c:v>
                </c:pt>
                <c:pt idx="23" formatCode="[hh]:mm">
                  <c:v>0.4826388888888889</c:v>
                </c:pt>
                <c:pt idx="24" formatCode="[hh]:mm">
                  <c:v>0.31666666666666288</c:v>
                </c:pt>
                <c:pt idx="25" formatCode="[hh]:mm">
                  <c:v>#N/A</c:v>
                </c:pt>
                <c:pt idx="26" formatCode="[hh]:mm">
                  <c:v>#N/A</c:v>
                </c:pt>
                <c:pt idx="27" formatCode="[hh]:mm">
                  <c:v>#N/A</c:v>
                </c:pt>
                <c:pt idx="28" formatCode="[hh]:mm">
                  <c:v>#N/A</c:v>
                </c:pt>
                <c:pt idx="29" formatCode="[hh]:mm">
                  <c:v>#N/A</c:v>
                </c:pt>
                <c:pt idx="30" formatCode="[hh]:mm">
                  <c:v>#N/A</c:v>
                </c:pt>
                <c:pt idx="31" formatCode="[hh]:mm">
                  <c:v>#N/A</c:v>
                </c:pt>
                <c:pt idx="32" formatCode="[hh]:mm">
                  <c:v>#N/A</c:v>
                </c:pt>
                <c:pt idx="33" formatCode="[hh]:mm">
                  <c:v>#N/A</c:v>
                </c:pt>
                <c:pt idx="34" formatCode="[hh]:mm">
                  <c:v>#N/A</c:v>
                </c:pt>
                <c:pt idx="35" formatCode="[hh]:mm">
                  <c:v>#N/A</c:v>
                </c:pt>
                <c:pt idx="36" formatCode="[hh]:mm">
                  <c:v>#N/A</c:v>
                </c:pt>
                <c:pt idx="37" formatCode="[hh]:mm">
                  <c:v>#N/A</c:v>
                </c:pt>
                <c:pt idx="38" formatCode="[hh]:mm">
                  <c:v>#N/A</c:v>
                </c:pt>
                <c:pt idx="39" formatCode="[hh]:mm">
                  <c:v>#N/A</c:v>
                </c:pt>
                <c:pt idx="40" formatCode="[hh]:mm">
                  <c:v>#N/A</c:v>
                </c:pt>
                <c:pt idx="41" formatCode="[hh]:mm">
                  <c:v>#N/A</c:v>
                </c:pt>
                <c:pt idx="42" formatCode="[hh]:mm">
                  <c:v>#N/A</c:v>
                </c:pt>
                <c:pt idx="43" formatCode="[hh]:mm">
                  <c:v>#N/A</c:v>
                </c:pt>
                <c:pt idx="44" formatCode="[hh]:mm">
                  <c:v>#N/A</c:v>
                </c:pt>
                <c:pt idx="45" formatCode="[hh]:mm">
                  <c:v>#N/A</c:v>
                </c:pt>
                <c:pt idx="46" formatCode="[hh]:mm">
                  <c:v>#N/A</c:v>
                </c:pt>
                <c:pt idx="47" formatCode="[hh]:mm">
                  <c:v>#N/A</c:v>
                </c:pt>
                <c:pt idx="48" formatCode="[hh]:mm">
                  <c:v>#N/A</c:v>
                </c:pt>
                <c:pt idx="49" formatCode="[hh]:mm">
                  <c:v>#N/A</c:v>
                </c:pt>
                <c:pt idx="50" formatCode="[hh]:mm">
                  <c:v>#N/A</c:v>
                </c:pt>
                <c:pt idx="51" formatCode="[hh]:mm">
                  <c:v>#N/A</c:v>
                </c:pt>
                <c:pt idx="52" formatCode="[hh]:mm">
                  <c:v>#N/A</c:v>
                </c:pt>
                <c:pt idx="53" formatCode="[hh]:mm">
                  <c:v>#N/A</c:v>
                </c:pt>
                <c:pt idx="54" formatCode="[hh]:mm">
                  <c:v>#N/A</c:v>
                </c:pt>
                <c:pt idx="55" formatCode="[hh]:mm">
                  <c:v>#N/A</c:v>
                </c:pt>
                <c:pt idx="56" formatCode="[hh]:mm">
                  <c:v>#N/A</c:v>
                </c:pt>
                <c:pt idx="57" formatCode="[hh]:mm">
                  <c:v>#N/A</c:v>
                </c:pt>
                <c:pt idx="58" formatCode="[hh]:mm">
                  <c:v>#N/A</c:v>
                </c:pt>
                <c:pt idx="59" formatCode="[hh]:mm">
                  <c:v>#N/A</c:v>
                </c:pt>
                <c:pt idx="60" formatCode="[hh]:mm">
                  <c:v>#N/A</c:v>
                </c:pt>
                <c:pt idx="61" formatCode="[hh]:mm">
                  <c:v>#N/A</c:v>
                </c:pt>
                <c:pt idx="62" formatCode="[hh]:mm">
                  <c:v>#N/A</c:v>
                </c:pt>
                <c:pt idx="63" formatCode="[hh]:mm">
                  <c:v>#N/A</c:v>
                </c:pt>
                <c:pt idx="64" formatCode="[hh]:mm">
                  <c:v>#N/A</c:v>
                </c:pt>
                <c:pt idx="65" formatCode="[hh]:mm">
                  <c:v>#N/A</c:v>
                </c:pt>
                <c:pt idx="66" formatCode="[hh]:mm">
                  <c:v>#N/A</c:v>
                </c:pt>
                <c:pt idx="67" formatCode="[hh]:mm">
                  <c:v>#N/A</c:v>
                </c:pt>
                <c:pt idx="68" formatCode="[hh]:mm">
                  <c:v>#N/A</c:v>
                </c:pt>
                <c:pt idx="69" formatCode="[hh]:mm">
                  <c:v>#N/A</c:v>
                </c:pt>
                <c:pt idx="70" formatCode="[hh]:mm">
                  <c:v>#N/A</c:v>
                </c:pt>
                <c:pt idx="71" formatCode="[hh]:mm">
                  <c:v>#N/A</c:v>
                </c:pt>
                <c:pt idx="72" formatCode="[hh]:mm">
                  <c:v>#N/A</c:v>
                </c:pt>
                <c:pt idx="73" formatCode="[hh]:mm">
                  <c:v>#N/A</c:v>
                </c:pt>
                <c:pt idx="74" formatCode="[hh]:mm">
                  <c:v>#N/A</c:v>
                </c:pt>
                <c:pt idx="75" formatCode="[hh]:mm">
                  <c:v>#N/A</c:v>
                </c:pt>
                <c:pt idx="76" formatCode="[hh]:mm">
                  <c:v>#N/A</c:v>
                </c:pt>
                <c:pt idx="77" formatCode="[hh]:mm">
                  <c:v>#N/A</c:v>
                </c:pt>
                <c:pt idx="78" formatCode="[hh]:mm">
                  <c:v>#N/A</c:v>
                </c:pt>
                <c:pt idx="79" formatCode="[hh]:mm">
                  <c:v>#N/A</c:v>
                </c:pt>
                <c:pt idx="80" formatCode="[hh]:mm">
                  <c:v>#N/A</c:v>
                </c:pt>
                <c:pt idx="81" formatCode="[hh]:mm">
                  <c:v>#N/A</c:v>
                </c:pt>
                <c:pt idx="82" formatCode="[hh]:mm">
                  <c:v>#N/A</c:v>
                </c:pt>
                <c:pt idx="83" formatCode="[hh]:mm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moyenne annuelle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diamond"/>
            <c:size val="5"/>
            <c:spPr>
              <a:solidFill>
                <a:schemeClr val="lt1"/>
              </a:solidFill>
              <a:ln w="15875">
                <a:solidFill>
                  <a:schemeClr val="accent2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'heures moyennes'!$A$2:$A$85</c:f>
              <c:numCache>
                <c:formatCode>mmm\-yy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'heures moyennes'!$F$2:$F$85</c:f>
              <c:numCache>
                <c:formatCode>0</c:formatCode>
                <c:ptCount val="84"/>
                <c:pt idx="11" formatCode="[hh]:mm">
                  <c:v>0.20138888888888887</c:v>
                </c:pt>
                <c:pt idx="12" formatCode="[hh]:mm">
                  <c:v>0.21875</c:v>
                </c:pt>
                <c:pt idx="13" formatCode="[hh]:mm">
                  <c:v>0.24305555555555555</c:v>
                </c:pt>
                <c:pt idx="14" formatCode="[hh]:mm">
                  <c:v>0.28819444444444442</c:v>
                </c:pt>
                <c:pt idx="15" formatCode="[hh]:mm">
                  <c:v>0.33333333333333331</c:v>
                </c:pt>
                <c:pt idx="16" formatCode="[hh]:mm">
                  <c:v>0.37152777777777773</c:v>
                </c:pt>
                <c:pt idx="17" formatCode="[hh]:mm">
                  <c:v>0.36458333333333331</c:v>
                </c:pt>
                <c:pt idx="18" formatCode="[hh]:mm">
                  <c:v>0.3923611111111111</c:v>
                </c:pt>
                <c:pt idx="19" formatCode="[hh]:mm">
                  <c:v>0.39930555555555552</c:v>
                </c:pt>
                <c:pt idx="20" formatCode="[hh]:mm">
                  <c:v>0.42708333333333331</c:v>
                </c:pt>
                <c:pt idx="21" formatCode="[hh]:mm">
                  <c:v>0.47569444444444442</c:v>
                </c:pt>
                <c:pt idx="22" formatCode="[hh]:mm">
                  <c:v>0.45486111111111116</c:v>
                </c:pt>
                <c:pt idx="23" formatCode="[hh]:mm">
                  <c:v>0.4826388888888889</c:v>
                </c:pt>
                <c:pt idx="24" formatCode="[hh]:mm">
                  <c:v>0.49166666666666631</c:v>
                </c:pt>
                <c:pt idx="25" formatCode="[hh]:mm">
                  <c:v>#N/A</c:v>
                </c:pt>
                <c:pt idx="26" formatCode="[hh]:mm">
                  <c:v>#N/A</c:v>
                </c:pt>
                <c:pt idx="27" formatCode="[hh]:mm">
                  <c:v>#N/A</c:v>
                </c:pt>
                <c:pt idx="28" formatCode="[hh]:mm">
                  <c:v>#N/A</c:v>
                </c:pt>
                <c:pt idx="29" formatCode="[hh]:mm">
                  <c:v>#N/A</c:v>
                </c:pt>
                <c:pt idx="30" formatCode="[hh]:mm">
                  <c:v>#N/A</c:v>
                </c:pt>
                <c:pt idx="31" formatCode="[hh]:mm">
                  <c:v>#N/A</c:v>
                </c:pt>
                <c:pt idx="32" formatCode="[hh]:mm">
                  <c:v>#N/A</c:v>
                </c:pt>
                <c:pt idx="33" formatCode="[hh]:mm">
                  <c:v>#N/A</c:v>
                </c:pt>
                <c:pt idx="34" formatCode="[hh]:mm">
                  <c:v>#N/A</c:v>
                </c:pt>
                <c:pt idx="35" formatCode="[hh]:mm">
                  <c:v>#N/A</c:v>
                </c:pt>
                <c:pt idx="36" formatCode="[hh]:mm">
                  <c:v>#N/A</c:v>
                </c:pt>
                <c:pt idx="37" formatCode="[hh]:mm">
                  <c:v>#N/A</c:v>
                </c:pt>
                <c:pt idx="38" formatCode="[hh]:mm">
                  <c:v>#N/A</c:v>
                </c:pt>
                <c:pt idx="39" formatCode="[hh]:mm">
                  <c:v>#N/A</c:v>
                </c:pt>
                <c:pt idx="40" formatCode="[hh]:mm">
                  <c:v>#N/A</c:v>
                </c:pt>
                <c:pt idx="41" formatCode="[hh]:mm">
                  <c:v>#N/A</c:v>
                </c:pt>
                <c:pt idx="42" formatCode="[hh]:mm">
                  <c:v>#N/A</c:v>
                </c:pt>
                <c:pt idx="43" formatCode="[hh]:mm">
                  <c:v>#N/A</c:v>
                </c:pt>
                <c:pt idx="44" formatCode="[hh]:mm">
                  <c:v>#N/A</c:v>
                </c:pt>
                <c:pt idx="45" formatCode="[hh]:mm">
                  <c:v>#N/A</c:v>
                </c:pt>
                <c:pt idx="46" formatCode="[hh]:mm">
                  <c:v>#N/A</c:v>
                </c:pt>
                <c:pt idx="47" formatCode="[hh]:mm">
                  <c:v>#N/A</c:v>
                </c:pt>
                <c:pt idx="48" formatCode="[hh]:mm">
                  <c:v>#N/A</c:v>
                </c:pt>
                <c:pt idx="49" formatCode="[hh]:mm">
                  <c:v>#N/A</c:v>
                </c:pt>
                <c:pt idx="50" formatCode="[hh]:mm">
                  <c:v>#N/A</c:v>
                </c:pt>
                <c:pt idx="51" formatCode="[hh]:mm">
                  <c:v>#N/A</c:v>
                </c:pt>
                <c:pt idx="52" formatCode="[hh]:mm">
                  <c:v>#N/A</c:v>
                </c:pt>
                <c:pt idx="53" formatCode="[hh]:mm">
                  <c:v>#N/A</c:v>
                </c:pt>
                <c:pt idx="54" formatCode="[hh]:mm">
                  <c:v>#N/A</c:v>
                </c:pt>
                <c:pt idx="55" formatCode="[hh]:mm">
                  <c:v>#N/A</c:v>
                </c:pt>
                <c:pt idx="56" formatCode="[hh]:mm">
                  <c:v>#N/A</c:v>
                </c:pt>
                <c:pt idx="57" formatCode="[hh]:mm">
                  <c:v>#N/A</c:v>
                </c:pt>
                <c:pt idx="58" formatCode="[hh]:mm">
                  <c:v>#N/A</c:v>
                </c:pt>
                <c:pt idx="59" formatCode="[hh]:mm">
                  <c:v>#N/A</c:v>
                </c:pt>
                <c:pt idx="60" formatCode="[hh]:mm">
                  <c:v>#N/A</c:v>
                </c:pt>
                <c:pt idx="61" formatCode="[hh]:mm">
                  <c:v>#N/A</c:v>
                </c:pt>
                <c:pt idx="62" formatCode="[hh]:mm">
                  <c:v>#N/A</c:v>
                </c:pt>
                <c:pt idx="63" formatCode="[hh]:mm">
                  <c:v>#N/A</c:v>
                </c:pt>
                <c:pt idx="64" formatCode="[hh]:mm">
                  <c:v>#N/A</c:v>
                </c:pt>
                <c:pt idx="65" formatCode="[hh]:mm">
                  <c:v>#N/A</c:v>
                </c:pt>
                <c:pt idx="66" formatCode="[hh]:mm">
                  <c:v>#N/A</c:v>
                </c:pt>
                <c:pt idx="67" formatCode="[hh]:mm">
                  <c:v>#N/A</c:v>
                </c:pt>
                <c:pt idx="68" formatCode="[hh]:mm">
                  <c:v>#N/A</c:v>
                </c:pt>
                <c:pt idx="69" formatCode="[hh]:mm">
                  <c:v>#N/A</c:v>
                </c:pt>
                <c:pt idx="70" formatCode="[hh]:mm">
                  <c:v>#N/A</c:v>
                </c:pt>
                <c:pt idx="71" formatCode="[hh]:mm">
                  <c:v>#N/A</c:v>
                </c:pt>
                <c:pt idx="72" formatCode="[hh]:mm">
                  <c:v>#N/A</c:v>
                </c:pt>
                <c:pt idx="73" formatCode="[hh]:mm">
                  <c:v>#N/A</c:v>
                </c:pt>
                <c:pt idx="74" formatCode="[hh]:mm">
                  <c:v>#N/A</c:v>
                </c:pt>
                <c:pt idx="75" formatCode="[hh]:mm">
                  <c:v>#N/A</c:v>
                </c:pt>
                <c:pt idx="76" formatCode="[hh]:mm">
                  <c:v>#N/A</c:v>
                </c:pt>
                <c:pt idx="77" formatCode="[hh]:mm">
                  <c:v>#N/A</c:v>
                </c:pt>
                <c:pt idx="78" formatCode="[hh]:mm">
                  <c:v>#N/A</c:v>
                </c:pt>
                <c:pt idx="79" formatCode="[hh]:mm">
                  <c:v>#N/A</c:v>
                </c:pt>
                <c:pt idx="80" formatCode="[hh]:mm">
                  <c:v>#N/A</c:v>
                </c:pt>
                <c:pt idx="81" formatCode="[hh]:mm">
                  <c:v>#N/A</c:v>
                </c:pt>
                <c:pt idx="82" formatCode="[hh]:mm">
                  <c:v>#N/A</c:v>
                </c:pt>
                <c:pt idx="83" formatCode="[hh]:mm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v>5</c:v>
          </c:tx>
          <c:spPr>
            <a:ln w="31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3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'courbes heures moyennes'!$B$100:$B$183</c:f>
              <c:numCache>
                <c:formatCode>[hh]:mm</c:formatCode>
                <c:ptCount val="84"/>
                <c:pt idx="0">
                  <c:v>0.20833333333333334</c:v>
                </c:pt>
                <c:pt idx="1">
                  <c:v>0.20833333333333334</c:v>
                </c:pt>
                <c:pt idx="2">
                  <c:v>0.20833333333333334</c:v>
                </c:pt>
                <c:pt idx="3">
                  <c:v>0.20833333333333334</c:v>
                </c:pt>
                <c:pt idx="4">
                  <c:v>0.20833333333333334</c:v>
                </c:pt>
                <c:pt idx="5">
                  <c:v>0.20833333333333334</c:v>
                </c:pt>
                <c:pt idx="6">
                  <c:v>0.20833333333333334</c:v>
                </c:pt>
                <c:pt idx="7">
                  <c:v>0.20833333333333334</c:v>
                </c:pt>
                <c:pt idx="8">
                  <c:v>0.20833333333333334</c:v>
                </c:pt>
                <c:pt idx="9">
                  <c:v>0.20833333333333334</c:v>
                </c:pt>
                <c:pt idx="10">
                  <c:v>0.20833333333333334</c:v>
                </c:pt>
                <c:pt idx="11">
                  <c:v>0.20833333333333334</c:v>
                </c:pt>
                <c:pt idx="12">
                  <c:v>0.20833333333333334</c:v>
                </c:pt>
                <c:pt idx="13">
                  <c:v>0.20833333333333334</c:v>
                </c:pt>
                <c:pt idx="14">
                  <c:v>0.20833333333333334</c:v>
                </c:pt>
                <c:pt idx="15">
                  <c:v>0.20833333333333334</c:v>
                </c:pt>
                <c:pt idx="16">
                  <c:v>0.20833333333333334</c:v>
                </c:pt>
                <c:pt idx="17">
                  <c:v>0.20833333333333334</c:v>
                </c:pt>
                <c:pt idx="18">
                  <c:v>0.20833333333333334</c:v>
                </c:pt>
                <c:pt idx="19">
                  <c:v>0.20833333333333334</c:v>
                </c:pt>
                <c:pt idx="20">
                  <c:v>0.20833333333333334</c:v>
                </c:pt>
                <c:pt idx="21">
                  <c:v>0.20833333333333334</c:v>
                </c:pt>
                <c:pt idx="22">
                  <c:v>0.20833333333333334</c:v>
                </c:pt>
                <c:pt idx="23">
                  <c:v>0.20833333333333334</c:v>
                </c:pt>
                <c:pt idx="24">
                  <c:v>0.20833333333333334</c:v>
                </c:pt>
                <c:pt idx="25">
                  <c:v>0.20833333333333334</c:v>
                </c:pt>
                <c:pt idx="26">
                  <c:v>0.20833333333333334</c:v>
                </c:pt>
                <c:pt idx="27">
                  <c:v>0.20833333333333334</c:v>
                </c:pt>
                <c:pt idx="28">
                  <c:v>0.20833333333333334</c:v>
                </c:pt>
                <c:pt idx="29">
                  <c:v>0.20833333333333334</c:v>
                </c:pt>
                <c:pt idx="30">
                  <c:v>0.20833333333333334</c:v>
                </c:pt>
                <c:pt idx="31">
                  <c:v>0.20833333333333334</c:v>
                </c:pt>
                <c:pt idx="32">
                  <c:v>0.20833333333333334</c:v>
                </c:pt>
                <c:pt idx="33">
                  <c:v>0.20833333333333334</c:v>
                </c:pt>
                <c:pt idx="34">
                  <c:v>0.20833333333333334</c:v>
                </c:pt>
                <c:pt idx="35">
                  <c:v>0.20833333333333334</c:v>
                </c:pt>
                <c:pt idx="36">
                  <c:v>0.20833333333333334</c:v>
                </c:pt>
                <c:pt idx="37">
                  <c:v>0.20833333333333334</c:v>
                </c:pt>
                <c:pt idx="38">
                  <c:v>0.20833333333333334</c:v>
                </c:pt>
                <c:pt idx="39">
                  <c:v>0.20833333333333334</c:v>
                </c:pt>
                <c:pt idx="40">
                  <c:v>0.20833333333333334</c:v>
                </c:pt>
                <c:pt idx="41">
                  <c:v>0.20833333333333334</c:v>
                </c:pt>
                <c:pt idx="42">
                  <c:v>0.20833333333333334</c:v>
                </c:pt>
                <c:pt idx="43">
                  <c:v>0.20833333333333334</c:v>
                </c:pt>
                <c:pt idx="44">
                  <c:v>0.20833333333333334</c:v>
                </c:pt>
                <c:pt idx="45">
                  <c:v>0.20833333333333334</c:v>
                </c:pt>
                <c:pt idx="46">
                  <c:v>0.20833333333333334</c:v>
                </c:pt>
                <c:pt idx="47">
                  <c:v>0.20833333333333334</c:v>
                </c:pt>
                <c:pt idx="48">
                  <c:v>0.20833333333333334</c:v>
                </c:pt>
                <c:pt idx="49">
                  <c:v>0.20833333333333334</c:v>
                </c:pt>
                <c:pt idx="50">
                  <c:v>0.20833333333333334</c:v>
                </c:pt>
                <c:pt idx="51">
                  <c:v>0.20833333333333334</c:v>
                </c:pt>
                <c:pt idx="52">
                  <c:v>0.20833333333333334</c:v>
                </c:pt>
                <c:pt idx="53">
                  <c:v>0.20833333333333334</c:v>
                </c:pt>
                <c:pt idx="54">
                  <c:v>0.20833333333333334</c:v>
                </c:pt>
                <c:pt idx="55">
                  <c:v>0.20833333333333334</c:v>
                </c:pt>
                <c:pt idx="56">
                  <c:v>0.20833333333333334</c:v>
                </c:pt>
                <c:pt idx="57">
                  <c:v>0.20833333333333334</c:v>
                </c:pt>
                <c:pt idx="58">
                  <c:v>0.20833333333333334</c:v>
                </c:pt>
                <c:pt idx="59">
                  <c:v>0.20833333333333334</c:v>
                </c:pt>
                <c:pt idx="60">
                  <c:v>0.20833333333333334</c:v>
                </c:pt>
                <c:pt idx="61">
                  <c:v>0.20833333333333334</c:v>
                </c:pt>
                <c:pt idx="62">
                  <c:v>0.20833333333333334</c:v>
                </c:pt>
                <c:pt idx="63">
                  <c:v>0.20833333333333334</c:v>
                </c:pt>
                <c:pt idx="64">
                  <c:v>0.20833333333333334</c:v>
                </c:pt>
                <c:pt idx="65">
                  <c:v>0.20833333333333334</c:v>
                </c:pt>
                <c:pt idx="66">
                  <c:v>0.20833333333333334</c:v>
                </c:pt>
                <c:pt idx="67">
                  <c:v>0.20833333333333334</c:v>
                </c:pt>
                <c:pt idx="68">
                  <c:v>0.20833333333333334</c:v>
                </c:pt>
                <c:pt idx="69">
                  <c:v>0.20833333333333334</c:v>
                </c:pt>
                <c:pt idx="70">
                  <c:v>0.20833333333333334</c:v>
                </c:pt>
                <c:pt idx="71">
                  <c:v>0.20833333333333334</c:v>
                </c:pt>
                <c:pt idx="72">
                  <c:v>0.20833333333333334</c:v>
                </c:pt>
                <c:pt idx="73">
                  <c:v>0.20833333333333334</c:v>
                </c:pt>
                <c:pt idx="74">
                  <c:v>0.20833333333333334</c:v>
                </c:pt>
                <c:pt idx="75">
                  <c:v>0.20833333333333334</c:v>
                </c:pt>
                <c:pt idx="76">
                  <c:v>0.20833333333333334</c:v>
                </c:pt>
                <c:pt idx="77">
                  <c:v>0.20833333333333334</c:v>
                </c:pt>
                <c:pt idx="78">
                  <c:v>0.20833333333333334</c:v>
                </c:pt>
                <c:pt idx="79">
                  <c:v>0.20833333333333334</c:v>
                </c:pt>
                <c:pt idx="80">
                  <c:v>0.20833333333333334</c:v>
                </c:pt>
                <c:pt idx="81">
                  <c:v>0.20833333333333334</c:v>
                </c:pt>
                <c:pt idx="82">
                  <c:v>0.20833333333333334</c:v>
                </c:pt>
                <c:pt idx="83">
                  <c:v>0.20833333333333334</c:v>
                </c:pt>
              </c:numCache>
            </c:numRef>
          </c:val>
          <c:smooth val="0"/>
        </c:ser>
        <c:ser>
          <c:idx val="3"/>
          <c:order val="3"/>
          <c:tx>
            <c:v>10</c:v>
          </c:tx>
          <c:spPr>
            <a:ln w="31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3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'courbes heures moyennes'!$C$100:$C$183</c:f>
              <c:numCache>
                <c:formatCode>[hh]:mm</c:formatCode>
                <c:ptCount val="84"/>
                <c:pt idx="0">
                  <c:v>0.41666666666666669</c:v>
                </c:pt>
                <c:pt idx="1">
                  <c:v>0.41666666666666669</c:v>
                </c:pt>
                <c:pt idx="2">
                  <c:v>0.41666666666666669</c:v>
                </c:pt>
                <c:pt idx="3">
                  <c:v>0.41666666666666669</c:v>
                </c:pt>
                <c:pt idx="4">
                  <c:v>0.41666666666666669</c:v>
                </c:pt>
                <c:pt idx="5">
                  <c:v>0.41666666666666669</c:v>
                </c:pt>
                <c:pt idx="6">
                  <c:v>0.41666666666666669</c:v>
                </c:pt>
                <c:pt idx="7">
                  <c:v>0.41666666666666669</c:v>
                </c:pt>
                <c:pt idx="8">
                  <c:v>0.41666666666666669</c:v>
                </c:pt>
                <c:pt idx="9">
                  <c:v>0.41666666666666669</c:v>
                </c:pt>
                <c:pt idx="10">
                  <c:v>0.41666666666666669</c:v>
                </c:pt>
                <c:pt idx="11">
                  <c:v>0.41666666666666669</c:v>
                </c:pt>
                <c:pt idx="12">
                  <c:v>0.41666666666666669</c:v>
                </c:pt>
                <c:pt idx="13">
                  <c:v>0.41666666666666669</c:v>
                </c:pt>
                <c:pt idx="14">
                  <c:v>0.41666666666666669</c:v>
                </c:pt>
                <c:pt idx="15">
                  <c:v>0.41666666666666669</c:v>
                </c:pt>
                <c:pt idx="16">
                  <c:v>0.41666666666666669</c:v>
                </c:pt>
                <c:pt idx="17">
                  <c:v>0.41666666666666669</c:v>
                </c:pt>
                <c:pt idx="18">
                  <c:v>0.41666666666666669</c:v>
                </c:pt>
                <c:pt idx="19">
                  <c:v>0.41666666666666669</c:v>
                </c:pt>
                <c:pt idx="20">
                  <c:v>0.41666666666666669</c:v>
                </c:pt>
                <c:pt idx="21">
                  <c:v>0.41666666666666669</c:v>
                </c:pt>
                <c:pt idx="22">
                  <c:v>0.41666666666666669</c:v>
                </c:pt>
                <c:pt idx="23">
                  <c:v>0.41666666666666669</c:v>
                </c:pt>
                <c:pt idx="24">
                  <c:v>0.41666666666666669</c:v>
                </c:pt>
                <c:pt idx="25">
                  <c:v>0.41666666666666669</c:v>
                </c:pt>
                <c:pt idx="26">
                  <c:v>0.41666666666666669</c:v>
                </c:pt>
                <c:pt idx="27">
                  <c:v>0.41666666666666669</c:v>
                </c:pt>
                <c:pt idx="28">
                  <c:v>0.41666666666666669</c:v>
                </c:pt>
                <c:pt idx="29">
                  <c:v>0.41666666666666669</c:v>
                </c:pt>
                <c:pt idx="30">
                  <c:v>0.41666666666666669</c:v>
                </c:pt>
                <c:pt idx="31">
                  <c:v>0.41666666666666669</c:v>
                </c:pt>
                <c:pt idx="32">
                  <c:v>0.41666666666666669</c:v>
                </c:pt>
                <c:pt idx="33">
                  <c:v>0.41666666666666669</c:v>
                </c:pt>
                <c:pt idx="34">
                  <c:v>0.41666666666666669</c:v>
                </c:pt>
                <c:pt idx="35">
                  <c:v>0.41666666666666669</c:v>
                </c:pt>
                <c:pt idx="36">
                  <c:v>0.41666666666666669</c:v>
                </c:pt>
                <c:pt idx="37">
                  <c:v>0.41666666666666669</c:v>
                </c:pt>
                <c:pt idx="38">
                  <c:v>0.41666666666666669</c:v>
                </c:pt>
                <c:pt idx="39">
                  <c:v>0.41666666666666669</c:v>
                </c:pt>
                <c:pt idx="40">
                  <c:v>0.41666666666666669</c:v>
                </c:pt>
                <c:pt idx="41">
                  <c:v>0.41666666666666669</c:v>
                </c:pt>
                <c:pt idx="42">
                  <c:v>0.41666666666666669</c:v>
                </c:pt>
                <c:pt idx="43">
                  <c:v>0.41666666666666669</c:v>
                </c:pt>
                <c:pt idx="44">
                  <c:v>0.41666666666666669</c:v>
                </c:pt>
                <c:pt idx="45">
                  <c:v>0.41666666666666669</c:v>
                </c:pt>
                <c:pt idx="46">
                  <c:v>0.41666666666666669</c:v>
                </c:pt>
                <c:pt idx="47">
                  <c:v>0.41666666666666669</c:v>
                </c:pt>
                <c:pt idx="48">
                  <c:v>0.41666666666666669</c:v>
                </c:pt>
                <c:pt idx="49">
                  <c:v>0.41666666666666669</c:v>
                </c:pt>
                <c:pt idx="50">
                  <c:v>0.41666666666666669</c:v>
                </c:pt>
                <c:pt idx="51">
                  <c:v>0.41666666666666669</c:v>
                </c:pt>
                <c:pt idx="52">
                  <c:v>0.41666666666666669</c:v>
                </c:pt>
                <c:pt idx="53">
                  <c:v>0.41666666666666669</c:v>
                </c:pt>
                <c:pt idx="54">
                  <c:v>0.41666666666666669</c:v>
                </c:pt>
                <c:pt idx="55">
                  <c:v>0.41666666666666669</c:v>
                </c:pt>
                <c:pt idx="56">
                  <c:v>0.41666666666666669</c:v>
                </c:pt>
                <c:pt idx="57">
                  <c:v>0.41666666666666669</c:v>
                </c:pt>
                <c:pt idx="58">
                  <c:v>0.41666666666666669</c:v>
                </c:pt>
                <c:pt idx="59">
                  <c:v>0.41666666666666669</c:v>
                </c:pt>
                <c:pt idx="60">
                  <c:v>0.41666666666666669</c:v>
                </c:pt>
                <c:pt idx="61">
                  <c:v>0.41666666666666669</c:v>
                </c:pt>
                <c:pt idx="62">
                  <c:v>0.41666666666666669</c:v>
                </c:pt>
                <c:pt idx="63">
                  <c:v>0.41666666666666669</c:v>
                </c:pt>
                <c:pt idx="64">
                  <c:v>0.41666666666666669</c:v>
                </c:pt>
                <c:pt idx="65">
                  <c:v>0.41666666666666669</c:v>
                </c:pt>
                <c:pt idx="66">
                  <c:v>0.41666666666666669</c:v>
                </c:pt>
                <c:pt idx="67">
                  <c:v>0.41666666666666669</c:v>
                </c:pt>
                <c:pt idx="68">
                  <c:v>0.41666666666666669</c:v>
                </c:pt>
                <c:pt idx="69">
                  <c:v>0.41666666666666669</c:v>
                </c:pt>
                <c:pt idx="70">
                  <c:v>0.41666666666666669</c:v>
                </c:pt>
                <c:pt idx="71">
                  <c:v>0.41666666666666669</c:v>
                </c:pt>
                <c:pt idx="72">
                  <c:v>0.41666666666666669</c:v>
                </c:pt>
                <c:pt idx="73">
                  <c:v>0.41666666666666669</c:v>
                </c:pt>
                <c:pt idx="74">
                  <c:v>0.41666666666666669</c:v>
                </c:pt>
                <c:pt idx="75">
                  <c:v>0.41666666666666669</c:v>
                </c:pt>
                <c:pt idx="76">
                  <c:v>0.41666666666666669</c:v>
                </c:pt>
                <c:pt idx="77">
                  <c:v>0.41666666666666669</c:v>
                </c:pt>
                <c:pt idx="78">
                  <c:v>0.41666666666666669</c:v>
                </c:pt>
                <c:pt idx="79">
                  <c:v>0.41666666666666669</c:v>
                </c:pt>
                <c:pt idx="80">
                  <c:v>0.41666666666666669</c:v>
                </c:pt>
                <c:pt idx="81">
                  <c:v>0.41666666666666669</c:v>
                </c:pt>
                <c:pt idx="82">
                  <c:v>0.41666666666666669</c:v>
                </c:pt>
                <c:pt idx="83">
                  <c:v>0.41666666666666669</c:v>
                </c:pt>
              </c:numCache>
            </c:numRef>
          </c:val>
          <c:smooth val="0"/>
        </c:ser>
        <c:ser>
          <c:idx val="4"/>
          <c:order val="4"/>
          <c:tx>
            <c:v>15</c:v>
          </c:tx>
          <c:spPr>
            <a:ln w="31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3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'courbes heures moyennes'!$D$100:$D$183</c:f>
              <c:numCache>
                <c:formatCode>[hh]:mm</c:formatCode>
                <c:ptCount val="84"/>
                <c:pt idx="0">
                  <c:v>0.625</c:v>
                </c:pt>
                <c:pt idx="1">
                  <c:v>0.625</c:v>
                </c:pt>
                <c:pt idx="2">
                  <c:v>0.625</c:v>
                </c:pt>
                <c:pt idx="3">
                  <c:v>0.625</c:v>
                </c:pt>
                <c:pt idx="4">
                  <c:v>0.625</c:v>
                </c:pt>
                <c:pt idx="5">
                  <c:v>0.625</c:v>
                </c:pt>
                <c:pt idx="6">
                  <c:v>0.625</c:v>
                </c:pt>
                <c:pt idx="7">
                  <c:v>0.625</c:v>
                </c:pt>
                <c:pt idx="8">
                  <c:v>0.625</c:v>
                </c:pt>
                <c:pt idx="9">
                  <c:v>0.625</c:v>
                </c:pt>
                <c:pt idx="10">
                  <c:v>0.625</c:v>
                </c:pt>
                <c:pt idx="11">
                  <c:v>0.625</c:v>
                </c:pt>
                <c:pt idx="12">
                  <c:v>0.625</c:v>
                </c:pt>
                <c:pt idx="13">
                  <c:v>0.625</c:v>
                </c:pt>
                <c:pt idx="14">
                  <c:v>0.625</c:v>
                </c:pt>
                <c:pt idx="15">
                  <c:v>0.625</c:v>
                </c:pt>
                <c:pt idx="16">
                  <c:v>0.625</c:v>
                </c:pt>
                <c:pt idx="17">
                  <c:v>0.625</c:v>
                </c:pt>
                <c:pt idx="18">
                  <c:v>0.625</c:v>
                </c:pt>
                <c:pt idx="19">
                  <c:v>0.625</c:v>
                </c:pt>
                <c:pt idx="20">
                  <c:v>0.625</c:v>
                </c:pt>
                <c:pt idx="21">
                  <c:v>0.625</c:v>
                </c:pt>
                <c:pt idx="22">
                  <c:v>0.625</c:v>
                </c:pt>
                <c:pt idx="23">
                  <c:v>0.625</c:v>
                </c:pt>
                <c:pt idx="24">
                  <c:v>0.625</c:v>
                </c:pt>
                <c:pt idx="25">
                  <c:v>0.625</c:v>
                </c:pt>
                <c:pt idx="26">
                  <c:v>0.625</c:v>
                </c:pt>
                <c:pt idx="27">
                  <c:v>0.625</c:v>
                </c:pt>
                <c:pt idx="28">
                  <c:v>0.625</c:v>
                </c:pt>
                <c:pt idx="29">
                  <c:v>0.625</c:v>
                </c:pt>
                <c:pt idx="30">
                  <c:v>0.625</c:v>
                </c:pt>
                <c:pt idx="31">
                  <c:v>0.625</c:v>
                </c:pt>
                <c:pt idx="32">
                  <c:v>0.625</c:v>
                </c:pt>
                <c:pt idx="33">
                  <c:v>0.625</c:v>
                </c:pt>
                <c:pt idx="34">
                  <c:v>0.625</c:v>
                </c:pt>
                <c:pt idx="35">
                  <c:v>0.625</c:v>
                </c:pt>
                <c:pt idx="36">
                  <c:v>0.625</c:v>
                </c:pt>
                <c:pt idx="37">
                  <c:v>0.625</c:v>
                </c:pt>
                <c:pt idx="38">
                  <c:v>0.625</c:v>
                </c:pt>
                <c:pt idx="39">
                  <c:v>0.625</c:v>
                </c:pt>
                <c:pt idx="40">
                  <c:v>0.625</c:v>
                </c:pt>
                <c:pt idx="41">
                  <c:v>0.625</c:v>
                </c:pt>
                <c:pt idx="42">
                  <c:v>0.625</c:v>
                </c:pt>
                <c:pt idx="43">
                  <c:v>0.625</c:v>
                </c:pt>
                <c:pt idx="44">
                  <c:v>0.625</c:v>
                </c:pt>
                <c:pt idx="45">
                  <c:v>0.625</c:v>
                </c:pt>
                <c:pt idx="46">
                  <c:v>0.625</c:v>
                </c:pt>
                <c:pt idx="47">
                  <c:v>0.625</c:v>
                </c:pt>
                <c:pt idx="48">
                  <c:v>0.625</c:v>
                </c:pt>
                <c:pt idx="49">
                  <c:v>0.625</c:v>
                </c:pt>
                <c:pt idx="50">
                  <c:v>0.625</c:v>
                </c:pt>
                <c:pt idx="51">
                  <c:v>0.625</c:v>
                </c:pt>
                <c:pt idx="52">
                  <c:v>0.625</c:v>
                </c:pt>
                <c:pt idx="53">
                  <c:v>0.625</c:v>
                </c:pt>
                <c:pt idx="54">
                  <c:v>0.625</c:v>
                </c:pt>
                <c:pt idx="55">
                  <c:v>0.625</c:v>
                </c:pt>
                <c:pt idx="56">
                  <c:v>0.625</c:v>
                </c:pt>
                <c:pt idx="57">
                  <c:v>0.625</c:v>
                </c:pt>
                <c:pt idx="58">
                  <c:v>0.625</c:v>
                </c:pt>
                <c:pt idx="59">
                  <c:v>0.625</c:v>
                </c:pt>
                <c:pt idx="60">
                  <c:v>0.625</c:v>
                </c:pt>
                <c:pt idx="61">
                  <c:v>0.625</c:v>
                </c:pt>
                <c:pt idx="62">
                  <c:v>0.625</c:v>
                </c:pt>
                <c:pt idx="63">
                  <c:v>0.625</c:v>
                </c:pt>
                <c:pt idx="64">
                  <c:v>0.625</c:v>
                </c:pt>
                <c:pt idx="65">
                  <c:v>0.625</c:v>
                </c:pt>
                <c:pt idx="66">
                  <c:v>0.625</c:v>
                </c:pt>
                <c:pt idx="67">
                  <c:v>0.625</c:v>
                </c:pt>
                <c:pt idx="68">
                  <c:v>0.625</c:v>
                </c:pt>
                <c:pt idx="69">
                  <c:v>0.625</c:v>
                </c:pt>
                <c:pt idx="70">
                  <c:v>0.625</c:v>
                </c:pt>
                <c:pt idx="71">
                  <c:v>0.625</c:v>
                </c:pt>
                <c:pt idx="72">
                  <c:v>0.625</c:v>
                </c:pt>
                <c:pt idx="73">
                  <c:v>0.625</c:v>
                </c:pt>
                <c:pt idx="74">
                  <c:v>0.625</c:v>
                </c:pt>
                <c:pt idx="75">
                  <c:v>0.625</c:v>
                </c:pt>
                <c:pt idx="76">
                  <c:v>0.625</c:v>
                </c:pt>
                <c:pt idx="77">
                  <c:v>0.625</c:v>
                </c:pt>
                <c:pt idx="78">
                  <c:v>0.625</c:v>
                </c:pt>
                <c:pt idx="79">
                  <c:v>0.625</c:v>
                </c:pt>
                <c:pt idx="80">
                  <c:v>0.625</c:v>
                </c:pt>
                <c:pt idx="81">
                  <c:v>0.625</c:v>
                </c:pt>
                <c:pt idx="82">
                  <c:v>0.625</c:v>
                </c:pt>
                <c:pt idx="83">
                  <c:v>0.625</c:v>
                </c:pt>
              </c:numCache>
            </c:numRef>
          </c:val>
          <c:smooth val="0"/>
        </c:ser>
        <c:ser>
          <c:idx val="5"/>
          <c:order val="5"/>
          <c:tx>
            <c:v>20</c:v>
          </c:tx>
          <c:spPr>
            <a:ln w="31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3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'courbes heures moyennes'!$E$100:$E$183</c:f>
              <c:numCache>
                <c:formatCode>[hh]:mm</c:formatCode>
                <c:ptCount val="84"/>
                <c:pt idx="0">
                  <c:v>0.83333333333333304</c:v>
                </c:pt>
                <c:pt idx="1">
                  <c:v>0.83333333333333304</c:v>
                </c:pt>
                <c:pt idx="2">
                  <c:v>0.83333333333333304</c:v>
                </c:pt>
                <c:pt idx="3">
                  <c:v>0.83333333333333304</c:v>
                </c:pt>
                <c:pt idx="4">
                  <c:v>0.83333333333333304</c:v>
                </c:pt>
                <c:pt idx="5">
                  <c:v>0.83333333333333304</c:v>
                </c:pt>
                <c:pt idx="6">
                  <c:v>0.83333333333333304</c:v>
                </c:pt>
                <c:pt idx="7">
                  <c:v>0.83333333333333304</c:v>
                </c:pt>
                <c:pt idx="8">
                  <c:v>0.83333333333333304</c:v>
                </c:pt>
                <c:pt idx="9">
                  <c:v>0.83333333333333304</c:v>
                </c:pt>
                <c:pt idx="10">
                  <c:v>0.83333333333333304</c:v>
                </c:pt>
                <c:pt idx="11">
                  <c:v>0.83333333333333304</c:v>
                </c:pt>
                <c:pt idx="12">
                  <c:v>0.83333333333333304</c:v>
                </c:pt>
                <c:pt idx="13">
                  <c:v>0.83333333333333304</c:v>
                </c:pt>
                <c:pt idx="14">
                  <c:v>0.83333333333333304</c:v>
                </c:pt>
                <c:pt idx="15">
                  <c:v>0.83333333333333304</c:v>
                </c:pt>
                <c:pt idx="16">
                  <c:v>0.83333333333333304</c:v>
                </c:pt>
                <c:pt idx="17">
                  <c:v>0.83333333333333304</c:v>
                </c:pt>
                <c:pt idx="18">
                  <c:v>0.83333333333333304</c:v>
                </c:pt>
                <c:pt idx="19">
                  <c:v>0.83333333333333304</c:v>
                </c:pt>
                <c:pt idx="20">
                  <c:v>0.83333333333333304</c:v>
                </c:pt>
                <c:pt idx="21">
                  <c:v>0.83333333333333304</c:v>
                </c:pt>
                <c:pt idx="22">
                  <c:v>0.83333333333333304</c:v>
                </c:pt>
                <c:pt idx="23">
                  <c:v>0.83333333333333304</c:v>
                </c:pt>
                <c:pt idx="24">
                  <c:v>0.83333333333333304</c:v>
                </c:pt>
                <c:pt idx="25">
                  <c:v>0.83333333333333304</c:v>
                </c:pt>
                <c:pt idx="26">
                  <c:v>0.83333333333333304</c:v>
                </c:pt>
                <c:pt idx="27">
                  <c:v>0.83333333333333304</c:v>
                </c:pt>
                <c:pt idx="28">
                  <c:v>0.83333333333333304</c:v>
                </c:pt>
                <c:pt idx="29">
                  <c:v>0.83333333333333304</c:v>
                </c:pt>
                <c:pt idx="30">
                  <c:v>0.83333333333333304</c:v>
                </c:pt>
                <c:pt idx="31">
                  <c:v>0.83333333333333304</c:v>
                </c:pt>
                <c:pt idx="32">
                  <c:v>0.83333333333333304</c:v>
                </c:pt>
                <c:pt idx="33">
                  <c:v>0.83333333333333304</c:v>
                </c:pt>
                <c:pt idx="34">
                  <c:v>0.83333333333333304</c:v>
                </c:pt>
                <c:pt idx="35">
                  <c:v>0.83333333333333304</c:v>
                </c:pt>
                <c:pt idx="36">
                  <c:v>0.83333333333333304</c:v>
                </c:pt>
                <c:pt idx="37">
                  <c:v>0.83333333333333304</c:v>
                </c:pt>
                <c:pt idx="38">
                  <c:v>0.83333333333333304</c:v>
                </c:pt>
                <c:pt idx="39">
                  <c:v>0.83333333333333304</c:v>
                </c:pt>
                <c:pt idx="40">
                  <c:v>0.83333333333333304</c:v>
                </c:pt>
                <c:pt idx="41">
                  <c:v>0.83333333333333304</c:v>
                </c:pt>
                <c:pt idx="42">
                  <c:v>0.83333333333333304</c:v>
                </c:pt>
                <c:pt idx="43">
                  <c:v>0.83333333333333304</c:v>
                </c:pt>
                <c:pt idx="44">
                  <c:v>0.83333333333333304</c:v>
                </c:pt>
                <c:pt idx="45">
                  <c:v>0.83333333333333304</c:v>
                </c:pt>
                <c:pt idx="46">
                  <c:v>0.83333333333333304</c:v>
                </c:pt>
                <c:pt idx="47">
                  <c:v>0.83333333333333304</c:v>
                </c:pt>
                <c:pt idx="48">
                  <c:v>0.83333333333333304</c:v>
                </c:pt>
                <c:pt idx="49">
                  <c:v>0.83333333333333304</c:v>
                </c:pt>
                <c:pt idx="50">
                  <c:v>0.83333333333333304</c:v>
                </c:pt>
                <c:pt idx="51">
                  <c:v>0.83333333333333304</c:v>
                </c:pt>
                <c:pt idx="52">
                  <c:v>0.83333333333333304</c:v>
                </c:pt>
                <c:pt idx="53">
                  <c:v>0.83333333333333304</c:v>
                </c:pt>
                <c:pt idx="54">
                  <c:v>0.83333333333333304</c:v>
                </c:pt>
                <c:pt idx="55">
                  <c:v>0.83333333333333304</c:v>
                </c:pt>
                <c:pt idx="56">
                  <c:v>0.83333333333333304</c:v>
                </c:pt>
                <c:pt idx="57">
                  <c:v>0.83333333333333304</c:v>
                </c:pt>
                <c:pt idx="58">
                  <c:v>0.83333333333333304</c:v>
                </c:pt>
                <c:pt idx="59">
                  <c:v>0.83333333333333304</c:v>
                </c:pt>
                <c:pt idx="60">
                  <c:v>0.83333333333333304</c:v>
                </c:pt>
                <c:pt idx="61">
                  <c:v>0.83333333333333304</c:v>
                </c:pt>
                <c:pt idx="62">
                  <c:v>0.83333333333333304</c:v>
                </c:pt>
                <c:pt idx="63">
                  <c:v>0.83333333333333304</c:v>
                </c:pt>
                <c:pt idx="64">
                  <c:v>0.83333333333333304</c:v>
                </c:pt>
                <c:pt idx="65">
                  <c:v>0.83333333333333304</c:v>
                </c:pt>
                <c:pt idx="66">
                  <c:v>0.83333333333333304</c:v>
                </c:pt>
                <c:pt idx="67">
                  <c:v>0.83333333333333304</c:v>
                </c:pt>
                <c:pt idx="68">
                  <c:v>0.83333333333333304</c:v>
                </c:pt>
                <c:pt idx="69">
                  <c:v>0.83333333333333304</c:v>
                </c:pt>
                <c:pt idx="70">
                  <c:v>0.83333333333333304</c:v>
                </c:pt>
                <c:pt idx="71">
                  <c:v>0.83333333333333304</c:v>
                </c:pt>
                <c:pt idx="72">
                  <c:v>0.83333333333333304</c:v>
                </c:pt>
                <c:pt idx="73">
                  <c:v>0.83333333333333304</c:v>
                </c:pt>
                <c:pt idx="74">
                  <c:v>0.83333333333333304</c:v>
                </c:pt>
                <c:pt idx="75">
                  <c:v>0.83333333333333304</c:v>
                </c:pt>
                <c:pt idx="76">
                  <c:v>0.83333333333333304</c:v>
                </c:pt>
                <c:pt idx="77">
                  <c:v>0.83333333333333304</c:v>
                </c:pt>
                <c:pt idx="78">
                  <c:v>0.83333333333333304</c:v>
                </c:pt>
                <c:pt idx="79">
                  <c:v>0.83333333333333304</c:v>
                </c:pt>
                <c:pt idx="80">
                  <c:v>0.83333333333333304</c:v>
                </c:pt>
                <c:pt idx="81">
                  <c:v>0.83333333333333304</c:v>
                </c:pt>
                <c:pt idx="82">
                  <c:v>0.83333333333333304</c:v>
                </c:pt>
                <c:pt idx="83">
                  <c:v>0.83333333333333304</c:v>
                </c:pt>
              </c:numCache>
            </c:numRef>
          </c:val>
          <c:smooth val="0"/>
        </c:ser>
        <c:ser>
          <c:idx val="6"/>
          <c:order val="6"/>
          <c:tx>
            <c:v>25</c:v>
          </c:tx>
          <c:spPr>
            <a:ln w="31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3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'courbes heures moyennes'!$F$100:$F$183</c:f>
              <c:numCache>
                <c:formatCode>[hh]:mm</c:formatCode>
                <c:ptCount val="84"/>
                <c:pt idx="0">
                  <c:v>1.0416666666666701</c:v>
                </c:pt>
                <c:pt idx="1">
                  <c:v>1.0416666666666701</c:v>
                </c:pt>
                <c:pt idx="2">
                  <c:v>1.0416666666666701</c:v>
                </c:pt>
                <c:pt idx="3">
                  <c:v>1.0416666666666701</c:v>
                </c:pt>
                <c:pt idx="4">
                  <c:v>1.0416666666666701</c:v>
                </c:pt>
                <c:pt idx="5">
                  <c:v>1.0416666666666701</c:v>
                </c:pt>
                <c:pt idx="6">
                  <c:v>1.0416666666666701</c:v>
                </c:pt>
                <c:pt idx="7">
                  <c:v>1.0416666666666701</c:v>
                </c:pt>
                <c:pt idx="8">
                  <c:v>1.0416666666666701</c:v>
                </c:pt>
                <c:pt idx="9">
                  <c:v>1.0416666666666701</c:v>
                </c:pt>
                <c:pt idx="10">
                  <c:v>1.0416666666666701</c:v>
                </c:pt>
                <c:pt idx="11">
                  <c:v>1.0416666666666701</c:v>
                </c:pt>
                <c:pt idx="12">
                  <c:v>1.0416666666666701</c:v>
                </c:pt>
                <c:pt idx="13">
                  <c:v>1.0416666666666701</c:v>
                </c:pt>
                <c:pt idx="14">
                  <c:v>1.0416666666666701</c:v>
                </c:pt>
                <c:pt idx="15">
                  <c:v>1.0416666666666701</c:v>
                </c:pt>
                <c:pt idx="16">
                  <c:v>1.0416666666666701</c:v>
                </c:pt>
                <c:pt idx="17">
                  <c:v>1.0416666666666701</c:v>
                </c:pt>
                <c:pt idx="18">
                  <c:v>1.0416666666666701</c:v>
                </c:pt>
                <c:pt idx="19">
                  <c:v>1.0416666666666701</c:v>
                </c:pt>
                <c:pt idx="20">
                  <c:v>1.0416666666666701</c:v>
                </c:pt>
                <c:pt idx="21">
                  <c:v>1.0416666666666701</c:v>
                </c:pt>
                <c:pt idx="22">
                  <c:v>1.0416666666666701</c:v>
                </c:pt>
                <c:pt idx="23">
                  <c:v>1.0416666666666701</c:v>
                </c:pt>
                <c:pt idx="24">
                  <c:v>1.0416666666666701</c:v>
                </c:pt>
                <c:pt idx="25">
                  <c:v>1.0416666666666701</c:v>
                </c:pt>
                <c:pt idx="26">
                  <c:v>1.0416666666666701</c:v>
                </c:pt>
                <c:pt idx="27">
                  <c:v>1.0416666666666701</c:v>
                </c:pt>
                <c:pt idx="28">
                  <c:v>1.0416666666666701</c:v>
                </c:pt>
                <c:pt idx="29">
                  <c:v>1.0416666666666701</c:v>
                </c:pt>
                <c:pt idx="30">
                  <c:v>1.0416666666666701</c:v>
                </c:pt>
                <c:pt idx="31">
                  <c:v>1.0416666666666701</c:v>
                </c:pt>
                <c:pt idx="32">
                  <c:v>1.0416666666666701</c:v>
                </c:pt>
                <c:pt idx="33">
                  <c:v>1.0416666666666701</c:v>
                </c:pt>
                <c:pt idx="34">
                  <c:v>1.0416666666666701</c:v>
                </c:pt>
                <c:pt idx="35">
                  <c:v>1.0416666666666701</c:v>
                </c:pt>
                <c:pt idx="36">
                  <c:v>1.0416666666666701</c:v>
                </c:pt>
                <c:pt idx="37">
                  <c:v>1.0416666666666701</c:v>
                </c:pt>
                <c:pt idx="38">
                  <c:v>1.0416666666666701</c:v>
                </c:pt>
                <c:pt idx="39">
                  <c:v>1.0416666666666701</c:v>
                </c:pt>
                <c:pt idx="40">
                  <c:v>1.0416666666666701</c:v>
                </c:pt>
                <c:pt idx="41">
                  <c:v>1.0416666666666701</c:v>
                </c:pt>
                <c:pt idx="42">
                  <c:v>1.0416666666666701</c:v>
                </c:pt>
                <c:pt idx="43">
                  <c:v>1.0416666666666701</c:v>
                </c:pt>
                <c:pt idx="44">
                  <c:v>1.0416666666666701</c:v>
                </c:pt>
                <c:pt idx="45">
                  <c:v>1.0416666666666701</c:v>
                </c:pt>
                <c:pt idx="46">
                  <c:v>1.0416666666666701</c:v>
                </c:pt>
                <c:pt idx="47">
                  <c:v>1.0416666666666701</c:v>
                </c:pt>
                <c:pt idx="48">
                  <c:v>1.0416666666666701</c:v>
                </c:pt>
                <c:pt idx="49">
                  <c:v>1.0416666666666701</c:v>
                </c:pt>
                <c:pt idx="50">
                  <c:v>1.0416666666666701</c:v>
                </c:pt>
                <c:pt idx="51">
                  <c:v>1.0416666666666701</c:v>
                </c:pt>
                <c:pt idx="52">
                  <c:v>1.0416666666666701</c:v>
                </c:pt>
                <c:pt idx="53">
                  <c:v>1.0416666666666701</c:v>
                </c:pt>
                <c:pt idx="54">
                  <c:v>1.0416666666666701</c:v>
                </c:pt>
                <c:pt idx="55">
                  <c:v>1.0416666666666701</c:v>
                </c:pt>
                <c:pt idx="56">
                  <c:v>1.0416666666666701</c:v>
                </c:pt>
                <c:pt idx="57">
                  <c:v>1.0416666666666701</c:v>
                </c:pt>
                <c:pt idx="58">
                  <c:v>1.0416666666666701</c:v>
                </c:pt>
                <c:pt idx="59">
                  <c:v>1.0416666666666701</c:v>
                </c:pt>
                <c:pt idx="60">
                  <c:v>1.0416666666666701</c:v>
                </c:pt>
                <c:pt idx="61">
                  <c:v>1.0416666666666701</c:v>
                </c:pt>
                <c:pt idx="62">
                  <c:v>1.0416666666666701</c:v>
                </c:pt>
                <c:pt idx="63">
                  <c:v>1.0416666666666701</c:v>
                </c:pt>
                <c:pt idx="64">
                  <c:v>1.0416666666666701</c:v>
                </c:pt>
                <c:pt idx="65">
                  <c:v>1.0416666666666701</c:v>
                </c:pt>
                <c:pt idx="66">
                  <c:v>1.0416666666666701</c:v>
                </c:pt>
                <c:pt idx="67">
                  <c:v>1.0416666666666701</c:v>
                </c:pt>
                <c:pt idx="68">
                  <c:v>1.0416666666666701</c:v>
                </c:pt>
                <c:pt idx="69">
                  <c:v>1.0416666666666701</c:v>
                </c:pt>
                <c:pt idx="70">
                  <c:v>1.0416666666666701</c:v>
                </c:pt>
                <c:pt idx="71">
                  <c:v>1.0416666666666701</c:v>
                </c:pt>
                <c:pt idx="72">
                  <c:v>1.0416666666666701</c:v>
                </c:pt>
                <c:pt idx="73">
                  <c:v>1.0416666666666701</c:v>
                </c:pt>
                <c:pt idx="74">
                  <c:v>1.0416666666666701</c:v>
                </c:pt>
                <c:pt idx="75">
                  <c:v>1.0416666666666701</c:v>
                </c:pt>
                <c:pt idx="76">
                  <c:v>1.0416666666666701</c:v>
                </c:pt>
                <c:pt idx="77">
                  <c:v>1.0416666666666701</c:v>
                </c:pt>
                <c:pt idx="78">
                  <c:v>1.0416666666666701</c:v>
                </c:pt>
                <c:pt idx="79">
                  <c:v>1.0416666666666701</c:v>
                </c:pt>
                <c:pt idx="80">
                  <c:v>1.0416666666666701</c:v>
                </c:pt>
                <c:pt idx="81">
                  <c:v>1.0416666666666701</c:v>
                </c:pt>
                <c:pt idx="82">
                  <c:v>1.0416666666666701</c:v>
                </c:pt>
                <c:pt idx="83">
                  <c:v>1.0416666666666701</c:v>
                </c:pt>
              </c:numCache>
            </c:numRef>
          </c:val>
          <c:smooth val="0"/>
        </c:ser>
        <c:ser>
          <c:idx val="7"/>
          <c:order val="7"/>
          <c:tx>
            <c:v>30</c:v>
          </c:tx>
          <c:spPr>
            <a:ln w="31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3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'courbes heures moyennes'!$G$100:$G$183</c:f>
              <c:numCache>
                <c:formatCode>[hh]:mm</c:formatCode>
                <c:ptCount val="84"/>
                <c:pt idx="0">
                  <c:v>1.25</c:v>
                </c:pt>
                <c:pt idx="1">
                  <c:v>1.25</c:v>
                </c:pt>
                <c:pt idx="2">
                  <c:v>1.25</c:v>
                </c:pt>
                <c:pt idx="3">
                  <c:v>1.25</c:v>
                </c:pt>
                <c:pt idx="4">
                  <c:v>1.25</c:v>
                </c:pt>
                <c:pt idx="5">
                  <c:v>1.25</c:v>
                </c:pt>
                <c:pt idx="6">
                  <c:v>1.25</c:v>
                </c:pt>
                <c:pt idx="7">
                  <c:v>1.25</c:v>
                </c:pt>
                <c:pt idx="8">
                  <c:v>1.25</c:v>
                </c:pt>
                <c:pt idx="9">
                  <c:v>1.25</c:v>
                </c:pt>
                <c:pt idx="10">
                  <c:v>1.25</c:v>
                </c:pt>
                <c:pt idx="11">
                  <c:v>1.25</c:v>
                </c:pt>
                <c:pt idx="12">
                  <c:v>1.25</c:v>
                </c:pt>
                <c:pt idx="13">
                  <c:v>1.25</c:v>
                </c:pt>
                <c:pt idx="14">
                  <c:v>1.25</c:v>
                </c:pt>
                <c:pt idx="15">
                  <c:v>1.25</c:v>
                </c:pt>
                <c:pt idx="16">
                  <c:v>1.25</c:v>
                </c:pt>
                <c:pt idx="17">
                  <c:v>1.25</c:v>
                </c:pt>
                <c:pt idx="18">
                  <c:v>1.25</c:v>
                </c:pt>
                <c:pt idx="19">
                  <c:v>1.25</c:v>
                </c:pt>
                <c:pt idx="20">
                  <c:v>1.25</c:v>
                </c:pt>
                <c:pt idx="21">
                  <c:v>1.25</c:v>
                </c:pt>
                <c:pt idx="22">
                  <c:v>1.25</c:v>
                </c:pt>
                <c:pt idx="23">
                  <c:v>1.25</c:v>
                </c:pt>
                <c:pt idx="24">
                  <c:v>1.25</c:v>
                </c:pt>
                <c:pt idx="25">
                  <c:v>1.25</c:v>
                </c:pt>
                <c:pt idx="26">
                  <c:v>1.25</c:v>
                </c:pt>
                <c:pt idx="27">
                  <c:v>1.25</c:v>
                </c:pt>
                <c:pt idx="28">
                  <c:v>1.25</c:v>
                </c:pt>
                <c:pt idx="29">
                  <c:v>1.25</c:v>
                </c:pt>
                <c:pt idx="30">
                  <c:v>1.25</c:v>
                </c:pt>
                <c:pt idx="31">
                  <c:v>1.25</c:v>
                </c:pt>
                <c:pt idx="32">
                  <c:v>1.25</c:v>
                </c:pt>
                <c:pt idx="33">
                  <c:v>1.25</c:v>
                </c:pt>
                <c:pt idx="34">
                  <c:v>1.25</c:v>
                </c:pt>
                <c:pt idx="35">
                  <c:v>1.25</c:v>
                </c:pt>
                <c:pt idx="36">
                  <c:v>1.25</c:v>
                </c:pt>
                <c:pt idx="37">
                  <c:v>1.25</c:v>
                </c:pt>
                <c:pt idx="38">
                  <c:v>1.25</c:v>
                </c:pt>
                <c:pt idx="39">
                  <c:v>1.25</c:v>
                </c:pt>
                <c:pt idx="40">
                  <c:v>1.25</c:v>
                </c:pt>
                <c:pt idx="41">
                  <c:v>1.25</c:v>
                </c:pt>
                <c:pt idx="42">
                  <c:v>1.25</c:v>
                </c:pt>
                <c:pt idx="43">
                  <c:v>1.25</c:v>
                </c:pt>
                <c:pt idx="44">
                  <c:v>1.25</c:v>
                </c:pt>
                <c:pt idx="45">
                  <c:v>1.25</c:v>
                </c:pt>
                <c:pt idx="46">
                  <c:v>1.25</c:v>
                </c:pt>
                <c:pt idx="47">
                  <c:v>1.25</c:v>
                </c:pt>
                <c:pt idx="48">
                  <c:v>1.25</c:v>
                </c:pt>
                <c:pt idx="49">
                  <c:v>1.25</c:v>
                </c:pt>
                <c:pt idx="50">
                  <c:v>1.25</c:v>
                </c:pt>
                <c:pt idx="51">
                  <c:v>1.25</c:v>
                </c:pt>
                <c:pt idx="52">
                  <c:v>1.25</c:v>
                </c:pt>
                <c:pt idx="53">
                  <c:v>1.25</c:v>
                </c:pt>
                <c:pt idx="54">
                  <c:v>1.25</c:v>
                </c:pt>
                <c:pt idx="55">
                  <c:v>1.25</c:v>
                </c:pt>
                <c:pt idx="56">
                  <c:v>1.25</c:v>
                </c:pt>
                <c:pt idx="57">
                  <c:v>1.25</c:v>
                </c:pt>
                <c:pt idx="58">
                  <c:v>1.25</c:v>
                </c:pt>
                <c:pt idx="59">
                  <c:v>1.25</c:v>
                </c:pt>
                <c:pt idx="60">
                  <c:v>1.25</c:v>
                </c:pt>
                <c:pt idx="61">
                  <c:v>1.25</c:v>
                </c:pt>
                <c:pt idx="62">
                  <c:v>1.25</c:v>
                </c:pt>
                <c:pt idx="63">
                  <c:v>1.25</c:v>
                </c:pt>
                <c:pt idx="64">
                  <c:v>1.25</c:v>
                </c:pt>
                <c:pt idx="65">
                  <c:v>1.25</c:v>
                </c:pt>
                <c:pt idx="66">
                  <c:v>1.25</c:v>
                </c:pt>
                <c:pt idx="67">
                  <c:v>1.25</c:v>
                </c:pt>
                <c:pt idx="68">
                  <c:v>1.25</c:v>
                </c:pt>
                <c:pt idx="69">
                  <c:v>1.25</c:v>
                </c:pt>
                <c:pt idx="70">
                  <c:v>1.25</c:v>
                </c:pt>
                <c:pt idx="71">
                  <c:v>1.25</c:v>
                </c:pt>
                <c:pt idx="72">
                  <c:v>1.25</c:v>
                </c:pt>
                <c:pt idx="73">
                  <c:v>1.25</c:v>
                </c:pt>
                <c:pt idx="74">
                  <c:v>1.25</c:v>
                </c:pt>
                <c:pt idx="75">
                  <c:v>1.25</c:v>
                </c:pt>
                <c:pt idx="76">
                  <c:v>1.25</c:v>
                </c:pt>
                <c:pt idx="77">
                  <c:v>1.25</c:v>
                </c:pt>
                <c:pt idx="78">
                  <c:v>1.25</c:v>
                </c:pt>
                <c:pt idx="79">
                  <c:v>1.25</c:v>
                </c:pt>
                <c:pt idx="80">
                  <c:v>1.25</c:v>
                </c:pt>
                <c:pt idx="81">
                  <c:v>1.25</c:v>
                </c:pt>
                <c:pt idx="82">
                  <c:v>1.25</c:v>
                </c:pt>
                <c:pt idx="83">
                  <c:v>1.25</c:v>
                </c:pt>
              </c:numCache>
            </c:numRef>
          </c:val>
          <c:smooth val="0"/>
        </c:ser>
        <c:ser>
          <c:idx val="8"/>
          <c:order val="8"/>
          <c:tx>
            <c:v>35</c:v>
          </c:tx>
          <c:spPr>
            <a:ln w="63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3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'courbes heures moyennes'!$H$100:$H$183</c:f>
              <c:numCache>
                <c:formatCode>[hh]:mm</c:formatCode>
                <c:ptCount val="84"/>
                <c:pt idx="0">
                  <c:v>1.4583333333333299</c:v>
                </c:pt>
                <c:pt idx="1">
                  <c:v>1.4583333333333299</c:v>
                </c:pt>
                <c:pt idx="2">
                  <c:v>1.4583333333333299</c:v>
                </c:pt>
                <c:pt idx="3">
                  <c:v>1.4583333333333299</c:v>
                </c:pt>
                <c:pt idx="4">
                  <c:v>1.4583333333333299</c:v>
                </c:pt>
                <c:pt idx="5">
                  <c:v>1.4583333333333299</c:v>
                </c:pt>
                <c:pt idx="6">
                  <c:v>1.4583333333333299</c:v>
                </c:pt>
                <c:pt idx="7">
                  <c:v>1.4583333333333299</c:v>
                </c:pt>
                <c:pt idx="8">
                  <c:v>1.4583333333333299</c:v>
                </c:pt>
                <c:pt idx="9">
                  <c:v>1.4583333333333299</c:v>
                </c:pt>
                <c:pt idx="10">
                  <c:v>1.4583333333333299</c:v>
                </c:pt>
                <c:pt idx="11">
                  <c:v>1.4583333333333299</c:v>
                </c:pt>
                <c:pt idx="12">
                  <c:v>1.4583333333333299</c:v>
                </c:pt>
                <c:pt idx="13">
                  <c:v>1.4583333333333299</c:v>
                </c:pt>
                <c:pt idx="14">
                  <c:v>1.4583333333333299</c:v>
                </c:pt>
                <c:pt idx="15">
                  <c:v>1.4583333333333299</c:v>
                </c:pt>
                <c:pt idx="16">
                  <c:v>1.4583333333333299</c:v>
                </c:pt>
                <c:pt idx="17">
                  <c:v>1.4583333333333299</c:v>
                </c:pt>
                <c:pt idx="18">
                  <c:v>1.4583333333333299</c:v>
                </c:pt>
                <c:pt idx="19">
                  <c:v>1.4583333333333299</c:v>
                </c:pt>
                <c:pt idx="20">
                  <c:v>1.4583333333333299</c:v>
                </c:pt>
                <c:pt idx="21">
                  <c:v>1.4583333333333299</c:v>
                </c:pt>
                <c:pt idx="22">
                  <c:v>1.4583333333333299</c:v>
                </c:pt>
                <c:pt idx="23">
                  <c:v>1.4583333333333299</c:v>
                </c:pt>
                <c:pt idx="24">
                  <c:v>1.4583333333333299</c:v>
                </c:pt>
                <c:pt idx="25">
                  <c:v>1.4583333333333299</c:v>
                </c:pt>
                <c:pt idx="26">
                  <c:v>1.4583333333333299</c:v>
                </c:pt>
                <c:pt idx="27">
                  <c:v>1.4583333333333299</c:v>
                </c:pt>
                <c:pt idx="28">
                  <c:v>1.4583333333333299</c:v>
                </c:pt>
                <c:pt idx="29">
                  <c:v>1.4583333333333299</c:v>
                </c:pt>
                <c:pt idx="30">
                  <c:v>1.4583333333333299</c:v>
                </c:pt>
                <c:pt idx="31">
                  <c:v>1.4583333333333299</c:v>
                </c:pt>
                <c:pt idx="32">
                  <c:v>1.4583333333333299</c:v>
                </c:pt>
                <c:pt idx="33">
                  <c:v>1.4583333333333299</c:v>
                </c:pt>
                <c:pt idx="34">
                  <c:v>1.4583333333333299</c:v>
                </c:pt>
                <c:pt idx="35">
                  <c:v>1.4583333333333299</c:v>
                </c:pt>
                <c:pt idx="36">
                  <c:v>1.4583333333333299</c:v>
                </c:pt>
                <c:pt idx="37">
                  <c:v>1.4583333333333299</c:v>
                </c:pt>
                <c:pt idx="38">
                  <c:v>1.4583333333333299</c:v>
                </c:pt>
                <c:pt idx="39">
                  <c:v>1.4583333333333299</c:v>
                </c:pt>
                <c:pt idx="40">
                  <c:v>1.4583333333333299</c:v>
                </c:pt>
                <c:pt idx="41">
                  <c:v>1.4583333333333299</c:v>
                </c:pt>
                <c:pt idx="42">
                  <c:v>1.4583333333333299</c:v>
                </c:pt>
                <c:pt idx="43">
                  <c:v>1.4583333333333299</c:v>
                </c:pt>
                <c:pt idx="44">
                  <c:v>1.4583333333333299</c:v>
                </c:pt>
                <c:pt idx="45">
                  <c:v>1.4583333333333299</c:v>
                </c:pt>
                <c:pt idx="46">
                  <c:v>1.4583333333333299</c:v>
                </c:pt>
                <c:pt idx="47">
                  <c:v>1.4583333333333299</c:v>
                </c:pt>
                <c:pt idx="48">
                  <c:v>1.4583333333333299</c:v>
                </c:pt>
                <c:pt idx="49">
                  <c:v>1.4583333333333299</c:v>
                </c:pt>
                <c:pt idx="50">
                  <c:v>1.4583333333333299</c:v>
                </c:pt>
                <c:pt idx="51">
                  <c:v>1.4583333333333299</c:v>
                </c:pt>
                <c:pt idx="52">
                  <c:v>1.4583333333333299</c:v>
                </c:pt>
                <c:pt idx="53">
                  <c:v>1.4583333333333299</c:v>
                </c:pt>
                <c:pt idx="54">
                  <c:v>1.4583333333333299</c:v>
                </c:pt>
                <c:pt idx="55">
                  <c:v>1.4583333333333299</c:v>
                </c:pt>
                <c:pt idx="56">
                  <c:v>1.4583333333333299</c:v>
                </c:pt>
                <c:pt idx="57">
                  <c:v>1.4583333333333299</c:v>
                </c:pt>
                <c:pt idx="58">
                  <c:v>1.4583333333333299</c:v>
                </c:pt>
                <c:pt idx="59">
                  <c:v>1.4583333333333299</c:v>
                </c:pt>
                <c:pt idx="60">
                  <c:v>1.4583333333333299</c:v>
                </c:pt>
                <c:pt idx="61">
                  <c:v>1.4583333333333299</c:v>
                </c:pt>
                <c:pt idx="62">
                  <c:v>1.4583333333333299</c:v>
                </c:pt>
                <c:pt idx="63">
                  <c:v>1.4583333333333299</c:v>
                </c:pt>
                <c:pt idx="64">
                  <c:v>1.4583333333333299</c:v>
                </c:pt>
                <c:pt idx="65">
                  <c:v>1.4583333333333299</c:v>
                </c:pt>
                <c:pt idx="66">
                  <c:v>1.4583333333333299</c:v>
                </c:pt>
                <c:pt idx="67">
                  <c:v>1.4583333333333299</c:v>
                </c:pt>
                <c:pt idx="68">
                  <c:v>1.4583333333333299</c:v>
                </c:pt>
                <c:pt idx="69">
                  <c:v>1.4583333333333299</c:v>
                </c:pt>
                <c:pt idx="70">
                  <c:v>1.4583333333333299</c:v>
                </c:pt>
                <c:pt idx="71">
                  <c:v>1.4583333333333299</c:v>
                </c:pt>
                <c:pt idx="72">
                  <c:v>1.4583333333333299</c:v>
                </c:pt>
                <c:pt idx="73">
                  <c:v>1.4583333333333299</c:v>
                </c:pt>
                <c:pt idx="74">
                  <c:v>1.4583333333333299</c:v>
                </c:pt>
                <c:pt idx="75">
                  <c:v>1.4583333333333299</c:v>
                </c:pt>
                <c:pt idx="76">
                  <c:v>1.4583333333333299</c:v>
                </c:pt>
                <c:pt idx="77">
                  <c:v>1.4583333333333299</c:v>
                </c:pt>
                <c:pt idx="78">
                  <c:v>1.4583333333333299</c:v>
                </c:pt>
                <c:pt idx="79">
                  <c:v>1.4583333333333299</c:v>
                </c:pt>
                <c:pt idx="80">
                  <c:v>1.4583333333333299</c:v>
                </c:pt>
                <c:pt idx="81">
                  <c:v>1.4583333333333299</c:v>
                </c:pt>
                <c:pt idx="82">
                  <c:v>1.4583333333333299</c:v>
                </c:pt>
                <c:pt idx="83">
                  <c:v>1.4583333333333299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1315952"/>
        <c:axId val="1881324112"/>
      </c:lineChart>
      <c:dateAx>
        <c:axId val="1881315952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1324112"/>
        <c:crosses val="autoZero"/>
        <c:auto val="1"/>
        <c:lblOffset val="100"/>
        <c:baseTimeUnit val="months"/>
      </c:dateAx>
      <c:valAx>
        <c:axId val="188132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[hh]:mm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1315952"/>
        <c:crosses val="autoZero"/>
        <c:crossBetween val="between"/>
        <c:majorUnit val="0.10421000000000001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130629</xdr:colOff>
      <xdr:row>9</xdr:row>
      <xdr:rowOff>80554</xdr:rowOff>
    </xdr:from>
    <xdr:to>
      <xdr:col>16</xdr:col>
      <xdr:colOff>1278205</xdr:colOff>
      <xdr:row>24</xdr:row>
      <xdr:rowOff>27214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3029" y="1789611"/>
          <a:ext cx="4631005" cy="27334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769620</xdr:colOff>
      <xdr:row>0</xdr:row>
      <xdr:rowOff>38100</xdr:rowOff>
    </xdr:from>
    <xdr:to>
      <xdr:col>17</xdr:col>
      <xdr:colOff>7620</xdr:colOff>
      <xdr:row>28</xdr:row>
      <xdr:rowOff>15240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274320</xdr:colOff>
      <xdr:row>25</xdr:row>
      <xdr:rowOff>30480</xdr:rowOff>
    </xdr:from>
    <xdr:to>
      <xdr:col>2</xdr:col>
      <xdr:colOff>647700</xdr:colOff>
      <xdr:row>26</xdr:row>
      <xdr:rowOff>53340</xdr:rowOff>
    </xdr:to>
    <xdr:sp macro="" textlink="">
      <xdr:nvSpPr>
        <xdr:cNvPr id="3" name="ZoneTexte 2"/>
        <xdr:cNvSpPr txBox="1"/>
      </xdr:nvSpPr>
      <xdr:spPr>
        <a:xfrm>
          <a:off x="1859280" y="4602480"/>
          <a:ext cx="373380" cy="205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Sx</a:t>
          </a:r>
        </a:p>
      </xdr:txBody>
    </xdr:sp>
    <xdr:clientData/>
  </xdr:twoCellAnchor>
  <xdr:twoCellAnchor>
    <xdr:from>
      <xdr:col>3</xdr:col>
      <xdr:colOff>91440</xdr:colOff>
      <xdr:row>25</xdr:row>
      <xdr:rowOff>38100</xdr:rowOff>
    </xdr:from>
    <xdr:to>
      <xdr:col>3</xdr:col>
      <xdr:colOff>464820</xdr:colOff>
      <xdr:row>26</xdr:row>
      <xdr:rowOff>60960</xdr:rowOff>
    </xdr:to>
    <xdr:sp macro="" textlink="">
      <xdr:nvSpPr>
        <xdr:cNvPr id="5" name="ZoneTexte 4"/>
        <xdr:cNvSpPr txBox="1"/>
      </xdr:nvSpPr>
      <xdr:spPr>
        <a:xfrm>
          <a:off x="2468880" y="4610100"/>
          <a:ext cx="373380" cy="205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Wx</a:t>
          </a:r>
        </a:p>
      </xdr:txBody>
    </xdr:sp>
    <xdr:clientData/>
  </xdr:twoCellAnchor>
  <xdr:twoCellAnchor>
    <xdr:from>
      <xdr:col>3</xdr:col>
      <xdr:colOff>708660</xdr:colOff>
      <xdr:row>25</xdr:row>
      <xdr:rowOff>38100</xdr:rowOff>
    </xdr:from>
    <xdr:to>
      <xdr:col>4</xdr:col>
      <xdr:colOff>289560</xdr:colOff>
      <xdr:row>26</xdr:row>
      <xdr:rowOff>60960</xdr:rowOff>
    </xdr:to>
    <xdr:sp macro="" textlink="">
      <xdr:nvSpPr>
        <xdr:cNvPr id="6" name="ZoneTexte 5"/>
        <xdr:cNvSpPr txBox="1"/>
      </xdr:nvSpPr>
      <xdr:spPr>
        <a:xfrm>
          <a:off x="3086100" y="4610100"/>
          <a:ext cx="373380" cy="205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Wt</a:t>
          </a:r>
        </a:p>
      </xdr:txBody>
    </xdr:sp>
    <xdr:clientData/>
  </xdr:twoCellAnchor>
  <xdr:twoCellAnchor>
    <xdr:from>
      <xdr:col>4</xdr:col>
      <xdr:colOff>541020</xdr:colOff>
      <xdr:row>25</xdr:row>
      <xdr:rowOff>45720</xdr:rowOff>
    </xdr:from>
    <xdr:to>
      <xdr:col>5</xdr:col>
      <xdr:colOff>121920</xdr:colOff>
      <xdr:row>26</xdr:row>
      <xdr:rowOff>68580</xdr:rowOff>
    </xdr:to>
    <xdr:sp macro="" textlink="">
      <xdr:nvSpPr>
        <xdr:cNvPr id="7" name="ZoneTexte 6"/>
        <xdr:cNvSpPr txBox="1"/>
      </xdr:nvSpPr>
      <xdr:spPr>
        <a:xfrm>
          <a:off x="3710940" y="4617720"/>
          <a:ext cx="373380" cy="205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Mz</a:t>
          </a:r>
        </a:p>
      </xdr:txBody>
    </xdr:sp>
    <xdr:clientData/>
  </xdr:twoCellAnchor>
  <xdr:twoCellAnchor>
    <xdr:from>
      <xdr:col>5</xdr:col>
      <xdr:colOff>358140</xdr:colOff>
      <xdr:row>25</xdr:row>
      <xdr:rowOff>38100</xdr:rowOff>
    </xdr:from>
    <xdr:to>
      <xdr:col>5</xdr:col>
      <xdr:colOff>731520</xdr:colOff>
      <xdr:row>26</xdr:row>
      <xdr:rowOff>60960</xdr:rowOff>
    </xdr:to>
    <xdr:sp macro="" textlink="">
      <xdr:nvSpPr>
        <xdr:cNvPr id="8" name="ZoneTexte 7"/>
        <xdr:cNvSpPr txBox="1"/>
      </xdr:nvSpPr>
      <xdr:spPr>
        <a:xfrm>
          <a:off x="4320540" y="4610100"/>
          <a:ext cx="373380" cy="205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FB</a:t>
          </a:r>
        </a:p>
      </xdr:txBody>
    </xdr:sp>
    <xdr:clientData/>
  </xdr:twoCellAnchor>
  <xdr:twoCellAnchor>
    <xdr:from>
      <xdr:col>6</xdr:col>
      <xdr:colOff>182880</xdr:colOff>
      <xdr:row>25</xdr:row>
      <xdr:rowOff>30480</xdr:rowOff>
    </xdr:from>
    <xdr:to>
      <xdr:col>6</xdr:col>
      <xdr:colOff>556260</xdr:colOff>
      <xdr:row>26</xdr:row>
      <xdr:rowOff>53340</xdr:rowOff>
    </xdr:to>
    <xdr:sp macro="" textlink="">
      <xdr:nvSpPr>
        <xdr:cNvPr id="9" name="ZoneTexte 8"/>
        <xdr:cNvSpPr txBox="1"/>
      </xdr:nvSpPr>
      <xdr:spPr>
        <a:xfrm>
          <a:off x="4937760" y="4602480"/>
          <a:ext cx="373380" cy="205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KA</a:t>
          </a:r>
        </a:p>
      </xdr:txBody>
    </xdr:sp>
    <xdr:clientData/>
  </xdr:twoCellAnchor>
  <xdr:twoCellAnchor>
    <xdr:from>
      <xdr:col>7</xdr:col>
      <xdr:colOff>7620</xdr:colOff>
      <xdr:row>25</xdr:row>
      <xdr:rowOff>38100</xdr:rowOff>
    </xdr:from>
    <xdr:to>
      <xdr:col>7</xdr:col>
      <xdr:colOff>381000</xdr:colOff>
      <xdr:row>26</xdr:row>
      <xdr:rowOff>60960</xdr:rowOff>
    </xdr:to>
    <xdr:sp macro="" textlink="">
      <xdr:nvSpPr>
        <xdr:cNvPr id="10" name="ZoneTexte 9"/>
        <xdr:cNvSpPr txBox="1"/>
      </xdr:nvSpPr>
      <xdr:spPr>
        <a:xfrm>
          <a:off x="5554980" y="4610100"/>
          <a:ext cx="373380" cy="205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Ad</a:t>
          </a:r>
        </a:p>
      </xdr:txBody>
    </xdr:sp>
    <xdr:clientData/>
  </xdr:twoCellAnchor>
  <xdr:twoCellAnchor>
    <xdr:from>
      <xdr:col>7</xdr:col>
      <xdr:colOff>617220</xdr:colOff>
      <xdr:row>24</xdr:row>
      <xdr:rowOff>167640</xdr:rowOff>
    </xdr:from>
    <xdr:to>
      <xdr:col>8</xdr:col>
      <xdr:colOff>213360</xdr:colOff>
      <xdr:row>26</xdr:row>
      <xdr:rowOff>76200</xdr:rowOff>
    </xdr:to>
    <xdr:sp macro="" textlink="">
      <xdr:nvSpPr>
        <xdr:cNvPr id="11" name="ZoneTexte 10"/>
        <xdr:cNvSpPr txBox="1"/>
      </xdr:nvSpPr>
      <xdr:spPr>
        <a:xfrm>
          <a:off x="6164580" y="4556760"/>
          <a:ext cx="388620" cy="274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MP</a:t>
          </a:r>
        </a:p>
      </xdr:txBody>
    </xdr:sp>
    <xdr:clientData/>
  </xdr:twoCellAnchor>
  <xdr:twoCellAnchor>
    <xdr:from>
      <xdr:col>8</xdr:col>
      <xdr:colOff>480060</xdr:colOff>
      <xdr:row>25</xdr:row>
      <xdr:rowOff>15240</xdr:rowOff>
    </xdr:from>
    <xdr:to>
      <xdr:col>9</xdr:col>
      <xdr:colOff>15240</xdr:colOff>
      <xdr:row>26</xdr:row>
      <xdr:rowOff>60960</xdr:rowOff>
    </xdr:to>
    <xdr:sp macro="" textlink="">
      <xdr:nvSpPr>
        <xdr:cNvPr id="12" name="ZoneTexte 11"/>
        <xdr:cNvSpPr txBox="1"/>
      </xdr:nvSpPr>
      <xdr:spPr>
        <a:xfrm>
          <a:off x="6819900" y="4587240"/>
          <a:ext cx="327660" cy="22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IK</a:t>
          </a:r>
        </a:p>
      </xdr:txBody>
    </xdr:sp>
    <xdr:clientData/>
  </xdr:twoCellAnchor>
  <xdr:twoCellAnchor>
    <xdr:from>
      <xdr:col>14</xdr:col>
      <xdr:colOff>30480</xdr:colOff>
      <xdr:row>25</xdr:row>
      <xdr:rowOff>0</xdr:rowOff>
    </xdr:from>
    <xdr:to>
      <xdr:col>14</xdr:col>
      <xdr:colOff>381000</xdr:colOff>
      <xdr:row>26</xdr:row>
      <xdr:rowOff>68580</xdr:rowOff>
    </xdr:to>
    <xdr:sp macro="" textlink="">
      <xdr:nvSpPr>
        <xdr:cNvPr id="13" name="ZoneTexte 12"/>
        <xdr:cNvSpPr txBox="1"/>
      </xdr:nvSpPr>
      <xdr:spPr>
        <a:xfrm>
          <a:off x="11125200" y="4572000"/>
          <a:ext cx="350520" cy="2514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BP</a:t>
          </a:r>
        </a:p>
      </xdr:txBody>
    </xdr:sp>
    <xdr:clientData/>
  </xdr:twoCellAnchor>
  <xdr:twoCellAnchor>
    <xdr:from>
      <xdr:col>9</xdr:col>
      <xdr:colOff>289560</xdr:colOff>
      <xdr:row>25</xdr:row>
      <xdr:rowOff>7620</xdr:rowOff>
    </xdr:from>
    <xdr:to>
      <xdr:col>9</xdr:col>
      <xdr:colOff>632460</xdr:colOff>
      <xdr:row>26</xdr:row>
      <xdr:rowOff>60960</xdr:rowOff>
    </xdr:to>
    <xdr:sp macro="" textlink="">
      <xdr:nvSpPr>
        <xdr:cNvPr id="14" name="ZoneTexte 13"/>
        <xdr:cNvSpPr txBox="1"/>
      </xdr:nvSpPr>
      <xdr:spPr>
        <a:xfrm>
          <a:off x="7421880" y="4579620"/>
          <a:ext cx="342900" cy="236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BR</a:t>
          </a:r>
        </a:p>
      </xdr:txBody>
    </xdr:sp>
    <xdr:clientData/>
  </xdr:twoCellAnchor>
  <xdr:twoCellAnchor>
    <xdr:from>
      <xdr:col>10</xdr:col>
      <xdr:colOff>106680</xdr:colOff>
      <xdr:row>25</xdr:row>
      <xdr:rowOff>15240</xdr:rowOff>
    </xdr:from>
    <xdr:to>
      <xdr:col>10</xdr:col>
      <xdr:colOff>487680</xdr:colOff>
      <xdr:row>26</xdr:row>
      <xdr:rowOff>53340</xdr:rowOff>
    </xdr:to>
    <xdr:sp macro="" textlink="">
      <xdr:nvSpPr>
        <xdr:cNvPr id="15" name="ZoneTexte 14"/>
        <xdr:cNvSpPr txBox="1"/>
      </xdr:nvSpPr>
      <xdr:spPr>
        <a:xfrm>
          <a:off x="8031480" y="4587240"/>
          <a:ext cx="381000" cy="220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Gp</a:t>
          </a:r>
        </a:p>
      </xdr:txBody>
    </xdr:sp>
    <xdr:clientData/>
  </xdr:twoCellAnchor>
  <xdr:twoCellAnchor>
    <xdr:from>
      <xdr:col>10</xdr:col>
      <xdr:colOff>723900</xdr:colOff>
      <xdr:row>25</xdr:row>
      <xdr:rowOff>22860</xdr:rowOff>
    </xdr:from>
    <xdr:to>
      <xdr:col>11</xdr:col>
      <xdr:colOff>274320</xdr:colOff>
      <xdr:row>26</xdr:row>
      <xdr:rowOff>53340</xdr:rowOff>
    </xdr:to>
    <xdr:sp macro="" textlink="">
      <xdr:nvSpPr>
        <xdr:cNvPr id="16" name="ZoneTexte 15"/>
        <xdr:cNvSpPr txBox="1"/>
      </xdr:nvSpPr>
      <xdr:spPr>
        <a:xfrm>
          <a:off x="8648700" y="4594860"/>
          <a:ext cx="342900" cy="213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Gf</a:t>
          </a:r>
        </a:p>
      </xdr:txBody>
    </xdr:sp>
    <xdr:clientData/>
  </xdr:twoCellAnchor>
  <xdr:twoCellAnchor>
    <xdr:from>
      <xdr:col>11</xdr:col>
      <xdr:colOff>533400</xdr:colOff>
      <xdr:row>25</xdr:row>
      <xdr:rowOff>45720</xdr:rowOff>
    </xdr:from>
    <xdr:to>
      <xdr:col>12</xdr:col>
      <xdr:colOff>144780</xdr:colOff>
      <xdr:row>26</xdr:row>
      <xdr:rowOff>60960</xdr:rowOff>
    </xdr:to>
    <xdr:sp macro="" textlink="">
      <xdr:nvSpPr>
        <xdr:cNvPr id="17" name="ZoneTexte 16"/>
        <xdr:cNvSpPr txBox="1"/>
      </xdr:nvSpPr>
      <xdr:spPr>
        <a:xfrm>
          <a:off x="9250680" y="4617720"/>
          <a:ext cx="403860" cy="198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GM</a:t>
          </a:r>
        </a:p>
      </xdr:txBody>
    </xdr:sp>
    <xdr:clientData/>
  </xdr:twoCellAnchor>
  <xdr:twoCellAnchor>
    <xdr:from>
      <xdr:col>12</xdr:col>
      <xdr:colOff>381000</xdr:colOff>
      <xdr:row>25</xdr:row>
      <xdr:rowOff>30480</xdr:rowOff>
    </xdr:from>
    <xdr:to>
      <xdr:col>12</xdr:col>
      <xdr:colOff>723900</xdr:colOff>
      <xdr:row>26</xdr:row>
      <xdr:rowOff>68580</xdr:rowOff>
    </xdr:to>
    <xdr:sp macro="" textlink="">
      <xdr:nvSpPr>
        <xdr:cNvPr id="18" name="ZoneTexte 17"/>
        <xdr:cNvSpPr txBox="1"/>
      </xdr:nvSpPr>
      <xdr:spPr>
        <a:xfrm>
          <a:off x="9890760" y="4602480"/>
          <a:ext cx="342900" cy="220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Dx</a:t>
          </a:r>
        </a:p>
      </xdr:txBody>
    </xdr:sp>
    <xdr:clientData/>
  </xdr:twoCellAnchor>
  <xdr:twoCellAnchor>
    <xdr:from>
      <xdr:col>13</xdr:col>
      <xdr:colOff>198120</xdr:colOff>
      <xdr:row>25</xdr:row>
      <xdr:rowOff>22860</xdr:rowOff>
    </xdr:from>
    <xdr:to>
      <xdr:col>13</xdr:col>
      <xdr:colOff>556260</xdr:colOff>
      <xdr:row>26</xdr:row>
      <xdr:rowOff>68580</xdr:rowOff>
    </xdr:to>
    <xdr:sp macro="" textlink="">
      <xdr:nvSpPr>
        <xdr:cNvPr id="19" name="ZoneTexte 18"/>
        <xdr:cNvSpPr txBox="1"/>
      </xdr:nvSpPr>
      <xdr:spPr>
        <a:xfrm>
          <a:off x="10500360" y="4594860"/>
          <a:ext cx="358140" cy="22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CC</a:t>
          </a:r>
        </a:p>
      </xdr:txBody>
    </xdr:sp>
    <xdr:clientData/>
  </xdr:twoCellAnchor>
  <xdr:twoCellAnchor>
    <xdr:from>
      <xdr:col>15</xdr:col>
      <xdr:colOff>472440</xdr:colOff>
      <xdr:row>25</xdr:row>
      <xdr:rowOff>0</xdr:rowOff>
    </xdr:from>
    <xdr:to>
      <xdr:col>16</xdr:col>
      <xdr:colOff>38100</xdr:colOff>
      <xdr:row>26</xdr:row>
      <xdr:rowOff>53340</xdr:rowOff>
    </xdr:to>
    <xdr:sp macro="" textlink="">
      <xdr:nvSpPr>
        <xdr:cNvPr id="20" name="ZoneTexte 19"/>
        <xdr:cNvSpPr txBox="1"/>
      </xdr:nvSpPr>
      <xdr:spPr>
        <a:xfrm>
          <a:off x="12359640" y="4572000"/>
          <a:ext cx="358140" cy="236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SD</a:t>
          </a:r>
        </a:p>
      </xdr:txBody>
    </xdr:sp>
    <xdr:clientData/>
  </xdr:twoCellAnchor>
  <xdr:twoCellAnchor>
    <xdr:from>
      <xdr:col>14</xdr:col>
      <xdr:colOff>647700</xdr:colOff>
      <xdr:row>25</xdr:row>
      <xdr:rowOff>7620</xdr:rowOff>
    </xdr:from>
    <xdr:to>
      <xdr:col>15</xdr:col>
      <xdr:colOff>213360</xdr:colOff>
      <xdr:row>26</xdr:row>
      <xdr:rowOff>60960</xdr:rowOff>
    </xdr:to>
    <xdr:sp macro="" textlink="">
      <xdr:nvSpPr>
        <xdr:cNvPr id="21" name="ZoneTexte 20"/>
        <xdr:cNvSpPr txBox="1"/>
      </xdr:nvSpPr>
      <xdr:spPr>
        <a:xfrm>
          <a:off x="11742420" y="4579620"/>
          <a:ext cx="358140" cy="236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777240</xdr:colOff>
      <xdr:row>2</xdr:row>
      <xdr:rowOff>160020</xdr:rowOff>
    </xdr:from>
    <xdr:to>
      <xdr:col>11</xdr:col>
      <xdr:colOff>15240</xdr:colOff>
      <xdr:row>30</xdr:row>
      <xdr:rowOff>7620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133839</xdr:colOff>
      <xdr:row>0</xdr:row>
      <xdr:rowOff>0</xdr:rowOff>
    </xdr:from>
    <xdr:to>
      <xdr:col>11</xdr:col>
      <xdr:colOff>541019</xdr:colOff>
      <xdr:row>6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01099" y="137160"/>
          <a:ext cx="1992140" cy="132588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220980</xdr:colOff>
      <xdr:row>1</xdr:row>
      <xdr:rowOff>45720</xdr:rowOff>
    </xdr:from>
    <xdr:to>
      <xdr:col>43</xdr:col>
      <xdr:colOff>777240</xdr:colOff>
      <xdr:row>44</xdr:row>
      <xdr:rowOff>121920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203"/>
  <sheetViews>
    <sheetView tabSelected="1" zoomScale="85" zoomScaleNormal="85" workbookViewId="0">
      <pane ySplit="1" topLeftCell="A2" activePane="bottomLeft" state="frozen"/>
      <selection pane="bottomLeft" activeCell="I4" sqref="I4"/>
    </sheetView>
  </sheetViews>
  <sheetFormatPr baseColWidth="10" defaultRowHeight="14.4" x14ac:dyDescent="0.3"/>
  <cols>
    <col min="1" max="1" width="11.5546875" style="17"/>
    <col min="2" max="2" width="11.5546875" style="15"/>
    <col min="3" max="3" width="21" style="16" customWidth="1"/>
    <col min="4" max="4" width="15.33203125" style="18" customWidth="1"/>
    <col min="5" max="5" width="11.5546875" style="75"/>
    <col min="6" max="6" width="11.5546875" style="79"/>
    <col min="7" max="7" width="11.5546875" style="68"/>
    <col min="8" max="8" width="16.33203125" style="68" customWidth="1"/>
    <col min="9" max="9" width="16.33203125" style="91" customWidth="1"/>
    <col min="11" max="11" width="15.44140625" customWidth="1"/>
    <col min="12" max="12" width="19.44140625" customWidth="1"/>
    <col min="13" max="13" width="9.77734375" customWidth="1"/>
    <col min="14" max="14" width="17.77734375" customWidth="1"/>
    <col min="17" max="17" width="19.21875" customWidth="1"/>
    <col min="20" max="20" width="14.109375" customWidth="1"/>
    <col min="28" max="28" width="15.109375" customWidth="1"/>
    <col min="54" max="54" width="11.5546875" style="14"/>
  </cols>
  <sheetData>
    <row r="1" spans="1:53" ht="15" thickBot="1" x14ac:dyDescent="0.35">
      <c r="A1" s="69" t="s">
        <v>0</v>
      </c>
      <c r="B1" s="70" t="s">
        <v>1</v>
      </c>
      <c r="C1" s="71" t="s">
        <v>21</v>
      </c>
      <c r="D1" s="72" t="s">
        <v>17</v>
      </c>
      <c r="E1" s="74" t="s">
        <v>18</v>
      </c>
      <c r="F1" s="73" t="s">
        <v>67</v>
      </c>
      <c r="G1" s="76" t="s">
        <v>64</v>
      </c>
      <c r="H1" s="86" t="s">
        <v>65</v>
      </c>
      <c r="I1" s="85" t="s">
        <v>73</v>
      </c>
      <c r="K1" s="21" t="s">
        <v>19</v>
      </c>
      <c r="L1" s="22">
        <f>SUM(AA2:AA200)</f>
        <v>0.15000000000000568</v>
      </c>
      <c r="M1" s="13"/>
      <c r="N1" s="19" t="s">
        <v>20</v>
      </c>
      <c r="O1" s="20">
        <f>SUM(AB2:AB200)</f>
        <v>0.35416666666666669</v>
      </c>
      <c r="P1" s="13"/>
      <c r="Q1" s="66" t="s">
        <v>66</v>
      </c>
      <c r="R1" s="67">
        <f>SUM(AZ2:AZ202)</f>
        <v>0</v>
      </c>
      <c r="AA1" t="s">
        <v>19</v>
      </c>
      <c r="AB1" t="s">
        <v>20</v>
      </c>
      <c r="AC1" t="s">
        <v>40</v>
      </c>
      <c r="AD1" t="s">
        <v>22</v>
      </c>
      <c r="AE1" t="s">
        <v>23</v>
      </c>
      <c r="AF1" t="s">
        <v>24</v>
      </c>
      <c r="AG1" t="s">
        <v>25</v>
      </c>
      <c r="AH1" t="s">
        <v>26</v>
      </c>
      <c r="AI1" t="s">
        <v>27</v>
      </c>
      <c r="AJ1" t="s">
        <v>28</v>
      </c>
      <c r="AK1" t="s">
        <v>29</v>
      </c>
      <c r="AL1" t="s">
        <v>30</v>
      </c>
      <c r="AM1" t="s">
        <v>31</v>
      </c>
      <c r="AN1" t="s">
        <v>32</v>
      </c>
      <c r="AO1" t="s">
        <v>33</v>
      </c>
      <c r="AP1" t="s">
        <v>34</v>
      </c>
      <c r="AQ1" t="s">
        <v>35</v>
      </c>
      <c r="AR1" t="s">
        <v>36</v>
      </c>
      <c r="AS1" t="s">
        <v>37</v>
      </c>
      <c r="AT1" t="s">
        <v>38</v>
      </c>
      <c r="AW1" t="s">
        <v>60</v>
      </c>
      <c r="AY1" t="s">
        <v>63</v>
      </c>
      <c r="AZ1" t="s">
        <v>66</v>
      </c>
      <c r="BA1" s="14"/>
    </row>
    <row r="2" spans="1:53" x14ac:dyDescent="0.3">
      <c r="A2" s="29">
        <v>42370</v>
      </c>
      <c r="B2" s="30">
        <v>1068.8</v>
      </c>
      <c r="C2" s="31"/>
      <c r="D2" s="32"/>
      <c r="E2" s="63"/>
      <c r="F2" s="33"/>
      <c r="G2" s="77"/>
      <c r="H2" s="87"/>
      <c r="I2" s="93"/>
      <c r="AA2" s="14">
        <f>IF(D3&lt;&gt;0,C3,"")</f>
        <v>1.2499999999998105E-2</v>
      </c>
      <c r="AB2" s="14" t="str">
        <f>IF(E3&lt;&gt;0,C3,"")</f>
        <v/>
      </c>
      <c r="AC2" s="14" t="str">
        <f t="shared" ref="AC2:AC33" si="0">IF(D3="Wx",C3,"")</f>
        <v/>
      </c>
      <c r="AD2" s="14" t="str">
        <f t="shared" ref="AD2:AD33" si="1">IF(D3="Sx",C3,"")</f>
        <v/>
      </c>
      <c r="AE2" s="14" t="str">
        <f t="shared" ref="AE2:AE33" si="2">IF(D3="Wt",C3,"")</f>
        <v/>
      </c>
      <c r="AF2" s="14" t="str">
        <f t="shared" ref="AF2:AF33" si="3">IF(D3="Mz",C3,"")</f>
        <v/>
      </c>
      <c r="AG2" s="14" t="str">
        <f t="shared" ref="AG2:AG33" si="4">IF(D3="FB",C3,"")</f>
        <v/>
      </c>
      <c r="AH2" s="14" t="str">
        <f t="shared" ref="AH2:AH33" si="5">IF(D3="KA",C3,"")</f>
        <v/>
      </c>
      <c r="AI2" s="14" t="str">
        <f t="shared" ref="AI2:AI33" si="6">IF(D3="Ad",C3,"")</f>
        <v/>
      </c>
      <c r="AJ2" s="14" t="str">
        <f t="shared" ref="AJ2:AJ33" si="7">IF(D3="MP",C3,"")</f>
        <v/>
      </c>
      <c r="AK2" s="14" t="str">
        <f t="shared" ref="AK2:AK33" si="8">IF(D3="IK",C3,"")</f>
        <v/>
      </c>
      <c r="AL2" s="14" t="str">
        <f t="shared" ref="AL2:AL33" si="9">IF(D3="BR",C3,"")</f>
        <v/>
      </c>
      <c r="AM2" s="14">
        <f t="shared" ref="AM2:AM33" si="10">IF(D3="Gp",C3,"")</f>
        <v>1.2499999999998105E-2</v>
      </c>
      <c r="AN2" s="14" t="str">
        <f t="shared" ref="AN2:AN33" si="11">IF(D3="Gf",C3,"")</f>
        <v/>
      </c>
      <c r="AO2" s="14" t="str">
        <f t="shared" ref="AO2:AO33" si="12">IF(D3="GM",C3,"")</f>
        <v/>
      </c>
      <c r="AP2" s="14" t="str">
        <f t="shared" ref="AP2:AP33" si="13">IF(D3="Dx",C3,"")</f>
        <v/>
      </c>
      <c r="AQ2" s="14" t="str">
        <f t="shared" ref="AQ2:AQ33" si="14">IF(D3="CC",C3,"")</f>
        <v/>
      </c>
      <c r="AR2" s="14" t="str">
        <f t="shared" ref="AR2:AR33" si="15">IF(D3="BP",C3,"")</f>
        <v/>
      </c>
      <c r="AS2" s="14" t="str">
        <f t="shared" ref="AS2:AS33" si="16">IF(D3="PS",C3,"")</f>
        <v/>
      </c>
      <c r="AT2" s="14" t="str">
        <f t="shared" ref="AT2:AT33" si="17">IF(D3="SD",C3,"")</f>
        <v/>
      </c>
      <c r="AW2" s="14" t="str">
        <f t="shared" ref="AW2:AW33" si="18">IF(E3="CA",C3,"")</f>
        <v/>
      </c>
      <c r="AY2" s="14" t="str">
        <f t="shared" ref="AY2:AY33" si="19">IF(E3="OM",C3,"")</f>
        <v/>
      </c>
      <c r="AZ2" s="14" t="str">
        <f>IF(G3&lt;&gt;0,C3,"")</f>
        <v/>
      </c>
    </row>
    <row r="3" spans="1:53" x14ac:dyDescent="0.3">
      <c r="A3" s="34">
        <v>42371</v>
      </c>
      <c r="B3" s="35">
        <v>1069.0999999999999</v>
      </c>
      <c r="C3" s="36">
        <f>(IF(B3-B2&lt;=0,NA(),B3-B2)/24)</f>
        <v>1.2499999999998105E-2</v>
      </c>
      <c r="D3" s="40" t="s">
        <v>31</v>
      </c>
      <c r="E3" s="64"/>
      <c r="F3" s="37"/>
      <c r="G3" s="78"/>
      <c r="H3" s="88"/>
      <c r="I3" s="91">
        <v>23</v>
      </c>
      <c r="V3" s="13"/>
      <c r="W3" s="13"/>
      <c r="X3" s="13"/>
      <c r="Y3" s="13"/>
      <c r="Z3" s="13"/>
      <c r="AA3" s="14" t="str">
        <f>IF(D4&lt;&gt;0,C4,"")</f>
        <v/>
      </c>
      <c r="AB3" s="14">
        <f>IF(E4&lt;&gt;0,C4,"")</f>
        <v>3.333333333334091E-2</v>
      </c>
      <c r="AC3" s="14" t="str">
        <f t="shared" si="0"/>
        <v/>
      </c>
      <c r="AD3" s="14" t="str">
        <f t="shared" si="1"/>
        <v/>
      </c>
      <c r="AE3" s="14" t="str">
        <f t="shared" si="2"/>
        <v/>
      </c>
      <c r="AF3" s="14" t="str">
        <f t="shared" si="3"/>
        <v/>
      </c>
      <c r="AG3" s="14" t="str">
        <f t="shared" si="4"/>
        <v/>
      </c>
      <c r="AH3" s="14" t="str">
        <f t="shared" si="5"/>
        <v/>
      </c>
      <c r="AI3" s="14" t="str">
        <f t="shared" si="6"/>
        <v/>
      </c>
      <c r="AJ3" s="14" t="str">
        <f t="shared" si="7"/>
        <v/>
      </c>
      <c r="AK3" s="14" t="str">
        <f t="shared" si="8"/>
        <v/>
      </c>
      <c r="AL3" s="14" t="str">
        <f t="shared" si="9"/>
        <v/>
      </c>
      <c r="AM3" s="14" t="str">
        <f t="shared" si="10"/>
        <v/>
      </c>
      <c r="AN3" s="14" t="str">
        <f t="shared" si="11"/>
        <v/>
      </c>
      <c r="AO3" s="14" t="str">
        <f t="shared" si="12"/>
        <v/>
      </c>
      <c r="AP3" s="14" t="str">
        <f t="shared" si="13"/>
        <v/>
      </c>
      <c r="AQ3" s="14" t="str">
        <f t="shared" si="14"/>
        <v/>
      </c>
      <c r="AR3" s="14" t="str">
        <f t="shared" si="15"/>
        <v/>
      </c>
      <c r="AS3" s="14" t="str">
        <f t="shared" si="16"/>
        <v/>
      </c>
      <c r="AT3" s="14" t="str">
        <f t="shared" si="17"/>
        <v/>
      </c>
      <c r="AW3" s="14">
        <f t="shared" si="18"/>
        <v>3.333333333334091E-2</v>
      </c>
      <c r="AY3" s="14" t="str">
        <f t="shared" si="19"/>
        <v/>
      </c>
      <c r="AZ3" s="14" t="str">
        <f>IF(G4&lt;&gt;0,C4,"")</f>
        <v/>
      </c>
    </row>
    <row r="4" spans="1:53" x14ac:dyDescent="0.3">
      <c r="A4" s="34">
        <v>42377</v>
      </c>
      <c r="B4" s="35">
        <v>1069.9000000000001</v>
      </c>
      <c r="C4" s="36">
        <f>(IF(B4-B3&lt;=0,NA(),B4-B3)/24)</f>
        <v>3.333333333334091E-2</v>
      </c>
      <c r="D4" s="38"/>
      <c r="E4" s="65" t="s">
        <v>61</v>
      </c>
      <c r="F4" s="39" t="s">
        <v>68</v>
      </c>
      <c r="G4" s="78"/>
      <c r="H4" s="88"/>
      <c r="AA4" s="14" t="str">
        <f t="shared" ref="AA4:AA67" si="20">IF(D5&lt;&gt;0,C5,"")</f>
        <v/>
      </c>
      <c r="AB4" s="14">
        <f t="shared" ref="AB4:AB67" si="21">IF(E5&lt;&gt;0,C5,"")</f>
        <v>3.3333333333331439E-2</v>
      </c>
      <c r="AC4" s="14" t="str">
        <f t="shared" si="0"/>
        <v/>
      </c>
      <c r="AD4" s="14" t="str">
        <f t="shared" si="1"/>
        <v/>
      </c>
      <c r="AE4" s="14" t="str">
        <f t="shared" si="2"/>
        <v/>
      </c>
      <c r="AF4" s="14" t="str">
        <f t="shared" si="3"/>
        <v/>
      </c>
      <c r="AG4" s="14" t="str">
        <f t="shared" si="4"/>
        <v/>
      </c>
      <c r="AH4" s="14" t="str">
        <f t="shared" si="5"/>
        <v/>
      </c>
      <c r="AI4" s="14" t="str">
        <f t="shared" si="6"/>
        <v/>
      </c>
      <c r="AJ4" s="14" t="str">
        <f t="shared" si="7"/>
        <v/>
      </c>
      <c r="AK4" s="14" t="str">
        <f t="shared" si="8"/>
        <v/>
      </c>
      <c r="AL4" s="14" t="str">
        <f t="shared" si="9"/>
        <v/>
      </c>
      <c r="AM4" s="14" t="str">
        <f t="shared" si="10"/>
        <v/>
      </c>
      <c r="AN4" s="14" t="str">
        <f t="shared" si="11"/>
        <v/>
      </c>
      <c r="AO4" s="14" t="str">
        <f t="shared" si="12"/>
        <v/>
      </c>
      <c r="AP4" s="14" t="str">
        <f t="shared" si="13"/>
        <v/>
      </c>
      <c r="AQ4" s="14" t="str">
        <f t="shared" si="14"/>
        <v/>
      </c>
      <c r="AR4" s="14" t="str">
        <f t="shared" si="15"/>
        <v/>
      </c>
      <c r="AS4" s="14" t="str">
        <f t="shared" si="16"/>
        <v/>
      </c>
      <c r="AT4" s="14" t="str">
        <f t="shared" si="17"/>
        <v/>
      </c>
      <c r="AW4" s="14">
        <f t="shared" si="18"/>
        <v>3.3333333333331439E-2</v>
      </c>
      <c r="AY4" s="14" t="str">
        <f t="shared" si="19"/>
        <v/>
      </c>
      <c r="AZ4" s="14" t="str">
        <f t="shared" ref="AZ4:AZ67" si="22">IF(G5&lt;&gt;0,C5,"")</f>
        <v/>
      </c>
    </row>
    <row r="5" spans="1:53" x14ac:dyDescent="0.3">
      <c r="A5" s="34">
        <v>42590</v>
      </c>
      <c r="B5" s="35">
        <v>1070.7</v>
      </c>
      <c r="C5" s="36">
        <f>(IF(B5-B4&lt;=0,NA(),B5-B4)/24)</f>
        <v>3.3333333333331439E-2</v>
      </c>
      <c r="D5" s="38"/>
      <c r="E5" s="65" t="s">
        <v>61</v>
      </c>
      <c r="F5" s="39" t="s">
        <v>69</v>
      </c>
      <c r="G5" s="78"/>
      <c r="H5" s="88"/>
      <c r="AA5" s="14">
        <f t="shared" si="20"/>
        <v>1.2499999999998105E-2</v>
      </c>
      <c r="AB5" s="14" t="str">
        <f t="shared" si="21"/>
        <v/>
      </c>
      <c r="AC5" s="14" t="str">
        <f t="shared" si="0"/>
        <v/>
      </c>
      <c r="AD5" s="14" t="str">
        <f t="shared" si="1"/>
        <v/>
      </c>
      <c r="AE5" s="14" t="str">
        <f t="shared" si="2"/>
        <v/>
      </c>
      <c r="AF5" s="14" t="str">
        <f t="shared" si="3"/>
        <v/>
      </c>
      <c r="AG5" s="14" t="str">
        <f t="shared" si="4"/>
        <v/>
      </c>
      <c r="AH5" s="14" t="str">
        <f t="shared" si="5"/>
        <v/>
      </c>
      <c r="AI5" s="14" t="str">
        <f t="shared" si="6"/>
        <v/>
      </c>
      <c r="AJ5" s="14" t="str">
        <f t="shared" si="7"/>
        <v/>
      </c>
      <c r="AK5" s="14" t="str">
        <f t="shared" si="8"/>
        <v/>
      </c>
      <c r="AL5" s="14" t="str">
        <f t="shared" si="9"/>
        <v/>
      </c>
      <c r="AM5" s="14" t="str">
        <f t="shared" si="10"/>
        <v/>
      </c>
      <c r="AN5" s="14" t="str">
        <f t="shared" si="11"/>
        <v/>
      </c>
      <c r="AO5" s="14" t="str">
        <f t="shared" si="12"/>
        <v/>
      </c>
      <c r="AP5" s="14" t="str">
        <f t="shared" si="13"/>
        <v/>
      </c>
      <c r="AQ5" s="14">
        <f t="shared" si="14"/>
        <v>1.2499999999998105E-2</v>
      </c>
      <c r="AR5" s="14" t="str">
        <f t="shared" si="15"/>
        <v/>
      </c>
      <c r="AS5" s="14" t="str">
        <f t="shared" si="16"/>
        <v/>
      </c>
      <c r="AT5" s="14" t="str">
        <f t="shared" si="17"/>
        <v/>
      </c>
      <c r="AW5" s="14" t="str">
        <f t="shared" si="18"/>
        <v/>
      </c>
      <c r="AY5" s="14" t="str">
        <f t="shared" si="19"/>
        <v/>
      </c>
      <c r="AZ5" s="14" t="str">
        <f t="shared" si="22"/>
        <v/>
      </c>
    </row>
    <row r="6" spans="1:53" ht="15" thickBot="1" x14ac:dyDescent="0.35">
      <c r="A6" s="34">
        <v>42378</v>
      </c>
      <c r="B6" s="35">
        <v>1071</v>
      </c>
      <c r="C6" s="36">
        <f>(IF(B6-B5&lt;=0,NA(),B6-B5)/24)</f>
        <v>1.2499999999998105E-2</v>
      </c>
      <c r="D6" s="38" t="s">
        <v>35</v>
      </c>
      <c r="E6" s="65"/>
      <c r="F6" s="39"/>
      <c r="G6" s="78"/>
      <c r="H6" s="88"/>
      <c r="AA6" s="14">
        <f t="shared" si="20"/>
        <v>1.6666666666670455E-2</v>
      </c>
      <c r="AB6" s="14" t="str">
        <f t="shared" si="21"/>
        <v/>
      </c>
      <c r="AC6" s="14" t="str">
        <f t="shared" si="0"/>
        <v/>
      </c>
      <c r="AD6" s="14" t="str">
        <f t="shared" si="1"/>
        <v/>
      </c>
      <c r="AE6" s="14" t="str">
        <f t="shared" si="2"/>
        <v/>
      </c>
      <c r="AF6" s="14" t="str">
        <f t="shared" si="3"/>
        <v/>
      </c>
      <c r="AG6" s="14" t="str">
        <f t="shared" si="4"/>
        <v/>
      </c>
      <c r="AH6" s="14" t="str">
        <f t="shared" si="5"/>
        <v/>
      </c>
      <c r="AI6" s="14" t="str">
        <f t="shared" si="6"/>
        <v/>
      </c>
      <c r="AJ6" s="14" t="str">
        <f t="shared" si="7"/>
        <v/>
      </c>
      <c r="AK6" s="14" t="str">
        <f t="shared" si="8"/>
        <v/>
      </c>
      <c r="AL6" s="14" t="str">
        <f t="shared" si="9"/>
        <v/>
      </c>
      <c r="AM6" s="14">
        <f t="shared" si="10"/>
        <v>1.6666666666670455E-2</v>
      </c>
      <c r="AN6" s="14" t="str">
        <f t="shared" si="11"/>
        <v/>
      </c>
      <c r="AO6" s="14" t="str">
        <f t="shared" si="12"/>
        <v/>
      </c>
      <c r="AP6" s="14" t="str">
        <f t="shared" si="13"/>
        <v/>
      </c>
      <c r="AQ6" s="14" t="str">
        <f t="shared" si="14"/>
        <v/>
      </c>
      <c r="AR6" s="14" t="str">
        <f t="shared" si="15"/>
        <v/>
      </c>
      <c r="AS6" s="14" t="str">
        <f t="shared" si="16"/>
        <v/>
      </c>
      <c r="AT6" s="14" t="str">
        <f t="shared" si="17"/>
        <v/>
      </c>
      <c r="AW6" s="14" t="str">
        <f t="shared" si="18"/>
        <v/>
      </c>
      <c r="AY6" s="14" t="str">
        <f t="shared" si="19"/>
        <v/>
      </c>
      <c r="AZ6" s="14" t="str">
        <f t="shared" si="22"/>
        <v/>
      </c>
    </row>
    <row r="7" spans="1:53" ht="15" thickBot="1" x14ac:dyDescent="0.35">
      <c r="A7" s="34">
        <v>42379</v>
      </c>
      <c r="B7" s="35">
        <v>1071.4000000000001</v>
      </c>
      <c r="C7" s="36">
        <f t="shared" ref="C7:C70" si="23">(IF(B7-B6&lt;=0,NA(),B7-B6)/24)</f>
        <v>1.6666666666670455E-2</v>
      </c>
      <c r="D7" s="38" t="s">
        <v>31</v>
      </c>
      <c r="E7" s="65"/>
      <c r="F7" s="39"/>
      <c r="G7" s="78"/>
      <c r="H7" s="88"/>
      <c r="K7" s="23" t="s">
        <v>39</v>
      </c>
      <c r="L7" s="24">
        <f>SUM(AD2:AD200)</f>
        <v>0</v>
      </c>
      <c r="N7" s="19" t="s">
        <v>59</v>
      </c>
      <c r="O7" s="20">
        <f>SUM(AW2:AW200)</f>
        <v>0.32083333333333525</v>
      </c>
      <c r="AA7" s="14" t="str">
        <f t="shared" si="20"/>
        <v/>
      </c>
      <c r="AB7" s="14">
        <f t="shared" si="21"/>
        <v>4.1666666666666664E-2</v>
      </c>
      <c r="AC7" s="14" t="str">
        <f t="shared" si="0"/>
        <v/>
      </c>
      <c r="AD7" s="14" t="str">
        <f t="shared" si="1"/>
        <v/>
      </c>
      <c r="AE7" s="14" t="str">
        <f t="shared" si="2"/>
        <v/>
      </c>
      <c r="AF7" s="14" t="str">
        <f t="shared" si="3"/>
        <v/>
      </c>
      <c r="AG7" s="14" t="str">
        <f t="shared" si="4"/>
        <v/>
      </c>
      <c r="AH7" s="14" t="str">
        <f t="shared" si="5"/>
        <v/>
      </c>
      <c r="AI7" s="14" t="str">
        <f t="shared" si="6"/>
        <v/>
      </c>
      <c r="AJ7" s="14" t="str">
        <f t="shared" si="7"/>
        <v/>
      </c>
      <c r="AK7" s="14" t="str">
        <f t="shared" si="8"/>
        <v/>
      </c>
      <c r="AL7" s="14" t="str">
        <f t="shared" si="9"/>
        <v/>
      </c>
      <c r="AM7" s="14" t="str">
        <f t="shared" si="10"/>
        <v/>
      </c>
      <c r="AN7" s="14" t="str">
        <f t="shared" si="11"/>
        <v/>
      </c>
      <c r="AO7" s="14" t="str">
        <f t="shared" si="12"/>
        <v/>
      </c>
      <c r="AP7" s="14" t="str">
        <f t="shared" si="13"/>
        <v/>
      </c>
      <c r="AQ7" s="14" t="str">
        <f t="shared" si="14"/>
        <v/>
      </c>
      <c r="AR7" s="14" t="str">
        <f t="shared" si="15"/>
        <v/>
      </c>
      <c r="AS7" s="14" t="str">
        <f t="shared" si="16"/>
        <v/>
      </c>
      <c r="AT7" s="14" t="str">
        <f t="shared" si="17"/>
        <v/>
      </c>
      <c r="AW7" s="14">
        <f t="shared" si="18"/>
        <v>4.1666666666666664E-2</v>
      </c>
      <c r="AY7" s="14" t="str">
        <f t="shared" si="19"/>
        <v/>
      </c>
      <c r="AZ7" s="14" t="str">
        <f t="shared" si="22"/>
        <v/>
      </c>
    </row>
    <row r="8" spans="1:53" ht="15" thickBot="1" x14ac:dyDescent="0.35">
      <c r="A8" s="34">
        <v>42383</v>
      </c>
      <c r="B8" s="35">
        <v>1072.4000000000001</v>
      </c>
      <c r="C8" s="36">
        <f t="shared" si="23"/>
        <v>4.1666666666666664E-2</v>
      </c>
      <c r="D8" s="38"/>
      <c r="E8" s="65" t="s">
        <v>61</v>
      </c>
      <c r="F8" s="39" t="s">
        <v>70</v>
      </c>
      <c r="G8" s="78"/>
      <c r="H8" s="88"/>
      <c r="I8" s="91">
        <v>23</v>
      </c>
      <c r="K8" s="25" t="s">
        <v>41</v>
      </c>
      <c r="L8" s="26">
        <f>SUM(AC2:AC200)</f>
        <v>0</v>
      </c>
      <c r="N8" s="19" t="s">
        <v>58</v>
      </c>
      <c r="O8" s="20">
        <f>SUM(AY2:AY201)</f>
        <v>3.3333333333331439E-2</v>
      </c>
      <c r="AA8" s="14" t="str">
        <f t="shared" si="20"/>
        <v/>
      </c>
      <c r="AB8" s="14">
        <f t="shared" si="21"/>
        <v>4.1666666666666664E-2</v>
      </c>
      <c r="AC8" s="14" t="str">
        <f t="shared" si="0"/>
        <v/>
      </c>
      <c r="AD8" s="14" t="str">
        <f t="shared" si="1"/>
        <v/>
      </c>
      <c r="AE8" s="14" t="str">
        <f t="shared" si="2"/>
        <v/>
      </c>
      <c r="AF8" s="14" t="str">
        <f t="shared" si="3"/>
        <v/>
      </c>
      <c r="AG8" s="14" t="str">
        <f t="shared" si="4"/>
        <v/>
      </c>
      <c r="AH8" s="14" t="str">
        <f t="shared" si="5"/>
        <v/>
      </c>
      <c r="AI8" s="14" t="str">
        <f t="shared" si="6"/>
        <v/>
      </c>
      <c r="AJ8" s="14" t="str">
        <f t="shared" si="7"/>
        <v/>
      </c>
      <c r="AK8" s="14" t="str">
        <f t="shared" si="8"/>
        <v/>
      </c>
      <c r="AL8" s="14" t="str">
        <f t="shared" si="9"/>
        <v/>
      </c>
      <c r="AM8" s="14" t="str">
        <f t="shared" si="10"/>
        <v/>
      </c>
      <c r="AN8" s="14" t="str">
        <f t="shared" si="11"/>
        <v/>
      </c>
      <c r="AO8" s="14" t="str">
        <f t="shared" si="12"/>
        <v/>
      </c>
      <c r="AP8" s="14" t="str">
        <f t="shared" si="13"/>
        <v/>
      </c>
      <c r="AQ8" s="14" t="str">
        <f t="shared" si="14"/>
        <v/>
      </c>
      <c r="AR8" s="14" t="str">
        <f t="shared" si="15"/>
        <v/>
      </c>
      <c r="AS8" s="14" t="str">
        <f t="shared" si="16"/>
        <v/>
      </c>
      <c r="AT8" s="14" t="str">
        <f t="shared" si="17"/>
        <v/>
      </c>
      <c r="AW8" s="14">
        <f t="shared" si="18"/>
        <v>4.1666666666666664E-2</v>
      </c>
      <c r="AY8" s="14" t="str">
        <f t="shared" si="19"/>
        <v/>
      </c>
      <c r="AZ8" s="14" t="str">
        <f t="shared" si="22"/>
        <v/>
      </c>
    </row>
    <row r="9" spans="1:53" x14ac:dyDescent="0.3">
      <c r="A9" s="34">
        <v>42388</v>
      </c>
      <c r="B9" s="35">
        <v>1073.4000000000001</v>
      </c>
      <c r="C9" s="36">
        <f t="shared" si="23"/>
        <v>4.1666666666666664E-2</v>
      </c>
      <c r="D9" s="38"/>
      <c r="E9" s="65" t="s">
        <v>61</v>
      </c>
      <c r="F9" s="39" t="s">
        <v>68</v>
      </c>
      <c r="G9" s="78"/>
      <c r="H9" s="88"/>
      <c r="K9" s="25" t="s">
        <v>42</v>
      </c>
      <c r="L9" s="26">
        <f>SUM(AE2:AE200)</f>
        <v>0</v>
      </c>
      <c r="AA9" s="14" t="str">
        <f t="shared" si="20"/>
        <v/>
      </c>
      <c r="AB9" s="14">
        <f t="shared" si="21"/>
        <v>3.7499999999994316E-2</v>
      </c>
      <c r="AC9" s="14" t="str">
        <f t="shared" si="0"/>
        <v/>
      </c>
      <c r="AD9" s="14" t="str">
        <f t="shared" si="1"/>
        <v/>
      </c>
      <c r="AE9" s="14" t="str">
        <f t="shared" si="2"/>
        <v/>
      </c>
      <c r="AF9" s="14" t="str">
        <f t="shared" si="3"/>
        <v/>
      </c>
      <c r="AG9" s="14" t="str">
        <f t="shared" si="4"/>
        <v/>
      </c>
      <c r="AH9" s="14" t="str">
        <f t="shared" si="5"/>
        <v/>
      </c>
      <c r="AI9" s="14" t="str">
        <f t="shared" si="6"/>
        <v/>
      </c>
      <c r="AJ9" s="14" t="str">
        <f t="shared" si="7"/>
        <v/>
      </c>
      <c r="AK9" s="14" t="str">
        <f t="shared" si="8"/>
        <v/>
      </c>
      <c r="AL9" s="14" t="str">
        <f t="shared" si="9"/>
        <v/>
      </c>
      <c r="AM9" s="14" t="str">
        <f t="shared" si="10"/>
        <v/>
      </c>
      <c r="AN9" s="14" t="str">
        <f t="shared" si="11"/>
        <v/>
      </c>
      <c r="AO9" s="14" t="str">
        <f t="shared" si="12"/>
        <v/>
      </c>
      <c r="AP9" s="14" t="str">
        <f t="shared" si="13"/>
        <v/>
      </c>
      <c r="AQ9" s="14" t="str">
        <f t="shared" si="14"/>
        <v/>
      </c>
      <c r="AR9" s="14" t="str">
        <f t="shared" si="15"/>
        <v/>
      </c>
      <c r="AS9" s="14" t="str">
        <f t="shared" si="16"/>
        <v/>
      </c>
      <c r="AT9" s="14" t="str">
        <f t="shared" si="17"/>
        <v/>
      </c>
      <c r="AW9" s="14">
        <f t="shared" si="18"/>
        <v>3.7499999999994316E-2</v>
      </c>
      <c r="AY9" s="14" t="str">
        <f t="shared" si="19"/>
        <v/>
      </c>
      <c r="AZ9" s="14" t="str">
        <f t="shared" si="22"/>
        <v/>
      </c>
    </row>
    <row r="10" spans="1:53" x14ac:dyDescent="0.3">
      <c r="A10" s="34">
        <v>42390</v>
      </c>
      <c r="B10" s="35">
        <v>1074.3</v>
      </c>
      <c r="C10" s="36">
        <f t="shared" si="23"/>
        <v>3.7499999999994316E-2</v>
      </c>
      <c r="D10" s="38"/>
      <c r="E10" s="65" t="s">
        <v>61</v>
      </c>
      <c r="F10" s="39" t="s">
        <v>70</v>
      </c>
      <c r="G10" s="78"/>
      <c r="H10" s="88"/>
      <c r="K10" s="25" t="s">
        <v>43</v>
      </c>
      <c r="L10" s="26">
        <f>SUM(AF2:AF200)</f>
        <v>2.5000000000005684E-2</v>
      </c>
      <c r="AA10" s="14" t="str">
        <f t="shared" si="20"/>
        <v/>
      </c>
      <c r="AB10" s="14">
        <f t="shared" si="21"/>
        <v>3.3333333333331439E-2</v>
      </c>
      <c r="AC10" s="14" t="str">
        <f t="shared" si="0"/>
        <v/>
      </c>
      <c r="AD10" s="14" t="str">
        <f t="shared" si="1"/>
        <v/>
      </c>
      <c r="AE10" s="14" t="str">
        <f t="shared" si="2"/>
        <v/>
      </c>
      <c r="AF10" s="14" t="str">
        <f t="shared" si="3"/>
        <v/>
      </c>
      <c r="AG10" s="14" t="str">
        <f t="shared" si="4"/>
        <v/>
      </c>
      <c r="AH10" s="14" t="str">
        <f t="shared" si="5"/>
        <v/>
      </c>
      <c r="AI10" s="14" t="str">
        <f t="shared" si="6"/>
        <v/>
      </c>
      <c r="AJ10" s="14" t="str">
        <f t="shared" si="7"/>
        <v/>
      </c>
      <c r="AK10" s="14" t="str">
        <f t="shared" si="8"/>
        <v/>
      </c>
      <c r="AL10" s="14" t="str">
        <f t="shared" si="9"/>
        <v/>
      </c>
      <c r="AM10" s="14" t="str">
        <f t="shared" si="10"/>
        <v/>
      </c>
      <c r="AN10" s="14" t="str">
        <f t="shared" si="11"/>
        <v/>
      </c>
      <c r="AO10" s="14" t="str">
        <f t="shared" si="12"/>
        <v/>
      </c>
      <c r="AP10" s="14" t="str">
        <f t="shared" si="13"/>
        <v/>
      </c>
      <c r="AQ10" s="14" t="str">
        <f t="shared" si="14"/>
        <v/>
      </c>
      <c r="AR10" s="14" t="str">
        <f t="shared" si="15"/>
        <v/>
      </c>
      <c r="AS10" s="14" t="str">
        <f t="shared" si="16"/>
        <v/>
      </c>
      <c r="AT10" s="14" t="str">
        <f t="shared" si="17"/>
        <v/>
      </c>
      <c r="AW10" s="14">
        <f t="shared" si="18"/>
        <v>3.3333333333331439E-2</v>
      </c>
      <c r="AY10" s="14" t="str">
        <f t="shared" si="19"/>
        <v/>
      </c>
      <c r="AZ10" s="14" t="str">
        <f t="shared" si="22"/>
        <v/>
      </c>
    </row>
    <row r="11" spans="1:53" x14ac:dyDescent="0.3">
      <c r="A11" s="34">
        <v>42394</v>
      </c>
      <c r="B11" s="35">
        <v>1075.0999999999999</v>
      </c>
      <c r="C11" s="36">
        <f t="shared" si="23"/>
        <v>3.3333333333331439E-2</v>
      </c>
      <c r="D11" s="38"/>
      <c r="E11" s="65" t="s">
        <v>61</v>
      </c>
      <c r="F11" s="39" t="s">
        <v>71</v>
      </c>
      <c r="G11" s="78"/>
      <c r="H11" s="88"/>
      <c r="K11" s="25" t="s">
        <v>44</v>
      </c>
      <c r="L11" s="26">
        <f>SUM(AG2:AG200)</f>
        <v>1.6666666666670455E-2</v>
      </c>
      <c r="AA11" s="14" t="str">
        <f t="shared" si="20"/>
        <v/>
      </c>
      <c r="AB11" s="14">
        <f t="shared" si="21"/>
        <v>2.0833333333333332E-2</v>
      </c>
      <c r="AC11" s="14" t="str">
        <f t="shared" si="0"/>
        <v/>
      </c>
      <c r="AD11" s="14" t="str">
        <f t="shared" si="1"/>
        <v/>
      </c>
      <c r="AE11" s="14" t="str">
        <f t="shared" si="2"/>
        <v/>
      </c>
      <c r="AF11" s="14" t="str">
        <f t="shared" si="3"/>
        <v/>
      </c>
      <c r="AG11" s="14" t="str">
        <f t="shared" si="4"/>
        <v/>
      </c>
      <c r="AH11" s="14" t="str">
        <f t="shared" si="5"/>
        <v/>
      </c>
      <c r="AI11" s="14" t="str">
        <f t="shared" si="6"/>
        <v/>
      </c>
      <c r="AJ11" s="14" t="str">
        <f t="shared" si="7"/>
        <v/>
      </c>
      <c r="AK11" s="14" t="str">
        <f t="shared" si="8"/>
        <v/>
      </c>
      <c r="AL11" s="14" t="str">
        <f t="shared" si="9"/>
        <v/>
      </c>
      <c r="AM11" s="14" t="str">
        <f t="shared" si="10"/>
        <v/>
      </c>
      <c r="AN11" s="14" t="str">
        <f t="shared" si="11"/>
        <v/>
      </c>
      <c r="AO11" s="14" t="str">
        <f t="shared" si="12"/>
        <v/>
      </c>
      <c r="AP11" s="14" t="str">
        <f t="shared" si="13"/>
        <v/>
      </c>
      <c r="AQ11" s="14" t="str">
        <f t="shared" si="14"/>
        <v/>
      </c>
      <c r="AR11" s="14" t="str">
        <f t="shared" si="15"/>
        <v/>
      </c>
      <c r="AS11" s="14" t="str">
        <f t="shared" si="16"/>
        <v/>
      </c>
      <c r="AT11" s="14" t="str">
        <f t="shared" si="17"/>
        <v/>
      </c>
      <c r="AW11" s="14">
        <f t="shared" si="18"/>
        <v>2.0833333333333332E-2</v>
      </c>
      <c r="AY11" s="14" t="str">
        <f t="shared" si="19"/>
        <v/>
      </c>
      <c r="AZ11" s="14" t="str">
        <f t="shared" si="22"/>
        <v/>
      </c>
    </row>
    <row r="12" spans="1:53" x14ac:dyDescent="0.3">
      <c r="A12" s="34">
        <v>42394</v>
      </c>
      <c r="B12" s="35">
        <v>1075.5999999999999</v>
      </c>
      <c r="C12" s="36">
        <f t="shared" si="23"/>
        <v>2.0833333333333332E-2</v>
      </c>
      <c r="D12" s="38"/>
      <c r="E12" s="65" t="s">
        <v>61</v>
      </c>
      <c r="F12" s="39" t="s">
        <v>72</v>
      </c>
      <c r="G12" s="78"/>
      <c r="H12" s="88"/>
      <c r="K12" s="25" t="s">
        <v>45</v>
      </c>
      <c r="L12" s="26">
        <f>SUM(AH2:AH200)</f>
        <v>5.4166666666664774E-2</v>
      </c>
      <c r="AA12" s="14" t="str">
        <f t="shared" si="20"/>
        <v/>
      </c>
      <c r="AB12" s="14">
        <f t="shared" si="21"/>
        <v>4.1666666666666664E-2</v>
      </c>
      <c r="AC12" s="14" t="str">
        <f t="shared" si="0"/>
        <v/>
      </c>
      <c r="AD12" s="14" t="str">
        <f t="shared" si="1"/>
        <v/>
      </c>
      <c r="AE12" s="14" t="str">
        <f t="shared" si="2"/>
        <v/>
      </c>
      <c r="AF12" s="14" t="str">
        <f t="shared" si="3"/>
        <v/>
      </c>
      <c r="AG12" s="14" t="str">
        <f t="shared" si="4"/>
        <v/>
      </c>
      <c r="AH12" s="14" t="str">
        <f t="shared" si="5"/>
        <v/>
      </c>
      <c r="AI12" s="14" t="str">
        <f t="shared" si="6"/>
        <v/>
      </c>
      <c r="AJ12" s="14" t="str">
        <f t="shared" si="7"/>
        <v/>
      </c>
      <c r="AK12" s="14" t="str">
        <f t="shared" si="8"/>
        <v/>
      </c>
      <c r="AL12" s="14" t="str">
        <f t="shared" si="9"/>
        <v/>
      </c>
      <c r="AM12" s="14" t="str">
        <f t="shared" si="10"/>
        <v/>
      </c>
      <c r="AN12" s="14" t="str">
        <f t="shared" si="11"/>
        <v/>
      </c>
      <c r="AO12" s="14" t="str">
        <f t="shared" si="12"/>
        <v/>
      </c>
      <c r="AP12" s="14" t="str">
        <f t="shared" si="13"/>
        <v/>
      </c>
      <c r="AQ12" s="14" t="str">
        <f t="shared" si="14"/>
        <v/>
      </c>
      <c r="AR12" s="14" t="str">
        <f t="shared" si="15"/>
        <v/>
      </c>
      <c r="AS12" s="14" t="str">
        <f t="shared" si="16"/>
        <v/>
      </c>
      <c r="AT12" s="14" t="str">
        <f t="shared" si="17"/>
        <v/>
      </c>
      <c r="AW12" s="14">
        <f t="shared" si="18"/>
        <v>4.1666666666666664E-2</v>
      </c>
      <c r="AY12" s="14" t="str">
        <f t="shared" si="19"/>
        <v/>
      </c>
      <c r="AZ12" s="14" t="str">
        <f t="shared" si="22"/>
        <v/>
      </c>
    </row>
    <row r="13" spans="1:53" x14ac:dyDescent="0.3">
      <c r="A13" s="34">
        <v>42397</v>
      </c>
      <c r="B13" s="35">
        <v>1076.5999999999999</v>
      </c>
      <c r="C13" s="36">
        <f t="shared" si="23"/>
        <v>4.1666666666666664E-2</v>
      </c>
      <c r="D13" s="38"/>
      <c r="E13" s="65" t="s">
        <v>61</v>
      </c>
      <c r="F13" s="39" t="s">
        <v>70</v>
      </c>
      <c r="G13" s="78"/>
      <c r="H13" s="88"/>
      <c r="K13" s="25" t="s">
        <v>46</v>
      </c>
      <c r="L13" s="26">
        <f>SUM(AI2:AI200)</f>
        <v>0</v>
      </c>
      <c r="AA13" s="14" t="str">
        <f t="shared" si="20"/>
        <v/>
      </c>
      <c r="AB13" s="14">
        <f t="shared" si="21"/>
        <v>3.7500000000003787E-2</v>
      </c>
      <c r="AC13" s="14" t="str">
        <f t="shared" si="0"/>
        <v/>
      </c>
      <c r="AD13" s="14" t="str">
        <f t="shared" si="1"/>
        <v/>
      </c>
      <c r="AE13" s="14" t="str">
        <f t="shared" si="2"/>
        <v/>
      </c>
      <c r="AF13" s="14" t="str">
        <f t="shared" si="3"/>
        <v/>
      </c>
      <c r="AG13" s="14" t="str">
        <f t="shared" si="4"/>
        <v/>
      </c>
      <c r="AH13" s="14" t="str">
        <f t="shared" si="5"/>
        <v/>
      </c>
      <c r="AI13" s="14" t="str">
        <f t="shared" si="6"/>
        <v/>
      </c>
      <c r="AJ13" s="14" t="str">
        <f t="shared" si="7"/>
        <v/>
      </c>
      <c r="AK13" s="14" t="str">
        <f t="shared" si="8"/>
        <v/>
      </c>
      <c r="AL13" s="14" t="str">
        <f t="shared" si="9"/>
        <v/>
      </c>
      <c r="AM13" s="14" t="str">
        <f t="shared" si="10"/>
        <v/>
      </c>
      <c r="AN13" s="14" t="str">
        <f t="shared" si="11"/>
        <v/>
      </c>
      <c r="AO13" s="14" t="str">
        <f t="shared" si="12"/>
        <v/>
      </c>
      <c r="AP13" s="14" t="str">
        <f t="shared" si="13"/>
        <v/>
      </c>
      <c r="AQ13" s="14" t="str">
        <f t="shared" si="14"/>
        <v/>
      </c>
      <c r="AR13" s="14" t="str">
        <f t="shared" si="15"/>
        <v/>
      </c>
      <c r="AS13" s="14" t="str">
        <f t="shared" si="16"/>
        <v/>
      </c>
      <c r="AT13" s="14" t="str">
        <f t="shared" si="17"/>
        <v/>
      </c>
      <c r="AW13" s="14">
        <f t="shared" si="18"/>
        <v>3.7500000000003787E-2</v>
      </c>
      <c r="AY13" s="14" t="str">
        <f t="shared" si="19"/>
        <v/>
      </c>
      <c r="AZ13" s="14" t="str">
        <f t="shared" si="22"/>
        <v/>
      </c>
    </row>
    <row r="14" spans="1:53" x14ac:dyDescent="0.3">
      <c r="A14" s="34">
        <v>42410</v>
      </c>
      <c r="B14" s="35">
        <v>1077.5</v>
      </c>
      <c r="C14" s="36">
        <f t="shared" si="23"/>
        <v>3.7500000000003787E-2</v>
      </c>
      <c r="D14" s="38"/>
      <c r="E14" s="65" t="s">
        <v>61</v>
      </c>
      <c r="F14" s="39" t="s">
        <v>70</v>
      </c>
      <c r="G14" s="78"/>
      <c r="H14" s="88"/>
      <c r="K14" s="25" t="s">
        <v>47</v>
      </c>
      <c r="L14" s="26">
        <f>SUM(AJ2:AJ200)</f>
        <v>0</v>
      </c>
      <c r="AA14" s="14" t="str">
        <f t="shared" si="20"/>
        <v/>
      </c>
      <c r="AB14" s="14">
        <f t="shared" si="21"/>
        <v>3.3333333333331439E-2</v>
      </c>
      <c r="AC14" s="14" t="str">
        <f t="shared" si="0"/>
        <v/>
      </c>
      <c r="AD14" s="14" t="str">
        <f t="shared" si="1"/>
        <v/>
      </c>
      <c r="AE14" s="14" t="str">
        <f t="shared" si="2"/>
        <v/>
      </c>
      <c r="AF14" s="14" t="str">
        <f t="shared" si="3"/>
        <v/>
      </c>
      <c r="AG14" s="14" t="str">
        <f t="shared" si="4"/>
        <v/>
      </c>
      <c r="AH14" s="14" t="str">
        <f t="shared" si="5"/>
        <v/>
      </c>
      <c r="AI14" s="14" t="str">
        <f t="shared" si="6"/>
        <v/>
      </c>
      <c r="AJ14" s="14" t="str">
        <f t="shared" si="7"/>
        <v/>
      </c>
      <c r="AK14" s="14" t="str">
        <f t="shared" si="8"/>
        <v/>
      </c>
      <c r="AL14" s="14" t="str">
        <f t="shared" si="9"/>
        <v/>
      </c>
      <c r="AM14" s="14" t="str">
        <f t="shared" si="10"/>
        <v/>
      </c>
      <c r="AN14" s="14" t="str">
        <f t="shared" si="11"/>
        <v/>
      </c>
      <c r="AO14" s="14" t="str">
        <f t="shared" si="12"/>
        <v/>
      </c>
      <c r="AP14" s="14" t="str">
        <f t="shared" si="13"/>
        <v/>
      </c>
      <c r="AQ14" s="14" t="str">
        <f t="shared" si="14"/>
        <v/>
      </c>
      <c r="AR14" s="14" t="str">
        <f t="shared" si="15"/>
        <v/>
      </c>
      <c r="AS14" s="14" t="str">
        <f t="shared" si="16"/>
        <v/>
      </c>
      <c r="AT14" s="14" t="str">
        <f t="shared" si="17"/>
        <v/>
      </c>
      <c r="AW14" s="14" t="str">
        <f t="shared" si="18"/>
        <v/>
      </c>
      <c r="AY14" s="14">
        <f t="shared" si="19"/>
        <v>3.3333333333331439E-2</v>
      </c>
      <c r="AZ14" s="14" t="str">
        <f t="shared" si="22"/>
        <v/>
      </c>
    </row>
    <row r="15" spans="1:53" x14ac:dyDescent="0.3">
      <c r="A15" s="34">
        <v>42416</v>
      </c>
      <c r="B15" s="35">
        <v>1078.3</v>
      </c>
      <c r="C15" s="36">
        <f t="shared" si="23"/>
        <v>3.3333333333331439E-2</v>
      </c>
      <c r="D15" s="38"/>
      <c r="E15" s="65" t="s">
        <v>62</v>
      </c>
      <c r="F15" s="39" t="s">
        <v>70</v>
      </c>
      <c r="G15" s="78"/>
      <c r="H15" s="88"/>
      <c r="K15" s="25" t="s">
        <v>48</v>
      </c>
      <c r="L15" s="26">
        <f>SUM(AK2:AK200)</f>
        <v>0</v>
      </c>
      <c r="AA15" s="14">
        <f t="shared" si="20"/>
        <v>5.4166666666664774E-2</v>
      </c>
      <c r="AB15" s="14" t="str">
        <f t="shared" si="21"/>
        <v/>
      </c>
      <c r="AC15" s="14" t="str">
        <f t="shared" si="0"/>
        <v/>
      </c>
      <c r="AD15" s="14" t="str">
        <f t="shared" si="1"/>
        <v/>
      </c>
      <c r="AE15" s="14" t="str">
        <f t="shared" si="2"/>
        <v/>
      </c>
      <c r="AF15" s="14" t="str">
        <f t="shared" si="3"/>
        <v/>
      </c>
      <c r="AG15" s="14" t="str">
        <f t="shared" si="4"/>
        <v/>
      </c>
      <c r="AH15" s="14">
        <f t="shared" si="5"/>
        <v>5.4166666666664774E-2</v>
      </c>
      <c r="AI15" s="14" t="str">
        <f t="shared" si="6"/>
        <v/>
      </c>
      <c r="AJ15" s="14" t="str">
        <f t="shared" si="7"/>
        <v/>
      </c>
      <c r="AK15" s="14" t="str">
        <f t="shared" si="8"/>
        <v/>
      </c>
      <c r="AL15" s="14" t="str">
        <f t="shared" si="9"/>
        <v/>
      </c>
      <c r="AM15" s="14" t="str">
        <f t="shared" si="10"/>
        <v/>
      </c>
      <c r="AN15" s="14" t="str">
        <f t="shared" si="11"/>
        <v/>
      </c>
      <c r="AO15" s="14" t="str">
        <f t="shared" si="12"/>
        <v/>
      </c>
      <c r="AP15" s="14" t="str">
        <f t="shared" si="13"/>
        <v/>
      </c>
      <c r="AQ15" s="14" t="str">
        <f t="shared" si="14"/>
        <v/>
      </c>
      <c r="AR15" s="14" t="str">
        <f t="shared" si="15"/>
        <v/>
      </c>
      <c r="AS15" s="14" t="str">
        <f t="shared" si="16"/>
        <v/>
      </c>
      <c r="AT15" s="14" t="str">
        <f t="shared" si="17"/>
        <v/>
      </c>
      <c r="AW15" s="14" t="str">
        <f t="shared" si="18"/>
        <v/>
      </c>
      <c r="AY15" s="14" t="str">
        <f t="shared" si="19"/>
        <v/>
      </c>
      <c r="AZ15" s="14" t="str">
        <f t="shared" si="22"/>
        <v/>
      </c>
    </row>
    <row r="16" spans="1:53" x14ac:dyDescent="0.3">
      <c r="A16" s="34">
        <v>42417</v>
      </c>
      <c r="B16" s="35">
        <v>1079.5999999999999</v>
      </c>
      <c r="C16" s="36">
        <f t="shared" si="23"/>
        <v>5.4166666666664774E-2</v>
      </c>
      <c r="D16" s="38" t="s">
        <v>26</v>
      </c>
      <c r="E16" s="65"/>
      <c r="F16" s="39"/>
      <c r="G16" s="78"/>
      <c r="H16" s="88"/>
      <c r="K16" s="25" t="s">
        <v>49</v>
      </c>
      <c r="L16" s="26">
        <f>SUM(AL2:AL200)</f>
        <v>0</v>
      </c>
      <c r="AA16" s="14">
        <f t="shared" si="20"/>
        <v>2.5000000000005684E-2</v>
      </c>
      <c r="AB16" s="14" t="str">
        <f t="shared" si="21"/>
        <v/>
      </c>
      <c r="AC16" s="14" t="str">
        <f t="shared" si="0"/>
        <v/>
      </c>
      <c r="AD16" s="14" t="str">
        <f t="shared" si="1"/>
        <v/>
      </c>
      <c r="AE16" s="14" t="str">
        <f t="shared" si="2"/>
        <v/>
      </c>
      <c r="AF16" s="14">
        <f t="shared" si="3"/>
        <v>2.5000000000005684E-2</v>
      </c>
      <c r="AG16" s="14" t="str">
        <f t="shared" si="4"/>
        <v/>
      </c>
      <c r="AH16" s="14" t="str">
        <f t="shared" si="5"/>
        <v/>
      </c>
      <c r="AI16" s="14" t="str">
        <f t="shared" si="6"/>
        <v/>
      </c>
      <c r="AJ16" s="14" t="str">
        <f t="shared" si="7"/>
        <v/>
      </c>
      <c r="AK16" s="14" t="str">
        <f t="shared" si="8"/>
        <v/>
      </c>
      <c r="AL16" s="14" t="str">
        <f t="shared" si="9"/>
        <v/>
      </c>
      <c r="AM16" s="14" t="str">
        <f t="shared" si="10"/>
        <v/>
      </c>
      <c r="AN16" s="14" t="str">
        <f t="shared" si="11"/>
        <v/>
      </c>
      <c r="AO16" s="14" t="str">
        <f t="shared" si="12"/>
        <v/>
      </c>
      <c r="AP16" s="14" t="str">
        <f t="shared" si="13"/>
        <v/>
      </c>
      <c r="AQ16" s="14" t="str">
        <f t="shared" si="14"/>
        <v/>
      </c>
      <c r="AR16" s="14" t="str">
        <f t="shared" si="15"/>
        <v/>
      </c>
      <c r="AS16" s="14" t="str">
        <f t="shared" si="16"/>
        <v/>
      </c>
      <c r="AT16" s="14" t="str">
        <f t="shared" si="17"/>
        <v/>
      </c>
      <c r="AW16" s="14" t="str">
        <f t="shared" si="18"/>
        <v/>
      </c>
      <c r="AY16" s="14" t="str">
        <f t="shared" si="19"/>
        <v/>
      </c>
      <c r="AZ16" s="14" t="str">
        <f t="shared" si="22"/>
        <v/>
      </c>
    </row>
    <row r="17" spans="1:52" x14ac:dyDescent="0.3">
      <c r="A17" s="34">
        <v>42417</v>
      </c>
      <c r="B17" s="35">
        <v>1080.2</v>
      </c>
      <c r="C17" s="36">
        <f t="shared" si="23"/>
        <v>2.5000000000005684E-2</v>
      </c>
      <c r="D17" s="38" t="s">
        <v>24</v>
      </c>
      <c r="E17" s="65"/>
      <c r="F17" s="39"/>
      <c r="G17" s="78"/>
      <c r="H17" s="88"/>
      <c r="K17" s="25" t="s">
        <v>50</v>
      </c>
      <c r="L17" s="26">
        <f>SUM(AM2:AM200)</f>
        <v>4.1666666666666664E-2</v>
      </c>
      <c r="AA17" s="14">
        <f t="shared" si="20"/>
        <v>1.2499999999998105E-2</v>
      </c>
      <c r="AB17" s="14" t="str">
        <f t="shared" si="21"/>
        <v/>
      </c>
      <c r="AC17" s="14" t="str">
        <f t="shared" si="0"/>
        <v/>
      </c>
      <c r="AD17" s="14" t="str">
        <f t="shared" si="1"/>
        <v/>
      </c>
      <c r="AE17" s="14" t="str">
        <f t="shared" si="2"/>
        <v/>
      </c>
      <c r="AF17" s="14" t="str">
        <f t="shared" si="3"/>
        <v/>
      </c>
      <c r="AG17" s="14" t="str">
        <f t="shared" si="4"/>
        <v/>
      </c>
      <c r="AH17" s="14" t="str">
        <f t="shared" si="5"/>
        <v/>
      </c>
      <c r="AI17" s="14" t="str">
        <f t="shared" si="6"/>
        <v/>
      </c>
      <c r="AJ17" s="14" t="str">
        <f t="shared" si="7"/>
        <v/>
      </c>
      <c r="AK17" s="14" t="str">
        <f t="shared" si="8"/>
        <v/>
      </c>
      <c r="AL17" s="14" t="str">
        <f t="shared" si="9"/>
        <v/>
      </c>
      <c r="AM17" s="14">
        <f t="shared" si="10"/>
        <v>1.2499999999998105E-2</v>
      </c>
      <c r="AN17" s="14" t="str">
        <f t="shared" si="11"/>
        <v/>
      </c>
      <c r="AO17" s="14" t="str">
        <f t="shared" si="12"/>
        <v/>
      </c>
      <c r="AP17" s="14" t="str">
        <f t="shared" si="13"/>
        <v/>
      </c>
      <c r="AQ17" s="14" t="str">
        <f t="shared" si="14"/>
        <v/>
      </c>
      <c r="AR17" s="14" t="str">
        <f t="shared" si="15"/>
        <v/>
      </c>
      <c r="AS17" s="14" t="str">
        <f t="shared" si="16"/>
        <v/>
      </c>
      <c r="AT17" s="14" t="str">
        <f t="shared" si="17"/>
        <v/>
      </c>
      <c r="AW17" s="14" t="str">
        <f t="shared" si="18"/>
        <v/>
      </c>
      <c r="AY17" s="14" t="str">
        <f t="shared" si="19"/>
        <v/>
      </c>
      <c r="AZ17" s="14" t="str">
        <f t="shared" si="22"/>
        <v/>
      </c>
    </row>
    <row r="18" spans="1:52" x14ac:dyDescent="0.3">
      <c r="A18" s="34">
        <v>42419</v>
      </c>
      <c r="B18" s="35">
        <v>1080.5</v>
      </c>
      <c r="C18" s="36">
        <f t="shared" si="23"/>
        <v>1.2499999999998105E-2</v>
      </c>
      <c r="D18" s="38" t="s">
        <v>31</v>
      </c>
      <c r="E18" s="65"/>
      <c r="F18" s="39"/>
      <c r="G18" s="78"/>
      <c r="H18" s="88"/>
      <c r="K18" s="25" t="s">
        <v>51</v>
      </c>
      <c r="L18" s="26">
        <f>SUM(AN2:AN200)</f>
        <v>0</v>
      </c>
      <c r="AA18" s="14">
        <f t="shared" si="20"/>
        <v>1.6666666666670455E-2</v>
      </c>
      <c r="AB18" s="14" t="str">
        <f t="shared" si="21"/>
        <v/>
      </c>
      <c r="AC18" s="14" t="str">
        <f t="shared" si="0"/>
        <v/>
      </c>
      <c r="AD18" s="14" t="str">
        <f t="shared" si="1"/>
        <v/>
      </c>
      <c r="AE18" s="14" t="str">
        <f t="shared" si="2"/>
        <v/>
      </c>
      <c r="AF18" s="14" t="str">
        <f t="shared" si="3"/>
        <v/>
      </c>
      <c r="AG18" s="14">
        <f t="shared" si="4"/>
        <v>1.6666666666670455E-2</v>
      </c>
      <c r="AH18" s="14" t="str">
        <f t="shared" si="5"/>
        <v/>
      </c>
      <c r="AI18" s="14" t="str">
        <f t="shared" si="6"/>
        <v/>
      </c>
      <c r="AJ18" s="14" t="str">
        <f t="shared" si="7"/>
        <v/>
      </c>
      <c r="AK18" s="14" t="str">
        <f t="shared" si="8"/>
        <v/>
      </c>
      <c r="AL18" s="14" t="str">
        <f t="shared" si="9"/>
        <v/>
      </c>
      <c r="AM18" s="14" t="str">
        <f t="shared" si="10"/>
        <v/>
      </c>
      <c r="AN18" s="14" t="str">
        <f t="shared" si="11"/>
        <v/>
      </c>
      <c r="AO18" s="14" t="str">
        <f t="shared" si="12"/>
        <v/>
      </c>
      <c r="AP18" s="14" t="str">
        <f t="shared" si="13"/>
        <v/>
      </c>
      <c r="AQ18" s="14" t="str">
        <f t="shared" si="14"/>
        <v/>
      </c>
      <c r="AR18" s="14" t="str">
        <f t="shared" si="15"/>
        <v/>
      </c>
      <c r="AS18" s="14" t="str">
        <f t="shared" si="16"/>
        <v/>
      </c>
      <c r="AT18" s="14" t="str">
        <f t="shared" si="17"/>
        <v/>
      </c>
      <c r="AW18" s="14" t="str">
        <f t="shared" si="18"/>
        <v/>
      </c>
      <c r="AY18" s="14" t="str">
        <f t="shared" si="19"/>
        <v/>
      </c>
      <c r="AZ18" s="14" t="str">
        <f t="shared" si="22"/>
        <v/>
      </c>
    </row>
    <row r="19" spans="1:52" x14ac:dyDescent="0.3">
      <c r="A19" s="34">
        <v>42421</v>
      </c>
      <c r="B19" s="35">
        <v>1080.9000000000001</v>
      </c>
      <c r="C19" s="36">
        <f t="shared" si="23"/>
        <v>1.6666666666670455E-2</v>
      </c>
      <c r="D19" s="38" t="s">
        <v>25</v>
      </c>
      <c r="E19" s="65"/>
      <c r="F19" s="39"/>
      <c r="G19" s="78"/>
      <c r="H19" s="88"/>
      <c r="K19" s="25" t="s">
        <v>52</v>
      </c>
      <c r="L19" s="26">
        <f>SUM(AO2:AO200)</f>
        <v>0</v>
      </c>
      <c r="AA19" s="14" t="str">
        <f t="shared" si="20"/>
        <v/>
      </c>
      <c r="AB19" s="14" t="str">
        <f t="shared" si="21"/>
        <v/>
      </c>
      <c r="AC19" s="14" t="str">
        <f t="shared" si="0"/>
        <v/>
      </c>
      <c r="AD19" s="14" t="str">
        <f t="shared" si="1"/>
        <v/>
      </c>
      <c r="AE19" s="14" t="str">
        <f t="shared" si="2"/>
        <v/>
      </c>
      <c r="AF19" s="14" t="str">
        <f t="shared" si="3"/>
        <v/>
      </c>
      <c r="AG19" s="14" t="str">
        <f t="shared" si="4"/>
        <v/>
      </c>
      <c r="AH19" s="14" t="str">
        <f t="shared" si="5"/>
        <v/>
      </c>
      <c r="AI19" s="14" t="str">
        <f t="shared" si="6"/>
        <v/>
      </c>
      <c r="AJ19" s="14" t="str">
        <f t="shared" si="7"/>
        <v/>
      </c>
      <c r="AK19" s="14" t="str">
        <f t="shared" si="8"/>
        <v/>
      </c>
      <c r="AL19" s="14" t="str">
        <f t="shared" si="9"/>
        <v/>
      </c>
      <c r="AM19" s="14" t="str">
        <f t="shared" si="10"/>
        <v/>
      </c>
      <c r="AN19" s="14" t="str">
        <f t="shared" si="11"/>
        <v/>
      </c>
      <c r="AO19" s="14" t="str">
        <f t="shared" si="12"/>
        <v/>
      </c>
      <c r="AP19" s="14" t="str">
        <f t="shared" si="13"/>
        <v/>
      </c>
      <c r="AQ19" s="14" t="str">
        <f t="shared" si="14"/>
        <v/>
      </c>
      <c r="AR19" s="14" t="str">
        <f t="shared" si="15"/>
        <v/>
      </c>
      <c r="AS19" s="14" t="str">
        <f t="shared" si="16"/>
        <v/>
      </c>
      <c r="AT19" s="14" t="str">
        <f t="shared" si="17"/>
        <v/>
      </c>
      <c r="AW19" s="14" t="str">
        <f t="shared" si="18"/>
        <v/>
      </c>
      <c r="AY19" s="14" t="str">
        <f t="shared" si="19"/>
        <v/>
      </c>
      <c r="AZ19" s="14" t="str">
        <f t="shared" si="22"/>
        <v/>
      </c>
    </row>
    <row r="20" spans="1:52" x14ac:dyDescent="0.3">
      <c r="A20" s="34"/>
      <c r="B20" s="35"/>
      <c r="C20" s="36" t="e">
        <f t="shared" si="23"/>
        <v>#N/A</v>
      </c>
      <c r="D20" s="38"/>
      <c r="E20" s="65"/>
      <c r="F20" s="39"/>
      <c r="G20" s="78"/>
      <c r="H20" s="88"/>
      <c r="K20" s="25" t="s">
        <v>53</v>
      </c>
      <c r="L20" s="26">
        <f>SUM(AP2:AP200)</f>
        <v>0</v>
      </c>
      <c r="AA20" s="14" t="str">
        <f t="shared" si="20"/>
        <v/>
      </c>
      <c r="AB20" s="14" t="str">
        <f t="shared" si="21"/>
        <v/>
      </c>
      <c r="AC20" s="14" t="str">
        <f t="shared" si="0"/>
        <v/>
      </c>
      <c r="AD20" s="14" t="str">
        <f t="shared" si="1"/>
        <v/>
      </c>
      <c r="AE20" s="14" t="str">
        <f t="shared" si="2"/>
        <v/>
      </c>
      <c r="AF20" s="14" t="str">
        <f t="shared" si="3"/>
        <v/>
      </c>
      <c r="AG20" s="14" t="str">
        <f t="shared" si="4"/>
        <v/>
      </c>
      <c r="AH20" s="14" t="str">
        <f t="shared" si="5"/>
        <v/>
      </c>
      <c r="AI20" s="14" t="str">
        <f t="shared" si="6"/>
        <v/>
      </c>
      <c r="AJ20" s="14" t="str">
        <f t="shared" si="7"/>
        <v/>
      </c>
      <c r="AK20" s="14" t="str">
        <f t="shared" si="8"/>
        <v/>
      </c>
      <c r="AL20" s="14" t="str">
        <f t="shared" si="9"/>
        <v/>
      </c>
      <c r="AM20" s="14" t="str">
        <f t="shared" si="10"/>
        <v/>
      </c>
      <c r="AN20" s="14" t="str">
        <f t="shared" si="11"/>
        <v/>
      </c>
      <c r="AO20" s="14" t="str">
        <f t="shared" si="12"/>
        <v/>
      </c>
      <c r="AP20" s="14" t="str">
        <f t="shared" si="13"/>
        <v/>
      </c>
      <c r="AQ20" s="14" t="str">
        <f t="shared" si="14"/>
        <v/>
      </c>
      <c r="AR20" s="14" t="str">
        <f t="shared" si="15"/>
        <v/>
      </c>
      <c r="AS20" s="14" t="str">
        <f t="shared" si="16"/>
        <v/>
      </c>
      <c r="AT20" s="14" t="str">
        <f t="shared" si="17"/>
        <v/>
      </c>
      <c r="AW20" s="14" t="str">
        <f t="shared" si="18"/>
        <v/>
      </c>
      <c r="AY20" s="14" t="str">
        <f t="shared" si="19"/>
        <v/>
      </c>
      <c r="AZ20" s="14" t="str">
        <f t="shared" si="22"/>
        <v/>
      </c>
    </row>
    <row r="21" spans="1:52" x14ac:dyDescent="0.3">
      <c r="A21" s="34"/>
      <c r="B21" s="35"/>
      <c r="C21" s="36" t="e">
        <f t="shared" si="23"/>
        <v>#N/A</v>
      </c>
      <c r="D21" s="38"/>
      <c r="E21" s="65"/>
      <c r="F21" s="39"/>
      <c r="G21" s="78"/>
      <c r="H21" s="88"/>
      <c r="K21" s="25" t="s">
        <v>54</v>
      </c>
      <c r="L21" s="26">
        <f>SUM(AQ2:AQ200)</f>
        <v>1.2499999999998105E-2</v>
      </c>
      <c r="AA21" s="14" t="str">
        <f t="shared" si="20"/>
        <v/>
      </c>
      <c r="AB21" s="14" t="str">
        <f t="shared" si="21"/>
        <v/>
      </c>
      <c r="AC21" s="14" t="str">
        <f t="shared" si="0"/>
        <v/>
      </c>
      <c r="AD21" s="14" t="str">
        <f t="shared" si="1"/>
        <v/>
      </c>
      <c r="AE21" s="14" t="str">
        <f t="shared" si="2"/>
        <v/>
      </c>
      <c r="AF21" s="14" t="str">
        <f t="shared" si="3"/>
        <v/>
      </c>
      <c r="AG21" s="14" t="str">
        <f t="shared" si="4"/>
        <v/>
      </c>
      <c r="AH21" s="14" t="str">
        <f t="shared" si="5"/>
        <v/>
      </c>
      <c r="AI21" s="14" t="str">
        <f t="shared" si="6"/>
        <v/>
      </c>
      <c r="AJ21" s="14" t="str">
        <f t="shared" si="7"/>
        <v/>
      </c>
      <c r="AK21" s="14" t="str">
        <f t="shared" si="8"/>
        <v/>
      </c>
      <c r="AL21" s="14" t="str">
        <f t="shared" si="9"/>
        <v/>
      </c>
      <c r="AM21" s="14" t="str">
        <f t="shared" si="10"/>
        <v/>
      </c>
      <c r="AN21" s="14" t="str">
        <f t="shared" si="11"/>
        <v/>
      </c>
      <c r="AO21" s="14" t="str">
        <f t="shared" si="12"/>
        <v/>
      </c>
      <c r="AP21" s="14" t="str">
        <f t="shared" si="13"/>
        <v/>
      </c>
      <c r="AQ21" s="14" t="str">
        <f t="shared" si="14"/>
        <v/>
      </c>
      <c r="AR21" s="14" t="str">
        <f t="shared" si="15"/>
        <v/>
      </c>
      <c r="AS21" s="14" t="str">
        <f t="shared" si="16"/>
        <v/>
      </c>
      <c r="AT21" s="14" t="str">
        <f t="shared" si="17"/>
        <v/>
      </c>
      <c r="AW21" s="14" t="str">
        <f t="shared" si="18"/>
        <v/>
      </c>
      <c r="AY21" s="14" t="str">
        <f t="shared" si="19"/>
        <v/>
      </c>
      <c r="AZ21" s="14" t="str">
        <f t="shared" si="22"/>
        <v/>
      </c>
    </row>
    <row r="22" spans="1:52" x14ac:dyDescent="0.3">
      <c r="A22" s="34"/>
      <c r="B22" s="35"/>
      <c r="C22" s="36" t="e">
        <f t="shared" si="23"/>
        <v>#N/A</v>
      </c>
      <c r="D22" s="38"/>
      <c r="E22" s="65"/>
      <c r="F22" s="39"/>
      <c r="G22" s="78"/>
      <c r="H22" s="88"/>
      <c r="K22" s="25" t="s">
        <v>55</v>
      </c>
      <c r="L22" s="26">
        <f>SUM(AR2:AR200)</f>
        <v>0</v>
      </c>
      <c r="AA22" s="14" t="str">
        <f t="shared" si="20"/>
        <v/>
      </c>
      <c r="AB22" s="14" t="str">
        <f t="shared" si="21"/>
        <v/>
      </c>
      <c r="AC22" s="14" t="str">
        <f t="shared" si="0"/>
        <v/>
      </c>
      <c r="AD22" s="14" t="str">
        <f t="shared" si="1"/>
        <v/>
      </c>
      <c r="AE22" s="14" t="str">
        <f t="shared" si="2"/>
        <v/>
      </c>
      <c r="AF22" s="14" t="str">
        <f t="shared" si="3"/>
        <v/>
      </c>
      <c r="AG22" s="14" t="str">
        <f t="shared" si="4"/>
        <v/>
      </c>
      <c r="AH22" s="14" t="str">
        <f t="shared" si="5"/>
        <v/>
      </c>
      <c r="AI22" s="14" t="str">
        <f t="shared" si="6"/>
        <v/>
      </c>
      <c r="AJ22" s="14" t="str">
        <f t="shared" si="7"/>
        <v/>
      </c>
      <c r="AK22" s="14" t="str">
        <f t="shared" si="8"/>
        <v/>
      </c>
      <c r="AL22" s="14" t="str">
        <f t="shared" si="9"/>
        <v/>
      </c>
      <c r="AM22" s="14" t="str">
        <f t="shared" si="10"/>
        <v/>
      </c>
      <c r="AN22" s="14" t="str">
        <f t="shared" si="11"/>
        <v/>
      </c>
      <c r="AO22" s="14" t="str">
        <f t="shared" si="12"/>
        <v/>
      </c>
      <c r="AP22" s="14" t="str">
        <f t="shared" si="13"/>
        <v/>
      </c>
      <c r="AQ22" s="14" t="str">
        <f t="shared" si="14"/>
        <v/>
      </c>
      <c r="AR22" s="14" t="str">
        <f t="shared" si="15"/>
        <v/>
      </c>
      <c r="AS22" s="14" t="str">
        <f t="shared" si="16"/>
        <v/>
      </c>
      <c r="AT22" s="14" t="str">
        <f t="shared" si="17"/>
        <v/>
      </c>
      <c r="AW22" s="14" t="str">
        <f t="shared" si="18"/>
        <v/>
      </c>
      <c r="AY22" s="14" t="str">
        <f t="shared" si="19"/>
        <v/>
      </c>
      <c r="AZ22" s="14" t="str">
        <f t="shared" si="22"/>
        <v/>
      </c>
    </row>
    <row r="23" spans="1:52" x14ac:dyDescent="0.3">
      <c r="A23" s="34"/>
      <c r="B23" s="35"/>
      <c r="C23" s="36" t="e">
        <f t="shared" si="23"/>
        <v>#N/A</v>
      </c>
      <c r="D23" s="38"/>
      <c r="E23" s="65"/>
      <c r="F23" s="39"/>
      <c r="G23" s="78"/>
      <c r="H23" s="88"/>
      <c r="K23" s="25" t="s">
        <v>56</v>
      </c>
      <c r="L23" s="26">
        <f>SUM(AS2:AS200)</f>
        <v>0</v>
      </c>
      <c r="AA23" s="14" t="str">
        <f t="shared" si="20"/>
        <v/>
      </c>
      <c r="AB23" s="14" t="str">
        <f t="shared" si="21"/>
        <v/>
      </c>
      <c r="AC23" s="14" t="str">
        <f t="shared" si="0"/>
        <v/>
      </c>
      <c r="AD23" s="14" t="str">
        <f t="shared" si="1"/>
        <v/>
      </c>
      <c r="AE23" s="14" t="str">
        <f t="shared" si="2"/>
        <v/>
      </c>
      <c r="AF23" s="14" t="str">
        <f t="shared" si="3"/>
        <v/>
      </c>
      <c r="AG23" s="14" t="str">
        <f t="shared" si="4"/>
        <v/>
      </c>
      <c r="AH23" s="14" t="str">
        <f t="shared" si="5"/>
        <v/>
      </c>
      <c r="AI23" s="14" t="str">
        <f t="shared" si="6"/>
        <v/>
      </c>
      <c r="AJ23" s="14" t="str">
        <f t="shared" si="7"/>
        <v/>
      </c>
      <c r="AK23" s="14" t="str">
        <f t="shared" si="8"/>
        <v/>
      </c>
      <c r="AL23" s="14" t="str">
        <f t="shared" si="9"/>
        <v/>
      </c>
      <c r="AM23" s="14" t="str">
        <f t="shared" si="10"/>
        <v/>
      </c>
      <c r="AN23" s="14" t="str">
        <f t="shared" si="11"/>
        <v/>
      </c>
      <c r="AO23" s="14" t="str">
        <f t="shared" si="12"/>
        <v/>
      </c>
      <c r="AP23" s="14" t="str">
        <f t="shared" si="13"/>
        <v/>
      </c>
      <c r="AQ23" s="14" t="str">
        <f t="shared" si="14"/>
        <v/>
      </c>
      <c r="AR23" s="14" t="str">
        <f t="shared" si="15"/>
        <v/>
      </c>
      <c r="AS23" s="14" t="str">
        <f t="shared" si="16"/>
        <v/>
      </c>
      <c r="AT23" s="14" t="str">
        <f t="shared" si="17"/>
        <v/>
      </c>
      <c r="AW23" s="14" t="str">
        <f t="shared" si="18"/>
        <v/>
      </c>
      <c r="AY23" s="14" t="str">
        <f t="shared" si="19"/>
        <v/>
      </c>
      <c r="AZ23" s="14" t="str">
        <f t="shared" si="22"/>
        <v/>
      </c>
    </row>
    <row r="24" spans="1:52" ht="15" thickBot="1" x14ac:dyDescent="0.35">
      <c r="A24" s="34"/>
      <c r="B24" s="35"/>
      <c r="C24" s="36" t="e">
        <f t="shared" si="23"/>
        <v>#N/A</v>
      </c>
      <c r="D24" s="38"/>
      <c r="E24" s="65"/>
      <c r="F24" s="39"/>
      <c r="G24" s="78"/>
      <c r="H24" s="88"/>
      <c r="K24" s="27" t="s">
        <v>57</v>
      </c>
      <c r="L24" s="28">
        <f>SUM(AT2:AT200)</f>
        <v>0</v>
      </c>
      <c r="AA24" s="14" t="str">
        <f t="shared" si="20"/>
        <v/>
      </c>
      <c r="AB24" s="14" t="str">
        <f t="shared" si="21"/>
        <v/>
      </c>
      <c r="AC24" s="14" t="str">
        <f t="shared" si="0"/>
        <v/>
      </c>
      <c r="AD24" s="14" t="str">
        <f t="shared" si="1"/>
        <v/>
      </c>
      <c r="AE24" s="14" t="str">
        <f t="shared" si="2"/>
        <v/>
      </c>
      <c r="AF24" s="14" t="str">
        <f t="shared" si="3"/>
        <v/>
      </c>
      <c r="AG24" s="14" t="str">
        <f t="shared" si="4"/>
        <v/>
      </c>
      <c r="AH24" s="14" t="str">
        <f t="shared" si="5"/>
        <v/>
      </c>
      <c r="AI24" s="14" t="str">
        <f t="shared" si="6"/>
        <v/>
      </c>
      <c r="AJ24" s="14" t="str">
        <f t="shared" si="7"/>
        <v/>
      </c>
      <c r="AK24" s="14" t="str">
        <f t="shared" si="8"/>
        <v/>
      </c>
      <c r="AL24" s="14" t="str">
        <f t="shared" si="9"/>
        <v/>
      </c>
      <c r="AM24" s="14" t="str">
        <f t="shared" si="10"/>
        <v/>
      </c>
      <c r="AN24" s="14" t="str">
        <f t="shared" si="11"/>
        <v/>
      </c>
      <c r="AO24" s="14" t="str">
        <f t="shared" si="12"/>
        <v/>
      </c>
      <c r="AP24" s="14" t="str">
        <f t="shared" si="13"/>
        <v/>
      </c>
      <c r="AQ24" s="14" t="str">
        <f t="shared" si="14"/>
        <v/>
      </c>
      <c r="AR24" s="14" t="str">
        <f t="shared" si="15"/>
        <v/>
      </c>
      <c r="AS24" s="14" t="str">
        <f t="shared" si="16"/>
        <v/>
      </c>
      <c r="AT24" s="14" t="str">
        <f t="shared" si="17"/>
        <v/>
      </c>
      <c r="AW24" s="14" t="str">
        <f t="shared" si="18"/>
        <v/>
      </c>
      <c r="AY24" s="14" t="str">
        <f t="shared" si="19"/>
        <v/>
      </c>
      <c r="AZ24" s="14" t="str">
        <f t="shared" si="22"/>
        <v/>
      </c>
    </row>
    <row r="25" spans="1:52" x14ac:dyDescent="0.3">
      <c r="A25" s="34"/>
      <c r="B25" s="35"/>
      <c r="C25" s="36" t="e">
        <f t="shared" si="23"/>
        <v>#N/A</v>
      </c>
      <c r="D25" s="38"/>
      <c r="E25" s="65"/>
      <c r="F25" s="39"/>
      <c r="G25" s="78"/>
      <c r="H25" s="88"/>
      <c r="AA25" s="14" t="str">
        <f t="shared" si="20"/>
        <v/>
      </c>
      <c r="AB25" s="14" t="str">
        <f t="shared" si="21"/>
        <v/>
      </c>
      <c r="AC25" s="14" t="str">
        <f t="shared" si="0"/>
        <v/>
      </c>
      <c r="AD25" s="14" t="str">
        <f t="shared" si="1"/>
        <v/>
      </c>
      <c r="AE25" s="14" t="str">
        <f t="shared" si="2"/>
        <v/>
      </c>
      <c r="AF25" s="14" t="str">
        <f t="shared" si="3"/>
        <v/>
      </c>
      <c r="AG25" s="14" t="str">
        <f t="shared" si="4"/>
        <v/>
      </c>
      <c r="AH25" s="14" t="str">
        <f t="shared" si="5"/>
        <v/>
      </c>
      <c r="AI25" s="14" t="str">
        <f t="shared" si="6"/>
        <v/>
      </c>
      <c r="AJ25" s="14" t="str">
        <f t="shared" si="7"/>
        <v/>
      </c>
      <c r="AK25" s="14" t="str">
        <f t="shared" si="8"/>
        <v/>
      </c>
      <c r="AL25" s="14" t="str">
        <f t="shared" si="9"/>
        <v/>
      </c>
      <c r="AM25" s="14" t="str">
        <f t="shared" si="10"/>
        <v/>
      </c>
      <c r="AN25" s="14" t="str">
        <f t="shared" si="11"/>
        <v/>
      </c>
      <c r="AO25" s="14" t="str">
        <f t="shared" si="12"/>
        <v/>
      </c>
      <c r="AP25" s="14" t="str">
        <f t="shared" si="13"/>
        <v/>
      </c>
      <c r="AQ25" s="14" t="str">
        <f t="shared" si="14"/>
        <v/>
      </c>
      <c r="AR25" s="14" t="str">
        <f t="shared" si="15"/>
        <v/>
      </c>
      <c r="AS25" s="14" t="str">
        <f t="shared" si="16"/>
        <v/>
      </c>
      <c r="AT25" s="14" t="str">
        <f t="shared" si="17"/>
        <v/>
      </c>
      <c r="AW25" s="14" t="str">
        <f t="shared" si="18"/>
        <v/>
      </c>
      <c r="AY25" s="14" t="str">
        <f t="shared" si="19"/>
        <v/>
      </c>
      <c r="AZ25" s="14" t="str">
        <f t="shared" si="22"/>
        <v/>
      </c>
    </row>
    <row r="26" spans="1:52" x14ac:dyDescent="0.3">
      <c r="A26" s="34"/>
      <c r="B26" s="35"/>
      <c r="C26" s="36" t="e">
        <f t="shared" si="23"/>
        <v>#N/A</v>
      </c>
      <c r="D26" s="38"/>
      <c r="E26" s="65"/>
      <c r="F26" s="39"/>
      <c r="G26" s="78"/>
      <c r="H26" s="88"/>
      <c r="AA26" s="14" t="str">
        <f t="shared" si="20"/>
        <v/>
      </c>
      <c r="AB26" s="14" t="str">
        <f t="shared" si="21"/>
        <v/>
      </c>
      <c r="AC26" s="14" t="str">
        <f t="shared" si="0"/>
        <v/>
      </c>
      <c r="AD26" s="14" t="str">
        <f t="shared" si="1"/>
        <v/>
      </c>
      <c r="AE26" s="14" t="str">
        <f t="shared" si="2"/>
        <v/>
      </c>
      <c r="AF26" s="14" t="str">
        <f t="shared" si="3"/>
        <v/>
      </c>
      <c r="AG26" s="14" t="str">
        <f t="shared" si="4"/>
        <v/>
      </c>
      <c r="AH26" s="14" t="str">
        <f t="shared" si="5"/>
        <v/>
      </c>
      <c r="AI26" s="14" t="str">
        <f t="shared" si="6"/>
        <v/>
      </c>
      <c r="AJ26" s="14" t="str">
        <f t="shared" si="7"/>
        <v/>
      </c>
      <c r="AK26" s="14" t="str">
        <f t="shared" si="8"/>
        <v/>
      </c>
      <c r="AL26" s="14" t="str">
        <f t="shared" si="9"/>
        <v/>
      </c>
      <c r="AM26" s="14" t="str">
        <f t="shared" si="10"/>
        <v/>
      </c>
      <c r="AN26" s="14" t="str">
        <f t="shared" si="11"/>
        <v/>
      </c>
      <c r="AO26" s="14" t="str">
        <f t="shared" si="12"/>
        <v/>
      </c>
      <c r="AP26" s="14" t="str">
        <f t="shared" si="13"/>
        <v/>
      </c>
      <c r="AQ26" s="14" t="str">
        <f t="shared" si="14"/>
        <v/>
      </c>
      <c r="AR26" s="14" t="str">
        <f t="shared" si="15"/>
        <v/>
      </c>
      <c r="AS26" s="14" t="str">
        <f t="shared" si="16"/>
        <v/>
      </c>
      <c r="AT26" s="14" t="str">
        <f t="shared" si="17"/>
        <v/>
      </c>
      <c r="AW26" s="14" t="str">
        <f t="shared" si="18"/>
        <v/>
      </c>
      <c r="AY26" s="14" t="str">
        <f t="shared" si="19"/>
        <v/>
      </c>
      <c r="AZ26" s="14" t="str">
        <f t="shared" si="22"/>
        <v/>
      </c>
    </row>
    <row r="27" spans="1:52" x14ac:dyDescent="0.3">
      <c r="A27" s="34"/>
      <c r="B27" s="35"/>
      <c r="C27" s="36" t="e">
        <f t="shared" si="23"/>
        <v>#N/A</v>
      </c>
      <c r="D27" s="38"/>
      <c r="E27" s="65"/>
      <c r="F27" s="39"/>
      <c r="G27" s="78"/>
      <c r="H27" s="88"/>
      <c r="AA27" s="14" t="str">
        <f t="shared" si="20"/>
        <v/>
      </c>
      <c r="AB27" s="14" t="str">
        <f t="shared" si="21"/>
        <v/>
      </c>
      <c r="AC27" s="14" t="str">
        <f t="shared" si="0"/>
        <v/>
      </c>
      <c r="AD27" s="14" t="str">
        <f t="shared" si="1"/>
        <v/>
      </c>
      <c r="AE27" s="14" t="str">
        <f t="shared" si="2"/>
        <v/>
      </c>
      <c r="AF27" s="14" t="str">
        <f t="shared" si="3"/>
        <v/>
      </c>
      <c r="AG27" s="14" t="str">
        <f t="shared" si="4"/>
        <v/>
      </c>
      <c r="AH27" s="14" t="str">
        <f t="shared" si="5"/>
        <v/>
      </c>
      <c r="AI27" s="14" t="str">
        <f t="shared" si="6"/>
        <v/>
      </c>
      <c r="AJ27" s="14" t="str">
        <f t="shared" si="7"/>
        <v/>
      </c>
      <c r="AK27" s="14" t="str">
        <f t="shared" si="8"/>
        <v/>
      </c>
      <c r="AL27" s="14" t="str">
        <f t="shared" si="9"/>
        <v/>
      </c>
      <c r="AM27" s="14" t="str">
        <f t="shared" si="10"/>
        <v/>
      </c>
      <c r="AN27" s="14" t="str">
        <f t="shared" si="11"/>
        <v/>
      </c>
      <c r="AO27" s="14" t="str">
        <f t="shared" si="12"/>
        <v/>
      </c>
      <c r="AP27" s="14" t="str">
        <f t="shared" si="13"/>
        <v/>
      </c>
      <c r="AQ27" s="14" t="str">
        <f t="shared" si="14"/>
        <v/>
      </c>
      <c r="AR27" s="14" t="str">
        <f t="shared" si="15"/>
        <v/>
      </c>
      <c r="AS27" s="14" t="str">
        <f t="shared" si="16"/>
        <v/>
      </c>
      <c r="AT27" s="14" t="str">
        <f t="shared" si="17"/>
        <v/>
      </c>
      <c r="AW27" s="14" t="str">
        <f t="shared" si="18"/>
        <v/>
      </c>
      <c r="AY27" s="14" t="str">
        <f t="shared" si="19"/>
        <v/>
      </c>
      <c r="AZ27" s="14" t="str">
        <f t="shared" si="22"/>
        <v/>
      </c>
    </row>
    <row r="28" spans="1:52" x14ac:dyDescent="0.3">
      <c r="A28" s="34"/>
      <c r="B28" s="35"/>
      <c r="C28" s="36" t="e">
        <f t="shared" si="23"/>
        <v>#N/A</v>
      </c>
      <c r="D28" s="38"/>
      <c r="E28" s="65"/>
      <c r="F28" s="39"/>
      <c r="G28" s="78"/>
      <c r="H28" s="89"/>
      <c r="I28" s="92"/>
      <c r="J28" s="14"/>
      <c r="AA28" s="14" t="str">
        <f t="shared" si="20"/>
        <v/>
      </c>
      <c r="AB28" s="14" t="str">
        <f t="shared" si="21"/>
        <v/>
      </c>
      <c r="AC28" s="14" t="str">
        <f t="shared" si="0"/>
        <v/>
      </c>
      <c r="AD28" s="14" t="str">
        <f t="shared" si="1"/>
        <v/>
      </c>
      <c r="AE28" s="14" t="str">
        <f t="shared" si="2"/>
        <v/>
      </c>
      <c r="AF28" s="14" t="str">
        <f t="shared" si="3"/>
        <v/>
      </c>
      <c r="AG28" s="14" t="str">
        <f t="shared" si="4"/>
        <v/>
      </c>
      <c r="AH28" s="14" t="str">
        <f t="shared" si="5"/>
        <v/>
      </c>
      <c r="AI28" s="14" t="str">
        <f t="shared" si="6"/>
        <v/>
      </c>
      <c r="AJ28" s="14" t="str">
        <f t="shared" si="7"/>
        <v/>
      </c>
      <c r="AK28" s="14" t="str">
        <f t="shared" si="8"/>
        <v/>
      </c>
      <c r="AL28" s="14" t="str">
        <f t="shared" si="9"/>
        <v/>
      </c>
      <c r="AM28" s="14" t="str">
        <f t="shared" si="10"/>
        <v/>
      </c>
      <c r="AN28" s="14" t="str">
        <f t="shared" si="11"/>
        <v/>
      </c>
      <c r="AO28" s="14" t="str">
        <f t="shared" si="12"/>
        <v/>
      </c>
      <c r="AP28" s="14" t="str">
        <f t="shared" si="13"/>
        <v/>
      </c>
      <c r="AQ28" s="14" t="str">
        <f t="shared" si="14"/>
        <v/>
      </c>
      <c r="AR28" s="14" t="str">
        <f t="shared" si="15"/>
        <v/>
      </c>
      <c r="AS28" s="14" t="str">
        <f t="shared" si="16"/>
        <v/>
      </c>
      <c r="AT28" s="14" t="str">
        <f t="shared" si="17"/>
        <v/>
      </c>
      <c r="AW28" s="14" t="str">
        <f t="shared" si="18"/>
        <v/>
      </c>
      <c r="AY28" s="14" t="str">
        <f t="shared" si="19"/>
        <v/>
      </c>
      <c r="AZ28" s="14" t="str">
        <f t="shared" si="22"/>
        <v/>
      </c>
    </row>
    <row r="29" spans="1:52" x14ac:dyDescent="0.3">
      <c r="A29" s="34"/>
      <c r="B29" s="35"/>
      <c r="C29" s="36" t="e">
        <f t="shared" si="23"/>
        <v>#N/A</v>
      </c>
      <c r="D29" s="38"/>
      <c r="E29" s="65"/>
      <c r="F29" s="39"/>
      <c r="G29" s="78"/>
      <c r="H29" s="88"/>
      <c r="AA29" s="14" t="str">
        <f t="shared" si="20"/>
        <v/>
      </c>
      <c r="AB29" s="14" t="str">
        <f t="shared" si="21"/>
        <v/>
      </c>
      <c r="AC29" s="14" t="str">
        <f t="shared" si="0"/>
        <v/>
      </c>
      <c r="AD29" s="14" t="str">
        <f t="shared" si="1"/>
        <v/>
      </c>
      <c r="AE29" s="14" t="str">
        <f t="shared" si="2"/>
        <v/>
      </c>
      <c r="AF29" s="14" t="str">
        <f t="shared" si="3"/>
        <v/>
      </c>
      <c r="AG29" s="14" t="str">
        <f t="shared" si="4"/>
        <v/>
      </c>
      <c r="AH29" s="14" t="str">
        <f t="shared" si="5"/>
        <v/>
      </c>
      <c r="AI29" s="14" t="str">
        <f t="shared" si="6"/>
        <v/>
      </c>
      <c r="AJ29" s="14" t="str">
        <f t="shared" si="7"/>
        <v/>
      </c>
      <c r="AK29" s="14" t="str">
        <f t="shared" si="8"/>
        <v/>
      </c>
      <c r="AL29" s="14" t="str">
        <f t="shared" si="9"/>
        <v/>
      </c>
      <c r="AM29" s="14" t="str">
        <f t="shared" si="10"/>
        <v/>
      </c>
      <c r="AN29" s="14" t="str">
        <f t="shared" si="11"/>
        <v/>
      </c>
      <c r="AO29" s="14" t="str">
        <f t="shared" si="12"/>
        <v/>
      </c>
      <c r="AP29" s="14" t="str">
        <f t="shared" si="13"/>
        <v/>
      </c>
      <c r="AQ29" s="14" t="str">
        <f t="shared" si="14"/>
        <v/>
      </c>
      <c r="AR29" s="14" t="str">
        <f t="shared" si="15"/>
        <v/>
      </c>
      <c r="AS29" s="14" t="str">
        <f t="shared" si="16"/>
        <v/>
      </c>
      <c r="AT29" s="14" t="str">
        <f t="shared" si="17"/>
        <v/>
      </c>
      <c r="AW29" s="14" t="str">
        <f t="shared" si="18"/>
        <v/>
      </c>
      <c r="AY29" s="14" t="str">
        <f t="shared" si="19"/>
        <v/>
      </c>
      <c r="AZ29" s="14" t="str">
        <f t="shared" si="22"/>
        <v/>
      </c>
    </row>
    <row r="30" spans="1:52" x14ac:dyDescent="0.3">
      <c r="A30" s="34"/>
      <c r="B30" s="35"/>
      <c r="C30" s="36" t="e">
        <f t="shared" si="23"/>
        <v>#N/A</v>
      </c>
      <c r="D30" s="38"/>
      <c r="E30" s="65"/>
      <c r="F30" s="39"/>
      <c r="G30" s="78"/>
      <c r="H30" s="88"/>
      <c r="AA30" s="14" t="str">
        <f t="shared" si="20"/>
        <v/>
      </c>
      <c r="AB30" s="14" t="str">
        <f t="shared" si="21"/>
        <v/>
      </c>
      <c r="AC30" s="14" t="str">
        <f t="shared" si="0"/>
        <v/>
      </c>
      <c r="AD30" s="14" t="str">
        <f t="shared" si="1"/>
        <v/>
      </c>
      <c r="AE30" s="14" t="str">
        <f t="shared" si="2"/>
        <v/>
      </c>
      <c r="AF30" s="14" t="str">
        <f t="shared" si="3"/>
        <v/>
      </c>
      <c r="AG30" s="14" t="str">
        <f t="shared" si="4"/>
        <v/>
      </c>
      <c r="AH30" s="14" t="str">
        <f t="shared" si="5"/>
        <v/>
      </c>
      <c r="AI30" s="14" t="str">
        <f t="shared" si="6"/>
        <v/>
      </c>
      <c r="AJ30" s="14" t="str">
        <f t="shared" si="7"/>
        <v/>
      </c>
      <c r="AK30" s="14" t="str">
        <f t="shared" si="8"/>
        <v/>
      </c>
      <c r="AL30" s="14" t="str">
        <f t="shared" si="9"/>
        <v/>
      </c>
      <c r="AM30" s="14" t="str">
        <f t="shared" si="10"/>
        <v/>
      </c>
      <c r="AN30" s="14" t="str">
        <f t="shared" si="11"/>
        <v/>
      </c>
      <c r="AO30" s="14" t="str">
        <f t="shared" si="12"/>
        <v/>
      </c>
      <c r="AP30" s="14" t="str">
        <f t="shared" si="13"/>
        <v/>
      </c>
      <c r="AQ30" s="14" t="str">
        <f t="shared" si="14"/>
        <v/>
      </c>
      <c r="AR30" s="14" t="str">
        <f t="shared" si="15"/>
        <v/>
      </c>
      <c r="AS30" s="14" t="str">
        <f t="shared" si="16"/>
        <v/>
      </c>
      <c r="AT30" s="14" t="str">
        <f t="shared" si="17"/>
        <v/>
      </c>
      <c r="AW30" s="14" t="str">
        <f t="shared" si="18"/>
        <v/>
      </c>
      <c r="AY30" s="14" t="str">
        <f t="shared" si="19"/>
        <v/>
      </c>
      <c r="AZ30" s="14" t="str">
        <f t="shared" si="22"/>
        <v/>
      </c>
    </row>
    <row r="31" spans="1:52" x14ac:dyDescent="0.3">
      <c r="A31" s="34"/>
      <c r="B31" s="35"/>
      <c r="C31" s="36" t="e">
        <f t="shared" si="23"/>
        <v>#N/A</v>
      </c>
      <c r="D31" s="38"/>
      <c r="E31" s="65"/>
      <c r="F31" s="39"/>
      <c r="G31" s="78"/>
      <c r="H31" s="88"/>
      <c r="AA31" s="14" t="str">
        <f t="shared" si="20"/>
        <v/>
      </c>
      <c r="AB31" s="14" t="str">
        <f t="shared" si="21"/>
        <v/>
      </c>
      <c r="AC31" s="14" t="str">
        <f t="shared" si="0"/>
        <v/>
      </c>
      <c r="AD31" s="14" t="str">
        <f t="shared" si="1"/>
        <v/>
      </c>
      <c r="AE31" s="14" t="str">
        <f t="shared" si="2"/>
        <v/>
      </c>
      <c r="AF31" s="14" t="str">
        <f t="shared" si="3"/>
        <v/>
      </c>
      <c r="AG31" s="14" t="str">
        <f t="shared" si="4"/>
        <v/>
      </c>
      <c r="AH31" s="14" t="str">
        <f t="shared" si="5"/>
        <v/>
      </c>
      <c r="AI31" s="14" t="str">
        <f t="shared" si="6"/>
        <v/>
      </c>
      <c r="AJ31" s="14" t="str">
        <f t="shared" si="7"/>
        <v/>
      </c>
      <c r="AK31" s="14" t="str">
        <f t="shared" si="8"/>
        <v/>
      </c>
      <c r="AL31" s="14" t="str">
        <f t="shared" si="9"/>
        <v/>
      </c>
      <c r="AM31" s="14" t="str">
        <f t="shared" si="10"/>
        <v/>
      </c>
      <c r="AN31" s="14" t="str">
        <f t="shared" si="11"/>
        <v/>
      </c>
      <c r="AO31" s="14" t="str">
        <f t="shared" si="12"/>
        <v/>
      </c>
      <c r="AP31" s="14" t="str">
        <f t="shared" si="13"/>
        <v/>
      </c>
      <c r="AQ31" s="14" t="str">
        <f t="shared" si="14"/>
        <v/>
      </c>
      <c r="AR31" s="14" t="str">
        <f t="shared" si="15"/>
        <v/>
      </c>
      <c r="AS31" s="14" t="str">
        <f t="shared" si="16"/>
        <v/>
      </c>
      <c r="AT31" s="14" t="str">
        <f t="shared" si="17"/>
        <v/>
      </c>
      <c r="AW31" s="14" t="str">
        <f t="shared" si="18"/>
        <v/>
      </c>
      <c r="AY31" s="14" t="str">
        <f t="shared" si="19"/>
        <v/>
      </c>
      <c r="AZ31" s="14" t="str">
        <f t="shared" si="22"/>
        <v/>
      </c>
    </row>
    <row r="32" spans="1:52" x14ac:dyDescent="0.3">
      <c r="A32" s="34"/>
      <c r="B32" s="35"/>
      <c r="C32" s="36" t="e">
        <f t="shared" si="23"/>
        <v>#N/A</v>
      </c>
      <c r="D32" s="38"/>
      <c r="E32" s="65"/>
      <c r="F32" s="39"/>
      <c r="G32" s="78"/>
      <c r="H32" s="88"/>
      <c r="J32" s="14"/>
      <c r="AA32" s="14" t="str">
        <f t="shared" si="20"/>
        <v/>
      </c>
      <c r="AB32" s="14" t="str">
        <f t="shared" si="21"/>
        <v/>
      </c>
      <c r="AC32" s="14" t="str">
        <f t="shared" si="0"/>
        <v/>
      </c>
      <c r="AD32" s="14" t="str">
        <f t="shared" si="1"/>
        <v/>
      </c>
      <c r="AE32" s="14" t="str">
        <f t="shared" si="2"/>
        <v/>
      </c>
      <c r="AF32" s="14" t="str">
        <f t="shared" si="3"/>
        <v/>
      </c>
      <c r="AG32" s="14" t="str">
        <f t="shared" si="4"/>
        <v/>
      </c>
      <c r="AH32" s="14" t="str">
        <f t="shared" si="5"/>
        <v/>
      </c>
      <c r="AI32" s="14" t="str">
        <f t="shared" si="6"/>
        <v/>
      </c>
      <c r="AJ32" s="14" t="str">
        <f t="shared" si="7"/>
        <v/>
      </c>
      <c r="AK32" s="14" t="str">
        <f t="shared" si="8"/>
        <v/>
      </c>
      <c r="AL32" s="14" t="str">
        <f t="shared" si="9"/>
        <v/>
      </c>
      <c r="AM32" s="14" t="str">
        <f t="shared" si="10"/>
        <v/>
      </c>
      <c r="AN32" s="14" t="str">
        <f t="shared" si="11"/>
        <v/>
      </c>
      <c r="AO32" s="14" t="str">
        <f t="shared" si="12"/>
        <v/>
      </c>
      <c r="AP32" s="14" t="str">
        <f t="shared" si="13"/>
        <v/>
      </c>
      <c r="AQ32" s="14" t="str">
        <f t="shared" si="14"/>
        <v/>
      </c>
      <c r="AR32" s="14" t="str">
        <f t="shared" si="15"/>
        <v/>
      </c>
      <c r="AS32" s="14" t="str">
        <f t="shared" si="16"/>
        <v/>
      </c>
      <c r="AT32" s="14" t="str">
        <f t="shared" si="17"/>
        <v/>
      </c>
      <c r="AW32" s="14" t="str">
        <f t="shared" si="18"/>
        <v/>
      </c>
      <c r="AY32" s="14" t="str">
        <f t="shared" si="19"/>
        <v/>
      </c>
      <c r="AZ32" s="14" t="str">
        <f t="shared" si="22"/>
        <v/>
      </c>
    </row>
    <row r="33" spans="1:52" x14ac:dyDescent="0.3">
      <c r="A33" s="34"/>
      <c r="B33" s="35"/>
      <c r="C33" s="36" t="e">
        <f t="shared" si="23"/>
        <v>#N/A</v>
      </c>
      <c r="D33" s="38"/>
      <c r="E33" s="65"/>
      <c r="F33" s="39"/>
      <c r="G33" s="78"/>
      <c r="H33" s="88"/>
      <c r="AA33" s="14" t="str">
        <f t="shared" si="20"/>
        <v/>
      </c>
      <c r="AB33" s="14" t="str">
        <f t="shared" si="21"/>
        <v/>
      </c>
      <c r="AC33" s="14" t="str">
        <f t="shared" si="0"/>
        <v/>
      </c>
      <c r="AD33" s="14" t="str">
        <f t="shared" si="1"/>
        <v/>
      </c>
      <c r="AE33" s="14" t="str">
        <f t="shared" si="2"/>
        <v/>
      </c>
      <c r="AF33" s="14" t="str">
        <f t="shared" si="3"/>
        <v/>
      </c>
      <c r="AG33" s="14" t="str">
        <f t="shared" si="4"/>
        <v/>
      </c>
      <c r="AH33" s="14" t="str">
        <f t="shared" si="5"/>
        <v/>
      </c>
      <c r="AI33" s="14" t="str">
        <f t="shared" si="6"/>
        <v/>
      </c>
      <c r="AJ33" s="14" t="str">
        <f t="shared" si="7"/>
        <v/>
      </c>
      <c r="AK33" s="14" t="str">
        <f t="shared" si="8"/>
        <v/>
      </c>
      <c r="AL33" s="14" t="str">
        <f t="shared" si="9"/>
        <v/>
      </c>
      <c r="AM33" s="14" t="str">
        <f t="shared" si="10"/>
        <v/>
      </c>
      <c r="AN33" s="14" t="str">
        <f t="shared" si="11"/>
        <v/>
      </c>
      <c r="AO33" s="14" t="str">
        <f t="shared" si="12"/>
        <v/>
      </c>
      <c r="AP33" s="14" t="str">
        <f t="shared" si="13"/>
        <v/>
      </c>
      <c r="AQ33" s="14" t="str">
        <f t="shared" si="14"/>
        <v/>
      </c>
      <c r="AR33" s="14" t="str">
        <f t="shared" si="15"/>
        <v/>
      </c>
      <c r="AS33" s="14" t="str">
        <f t="shared" si="16"/>
        <v/>
      </c>
      <c r="AT33" s="14" t="str">
        <f t="shared" si="17"/>
        <v/>
      </c>
      <c r="AW33" s="14" t="str">
        <f t="shared" si="18"/>
        <v/>
      </c>
      <c r="AY33" s="14" t="str">
        <f t="shared" si="19"/>
        <v/>
      </c>
      <c r="AZ33" s="14" t="str">
        <f t="shared" si="22"/>
        <v/>
      </c>
    </row>
    <row r="34" spans="1:52" x14ac:dyDescent="0.3">
      <c r="A34" s="34"/>
      <c r="B34" s="35"/>
      <c r="C34" s="36" t="e">
        <f t="shared" si="23"/>
        <v>#N/A</v>
      </c>
      <c r="D34" s="38"/>
      <c r="E34" s="65"/>
      <c r="F34" s="39"/>
      <c r="G34" s="78"/>
      <c r="H34" s="88"/>
      <c r="AA34" s="14" t="str">
        <f t="shared" si="20"/>
        <v/>
      </c>
      <c r="AB34" s="14" t="str">
        <f t="shared" si="21"/>
        <v/>
      </c>
      <c r="AC34" s="14" t="str">
        <f t="shared" ref="AC34:AC65" si="24">IF(D35="Wx",C35,"")</f>
        <v/>
      </c>
      <c r="AD34" s="14" t="str">
        <f t="shared" ref="AD34:AD65" si="25">IF(D35="Sx",C35,"")</f>
        <v/>
      </c>
      <c r="AE34" s="14" t="str">
        <f t="shared" ref="AE34:AE65" si="26">IF(D35="Wt",C35,"")</f>
        <v/>
      </c>
      <c r="AF34" s="14" t="str">
        <f t="shared" ref="AF34:AF65" si="27">IF(D35="Mz",C35,"")</f>
        <v/>
      </c>
      <c r="AG34" s="14" t="str">
        <f t="shared" ref="AG34:AG65" si="28">IF(D35="FB",C35,"")</f>
        <v/>
      </c>
      <c r="AH34" s="14" t="str">
        <f t="shared" ref="AH34:AH65" si="29">IF(D35="KA",C35,"")</f>
        <v/>
      </c>
      <c r="AI34" s="14" t="str">
        <f t="shared" ref="AI34:AI65" si="30">IF(D35="Ad",C35,"")</f>
        <v/>
      </c>
      <c r="AJ34" s="14" t="str">
        <f t="shared" ref="AJ34:AJ65" si="31">IF(D35="MP",C35,"")</f>
        <v/>
      </c>
      <c r="AK34" s="14" t="str">
        <f t="shared" ref="AK34:AK65" si="32">IF(D35="IK",C35,"")</f>
        <v/>
      </c>
      <c r="AL34" s="14" t="str">
        <f t="shared" ref="AL34:AL65" si="33">IF(D35="BR",C35,"")</f>
        <v/>
      </c>
      <c r="AM34" s="14" t="str">
        <f t="shared" ref="AM34:AM65" si="34">IF(D35="Gp",C35,"")</f>
        <v/>
      </c>
      <c r="AN34" s="14" t="str">
        <f t="shared" ref="AN34:AN65" si="35">IF(D35="Gf",C35,"")</f>
        <v/>
      </c>
      <c r="AO34" s="14" t="str">
        <f t="shared" ref="AO34:AO65" si="36">IF(D35="GM",C35,"")</f>
        <v/>
      </c>
      <c r="AP34" s="14" t="str">
        <f t="shared" ref="AP34:AP65" si="37">IF(D35="Dx",C35,"")</f>
        <v/>
      </c>
      <c r="AQ34" s="14" t="str">
        <f t="shared" ref="AQ34:AQ65" si="38">IF(D35="CC",C35,"")</f>
        <v/>
      </c>
      <c r="AR34" s="14" t="str">
        <f t="shared" ref="AR34:AR65" si="39">IF(D35="BP",C35,"")</f>
        <v/>
      </c>
      <c r="AS34" s="14" t="str">
        <f t="shared" ref="AS34:AS65" si="40">IF(D35="PS",C35,"")</f>
        <v/>
      </c>
      <c r="AT34" s="14" t="str">
        <f t="shared" ref="AT34:AT65" si="41">IF(D35="SD",C35,"")</f>
        <v/>
      </c>
      <c r="AW34" s="14" t="str">
        <f t="shared" ref="AW34:AW65" si="42">IF(E35="CA",C35,"")</f>
        <v/>
      </c>
      <c r="AY34" s="14" t="str">
        <f t="shared" ref="AY34:AY65" si="43">IF(E35="OM",C35,"")</f>
        <v/>
      </c>
      <c r="AZ34" s="14" t="str">
        <f t="shared" si="22"/>
        <v/>
      </c>
    </row>
    <row r="35" spans="1:52" x14ac:dyDescent="0.3">
      <c r="A35" s="34"/>
      <c r="B35" s="35"/>
      <c r="C35" s="36" t="e">
        <f t="shared" si="23"/>
        <v>#N/A</v>
      </c>
      <c r="D35" s="38"/>
      <c r="E35" s="65"/>
      <c r="F35" s="39"/>
      <c r="G35" s="78"/>
      <c r="H35" s="88"/>
      <c r="AA35" s="14" t="str">
        <f t="shared" si="20"/>
        <v/>
      </c>
      <c r="AB35" s="14" t="str">
        <f t="shared" si="21"/>
        <v/>
      </c>
      <c r="AC35" s="14" t="str">
        <f t="shared" si="24"/>
        <v/>
      </c>
      <c r="AD35" s="14" t="str">
        <f t="shared" si="25"/>
        <v/>
      </c>
      <c r="AE35" s="14" t="str">
        <f t="shared" si="26"/>
        <v/>
      </c>
      <c r="AF35" s="14" t="str">
        <f t="shared" si="27"/>
        <v/>
      </c>
      <c r="AG35" s="14" t="str">
        <f t="shared" si="28"/>
        <v/>
      </c>
      <c r="AH35" s="14" t="str">
        <f t="shared" si="29"/>
        <v/>
      </c>
      <c r="AI35" s="14" t="str">
        <f t="shared" si="30"/>
        <v/>
      </c>
      <c r="AJ35" s="14" t="str">
        <f t="shared" si="31"/>
        <v/>
      </c>
      <c r="AK35" s="14" t="str">
        <f t="shared" si="32"/>
        <v/>
      </c>
      <c r="AL35" s="14" t="str">
        <f t="shared" si="33"/>
        <v/>
      </c>
      <c r="AM35" s="14" t="str">
        <f t="shared" si="34"/>
        <v/>
      </c>
      <c r="AN35" s="14" t="str">
        <f t="shared" si="35"/>
        <v/>
      </c>
      <c r="AO35" s="14" t="str">
        <f t="shared" si="36"/>
        <v/>
      </c>
      <c r="AP35" s="14" t="str">
        <f t="shared" si="37"/>
        <v/>
      </c>
      <c r="AQ35" s="14" t="str">
        <f t="shared" si="38"/>
        <v/>
      </c>
      <c r="AR35" s="14" t="str">
        <f t="shared" si="39"/>
        <v/>
      </c>
      <c r="AS35" s="14" t="str">
        <f t="shared" si="40"/>
        <v/>
      </c>
      <c r="AT35" s="14" t="str">
        <f t="shared" si="41"/>
        <v/>
      </c>
      <c r="AW35" s="14" t="str">
        <f t="shared" si="42"/>
        <v/>
      </c>
      <c r="AY35" s="14" t="str">
        <f t="shared" si="43"/>
        <v/>
      </c>
      <c r="AZ35" s="14" t="str">
        <f t="shared" si="22"/>
        <v/>
      </c>
    </row>
    <row r="36" spans="1:52" x14ac:dyDescent="0.3">
      <c r="A36" s="34"/>
      <c r="B36" s="35"/>
      <c r="C36" s="36" t="e">
        <f t="shared" si="23"/>
        <v>#N/A</v>
      </c>
      <c r="D36" s="38"/>
      <c r="E36" s="65"/>
      <c r="F36" s="39"/>
      <c r="G36" s="78"/>
      <c r="H36" s="88"/>
      <c r="AA36" s="14" t="str">
        <f t="shared" si="20"/>
        <v/>
      </c>
      <c r="AB36" s="14" t="str">
        <f t="shared" si="21"/>
        <v/>
      </c>
      <c r="AC36" s="14" t="str">
        <f t="shared" si="24"/>
        <v/>
      </c>
      <c r="AD36" s="14" t="str">
        <f t="shared" si="25"/>
        <v/>
      </c>
      <c r="AE36" s="14" t="str">
        <f t="shared" si="26"/>
        <v/>
      </c>
      <c r="AF36" s="14" t="str">
        <f t="shared" si="27"/>
        <v/>
      </c>
      <c r="AG36" s="14" t="str">
        <f t="shared" si="28"/>
        <v/>
      </c>
      <c r="AH36" s="14" t="str">
        <f t="shared" si="29"/>
        <v/>
      </c>
      <c r="AI36" s="14" t="str">
        <f t="shared" si="30"/>
        <v/>
      </c>
      <c r="AJ36" s="14" t="str">
        <f t="shared" si="31"/>
        <v/>
      </c>
      <c r="AK36" s="14" t="str">
        <f t="shared" si="32"/>
        <v/>
      </c>
      <c r="AL36" s="14" t="str">
        <f t="shared" si="33"/>
        <v/>
      </c>
      <c r="AM36" s="14" t="str">
        <f t="shared" si="34"/>
        <v/>
      </c>
      <c r="AN36" s="14" t="str">
        <f t="shared" si="35"/>
        <v/>
      </c>
      <c r="AO36" s="14" t="str">
        <f t="shared" si="36"/>
        <v/>
      </c>
      <c r="AP36" s="14" t="str">
        <f t="shared" si="37"/>
        <v/>
      </c>
      <c r="AQ36" s="14" t="str">
        <f t="shared" si="38"/>
        <v/>
      </c>
      <c r="AR36" s="14" t="str">
        <f t="shared" si="39"/>
        <v/>
      </c>
      <c r="AS36" s="14" t="str">
        <f t="shared" si="40"/>
        <v/>
      </c>
      <c r="AT36" s="14" t="str">
        <f t="shared" si="41"/>
        <v/>
      </c>
      <c r="AW36" s="14" t="str">
        <f t="shared" si="42"/>
        <v/>
      </c>
      <c r="AY36" s="14" t="str">
        <f t="shared" si="43"/>
        <v/>
      </c>
      <c r="AZ36" s="14" t="str">
        <f t="shared" si="22"/>
        <v/>
      </c>
    </row>
    <row r="37" spans="1:52" x14ac:dyDescent="0.3">
      <c r="A37" s="34"/>
      <c r="B37" s="35"/>
      <c r="C37" s="36" t="e">
        <f t="shared" si="23"/>
        <v>#N/A</v>
      </c>
      <c r="D37" s="38"/>
      <c r="E37" s="65"/>
      <c r="F37" s="39"/>
      <c r="G37" s="78"/>
      <c r="H37" s="88"/>
      <c r="AA37" s="14" t="str">
        <f t="shared" si="20"/>
        <v/>
      </c>
      <c r="AB37" s="14" t="str">
        <f t="shared" si="21"/>
        <v/>
      </c>
      <c r="AC37" s="14" t="str">
        <f t="shared" si="24"/>
        <v/>
      </c>
      <c r="AD37" s="14" t="str">
        <f t="shared" si="25"/>
        <v/>
      </c>
      <c r="AE37" s="14" t="str">
        <f t="shared" si="26"/>
        <v/>
      </c>
      <c r="AF37" s="14" t="str">
        <f t="shared" si="27"/>
        <v/>
      </c>
      <c r="AG37" s="14" t="str">
        <f t="shared" si="28"/>
        <v/>
      </c>
      <c r="AH37" s="14" t="str">
        <f t="shared" si="29"/>
        <v/>
      </c>
      <c r="AI37" s="14" t="str">
        <f t="shared" si="30"/>
        <v/>
      </c>
      <c r="AJ37" s="14" t="str">
        <f t="shared" si="31"/>
        <v/>
      </c>
      <c r="AK37" s="14" t="str">
        <f t="shared" si="32"/>
        <v/>
      </c>
      <c r="AL37" s="14" t="str">
        <f t="shared" si="33"/>
        <v/>
      </c>
      <c r="AM37" s="14" t="str">
        <f t="shared" si="34"/>
        <v/>
      </c>
      <c r="AN37" s="14" t="str">
        <f t="shared" si="35"/>
        <v/>
      </c>
      <c r="AO37" s="14" t="str">
        <f t="shared" si="36"/>
        <v/>
      </c>
      <c r="AP37" s="14" t="str">
        <f t="shared" si="37"/>
        <v/>
      </c>
      <c r="AQ37" s="14" t="str">
        <f t="shared" si="38"/>
        <v/>
      </c>
      <c r="AR37" s="14" t="str">
        <f t="shared" si="39"/>
        <v/>
      </c>
      <c r="AS37" s="14" t="str">
        <f t="shared" si="40"/>
        <v/>
      </c>
      <c r="AT37" s="14" t="str">
        <f t="shared" si="41"/>
        <v/>
      </c>
      <c r="AW37" s="14" t="str">
        <f t="shared" si="42"/>
        <v/>
      </c>
      <c r="AY37" s="14" t="str">
        <f t="shared" si="43"/>
        <v/>
      </c>
      <c r="AZ37" s="14" t="str">
        <f t="shared" si="22"/>
        <v/>
      </c>
    </row>
    <row r="38" spans="1:52" x14ac:dyDescent="0.3">
      <c r="A38" s="34"/>
      <c r="B38" s="35"/>
      <c r="C38" s="36" t="e">
        <f t="shared" si="23"/>
        <v>#N/A</v>
      </c>
      <c r="D38" s="38"/>
      <c r="E38" s="65"/>
      <c r="F38" s="39"/>
      <c r="G38" s="78"/>
      <c r="H38" s="88"/>
      <c r="AA38" s="14" t="str">
        <f t="shared" si="20"/>
        <v/>
      </c>
      <c r="AB38" s="14" t="str">
        <f t="shared" si="21"/>
        <v/>
      </c>
      <c r="AC38" s="14" t="str">
        <f t="shared" si="24"/>
        <v/>
      </c>
      <c r="AD38" s="14" t="str">
        <f t="shared" si="25"/>
        <v/>
      </c>
      <c r="AE38" s="14" t="str">
        <f t="shared" si="26"/>
        <v/>
      </c>
      <c r="AF38" s="14" t="str">
        <f t="shared" si="27"/>
        <v/>
      </c>
      <c r="AG38" s="14" t="str">
        <f t="shared" si="28"/>
        <v/>
      </c>
      <c r="AH38" s="14" t="str">
        <f t="shared" si="29"/>
        <v/>
      </c>
      <c r="AI38" s="14" t="str">
        <f t="shared" si="30"/>
        <v/>
      </c>
      <c r="AJ38" s="14" t="str">
        <f t="shared" si="31"/>
        <v/>
      </c>
      <c r="AK38" s="14" t="str">
        <f t="shared" si="32"/>
        <v/>
      </c>
      <c r="AL38" s="14" t="str">
        <f t="shared" si="33"/>
        <v/>
      </c>
      <c r="AM38" s="14" t="str">
        <f t="shared" si="34"/>
        <v/>
      </c>
      <c r="AN38" s="14" t="str">
        <f t="shared" si="35"/>
        <v/>
      </c>
      <c r="AO38" s="14" t="str">
        <f t="shared" si="36"/>
        <v/>
      </c>
      <c r="AP38" s="14" t="str">
        <f t="shared" si="37"/>
        <v/>
      </c>
      <c r="AQ38" s="14" t="str">
        <f t="shared" si="38"/>
        <v/>
      </c>
      <c r="AR38" s="14" t="str">
        <f t="shared" si="39"/>
        <v/>
      </c>
      <c r="AS38" s="14" t="str">
        <f t="shared" si="40"/>
        <v/>
      </c>
      <c r="AT38" s="14" t="str">
        <f t="shared" si="41"/>
        <v/>
      </c>
      <c r="AW38" s="14" t="str">
        <f t="shared" si="42"/>
        <v/>
      </c>
      <c r="AY38" s="14" t="str">
        <f t="shared" si="43"/>
        <v/>
      </c>
      <c r="AZ38" s="14" t="str">
        <f t="shared" si="22"/>
        <v/>
      </c>
    </row>
    <row r="39" spans="1:52" x14ac:dyDescent="0.3">
      <c r="A39" s="34"/>
      <c r="B39" s="35"/>
      <c r="C39" s="36" t="e">
        <f t="shared" si="23"/>
        <v>#N/A</v>
      </c>
      <c r="D39" s="38"/>
      <c r="E39" s="65"/>
      <c r="F39" s="39"/>
      <c r="G39" s="78"/>
      <c r="H39" s="88"/>
      <c r="AA39" s="14" t="str">
        <f t="shared" si="20"/>
        <v/>
      </c>
      <c r="AB39" s="14" t="str">
        <f t="shared" si="21"/>
        <v/>
      </c>
      <c r="AC39" s="14" t="str">
        <f t="shared" si="24"/>
        <v/>
      </c>
      <c r="AD39" s="14" t="str">
        <f t="shared" si="25"/>
        <v/>
      </c>
      <c r="AE39" s="14" t="str">
        <f t="shared" si="26"/>
        <v/>
      </c>
      <c r="AF39" s="14" t="str">
        <f t="shared" si="27"/>
        <v/>
      </c>
      <c r="AG39" s="14" t="str">
        <f t="shared" si="28"/>
        <v/>
      </c>
      <c r="AH39" s="14" t="str">
        <f t="shared" si="29"/>
        <v/>
      </c>
      <c r="AI39" s="14" t="str">
        <f t="shared" si="30"/>
        <v/>
      </c>
      <c r="AJ39" s="14" t="str">
        <f t="shared" si="31"/>
        <v/>
      </c>
      <c r="AK39" s="14" t="str">
        <f t="shared" si="32"/>
        <v/>
      </c>
      <c r="AL39" s="14" t="str">
        <f t="shared" si="33"/>
        <v/>
      </c>
      <c r="AM39" s="14" t="str">
        <f t="shared" si="34"/>
        <v/>
      </c>
      <c r="AN39" s="14" t="str">
        <f t="shared" si="35"/>
        <v/>
      </c>
      <c r="AO39" s="14" t="str">
        <f t="shared" si="36"/>
        <v/>
      </c>
      <c r="AP39" s="14" t="str">
        <f t="shared" si="37"/>
        <v/>
      </c>
      <c r="AQ39" s="14" t="str">
        <f t="shared" si="38"/>
        <v/>
      </c>
      <c r="AR39" s="14" t="str">
        <f t="shared" si="39"/>
        <v/>
      </c>
      <c r="AS39" s="14" t="str">
        <f t="shared" si="40"/>
        <v/>
      </c>
      <c r="AT39" s="14" t="str">
        <f t="shared" si="41"/>
        <v/>
      </c>
      <c r="AW39" s="14" t="str">
        <f t="shared" si="42"/>
        <v/>
      </c>
      <c r="AY39" s="14" t="str">
        <f t="shared" si="43"/>
        <v/>
      </c>
      <c r="AZ39" s="14" t="str">
        <f t="shared" si="22"/>
        <v/>
      </c>
    </row>
    <row r="40" spans="1:52" x14ac:dyDescent="0.3">
      <c r="A40" s="34"/>
      <c r="B40" s="35"/>
      <c r="C40" s="36" t="e">
        <f t="shared" si="23"/>
        <v>#N/A</v>
      </c>
      <c r="D40" s="38"/>
      <c r="E40" s="65"/>
      <c r="F40" s="39"/>
      <c r="G40" s="78"/>
      <c r="H40" s="88"/>
      <c r="AA40" s="14" t="str">
        <f t="shared" si="20"/>
        <v/>
      </c>
      <c r="AB40" s="14" t="str">
        <f t="shared" si="21"/>
        <v/>
      </c>
      <c r="AC40" s="14" t="str">
        <f t="shared" si="24"/>
        <v/>
      </c>
      <c r="AD40" s="14" t="str">
        <f t="shared" si="25"/>
        <v/>
      </c>
      <c r="AE40" s="14" t="str">
        <f t="shared" si="26"/>
        <v/>
      </c>
      <c r="AF40" s="14" t="str">
        <f t="shared" si="27"/>
        <v/>
      </c>
      <c r="AG40" s="14" t="str">
        <f t="shared" si="28"/>
        <v/>
      </c>
      <c r="AH40" s="14" t="str">
        <f t="shared" si="29"/>
        <v/>
      </c>
      <c r="AI40" s="14" t="str">
        <f t="shared" si="30"/>
        <v/>
      </c>
      <c r="AJ40" s="14" t="str">
        <f t="shared" si="31"/>
        <v/>
      </c>
      <c r="AK40" s="14" t="str">
        <f t="shared" si="32"/>
        <v/>
      </c>
      <c r="AL40" s="14" t="str">
        <f t="shared" si="33"/>
        <v/>
      </c>
      <c r="AM40" s="14" t="str">
        <f t="shared" si="34"/>
        <v/>
      </c>
      <c r="AN40" s="14" t="str">
        <f t="shared" si="35"/>
        <v/>
      </c>
      <c r="AO40" s="14" t="str">
        <f t="shared" si="36"/>
        <v/>
      </c>
      <c r="AP40" s="14" t="str">
        <f t="shared" si="37"/>
        <v/>
      </c>
      <c r="AQ40" s="14" t="str">
        <f t="shared" si="38"/>
        <v/>
      </c>
      <c r="AR40" s="14" t="str">
        <f t="shared" si="39"/>
        <v/>
      </c>
      <c r="AS40" s="14" t="str">
        <f t="shared" si="40"/>
        <v/>
      </c>
      <c r="AT40" s="14" t="str">
        <f t="shared" si="41"/>
        <v/>
      </c>
      <c r="AW40" s="14" t="str">
        <f t="shared" si="42"/>
        <v/>
      </c>
      <c r="AY40" s="14" t="str">
        <f t="shared" si="43"/>
        <v/>
      </c>
      <c r="AZ40" s="14" t="str">
        <f t="shared" si="22"/>
        <v/>
      </c>
    </row>
    <row r="41" spans="1:52" x14ac:dyDescent="0.3">
      <c r="A41" s="34"/>
      <c r="B41" s="35"/>
      <c r="C41" s="36" t="e">
        <f t="shared" si="23"/>
        <v>#N/A</v>
      </c>
      <c r="D41" s="38"/>
      <c r="E41" s="65"/>
      <c r="F41" s="39"/>
      <c r="G41" s="78"/>
      <c r="H41" s="88"/>
      <c r="AA41" s="14" t="str">
        <f t="shared" si="20"/>
        <v/>
      </c>
      <c r="AB41" s="14" t="str">
        <f t="shared" si="21"/>
        <v/>
      </c>
      <c r="AC41" s="14" t="str">
        <f t="shared" si="24"/>
        <v/>
      </c>
      <c r="AD41" s="14" t="str">
        <f t="shared" si="25"/>
        <v/>
      </c>
      <c r="AE41" s="14" t="str">
        <f t="shared" si="26"/>
        <v/>
      </c>
      <c r="AF41" s="14" t="str">
        <f t="shared" si="27"/>
        <v/>
      </c>
      <c r="AG41" s="14" t="str">
        <f t="shared" si="28"/>
        <v/>
      </c>
      <c r="AH41" s="14" t="str">
        <f t="shared" si="29"/>
        <v/>
      </c>
      <c r="AI41" s="14" t="str">
        <f t="shared" si="30"/>
        <v/>
      </c>
      <c r="AJ41" s="14" t="str">
        <f t="shared" si="31"/>
        <v/>
      </c>
      <c r="AK41" s="14" t="str">
        <f t="shared" si="32"/>
        <v/>
      </c>
      <c r="AL41" s="14" t="str">
        <f t="shared" si="33"/>
        <v/>
      </c>
      <c r="AM41" s="14" t="str">
        <f t="shared" si="34"/>
        <v/>
      </c>
      <c r="AN41" s="14" t="str">
        <f t="shared" si="35"/>
        <v/>
      </c>
      <c r="AO41" s="14" t="str">
        <f t="shared" si="36"/>
        <v/>
      </c>
      <c r="AP41" s="14" t="str">
        <f t="shared" si="37"/>
        <v/>
      </c>
      <c r="AQ41" s="14" t="str">
        <f t="shared" si="38"/>
        <v/>
      </c>
      <c r="AR41" s="14" t="str">
        <f t="shared" si="39"/>
        <v/>
      </c>
      <c r="AS41" s="14" t="str">
        <f t="shared" si="40"/>
        <v/>
      </c>
      <c r="AT41" s="14" t="str">
        <f t="shared" si="41"/>
        <v/>
      </c>
      <c r="AW41" s="14" t="str">
        <f t="shared" si="42"/>
        <v/>
      </c>
      <c r="AY41" s="14" t="str">
        <f t="shared" si="43"/>
        <v/>
      </c>
      <c r="AZ41" s="14" t="str">
        <f t="shared" si="22"/>
        <v/>
      </c>
    </row>
    <row r="42" spans="1:52" x14ac:dyDescent="0.3">
      <c r="A42" s="34"/>
      <c r="B42" s="35"/>
      <c r="C42" s="36" t="e">
        <f t="shared" si="23"/>
        <v>#N/A</v>
      </c>
      <c r="D42" s="38"/>
      <c r="E42" s="65"/>
      <c r="F42" s="39"/>
      <c r="G42" s="78"/>
      <c r="H42" s="88"/>
      <c r="AA42" s="14" t="str">
        <f t="shared" si="20"/>
        <v/>
      </c>
      <c r="AB42" s="14" t="str">
        <f t="shared" si="21"/>
        <v/>
      </c>
      <c r="AC42" s="14" t="str">
        <f t="shared" si="24"/>
        <v/>
      </c>
      <c r="AD42" s="14" t="str">
        <f t="shared" si="25"/>
        <v/>
      </c>
      <c r="AE42" s="14" t="str">
        <f t="shared" si="26"/>
        <v/>
      </c>
      <c r="AF42" s="14" t="str">
        <f t="shared" si="27"/>
        <v/>
      </c>
      <c r="AG42" s="14" t="str">
        <f t="shared" si="28"/>
        <v/>
      </c>
      <c r="AH42" s="14" t="str">
        <f t="shared" si="29"/>
        <v/>
      </c>
      <c r="AI42" s="14" t="str">
        <f t="shared" si="30"/>
        <v/>
      </c>
      <c r="AJ42" s="14" t="str">
        <f t="shared" si="31"/>
        <v/>
      </c>
      <c r="AK42" s="14" t="str">
        <f t="shared" si="32"/>
        <v/>
      </c>
      <c r="AL42" s="14" t="str">
        <f t="shared" si="33"/>
        <v/>
      </c>
      <c r="AM42" s="14" t="str">
        <f t="shared" si="34"/>
        <v/>
      </c>
      <c r="AN42" s="14" t="str">
        <f t="shared" si="35"/>
        <v/>
      </c>
      <c r="AO42" s="14" t="str">
        <f t="shared" si="36"/>
        <v/>
      </c>
      <c r="AP42" s="14" t="str">
        <f t="shared" si="37"/>
        <v/>
      </c>
      <c r="AQ42" s="14" t="str">
        <f t="shared" si="38"/>
        <v/>
      </c>
      <c r="AR42" s="14" t="str">
        <f t="shared" si="39"/>
        <v/>
      </c>
      <c r="AS42" s="14" t="str">
        <f t="shared" si="40"/>
        <v/>
      </c>
      <c r="AT42" s="14" t="str">
        <f t="shared" si="41"/>
        <v/>
      </c>
      <c r="AW42" s="14" t="str">
        <f t="shared" si="42"/>
        <v/>
      </c>
      <c r="AY42" s="14" t="str">
        <f t="shared" si="43"/>
        <v/>
      </c>
      <c r="AZ42" s="14" t="str">
        <f t="shared" si="22"/>
        <v/>
      </c>
    </row>
    <row r="43" spans="1:52" x14ac:dyDescent="0.3">
      <c r="A43" s="34"/>
      <c r="B43" s="35"/>
      <c r="C43" s="36" t="e">
        <f t="shared" si="23"/>
        <v>#N/A</v>
      </c>
      <c r="D43" s="38"/>
      <c r="E43" s="65"/>
      <c r="F43" s="39"/>
      <c r="G43" s="78"/>
      <c r="H43" s="88"/>
      <c r="AA43" s="14" t="str">
        <f t="shared" si="20"/>
        <v/>
      </c>
      <c r="AB43" s="14" t="str">
        <f t="shared" si="21"/>
        <v/>
      </c>
      <c r="AC43" s="14" t="str">
        <f t="shared" si="24"/>
        <v/>
      </c>
      <c r="AD43" s="14" t="str">
        <f t="shared" si="25"/>
        <v/>
      </c>
      <c r="AE43" s="14" t="str">
        <f t="shared" si="26"/>
        <v/>
      </c>
      <c r="AF43" s="14" t="str">
        <f t="shared" si="27"/>
        <v/>
      </c>
      <c r="AG43" s="14" t="str">
        <f t="shared" si="28"/>
        <v/>
      </c>
      <c r="AH43" s="14" t="str">
        <f t="shared" si="29"/>
        <v/>
      </c>
      <c r="AI43" s="14" t="str">
        <f t="shared" si="30"/>
        <v/>
      </c>
      <c r="AJ43" s="14" t="str">
        <f t="shared" si="31"/>
        <v/>
      </c>
      <c r="AK43" s="14" t="str">
        <f t="shared" si="32"/>
        <v/>
      </c>
      <c r="AL43" s="14" t="str">
        <f t="shared" si="33"/>
        <v/>
      </c>
      <c r="AM43" s="14" t="str">
        <f t="shared" si="34"/>
        <v/>
      </c>
      <c r="AN43" s="14" t="str">
        <f t="shared" si="35"/>
        <v/>
      </c>
      <c r="AO43" s="14" t="str">
        <f t="shared" si="36"/>
        <v/>
      </c>
      <c r="AP43" s="14" t="str">
        <f t="shared" si="37"/>
        <v/>
      </c>
      <c r="AQ43" s="14" t="str">
        <f t="shared" si="38"/>
        <v/>
      </c>
      <c r="AR43" s="14" t="str">
        <f t="shared" si="39"/>
        <v/>
      </c>
      <c r="AS43" s="14" t="str">
        <f t="shared" si="40"/>
        <v/>
      </c>
      <c r="AT43" s="14" t="str">
        <f t="shared" si="41"/>
        <v/>
      </c>
      <c r="AW43" s="14" t="str">
        <f t="shared" si="42"/>
        <v/>
      </c>
      <c r="AY43" s="14" t="str">
        <f t="shared" si="43"/>
        <v/>
      </c>
      <c r="AZ43" s="14" t="str">
        <f t="shared" si="22"/>
        <v/>
      </c>
    </row>
    <row r="44" spans="1:52" x14ac:dyDescent="0.3">
      <c r="A44" s="34"/>
      <c r="B44" s="35"/>
      <c r="C44" s="36" t="e">
        <f t="shared" si="23"/>
        <v>#N/A</v>
      </c>
      <c r="D44" s="38"/>
      <c r="E44" s="65"/>
      <c r="F44" s="39"/>
      <c r="G44" s="78"/>
      <c r="H44" s="88"/>
      <c r="AA44" s="14" t="str">
        <f t="shared" si="20"/>
        <v/>
      </c>
      <c r="AB44" s="14" t="str">
        <f t="shared" si="21"/>
        <v/>
      </c>
      <c r="AC44" s="14" t="str">
        <f t="shared" si="24"/>
        <v/>
      </c>
      <c r="AD44" s="14" t="str">
        <f t="shared" si="25"/>
        <v/>
      </c>
      <c r="AE44" s="14" t="str">
        <f t="shared" si="26"/>
        <v/>
      </c>
      <c r="AF44" s="14" t="str">
        <f t="shared" si="27"/>
        <v/>
      </c>
      <c r="AG44" s="14" t="str">
        <f t="shared" si="28"/>
        <v/>
      </c>
      <c r="AH44" s="14" t="str">
        <f t="shared" si="29"/>
        <v/>
      </c>
      <c r="AI44" s="14" t="str">
        <f t="shared" si="30"/>
        <v/>
      </c>
      <c r="AJ44" s="14" t="str">
        <f t="shared" si="31"/>
        <v/>
      </c>
      <c r="AK44" s="14" t="str">
        <f t="shared" si="32"/>
        <v/>
      </c>
      <c r="AL44" s="14" t="str">
        <f t="shared" si="33"/>
        <v/>
      </c>
      <c r="AM44" s="14" t="str">
        <f t="shared" si="34"/>
        <v/>
      </c>
      <c r="AN44" s="14" t="str">
        <f t="shared" si="35"/>
        <v/>
      </c>
      <c r="AO44" s="14" t="str">
        <f t="shared" si="36"/>
        <v/>
      </c>
      <c r="AP44" s="14" t="str">
        <f t="shared" si="37"/>
        <v/>
      </c>
      <c r="AQ44" s="14" t="str">
        <f t="shared" si="38"/>
        <v/>
      </c>
      <c r="AR44" s="14" t="str">
        <f t="shared" si="39"/>
        <v/>
      </c>
      <c r="AS44" s="14" t="str">
        <f t="shared" si="40"/>
        <v/>
      </c>
      <c r="AT44" s="14" t="str">
        <f t="shared" si="41"/>
        <v/>
      </c>
      <c r="AW44" s="14" t="str">
        <f t="shared" si="42"/>
        <v/>
      </c>
      <c r="AY44" s="14" t="str">
        <f t="shared" si="43"/>
        <v/>
      </c>
      <c r="AZ44" s="14" t="str">
        <f t="shared" si="22"/>
        <v/>
      </c>
    </row>
    <row r="45" spans="1:52" x14ac:dyDescent="0.3">
      <c r="A45" s="34"/>
      <c r="B45" s="35"/>
      <c r="C45" s="36" t="e">
        <f t="shared" si="23"/>
        <v>#N/A</v>
      </c>
      <c r="D45" s="38"/>
      <c r="E45" s="65"/>
      <c r="F45" s="39"/>
      <c r="G45" s="78"/>
      <c r="H45" s="88"/>
      <c r="AA45" s="14" t="str">
        <f t="shared" si="20"/>
        <v/>
      </c>
      <c r="AB45" s="14" t="str">
        <f t="shared" si="21"/>
        <v/>
      </c>
      <c r="AC45" s="14" t="str">
        <f t="shared" si="24"/>
        <v/>
      </c>
      <c r="AD45" s="14" t="str">
        <f t="shared" si="25"/>
        <v/>
      </c>
      <c r="AE45" s="14" t="str">
        <f t="shared" si="26"/>
        <v/>
      </c>
      <c r="AF45" s="14" t="str">
        <f t="shared" si="27"/>
        <v/>
      </c>
      <c r="AG45" s="14" t="str">
        <f t="shared" si="28"/>
        <v/>
      </c>
      <c r="AH45" s="14" t="str">
        <f t="shared" si="29"/>
        <v/>
      </c>
      <c r="AI45" s="14" t="str">
        <f t="shared" si="30"/>
        <v/>
      </c>
      <c r="AJ45" s="14" t="str">
        <f t="shared" si="31"/>
        <v/>
      </c>
      <c r="AK45" s="14" t="str">
        <f t="shared" si="32"/>
        <v/>
      </c>
      <c r="AL45" s="14" t="str">
        <f t="shared" si="33"/>
        <v/>
      </c>
      <c r="AM45" s="14" t="str">
        <f t="shared" si="34"/>
        <v/>
      </c>
      <c r="AN45" s="14" t="str">
        <f t="shared" si="35"/>
        <v/>
      </c>
      <c r="AO45" s="14" t="str">
        <f t="shared" si="36"/>
        <v/>
      </c>
      <c r="AP45" s="14" t="str">
        <f t="shared" si="37"/>
        <v/>
      </c>
      <c r="AQ45" s="14" t="str">
        <f t="shared" si="38"/>
        <v/>
      </c>
      <c r="AR45" s="14" t="str">
        <f t="shared" si="39"/>
        <v/>
      </c>
      <c r="AS45" s="14" t="str">
        <f t="shared" si="40"/>
        <v/>
      </c>
      <c r="AT45" s="14" t="str">
        <f t="shared" si="41"/>
        <v/>
      </c>
      <c r="AW45" s="14" t="str">
        <f t="shared" si="42"/>
        <v/>
      </c>
      <c r="AY45" s="14" t="str">
        <f t="shared" si="43"/>
        <v/>
      </c>
      <c r="AZ45" s="14" t="str">
        <f t="shared" si="22"/>
        <v/>
      </c>
    </row>
    <row r="46" spans="1:52" x14ac:dyDescent="0.3">
      <c r="A46" s="34"/>
      <c r="B46" s="35"/>
      <c r="C46" s="36" t="e">
        <f t="shared" si="23"/>
        <v>#N/A</v>
      </c>
      <c r="D46" s="38"/>
      <c r="E46" s="65"/>
      <c r="F46" s="39"/>
      <c r="G46" s="78"/>
      <c r="H46" s="88"/>
      <c r="AA46" s="14" t="str">
        <f t="shared" si="20"/>
        <v/>
      </c>
      <c r="AB46" s="14" t="str">
        <f t="shared" si="21"/>
        <v/>
      </c>
      <c r="AC46" s="14" t="str">
        <f t="shared" si="24"/>
        <v/>
      </c>
      <c r="AD46" s="14" t="str">
        <f t="shared" si="25"/>
        <v/>
      </c>
      <c r="AE46" s="14" t="str">
        <f t="shared" si="26"/>
        <v/>
      </c>
      <c r="AF46" s="14" t="str">
        <f t="shared" si="27"/>
        <v/>
      </c>
      <c r="AG46" s="14" t="str">
        <f t="shared" si="28"/>
        <v/>
      </c>
      <c r="AH46" s="14" t="str">
        <f t="shared" si="29"/>
        <v/>
      </c>
      <c r="AI46" s="14" t="str">
        <f t="shared" si="30"/>
        <v/>
      </c>
      <c r="AJ46" s="14" t="str">
        <f t="shared" si="31"/>
        <v/>
      </c>
      <c r="AK46" s="14" t="str">
        <f t="shared" si="32"/>
        <v/>
      </c>
      <c r="AL46" s="14" t="str">
        <f t="shared" si="33"/>
        <v/>
      </c>
      <c r="AM46" s="14" t="str">
        <f t="shared" si="34"/>
        <v/>
      </c>
      <c r="AN46" s="14" t="str">
        <f t="shared" si="35"/>
        <v/>
      </c>
      <c r="AO46" s="14" t="str">
        <f t="shared" si="36"/>
        <v/>
      </c>
      <c r="AP46" s="14" t="str">
        <f t="shared" si="37"/>
        <v/>
      </c>
      <c r="AQ46" s="14" t="str">
        <f t="shared" si="38"/>
        <v/>
      </c>
      <c r="AR46" s="14" t="str">
        <f t="shared" si="39"/>
        <v/>
      </c>
      <c r="AS46" s="14" t="str">
        <f t="shared" si="40"/>
        <v/>
      </c>
      <c r="AT46" s="14" t="str">
        <f t="shared" si="41"/>
        <v/>
      </c>
      <c r="AW46" s="14" t="str">
        <f t="shared" si="42"/>
        <v/>
      </c>
      <c r="AY46" s="14" t="str">
        <f t="shared" si="43"/>
        <v/>
      </c>
      <c r="AZ46" s="14" t="str">
        <f t="shared" si="22"/>
        <v/>
      </c>
    </row>
    <row r="47" spans="1:52" x14ac:dyDescent="0.3">
      <c r="A47" s="34"/>
      <c r="B47" s="35"/>
      <c r="C47" s="36" t="e">
        <f t="shared" si="23"/>
        <v>#N/A</v>
      </c>
      <c r="D47" s="38"/>
      <c r="E47" s="65"/>
      <c r="F47" s="39"/>
      <c r="G47" s="78"/>
      <c r="H47" s="88"/>
      <c r="AA47" s="14" t="str">
        <f t="shared" si="20"/>
        <v/>
      </c>
      <c r="AB47" s="14" t="str">
        <f t="shared" si="21"/>
        <v/>
      </c>
      <c r="AC47" s="14" t="str">
        <f t="shared" si="24"/>
        <v/>
      </c>
      <c r="AD47" s="14" t="str">
        <f t="shared" si="25"/>
        <v/>
      </c>
      <c r="AE47" s="14" t="str">
        <f t="shared" si="26"/>
        <v/>
      </c>
      <c r="AF47" s="14" t="str">
        <f t="shared" si="27"/>
        <v/>
      </c>
      <c r="AG47" s="14" t="str">
        <f t="shared" si="28"/>
        <v/>
      </c>
      <c r="AH47" s="14" t="str">
        <f t="shared" si="29"/>
        <v/>
      </c>
      <c r="AI47" s="14" t="str">
        <f t="shared" si="30"/>
        <v/>
      </c>
      <c r="AJ47" s="14" t="str">
        <f t="shared" si="31"/>
        <v/>
      </c>
      <c r="AK47" s="14" t="str">
        <f t="shared" si="32"/>
        <v/>
      </c>
      <c r="AL47" s="14" t="str">
        <f t="shared" si="33"/>
        <v/>
      </c>
      <c r="AM47" s="14" t="str">
        <f t="shared" si="34"/>
        <v/>
      </c>
      <c r="AN47" s="14" t="str">
        <f t="shared" si="35"/>
        <v/>
      </c>
      <c r="AO47" s="14" t="str">
        <f t="shared" si="36"/>
        <v/>
      </c>
      <c r="AP47" s="14" t="str">
        <f t="shared" si="37"/>
        <v/>
      </c>
      <c r="AQ47" s="14" t="str">
        <f t="shared" si="38"/>
        <v/>
      </c>
      <c r="AR47" s="14" t="str">
        <f t="shared" si="39"/>
        <v/>
      </c>
      <c r="AS47" s="14" t="str">
        <f t="shared" si="40"/>
        <v/>
      </c>
      <c r="AT47" s="14" t="str">
        <f t="shared" si="41"/>
        <v/>
      </c>
      <c r="AW47" s="14" t="str">
        <f t="shared" si="42"/>
        <v/>
      </c>
      <c r="AY47" s="14" t="str">
        <f t="shared" si="43"/>
        <v/>
      </c>
      <c r="AZ47" s="14" t="str">
        <f t="shared" si="22"/>
        <v/>
      </c>
    </row>
    <row r="48" spans="1:52" x14ac:dyDescent="0.3">
      <c r="A48" s="34"/>
      <c r="B48" s="35"/>
      <c r="C48" s="36" t="e">
        <f t="shared" si="23"/>
        <v>#N/A</v>
      </c>
      <c r="D48" s="38"/>
      <c r="E48" s="65"/>
      <c r="F48" s="39"/>
      <c r="G48" s="78"/>
      <c r="H48" s="88"/>
      <c r="AA48" s="14" t="str">
        <f t="shared" si="20"/>
        <v/>
      </c>
      <c r="AB48" s="14" t="str">
        <f t="shared" si="21"/>
        <v/>
      </c>
      <c r="AC48" s="14" t="str">
        <f t="shared" si="24"/>
        <v/>
      </c>
      <c r="AD48" s="14" t="str">
        <f t="shared" si="25"/>
        <v/>
      </c>
      <c r="AE48" s="14" t="str">
        <f t="shared" si="26"/>
        <v/>
      </c>
      <c r="AF48" s="14" t="str">
        <f t="shared" si="27"/>
        <v/>
      </c>
      <c r="AG48" s="14" t="str">
        <f t="shared" si="28"/>
        <v/>
      </c>
      <c r="AH48" s="14" t="str">
        <f t="shared" si="29"/>
        <v/>
      </c>
      <c r="AI48" s="14" t="str">
        <f t="shared" si="30"/>
        <v/>
      </c>
      <c r="AJ48" s="14" t="str">
        <f t="shared" si="31"/>
        <v/>
      </c>
      <c r="AK48" s="14" t="str">
        <f t="shared" si="32"/>
        <v/>
      </c>
      <c r="AL48" s="14" t="str">
        <f t="shared" si="33"/>
        <v/>
      </c>
      <c r="AM48" s="14" t="str">
        <f t="shared" si="34"/>
        <v/>
      </c>
      <c r="AN48" s="14" t="str">
        <f t="shared" si="35"/>
        <v/>
      </c>
      <c r="AO48" s="14" t="str">
        <f t="shared" si="36"/>
        <v/>
      </c>
      <c r="AP48" s="14" t="str">
        <f t="shared" si="37"/>
        <v/>
      </c>
      <c r="AQ48" s="14" t="str">
        <f t="shared" si="38"/>
        <v/>
      </c>
      <c r="AR48" s="14" t="str">
        <f t="shared" si="39"/>
        <v/>
      </c>
      <c r="AS48" s="14" t="str">
        <f t="shared" si="40"/>
        <v/>
      </c>
      <c r="AT48" s="14" t="str">
        <f t="shared" si="41"/>
        <v/>
      </c>
      <c r="AW48" s="14" t="str">
        <f t="shared" si="42"/>
        <v/>
      </c>
      <c r="AY48" s="14" t="str">
        <f t="shared" si="43"/>
        <v/>
      </c>
      <c r="AZ48" s="14" t="str">
        <f t="shared" si="22"/>
        <v/>
      </c>
    </row>
    <row r="49" spans="1:52" x14ac:dyDescent="0.3">
      <c r="A49" s="34"/>
      <c r="B49" s="35"/>
      <c r="C49" s="36" t="e">
        <f t="shared" si="23"/>
        <v>#N/A</v>
      </c>
      <c r="D49" s="38"/>
      <c r="E49" s="65"/>
      <c r="F49" s="39"/>
      <c r="G49" s="78"/>
      <c r="H49" s="88"/>
      <c r="AA49" s="14" t="str">
        <f t="shared" si="20"/>
        <v/>
      </c>
      <c r="AB49" s="14" t="str">
        <f t="shared" si="21"/>
        <v/>
      </c>
      <c r="AC49" s="14" t="str">
        <f t="shared" si="24"/>
        <v/>
      </c>
      <c r="AD49" s="14" t="str">
        <f t="shared" si="25"/>
        <v/>
      </c>
      <c r="AE49" s="14" t="str">
        <f t="shared" si="26"/>
        <v/>
      </c>
      <c r="AF49" s="14" t="str">
        <f t="shared" si="27"/>
        <v/>
      </c>
      <c r="AG49" s="14" t="str">
        <f t="shared" si="28"/>
        <v/>
      </c>
      <c r="AH49" s="14" t="str">
        <f t="shared" si="29"/>
        <v/>
      </c>
      <c r="AI49" s="14" t="str">
        <f t="shared" si="30"/>
        <v/>
      </c>
      <c r="AJ49" s="14" t="str">
        <f t="shared" si="31"/>
        <v/>
      </c>
      <c r="AK49" s="14" t="str">
        <f t="shared" si="32"/>
        <v/>
      </c>
      <c r="AL49" s="14" t="str">
        <f t="shared" si="33"/>
        <v/>
      </c>
      <c r="AM49" s="14" t="str">
        <f t="shared" si="34"/>
        <v/>
      </c>
      <c r="AN49" s="14" t="str">
        <f t="shared" si="35"/>
        <v/>
      </c>
      <c r="AO49" s="14" t="str">
        <f t="shared" si="36"/>
        <v/>
      </c>
      <c r="AP49" s="14" t="str">
        <f t="shared" si="37"/>
        <v/>
      </c>
      <c r="AQ49" s="14" t="str">
        <f t="shared" si="38"/>
        <v/>
      </c>
      <c r="AR49" s="14" t="str">
        <f t="shared" si="39"/>
        <v/>
      </c>
      <c r="AS49" s="14" t="str">
        <f t="shared" si="40"/>
        <v/>
      </c>
      <c r="AT49" s="14" t="str">
        <f t="shared" si="41"/>
        <v/>
      </c>
      <c r="AW49" s="14" t="str">
        <f t="shared" si="42"/>
        <v/>
      </c>
      <c r="AY49" s="14" t="str">
        <f t="shared" si="43"/>
        <v/>
      </c>
      <c r="AZ49" s="14" t="str">
        <f t="shared" si="22"/>
        <v/>
      </c>
    </row>
    <row r="50" spans="1:52" x14ac:dyDescent="0.3">
      <c r="A50" s="34"/>
      <c r="B50" s="35"/>
      <c r="C50" s="36" t="e">
        <f t="shared" si="23"/>
        <v>#N/A</v>
      </c>
      <c r="D50" s="38"/>
      <c r="E50" s="65"/>
      <c r="F50" s="39"/>
      <c r="G50" s="78"/>
      <c r="H50" s="88"/>
      <c r="AA50" s="14" t="str">
        <f t="shared" si="20"/>
        <v/>
      </c>
      <c r="AB50" s="14" t="str">
        <f t="shared" si="21"/>
        <v/>
      </c>
      <c r="AC50" s="14" t="str">
        <f t="shared" si="24"/>
        <v/>
      </c>
      <c r="AD50" s="14" t="str">
        <f t="shared" si="25"/>
        <v/>
      </c>
      <c r="AE50" s="14" t="str">
        <f t="shared" si="26"/>
        <v/>
      </c>
      <c r="AF50" s="14" t="str">
        <f t="shared" si="27"/>
        <v/>
      </c>
      <c r="AG50" s="14" t="str">
        <f t="shared" si="28"/>
        <v/>
      </c>
      <c r="AH50" s="14" t="str">
        <f t="shared" si="29"/>
        <v/>
      </c>
      <c r="AI50" s="14" t="str">
        <f t="shared" si="30"/>
        <v/>
      </c>
      <c r="AJ50" s="14" t="str">
        <f t="shared" si="31"/>
        <v/>
      </c>
      <c r="AK50" s="14" t="str">
        <f t="shared" si="32"/>
        <v/>
      </c>
      <c r="AL50" s="14" t="str">
        <f t="shared" si="33"/>
        <v/>
      </c>
      <c r="AM50" s="14" t="str">
        <f t="shared" si="34"/>
        <v/>
      </c>
      <c r="AN50" s="14" t="str">
        <f t="shared" si="35"/>
        <v/>
      </c>
      <c r="AO50" s="14" t="str">
        <f t="shared" si="36"/>
        <v/>
      </c>
      <c r="AP50" s="14" t="str">
        <f t="shared" si="37"/>
        <v/>
      </c>
      <c r="AQ50" s="14" t="str">
        <f t="shared" si="38"/>
        <v/>
      </c>
      <c r="AR50" s="14" t="str">
        <f t="shared" si="39"/>
        <v/>
      </c>
      <c r="AS50" s="14" t="str">
        <f t="shared" si="40"/>
        <v/>
      </c>
      <c r="AT50" s="14" t="str">
        <f t="shared" si="41"/>
        <v/>
      </c>
      <c r="AW50" s="14" t="str">
        <f t="shared" si="42"/>
        <v/>
      </c>
      <c r="AY50" s="14" t="str">
        <f t="shared" si="43"/>
        <v/>
      </c>
      <c r="AZ50" s="14" t="str">
        <f t="shared" si="22"/>
        <v/>
      </c>
    </row>
    <row r="51" spans="1:52" x14ac:dyDescent="0.3">
      <c r="A51" s="34"/>
      <c r="B51" s="35"/>
      <c r="C51" s="36" t="e">
        <f t="shared" si="23"/>
        <v>#N/A</v>
      </c>
      <c r="D51" s="38"/>
      <c r="E51" s="65"/>
      <c r="F51" s="39"/>
      <c r="G51" s="78"/>
      <c r="H51" s="88"/>
      <c r="AA51" s="14" t="str">
        <f t="shared" si="20"/>
        <v/>
      </c>
      <c r="AB51" s="14" t="str">
        <f t="shared" si="21"/>
        <v/>
      </c>
      <c r="AC51" s="14" t="str">
        <f t="shared" si="24"/>
        <v/>
      </c>
      <c r="AD51" s="14" t="str">
        <f t="shared" si="25"/>
        <v/>
      </c>
      <c r="AE51" s="14" t="str">
        <f t="shared" si="26"/>
        <v/>
      </c>
      <c r="AF51" s="14" t="str">
        <f t="shared" si="27"/>
        <v/>
      </c>
      <c r="AG51" s="14" t="str">
        <f t="shared" si="28"/>
        <v/>
      </c>
      <c r="AH51" s="14" t="str">
        <f t="shared" si="29"/>
        <v/>
      </c>
      <c r="AI51" s="14" t="str">
        <f t="shared" si="30"/>
        <v/>
      </c>
      <c r="AJ51" s="14" t="str">
        <f t="shared" si="31"/>
        <v/>
      </c>
      <c r="AK51" s="14" t="str">
        <f t="shared" si="32"/>
        <v/>
      </c>
      <c r="AL51" s="14" t="str">
        <f t="shared" si="33"/>
        <v/>
      </c>
      <c r="AM51" s="14" t="str">
        <f t="shared" si="34"/>
        <v/>
      </c>
      <c r="AN51" s="14" t="str">
        <f t="shared" si="35"/>
        <v/>
      </c>
      <c r="AO51" s="14" t="str">
        <f t="shared" si="36"/>
        <v/>
      </c>
      <c r="AP51" s="14" t="str">
        <f t="shared" si="37"/>
        <v/>
      </c>
      <c r="AQ51" s="14" t="str">
        <f t="shared" si="38"/>
        <v/>
      </c>
      <c r="AR51" s="14" t="str">
        <f t="shared" si="39"/>
        <v/>
      </c>
      <c r="AS51" s="14" t="str">
        <f t="shared" si="40"/>
        <v/>
      </c>
      <c r="AT51" s="14" t="str">
        <f t="shared" si="41"/>
        <v/>
      </c>
      <c r="AW51" s="14" t="str">
        <f t="shared" si="42"/>
        <v/>
      </c>
      <c r="AY51" s="14" t="str">
        <f t="shared" si="43"/>
        <v/>
      </c>
      <c r="AZ51" s="14" t="str">
        <f t="shared" si="22"/>
        <v/>
      </c>
    </row>
    <row r="52" spans="1:52" x14ac:dyDescent="0.3">
      <c r="A52" s="34"/>
      <c r="B52" s="35"/>
      <c r="C52" s="36" t="e">
        <f t="shared" si="23"/>
        <v>#N/A</v>
      </c>
      <c r="D52" s="38"/>
      <c r="E52" s="65"/>
      <c r="F52" s="39"/>
      <c r="G52" s="78"/>
      <c r="H52" s="88"/>
      <c r="AA52" s="14" t="str">
        <f t="shared" si="20"/>
        <v/>
      </c>
      <c r="AB52" s="14" t="str">
        <f t="shared" si="21"/>
        <v/>
      </c>
      <c r="AC52" s="14" t="str">
        <f t="shared" si="24"/>
        <v/>
      </c>
      <c r="AD52" s="14" t="str">
        <f t="shared" si="25"/>
        <v/>
      </c>
      <c r="AE52" s="14" t="str">
        <f t="shared" si="26"/>
        <v/>
      </c>
      <c r="AF52" s="14" t="str">
        <f t="shared" si="27"/>
        <v/>
      </c>
      <c r="AG52" s="14" t="str">
        <f t="shared" si="28"/>
        <v/>
      </c>
      <c r="AH52" s="14" t="str">
        <f t="shared" si="29"/>
        <v/>
      </c>
      <c r="AI52" s="14" t="str">
        <f t="shared" si="30"/>
        <v/>
      </c>
      <c r="AJ52" s="14" t="str">
        <f t="shared" si="31"/>
        <v/>
      </c>
      <c r="AK52" s="14" t="str">
        <f t="shared" si="32"/>
        <v/>
      </c>
      <c r="AL52" s="14" t="str">
        <f t="shared" si="33"/>
        <v/>
      </c>
      <c r="AM52" s="14" t="str">
        <f t="shared" si="34"/>
        <v/>
      </c>
      <c r="AN52" s="14" t="str">
        <f t="shared" si="35"/>
        <v/>
      </c>
      <c r="AO52" s="14" t="str">
        <f t="shared" si="36"/>
        <v/>
      </c>
      <c r="AP52" s="14" t="str">
        <f t="shared" si="37"/>
        <v/>
      </c>
      <c r="AQ52" s="14" t="str">
        <f t="shared" si="38"/>
        <v/>
      </c>
      <c r="AR52" s="14" t="str">
        <f t="shared" si="39"/>
        <v/>
      </c>
      <c r="AS52" s="14" t="str">
        <f t="shared" si="40"/>
        <v/>
      </c>
      <c r="AT52" s="14" t="str">
        <f t="shared" si="41"/>
        <v/>
      </c>
      <c r="AW52" s="14" t="str">
        <f t="shared" si="42"/>
        <v/>
      </c>
      <c r="AY52" s="14" t="str">
        <f t="shared" si="43"/>
        <v/>
      </c>
      <c r="AZ52" s="14" t="str">
        <f t="shared" si="22"/>
        <v/>
      </c>
    </row>
    <row r="53" spans="1:52" x14ac:dyDescent="0.3">
      <c r="A53" s="34"/>
      <c r="B53" s="35"/>
      <c r="C53" s="36" t="e">
        <f t="shared" si="23"/>
        <v>#N/A</v>
      </c>
      <c r="D53" s="38"/>
      <c r="E53" s="65"/>
      <c r="F53" s="39"/>
      <c r="G53" s="78"/>
      <c r="H53" s="88"/>
      <c r="AA53" s="14" t="str">
        <f t="shared" si="20"/>
        <v/>
      </c>
      <c r="AB53" s="14" t="str">
        <f t="shared" si="21"/>
        <v/>
      </c>
      <c r="AC53" s="14" t="str">
        <f t="shared" si="24"/>
        <v/>
      </c>
      <c r="AD53" s="14" t="str">
        <f t="shared" si="25"/>
        <v/>
      </c>
      <c r="AE53" s="14" t="str">
        <f t="shared" si="26"/>
        <v/>
      </c>
      <c r="AF53" s="14" t="str">
        <f t="shared" si="27"/>
        <v/>
      </c>
      <c r="AG53" s="14" t="str">
        <f t="shared" si="28"/>
        <v/>
      </c>
      <c r="AH53" s="14" t="str">
        <f t="shared" si="29"/>
        <v/>
      </c>
      <c r="AI53" s="14" t="str">
        <f t="shared" si="30"/>
        <v/>
      </c>
      <c r="AJ53" s="14" t="str">
        <f t="shared" si="31"/>
        <v/>
      </c>
      <c r="AK53" s="14" t="str">
        <f t="shared" si="32"/>
        <v/>
      </c>
      <c r="AL53" s="14" t="str">
        <f t="shared" si="33"/>
        <v/>
      </c>
      <c r="AM53" s="14" t="str">
        <f t="shared" si="34"/>
        <v/>
      </c>
      <c r="AN53" s="14" t="str">
        <f t="shared" si="35"/>
        <v/>
      </c>
      <c r="AO53" s="14" t="str">
        <f t="shared" si="36"/>
        <v/>
      </c>
      <c r="AP53" s="14" t="str">
        <f t="shared" si="37"/>
        <v/>
      </c>
      <c r="AQ53" s="14" t="str">
        <f t="shared" si="38"/>
        <v/>
      </c>
      <c r="AR53" s="14" t="str">
        <f t="shared" si="39"/>
        <v/>
      </c>
      <c r="AS53" s="14" t="str">
        <f t="shared" si="40"/>
        <v/>
      </c>
      <c r="AT53" s="14" t="str">
        <f t="shared" si="41"/>
        <v/>
      </c>
      <c r="AW53" s="14" t="str">
        <f t="shared" si="42"/>
        <v/>
      </c>
      <c r="AY53" s="14" t="str">
        <f t="shared" si="43"/>
        <v/>
      </c>
      <c r="AZ53" s="14" t="str">
        <f t="shared" si="22"/>
        <v/>
      </c>
    </row>
    <row r="54" spans="1:52" x14ac:dyDescent="0.3">
      <c r="A54" s="34"/>
      <c r="B54" s="35"/>
      <c r="C54" s="36" t="e">
        <f t="shared" si="23"/>
        <v>#N/A</v>
      </c>
      <c r="D54" s="38"/>
      <c r="E54" s="65"/>
      <c r="F54" s="39"/>
      <c r="G54" s="78"/>
      <c r="H54" s="88"/>
      <c r="AA54" s="14" t="str">
        <f t="shared" si="20"/>
        <v/>
      </c>
      <c r="AB54" s="14" t="str">
        <f t="shared" si="21"/>
        <v/>
      </c>
      <c r="AC54" s="14" t="str">
        <f t="shared" si="24"/>
        <v/>
      </c>
      <c r="AD54" s="14" t="str">
        <f t="shared" si="25"/>
        <v/>
      </c>
      <c r="AE54" s="14" t="str">
        <f t="shared" si="26"/>
        <v/>
      </c>
      <c r="AF54" s="14" t="str">
        <f t="shared" si="27"/>
        <v/>
      </c>
      <c r="AG54" s="14" t="str">
        <f t="shared" si="28"/>
        <v/>
      </c>
      <c r="AH54" s="14" t="str">
        <f t="shared" si="29"/>
        <v/>
      </c>
      <c r="AI54" s="14" t="str">
        <f t="shared" si="30"/>
        <v/>
      </c>
      <c r="AJ54" s="14" t="str">
        <f t="shared" si="31"/>
        <v/>
      </c>
      <c r="AK54" s="14" t="str">
        <f t="shared" si="32"/>
        <v/>
      </c>
      <c r="AL54" s="14" t="str">
        <f t="shared" si="33"/>
        <v/>
      </c>
      <c r="AM54" s="14" t="str">
        <f t="shared" si="34"/>
        <v/>
      </c>
      <c r="AN54" s="14" t="str">
        <f t="shared" si="35"/>
        <v/>
      </c>
      <c r="AO54" s="14" t="str">
        <f t="shared" si="36"/>
        <v/>
      </c>
      <c r="AP54" s="14" t="str">
        <f t="shared" si="37"/>
        <v/>
      </c>
      <c r="AQ54" s="14" t="str">
        <f t="shared" si="38"/>
        <v/>
      </c>
      <c r="AR54" s="14" t="str">
        <f t="shared" si="39"/>
        <v/>
      </c>
      <c r="AS54" s="14" t="str">
        <f t="shared" si="40"/>
        <v/>
      </c>
      <c r="AT54" s="14" t="str">
        <f t="shared" si="41"/>
        <v/>
      </c>
      <c r="AW54" s="14" t="str">
        <f t="shared" si="42"/>
        <v/>
      </c>
      <c r="AY54" s="14" t="str">
        <f t="shared" si="43"/>
        <v/>
      </c>
      <c r="AZ54" s="14" t="str">
        <f t="shared" si="22"/>
        <v/>
      </c>
    </row>
    <row r="55" spans="1:52" x14ac:dyDescent="0.3">
      <c r="A55" s="34"/>
      <c r="B55" s="35"/>
      <c r="C55" s="36" t="e">
        <f t="shared" si="23"/>
        <v>#N/A</v>
      </c>
      <c r="D55" s="38"/>
      <c r="E55" s="65"/>
      <c r="F55" s="39"/>
      <c r="G55" s="78"/>
      <c r="H55" s="88"/>
      <c r="AA55" s="14" t="str">
        <f t="shared" si="20"/>
        <v/>
      </c>
      <c r="AB55" s="14" t="str">
        <f t="shared" si="21"/>
        <v/>
      </c>
      <c r="AC55" s="14" t="str">
        <f t="shared" si="24"/>
        <v/>
      </c>
      <c r="AD55" s="14" t="str">
        <f t="shared" si="25"/>
        <v/>
      </c>
      <c r="AE55" s="14" t="str">
        <f t="shared" si="26"/>
        <v/>
      </c>
      <c r="AF55" s="14" t="str">
        <f t="shared" si="27"/>
        <v/>
      </c>
      <c r="AG55" s="14" t="str">
        <f t="shared" si="28"/>
        <v/>
      </c>
      <c r="AH55" s="14" t="str">
        <f t="shared" si="29"/>
        <v/>
      </c>
      <c r="AI55" s="14" t="str">
        <f t="shared" si="30"/>
        <v/>
      </c>
      <c r="AJ55" s="14" t="str">
        <f t="shared" si="31"/>
        <v/>
      </c>
      <c r="AK55" s="14" t="str">
        <f t="shared" si="32"/>
        <v/>
      </c>
      <c r="AL55" s="14" t="str">
        <f t="shared" si="33"/>
        <v/>
      </c>
      <c r="AM55" s="14" t="str">
        <f t="shared" si="34"/>
        <v/>
      </c>
      <c r="AN55" s="14" t="str">
        <f t="shared" si="35"/>
        <v/>
      </c>
      <c r="AO55" s="14" t="str">
        <f t="shared" si="36"/>
        <v/>
      </c>
      <c r="AP55" s="14" t="str">
        <f t="shared" si="37"/>
        <v/>
      </c>
      <c r="AQ55" s="14" t="str">
        <f t="shared" si="38"/>
        <v/>
      </c>
      <c r="AR55" s="14" t="str">
        <f t="shared" si="39"/>
        <v/>
      </c>
      <c r="AS55" s="14" t="str">
        <f t="shared" si="40"/>
        <v/>
      </c>
      <c r="AT55" s="14" t="str">
        <f t="shared" si="41"/>
        <v/>
      </c>
      <c r="AW55" s="14" t="str">
        <f t="shared" si="42"/>
        <v/>
      </c>
      <c r="AY55" s="14" t="str">
        <f t="shared" si="43"/>
        <v/>
      </c>
      <c r="AZ55" s="14" t="str">
        <f t="shared" si="22"/>
        <v/>
      </c>
    </row>
    <row r="56" spans="1:52" x14ac:dyDescent="0.3">
      <c r="A56" s="34"/>
      <c r="B56" s="35"/>
      <c r="C56" s="36" t="e">
        <f t="shared" si="23"/>
        <v>#N/A</v>
      </c>
      <c r="D56" s="38"/>
      <c r="E56" s="65"/>
      <c r="F56" s="39"/>
      <c r="G56" s="78"/>
      <c r="H56" s="88"/>
      <c r="AA56" s="14" t="str">
        <f t="shared" si="20"/>
        <v/>
      </c>
      <c r="AB56" s="14" t="str">
        <f t="shared" si="21"/>
        <v/>
      </c>
      <c r="AC56" s="14" t="str">
        <f t="shared" si="24"/>
        <v/>
      </c>
      <c r="AD56" s="14" t="str">
        <f t="shared" si="25"/>
        <v/>
      </c>
      <c r="AE56" s="14" t="str">
        <f t="shared" si="26"/>
        <v/>
      </c>
      <c r="AF56" s="14" t="str">
        <f t="shared" si="27"/>
        <v/>
      </c>
      <c r="AG56" s="14" t="str">
        <f t="shared" si="28"/>
        <v/>
      </c>
      <c r="AH56" s="14" t="str">
        <f t="shared" si="29"/>
        <v/>
      </c>
      <c r="AI56" s="14" t="str">
        <f t="shared" si="30"/>
        <v/>
      </c>
      <c r="AJ56" s="14" t="str">
        <f t="shared" si="31"/>
        <v/>
      </c>
      <c r="AK56" s="14" t="str">
        <f t="shared" si="32"/>
        <v/>
      </c>
      <c r="AL56" s="14" t="str">
        <f t="shared" si="33"/>
        <v/>
      </c>
      <c r="AM56" s="14" t="str">
        <f t="shared" si="34"/>
        <v/>
      </c>
      <c r="AN56" s="14" t="str">
        <f t="shared" si="35"/>
        <v/>
      </c>
      <c r="AO56" s="14" t="str">
        <f t="shared" si="36"/>
        <v/>
      </c>
      <c r="AP56" s="14" t="str">
        <f t="shared" si="37"/>
        <v/>
      </c>
      <c r="AQ56" s="14" t="str">
        <f t="shared" si="38"/>
        <v/>
      </c>
      <c r="AR56" s="14" t="str">
        <f t="shared" si="39"/>
        <v/>
      </c>
      <c r="AS56" s="14" t="str">
        <f t="shared" si="40"/>
        <v/>
      </c>
      <c r="AT56" s="14" t="str">
        <f t="shared" si="41"/>
        <v/>
      </c>
      <c r="AW56" s="14" t="str">
        <f t="shared" si="42"/>
        <v/>
      </c>
      <c r="AY56" s="14" t="str">
        <f t="shared" si="43"/>
        <v/>
      </c>
      <c r="AZ56" s="14" t="str">
        <f t="shared" si="22"/>
        <v/>
      </c>
    </row>
    <row r="57" spans="1:52" x14ac:dyDescent="0.3">
      <c r="A57" s="34"/>
      <c r="B57" s="35"/>
      <c r="C57" s="36" t="e">
        <f t="shared" si="23"/>
        <v>#N/A</v>
      </c>
      <c r="D57" s="38"/>
      <c r="E57" s="65"/>
      <c r="F57" s="39"/>
      <c r="G57" s="78"/>
      <c r="H57" s="88"/>
      <c r="AA57" s="14" t="str">
        <f t="shared" si="20"/>
        <v/>
      </c>
      <c r="AB57" s="14" t="str">
        <f t="shared" si="21"/>
        <v/>
      </c>
      <c r="AC57" s="14" t="str">
        <f t="shared" si="24"/>
        <v/>
      </c>
      <c r="AD57" s="14" t="str">
        <f t="shared" si="25"/>
        <v/>
      </c>
      <c r="AE57" s="14" t="str">
        <f t="shared" si="26"/>
        <v/>
      </c>
      <c r="AF57" s="14" t="str">
        <f t="shared" si="27"/>
        <v/>
      </c>
      <c r="AG57" s="14" t="str">
        <f t="shared" si="28"/>
        <v/>
      </c>
      <c r="AH57" s="14" t="str">
        <f t="shared" si="29"/>
        <v/>
      </c>
      <c r="AI57" s="14" t="str">
        <f t="shared" si="30"/>
        <v/>
      </c>
      <c r="AJ57" s="14" t="str">
        <f t="shared" si="31"/>
        <v/>
      </c>
      <c r="AK57" s="14" t="str">
        <f t="shared" si="32"/>
        <v/>
      </c>
      <c r="AL57" s="14" t="str">
        <f t="shared" si="33"/>
        <v/>
      </c>
      <c r="AM57" s="14" t="str">
        <f t="shared" si="34"/>
        <v/>
      </c>
      <c r="AN57" s="14" t="str">
        <f t="shared" si="35"/>
        <v/>
      </c>
      <c r="AO57" s="14" t="str">
        <f t="shared" si="36"/>
        <v/>
      </c>
      <c r="AP57" s="14" t="str">
        <f t="shared" si="37"/>
        <v/>
      </c>
      <c r="AQ57" s="14" t="str">
        <f t="shared" si="38"/>
        <v/>
      </c>
      <c r="AR57" s="14" t="str">
        <f t="shared" si="39"/>
        <v/>
      </c>
      <c r="AS57" s="14" t="str">
        <f t="shared" si="40"/>
        <v/>
      </c>
      <c r="AT57" s="14" t="str">
        <f t="shared" si="41"/>
        <v/>
      </c>
      <c r="AW57" s="14" t="str">
        <f t="shared" si="42"/>
        <v/>
      </c>
      <c r="AY57" s="14" t="str">
        <f t="shared" si="43"/>
        <v/>
      </c>
      <c r="AZ57" s="14" t="str">
        <f t="shared" si="22"/>
        <v/>
      </c>
    </row>
    <row r="58" spans="1:52" x14ac:dyDescent="0.3">
      <c r="A58" s="34"/>
      <c r="B58" s="35"/>
      <c r="C58" s="36" t="e">
        <f t="shared" si="23"/>
        <v>#N/A</v>
      </c>
      <c r="D58" s="38"/>
      <c r="E58" s="65"/>
      <c r="F58" s="39"/>
      <c r="G58" s="78"/>
      <c r="H58" s="88"/>
      <c r="AA58" s="14" t="str">
        <f t="shared" si="20"/>
        <v/>
      </c>
      <c r="AB58" s="14" t="str">
        <f t="shared" si="21"/>
        <v/>
      </c>
      <c r="AC58" s="14" t="str">
        <f t="shared" si="24"/>
        <v/>
      </c>
      <c r="AD58" s="14" t="str">
        <f t="shared" si="25"/>
        <v/>
      </c>
      <c r="AE58" s="14" t="str">
        <f t="shared" si="26"/>
        <v/>
      </c>
      <c r="AF58" s="14" t="str">
        <f t="shared" si="27"/>
        <v/>
      </c>
      <c r="AG58" s="14" t="str">
        <f t="shared" si="28"/>
        <v/>
      </c>
      <c r="AH58" s="14" t="str">
        <f t="shared" si="29"/>
        <v/>
      </c>
      <c r="AI58" s="14" t="str">
        <f t="shared" si="30"/>
        <v/>
      </c>
      <c r="AJ58" s="14" t="str">
        <f t="shared" si="31"/>
        <v/>
      </c>
      <c r="AK58" s="14" t="str">
        <f t="shared" si="32"/>
        <v/>
      </c>
      <c r="AL58" s="14" t="str">
        <f t="shared" si="33"/>
        <v/>
      </c>
      <c r="AM58" s="14" t="str">
        <f t="shared" si="34"/>
        <v/>
      </c>
      <c r="AN58" s="14" t="str">
        <f t="shared" si="35"/>
        <v/>
      </c>
      <c r="AO58" s="14" t="str">
        <f t="shared" si="36"/>
        <v/>
      </c>
      <c r="AP58" s="14" t="str">
        <f t="shared" si="37"/>
        <v/>
      </c>
      <c r="AQ58" s="14" t="str">
        <f t="shared" si="38"/>
        <v/>
      </c>
      <c r="AR58" s="14" t="str">
        <f t="shared" si="39"/>
        <v/>
      </c>
      <c r="AS58" s="14" t="str">
        <f t="shared" si="40"/>
        <v/>
      </c>
      <c r="AT58" s="14" t="str">
        <f t="shared" si="41"/>
        <v/>
      </c>
      <c r="AW58" s="14" t="str">
        <f t="shared" si="42"/>
        <v/>
      </c>
      <c r="AY58" s="14" t="str">
        <f t="shared" si="43"/>
        <v/>
      </c>
      <c r="AZ58" s="14" t="str">
        <f t="shared" si="22"/>
        <v/>
      </c>
    </row>
    <row r="59" spans="1:52" x14ac:dyDescent="0.3">
      <c r="A59" s="34"/>
      <c r="B59" s="35"/>
      <c r="C59" s="36" t="e">
        <f t="shared" si="23"/>
        <v>#N/A</v>
      </c>
      <c r="D59" s="38"/>
      <c r="E59" s="65"/>
      <c r="F59" s="39"/>
      <c r="G59" s="78"/>
      <c r="H59" s="88"/>
      <c r="AA59" s="14" t="str">
        <f t="shared" si="20"/>
        <v/>
      </c>
      <c r="AB59" s="14" t="str">
        <f t="shared" si="21"/>
        <v/>
      </c>
      <c r="AC59" s="14" t="str">
        <f t="shared" si="24"/>
        <v/>
      </c>
      <c r="AD59" s="14" t="str">
        <f t="shared" si="25"/>
        <v/>
      </c>
      <c r="AE59" s="14" t="str">
        <f t="shared" si="26"/>
        <v/>
      </c>
      <c r="AF59" s="14" t="str">
        <f t="shared" si="27"/>
        <v/>
      </c>
      <c r="AG59" s="14" t="str">
        <f t="shared" si="28"/>
        <v/>
      </c>
      <c r="AH59" s="14" t="str">
        <f t="shared" si="29"/>
        <v/>
      </c>
      <c r="AI59" s="14" t="str">
        <f t="shared" si="30"/>
        <v/>
      </c>
      <c r="AJ59" s="14" t="str">
        <f t="shared" si="31"/>
        <v/>
      </c>
      <c r="AK59" s="14" t="str">
        <f t="shared" si="32"/>
        <v/>
      </c>
      <c r="AL59" s="14" t="str">
        <f t="shared" si="33"/>
        <v/>
      </c>
      <c r="AM59" s="14" t="str">
        <f t="shared" si="34"/>
        <v/>
      </c>
      <c r="AN59" s="14" t="str">
        <f t="shared" si="35"/>
        <v/>
      </c>
      <c r="AO59" s="14" t="str">
        <f t="shared" si="36"/>
        <v/>
      </c>
      <c r="AP59" s="14" t="str">
        <f t="shared" si="37"/>
        <v/>
      </c>
      <c r="AQ59" s="14" t="str">
        <f t="shared" si="38"/>
        <v/>
      </c>
      <c r="AR59" s="14" t="str">
        <f t="shared" si="39"/>
        <v/>
      </c>
      <c r="AS59" s="14" t="str">
        <f t="shared" si="40"/>
        <v/>
      </c>
      <c r="AT59" s="14" t="str">
        <f t="shared" si="41"/>
        <v/>
      </c>
      <c r="AW59" s="14" t="str">
        <f t="shared" si="42"/>
        <v/>
      </c>
      <c r="AY59" s="14" t="str">
        <f t="shared" si="43"/>
        <v/>
      </c>
      <c r="AZ59" s="14" t="str">
        <f t="shared" si="22"/>
        <v/>
      </c>
    </row>
    <row r="60" spans="1:52" x14ac:dyDescent="0.3">
      <c r="A60" s="34"/>
      <c r="B60" s="35"/>
      <c r="C60" s="36" t="e">
        <f t="shared" si="23"/>
        <v>#N/A</v>
      </c>
      <c r="D60" s="38"/>
      <c r="E60" s="65"/>
      <c r="F60" s="39"/>
      <c r="G60" s="78"/>
      <c r="H60" s="88"/>
      <c r="AA60" s="14" t="str">
        <f t="shared" si="20"/>
        <v/>
      </c>
      <c r="AB60" s="14" t="str">
        <f t="shared" si="21"/>
        <v/>
      </c>
      <c r="AC60" s="14" t="str">
        <f t="shared" si="24"/>
        <v/>
      </c>
      <c r="AD60" s="14" t="str">
        <f t="shared" si="25"/>
        <v/>
      </c>
      <c r="AE60" s="14" t="str">
        <f t="shared" si="26"/>
        <v/>
      </c>
      <c r="AF60" s="14" t="str">
        <f t="shared" si="27"/>
        <v/>
      </c>
      <c r="AG60" s="14" t="str">
        <f t="shared" si="28"/>
        <v/>
      </c>
      <c r="AH60" s="14" t="str">
        <f t="shared" si="29"/>
        <v/>
      </c>
      <c r="AI60" s="14" t="str">
        <f t="shared" si="30"/>
        <v/>
      </c>
      <c r="AJ60" s="14" t="str">
        <f t="shared" si="31"/>
        <v/>
      </c>
      <c r="AK60" s="14" t="str">
        <f t="shared" si="32"/>
        <v/>
      </c>
      <c r="AL60" s="14" t="str">
        <f t="shared" si="33"/>
        <v/>
      </c>
      <c r="AM60" s="14" t="str">
        <f t="shared" si="34"/>
        <v/>
      </c>
      <c r="AN60" s="14" t="str">
        <f t="shared" si="35"/>
        <v/>
      </c>
      <c r="AO60" s="14" t="str">
        <f t="shared" si="36"/>
        <v/>
      </c>
      <c r="AP60" s="14" t="str">
        <f t="shared" si="37"/>
        <v/>
      </c>
      <c r="AQ60" s="14" t="str">
        <f t="shared" si="38"/>
        <v/>
      </c>
      <c r="AR60" s="14" t="str">
        <f t="shared" si="39"/>
        <v/>
      </c>
      <c r="AS60" s="14" t="str">
        <f t="shared" si="40"/>
        <v/>
      </c>
      <c r="AT60" s="14" t="str">
        <f t="shared" si="41"/>
        <v/>
      </c>
      <c r="AW60" s="14" t="str">
        <f t="shared" si="42"/>
        <v/>
      </c>
      <c r="AY60" s="14" t="str">
        <f t="shared" si="43"/>
        <v/>
      </c>
      <c r="AZ60" s="14" t="str">
        <f t="shared" si="22"/>
        <v/>
      </c>
    </row>
    <row r="61" spans="1:52" x14ac:dyDescent="0.3">
      <c r="A61" s="34"/>
      <c r="B61" s="35"/>
      <c r="C61" s="36" t="e">
        <f t="shared" si="23"/>
        <v>#N/A</v>
      </c>
      <c r="D61" s="38"/>
      <c r="E61" s="65"/>
      <c r="F61" s="39"/>
      <c r="G61" s="78"/>
      <c r="H61" s="88"/>
      <c r="AA61" s="14" t="str">
        <f t="shared" si="20"/>
        <v/>
      </c>
      <c r="AB61" s="14" t="str">
        <f t="shared" si="21"/>
        <v/>
      </c>
      <c r="AC61" s="14" t="str">
        <f t="shared" si="24"/>
        <v/>
      </c>
      <c r="AD61" s="14" t="str">
        <f t="shared" si="25"/>
        <v/>
      </c>
      <c r="AE61" s="14" t="str">
        <f t="shared" si="26"/>
        <v/>
      </c>
      <c r="AF61" s="14" t="str">
        <f t="shared" si="27"/>
        <v/>
      </c>
      <c r="AG61" s="14" t="str">
        <f t="shared" si="28"/>
        <v/>
      </c>
      <c r="AH61" s="14" t="str">
        <f t="shared" si="29"/>
        <v/>
      </c>
      <c r="AI61" s="14" t="str">
        <f t="shared" si="30"/>
        <v/>
      </c>
      <c r="AJ61" s="14" t="str">
        <f t="shared" si="31"/>
        <v/>
      </c>
      <c r="AK61" s="14" t="str">
        <f t="shared" si="32"/>
        <v/>
      </c>
      <c r="AL61" s="14" t="str">
        <f t="shared" si="33"/>
        <v/>
      </c>
      <c r="AM61" s="14" t="str">
        <f t="shared" si="34"/>
        <v/>
      </c>
      <c r="AN61" s="14" t="str">
        <f t="shared" si="35"/>
        <v/>
      </c>
      <c r="AO61" s="14" t="str">
        <f t="shared" si="36"/>
        <v/>
      </c>
      <c r="AP61" s="14" t="str">
        <f t="shared" si="37"/>
        <v/>
      </c>
      <c r="AQ61" s="14" t="str">
        <f t="shared" si="38"/>
        <v/>
      </c>
      <c r="AR61" s="14" t="str">
        <f t="shared" si="39"/>
        <v/>
      </c>
      <c r="AS61" s="14" t="str">
        <f t="shared" si="40"/>
        <v/>
      </c>
      <c r="AT61" s="14" t="str">
        <f t="shared" si="41"/>
        <v/>
      </c>
      <c r="AW61" s="14" t="str">
        <f t="shared" si="42"/>
        <v/>
      </c>
      <c r="AY61" s="14" t="str">
        <f t="shared" si="43"/>
        <v/>
      </c>
      <c r="AZ61" s="14" t="str">
        <f t="shared" si="22"/>
        <v/>
      </c>
    </row>
    <row r="62" spans="1:52" x14ac:dyDescent="0.3">
      <c r="A62" s="34"/>
      <c r="B62" s="35"/>
      <c r="C62" s="36" t="e">
        <f t="shared" si="23"/>
        <v>#N/A</v>
      </c>
      <c r="D62" s="38"/>
      <c r="E62" s="65"/>
      <c r="F62" s="39"/>
      <c r="G62" s="78"/>
      <c r="H62" s="88"/>
      <c r="AA62" s="14" t="str">
        <f t="shared" si="20"/>
        <v/>
      </c>
      <c r="AB62" s="14" t="str">
        <f t="shared" si="21"/>
        <v/>
      </c>
      <c r="AC62" s="14" t="str">
        <f t="shared" si="24"/>
        <v/>
      </c>
      <c r="AD62" s="14" t="str">
        <f t="shared" si="25"/>
        <v/>
      </c>
      <c r="AE62" s="14" t="str">
        <f t="shared" si="26"/>
        <v/>
      </c>
      <c r="AF62" s="14" t="str">
        <f t="shared" si="27"/>
        <v/>
      </c>
      <c r="AG62" s="14" t="str">
        <f t="shared" si="28"/>
        <v/>
      </c>
      <c r="AH62" s="14" t="str">
        <f t="shared" si="29"/>
        <v/>
      </c>
      <c r="AI62" s="14" t="str">
        <f t="shared" si="30"/>
        <v/>
      </c>
      <c r="AJ62" s="14" t="str">
        <f t="shared" si="31"/>
        <v/>
      </c>
      <c r="AK62" s="14" t="str">
        <f t="shared" si="32"/>
        <v/>
      </c>
      <c r="AL62" s="14" t="str">
        <f t="shared" si="33"/>
        <v/>
      </c>
      <c r="AM62" s="14" t="str">
        <f t="shared" si="34"/>
        <v/>
      </c>
      <c r="AN62" s="14" t="str">
        <f t="shared" si="35"/>
        <v/>
      </c>
      <c r="AO62" s="14" t="str">
        <f t="shared" si="36"/>
        <v/>
      </c>
      <c r="AP62" s="14" t="str">
        <f t="shared" si="37"/>
        <v/>
      </c>
      <c r="AQ62" s="14" t="str">
        <f t="shared" si="38"/>
        <v/>
      </c>
      <c r="AR62" s="14" t="str">
        <f t="shared" si="39"/>
        <v/>
      </c>
      <c r="AS62" s="14" t="str">
        <f t="shared" si="40"/>
        <v/>
      </c>
      <c r="AT62" s="14" t="str">
        <f t="shared" si="41"/>
        <v/>
      </c>
      <c r="AW62" s="14" t="str">
        <f t="shared" si="42"/>
        <v/>
      </c>
      <c r="AY62" s="14" t="str">
        <f t="shared" si="43"/>
        <v/>
      </c>
      <c r="AZ62" s="14" t="str">
        <f t="shared" si="22"/>
        <v/>
      </c>
    </row>
    <row r="63" spans="1:52" x14ac:dyDescent="0.3">
      <c r="A63" s="34"/>
      <c r="B63" s="35"/>
      <c r="C63" s="36" t="e">
        <f t="shared" si="23"/>
        <v>#N/A</v>
      </c>
      <c r="D63" s="38"/>
      <c r="E63" s="65"/>
      <c r="F63" s="39"/>
      <c r="G63" s="78"/>
      <c r="H63" s="88"/>
      <c r="AA63" s="14" t="str">
        <f t="shared" si="20"/>
        <v/>
      </c>
      <c r="AB63" s="14" t="str">
        <f t="shared" si="21"/>
        <v/>
      </c>
      <c r="AC63" s="14" t="str">
        <f t="shared" si="24"/>
        <v/>
      </c>
      <c r="AD63" s="14" t="str">
        <f t="shared" si="25"/>
        <v/>
      </c>
      <c r="AE63" s="14" t="str">
        <f t="shared" si="26"/>
        <v/>
      </c>
      <c r="AF63" s="14" t="str">
        <f t="shared" si="27"/>
        <v/>
      </c>
      <c r="AG63" s="14" t="str">
        <f t="shared" si="28"/>
        <v/>
      </c>
      <c r="AH63" s="14" t="str">
        <f t="shared" si="29"/>
        <v/>
      </c>
      <c r="AI63" s="14" t="str">
        <f t="shared" si="30"/>
        <v/>
      </c>
      <c r="AJ63" s="14" t="str">
        <f t="shared" si="31"/>
        <v/>
      </c>
      <c r="AK63" s="14" t="str">
        <f t="shared" si="32"/>
        <v/>
      </c>
      <c r="AL63" s="14" t="str">
        <f t="shared" si="33"/>
        <v/>
      </c>
      <c r="AM63" s="14" t="str">
        <f t="shared" si="34"/>
        <v/>
      </c>
      <c r="AN63" s="14" t="str">
        <f t="shared" si="35"/>
        <v/>
      </c>
      <c r="AO63" s="14" t="str">
        <f t="shared" si="36"/>
        <v/>
      </c>
      <c r="AP63" s="14" t="str">
        <f t="shared" si="37"/>
        <v/>
      </c>
      <c r="AQ63" s="14" t="str">
        <f t="shared" si="38"/>
        <v/>
      </c>
      <c r="AR63" s="14" t="str">
        <f t="shared" si="39"/>
        <v/>
      </c>
      <c r="AS63" s="14" t="str">
        <f t="shared" si="40"/>
        <v/>
      </c>
      <c r="AT63" s="14" t="str">
        <f t="shared" si="41"/>
        <v/>
      </c>
      <c r="AW63" s="14" t="str">
        <f t="shared" si="42"/>
        <v/>
      </c>
      <c r="AY63" s="14" t="str">
        <f t="shared" si="43"/>
        <v/>
      </c>
      <c r="AZ63" s="14" t="str">
        <f t="shared" si="22"/>
        <v/>
      </c>
    </row>
    <row r="64" spans="1:52" x14ac:dyDescent="0.3">
      <c r="A64" s="34"/>
      <c r="B64" s="35"/>
      <c r="C64" s="36" t="e">
        <f t="shared" si="23"/>
        <v>#N/A</v>
      </c>
      <c r="D64" s="38"/>
      <c r="E64" s="65"/>
      <c r="F64" s="39"/>
      <c r="G64" s="78"/>
      <c r="H64" s="88"/>
      <c r="AA64" s="14" t="str">
        <f t="shared" si="20"/>
        <v/>
      </c>
      <c r="AB64" s="14" t="str">
        <f t="shared" si="21"/>
        <v/>
      </c>
      <c r="AC64" s="14" t="str">
        <f t="shared" si="24"/>
        <v/>
      </c>
      <c r="AD64" s="14" t="str">
        <f t="shared" si="25"/>
        <v/>
      </c>
      <c r="AE64" s="14" t="str">
        <f t="shared" si="26"/>
        <v/>
      </c>
      <c r="AF64" s="14" t="str">
        <f t="shared" si="27"/>
        <v/>
      </c>
      <c r="AG64" s="14" t="str">
        <f t="shared" si="28"/>
        <v/>
      </c>
      <c r="AH64" s="14" t="str">
        <f t="shared" si="29"/>
        <v/>
      </c>
      <c r="AI64" s="14" t="str">
        <f t="shared" si="30"/>
        <v/>
      </c>
      <c r="AJ64" s="14" t="str">
        <f t="shared" si="31"/>
        <v/>
      </c>
      <c r="AK64" s="14" t="str">
        <f t="shared" si="32"/>
        <v/>
      </c>
      <c r="AL64" s="14" t="str">
        <f t="shared" si="33"/>
        <v/>
      </c>
      <c r="AM64" s="14" t="str">
        <f t="shared" si="34"/>
        <v/>
      </c>
      <c r="AN64" s="14" t="str">
        <f t="shared" si="35"/>
        <v/>
      </c>
      <c r="AO64" s="14" t="str">
        <f t="shared" si="36"/>
        <v/>
      </c>
      <c r="AP64" s="14" t="str">
        <f t="shared" si="37"/>
        <v/>
      </c>
      <c r="AQ64" s="14" t="str">
        <f t="shared" si="38"/>
        <v/>
      </c>
      <c r="AR64" s="14" t="str">
        <f t="shared" si="39"/>
        <v/>
      </c>
      <c r="AS64" s="14" t="str">
        <f t="shared" si="40"/>
        <v/>
      </c>
      <c r="AT64" s="14" t="str">
        <f t="shared" si="41"/>
        <v/>
      </c>
      <c r="AW64" s="14" t="str">
        <f t="shared" si="42"/>
        <v/>
      </c>
      <c r="AY64" s="14" t="str">
        <f t="shared" si="43"/>
        <v/>
      </c>
      <c r="AZ64" s="14" t="str">
        <f t="shared" si="22"/>
        <v/>
      </c>
    </row>
    <row r="65" spans="1:52" x14ac:dyDescent="0.3">
      <c r="A65" s="34"/>
      <c r="B65" s="35"/>
      <c r="C65" s="36" t="e">
        <f t="shared" si="23"/>
        <v>#N/A</v>
      </c>
      <c r="D65" s="38"/>
      <c r="E65" s="65"/>
      <c r="F65" s="39"/>
      <c r="G65" s="78"/>
      <c r="H65" s="88"/>
      <c r="AA65" s="14" t="str">
        <f t="shared" si="20"/>
        <v/>
      </c>
      <c r="AB65" s="14" t="str">
        <f t="shared" si="21"/>
        <v/>
      </c>
      <c r="AC65" s="14" t="str">
        <f t="shared" si="24"/>
        <v/>
      </c>
      <c r="AD65" s="14" t="str">
        <f t="shared" si="25"/>
        <v/>
      </c>
      <c r="AE65" s="14" t="str">
        <f t="shared" si="26"/>
        <v/>
      </c>
      <c r="AF65" s="14" t="str">
        <f t="shared" si="27"/>
        <v/>
      </c>
      <c r="AG65" s="14" t="str">
        <f t="shared" si="28"/>
        <v/>
      </c>
      <c r="AH65" s="14" t="str">
        <f t="shared" si="29"/>
        <v/>
      </c>
      <c r="AI65" s="14" t="str">
        <f t="shared" si="30"/>
        <v/>
      </c>
      <c r="AJ65" s="14" t="str">
        <f t="shared" si="31"/>
        <v/>
      </c>
      <c r="AK65" s="14" t="str">
        <f t="shared" si="32"/>
        <v/>
      </c>
      <c r="AL65" s="14" t="str">
        <f t="shared" si="33"/>
        <v/>
      </c>
      <c r="AM65" s="14" t="str">
        <f t="shared" si="34"/>
        <v/>
      </c>
      <c r="AN65" s="14" t="str">
        <f t="shared" si="35"/>
        <v/>
      </c>
      <c r="AO65" s="14" t="str">
        <f t="shared" si="36"/>
        <v/>
      </c>
      <c r="AP65" s="14" t="str">
        <f t="shared" si="37"/>
        <v/>
      </c>
      <c r="AQ65" s="14" t="str">
        <f t="shared" si="38"/>
        <v/>
      </c>
      <c r="AR65" s="14" t="str">
        <f t="shared" si="39"/>
        <v/>
      </c>
      <c r="AS65" s="14" t="str">
        <f t="shared" si="40"/>
        <v/>
      </c>
      <c r="AT65" s="14" t="str">
        <f t="shared" si="41"/>
        <v/>
      </c>
      <c r="AW65" s="14" t="str">
        <f t="shared" si="42"/>
        <v/>
      </c>
      <c r="AY65" s="14" t="str">
        <f t="shared" si="43"/>
        <v/>
      </c>
      <c r="AZ65" s="14" t="str">
        <f t="shared" si="22"/>
        <v/>
      </c>
    </row>
    <row r="66" spans="1:52" x14ac:dyDescent="0.3">
      <c r="A66" s="34"/>
      <c r="B66" s="35"/>
      <c r="C66" s="36" t="e">
        <f t="shared" si="23"/>
        <v>#N/A</v>
      </c>
      <c r="D66" s="38"/>
      <c r="E66" s="65"/>
      <c r="F66" s="39"/>
      <c r="G66" s="78"/>
      <c r="H66" s="88"/>
      <c r="AA66" s="14" t="str">
        <f t="shared" si="20"/>
        <v/>
      </c>
      <c r="AB66" s="14" t="str">
        <f t="shared" si="21"/>
        <v/>
      </c>
      <c r="AC66" s="14" t="str">
        <f t="shared" ref="AC66:AC97" si="44">IF(D67="Wx",C67,"")</f>
        <v/>
      </c>
      <c r="AD66" s="14" t="str">
        <f t="shared" ref="AD66:AD97" si="45">IF(D67="Sx",C67,"")</f>
        <v/>
      </c>
      <c r="AE66" s="14" t="str">
        <f t="shared" ref="AE66:AE97" si="46">IF(D67="Wt",C67,"")</f>
        <v/>
      </c>
      <c r="AF66" s="14" t="str">
        <f t="shared" ref="AF66:AF97" si="47">IF(D67="Mz",C67,"")</f>
        <v/>
      </c>
      <c r="AG66" s="14" t="str">
        <f t="shared" ref="AG66:AG97" si="48">IF(D67="FB",C67,"")</f>
        <v/>
      </c>
      <c r="AH66" s="14" t="str">
        <f t="shared" ref="AH66:AH97" si="49">IF(D67="KA",C67,"")</f>
        <v/>
      </c>
      <c r="AI66" s="14" t="str">
        <f t="shared" ref="AI66:AI97" si="50">IF(D67="Ad",C67,"")</f>
        <v/>
      </c>
      <c r="AJ66" s="14" t="str">
        <f t="shared" ref="AJ66:AJ97" si="51">IF(D67="MP",C67,"")</f>
        <v/>
      </c>
      <c r="AK66" s="14" t="str">
        <f t="shared" ref="AK66:AK97" si="52">IF(D67="IK",C67,"")</f>
        <v/>
      </c>
      <c r="AL66" s="14" t="str">
        <f t="shared" ref="AL66:AL97" si="53">IF(D67="BR",C67,"")</f>
        <v/>
      </c>
      <c r="AM66" s="14" t="str">
        <f t="shared" ref="AM66:AM97" si="54">IF(D67="Gp",C67,"")</f>
        <v/>
      </c>
      <c r="AN66" s="14" t="str">
        <f t="shared" ref="AN66:AN97" si="55">IF(D67="Gf",C67,"")</f>
        <v/>
      </c>
      <c r="AO66" s="14" t="str">
        <f t="shared" ref="AO66:AO97" si="56">IF(D67="GM",C67,"")</f>
        <v/>
      </c>
      <c r="AP66" s="14" t="str">
        <f t="shared" ref="AP66:AP97" si="57">IF(D67="Dx",C67,"")</f>
        <v/>
      </c>
      <c r="AQ66" s="14" t="str">
        <f t="shared" ref="AQ66:AQ97" si="58">IF(D67="CC",C67,"")</f>
        <v/>
      </c>
      <c r="AR66" s="14" t="str">
        <f t="shared" ref="AR66:AR97" si="59">IF(D67="BP",C67,"")</f>
        <v/>
      </c>
      <c r="AS66" s="14" t="str">
        <f t="shared" ref="AS66:AS97" si="60">IF(D67="PS",C67,"")</f>
        <v/>
      </c>
      <c r="AT66" s="14" t="str">
        <f t="shared" ref="AT66:AT97" si="61">IF(D67="SD",C67,"")</f>
        <v/>
      </c>
      <c r="AW66" s="14" t="str">
        <f t="shared" ref="AW66:AW97" si="62">IF(E67="CA",C67,"")</f>
        <v/>
      </c>
      <c r="AY66" s="14" t="str">
        <f t="shared" ref="AY66:AY97" si="63">IF(E67="OM",C67,"")</f>
        <v/>
      </c>
      <c r="AZ66" s="14" t="str">
        <f t="shared" si="22"/>
        <v/>
      </c>
    </row>
    <row r="67" spans="1:52" x14ac:dyDescent="0.3">
      <c r="A67" s="34"/>
      <c r="B67" s="35"/>
      <c r="C67" s="36" t="e">
        <f t="shared" si="23"/>
        <v>#N/A</v>
      </c>
      <c r="D67" s="38"/>
      <c r="E67" s="65"/>
      <c r="F67" s="39"/>
      <c r="G67" s="78"/>
      <c r="H67" s="88"/>
      <c r="AA67" s="14" t="str">
        <f t="shared" si="20"/>
        <v/>
      </c>
      <c r="AB67" s="14" t="str">
        <f t="shared" si="21"/>
        <v/>
      </c>
      <c r="AC67" s="14" t="str">
        <f t="shared" si="44"/>
        <v/>
      </c>
      <c r="AD67" s="14" t="str">
        <f t="shared" si="45"/>
        <v/>
      </c>
      <c r="AE67" s="14" t="str">
        <f t="shared" si="46"/>
        <v/>
      </c>
      <c r="AF67" s="14" t="str">
        <f t="shared" si="47"/>
        <v/>
      </c>
      <c r="AG67" s="14" t="str">
        <f t="shared" si="48"/>
        <v/>
      </c>
      <c r="AH67" s="14" t="str">
        <f t="shared" si="49"/>
        <v/>
      </c>
      <c r="AI67" s="14" t="str">
        <f t="shared" si="50"/>
        <v/>
      </c>
      <c r="AJ67" s="14" t="str">
        <f t="shared" si="51"/>
        <v/>
      </c>
      <c r="AK67" s="14" t="str">
        <f t="shared" si="52"/>
        <v/>
      </c>
      <c r="AL67" s="14" t="str">
        <f t="shared" si="53"/>
        <v/>
      </c>
      <c r="AM67" s="14" t="str">
        <f t="shared" si="54"/>
        <v/>
      </c>
      <c r="AN67" s="14" t="str">
        <f t="shared" si="55"/>
        <v/>
      </c>
      <c r="AO67" s="14" t="str">
        <f t="shared" si="56"/>
        <v/>
      </c>
      <c r="AP67" s="14" t="str">
        <f t="shared" si="57"/>
        <v/>
      </c>
      <c r="AQ67" s="14" t="str">
        <f t="shared" si="58"/>
        <v/>
      </c>
      <c r="AR67" s="14" t="str">
        <f t="shared" si="59"/>
        <v/>
      </c>
      <c r="AS67" s="14" t="str">
        <f t="shared" si="60"/>
        <v/>
      </c>
      <c r="AT67" s="14" t="str">
        <f t="shared" si="61"/>
        <v/>
      </c>
      <c r="AW67" s="14" t="str">
        <f t="shared" si="62"/>
        <v/>
      </c>
      <c r="AY67" s="14" t="str">
        <f t="shared" si="63"/>
        <v/>
      </c>
      <c r="AZ67" s="14" t="str">
        <f t="shared" si="22"/>
        <v/>
      </c>
    </row>
    <row r="68" spans="1:52" x14ac:dyDescent="0.3">
      <c r="A68" s="34"/>
      <c r="B68" s="35"/>
      <c r="C68" s="36" t="e">
        <f t="shared" si="23"/>
        <v>#N/A</v>
      </c>
      <c r="D68" s="38"/>
      <c r="E68" s="65"/>
      <c r="F68" s="39"/>
      <c r="G68" s="78"/>
      <c r="H68" s="88"/>
      <c r="AA68" s="14" t="str">
        <f t="shared" ref="AA68:AA131" si="64">IF(D69&lt;&gt;0,C69,"")</f>
        <v/>
      </c>
      <c r="AB68" s="14" t="str">
        <f t="shared" ref="AB68:AB131" si="65">IF(E69&lt;&gt;0,C69,"")</f>
        <v/>
      </c>
      <c r="AC68" s="14" t="str">
        <f t="shared" si="44"/>
        <v/>
      </c>
      <c r="AD68" s="14" t="str">
        <f t="shared" si="45"/>
        <v/>
      </c>
      <c r="AE68" s="14" t="str">
        <f t="shared" si="46"/>
        <v/>
      </c>
      <c r="AF68" s="14" t="str">
        <f t="shared" si="47"/>
        <v/>
      </c>
      <c r="AG68" s="14" t="str">
        <f t="shared" si="48"/>
        <v/>
      </c>
      <c r="AH68" s="14" t="str">
        <f t="shared" si="49"/>
        <v/>
      </c>
      <c r="AI68" s="14" t="str">
        <f t="shared" si="50"/>
        <v/>
      </c>
      <c r="AJ68" s="14" t="str">
        <f t="shared" si="51"/>
        <v/>
      </c>
      <c r="AK68" s="14" t="str">
        <f t="shared" si="52"/>
        <v/>
      </c>
      <c r="AL68" s="14" t="str">
        <f t="shared" si="53"/>
        <v/>
      </c>
      <c r="AM68" s="14" t="str">
        <f t="shared" si="54"/>
        <v/>
      </c>
      <c r="AN68" s="14" t="str">
        <f t="shared" si="55"/>
        <v/>
      </c>
      <c r="AO68" s="14" t="str">
        <f t="shared" si="56"/>
        <v/>
      </c>
      <c r="AP68" s="14" t="str">
        <f t="shared" si="57"/>
        <v/>
      </c>
      <c r="AQ68" s="14" t="str">
        <f t="shared" si="58"/>
        <v/>
      </c>
      <c r="AR68" s="14" t="str">
        <f t="shared" si="59"/>
        <v/>
      </c>
      <c r="AS68" s="14" t="str">
        <f t="shared" si="60"/>
        <v/>
      </c>
      <c r="AT68" s="14" t="str">
        <f t="shared" si="61"/>
        <v/>
      </c>
      <c r="AW68" s="14" t="str">
        <f t="shared" si="62"/>
        <v/>
      </c>
      <c r="AY68" s="14" t="str">
        <f t="shared" si="63"/>
        <v/>
      </c>
      <c r="AZ68" s="14" t="str">
        <f t="shared" ref="AZ68:AZ131" si="66">IF(G69&lt;&gt;0,C69,"")</f>
        <v/>
      </c>
    </row>
    <row r="69" spans="1:52" x14ac:dyDescent="0.3">
      <c r="A69" s="34"/>
      <c r="B69" s="35"/>
      <c r="C69" s="36" t="e">
        <f t="shared" si="23"/>
        <v>#N/A</v>
      </c>
      <c r="D69" s="38"/>
      <c r="E69" s="65"/>
      <c r="F69" s="39"/>
      <c r="G69" s="78"/>
      <c r="H69" s="88"/>
      <c r="AA69" s="14" t="str">
        <f t="shared" si="64"/>
        <v/>
      </c>
      <c r="AB69" s="14" t="str">
        <f t="shared" si="65"/>
        <v/>
      </c>
      <c r="AC69" s="14" t="str">
        <f t="shared" si="44"/>
        <v/>
      </c>
      <c r="AD69" s="14" t="str">
        <f t="shared" si="45"/>
        <v/>
      </c>
      <c r="AE69" s="14" t="str">
        <f t="shared" si="46"/>
        <v/>
      </c>
      <c r="AF69" s="14" t="str">
        <f t="shared" si="47"/>
        <v/>
      </c>
      <c r="AG69" s="14" t="str">
        <f t="shared" si="48"/>
        <v/>
      </c>
      <c r="AH69" s="14" t="str">
        <f t="shared" si="49"/>
        <v/>
      </c>
      <c r="AI69" s="14" t="str">
        <f t="shared" si="50"/>
        <v/>
      </c>
      <c r="AJ69" s="14" t="str">
        <f t="shared" si="51"/>
        <v/>
      </c>
      <c r="AK69" s="14" t="str">
        <f t="shared" si="52"/>
        <v/>
      </c>
      <c r="AL69" s="14" t="str">
        <f t="shared" si="53"/>
        <v/>
      </c>
      <c r="AM69" s="14" t="str">
        <f t="shared" si="54"/>
        <v/>
      </c>
      <c r="AN69" s="14" t="str">
        <f t="shared" si="55"/>
        <v/>
      </c>
      <c r="AO69" s="14" t="str">
        <f t="shared" si="56"/>
        <v/>
      </c>
      <c r="AP69" s="14" t="str">
        <f t="shared" si="57"/>
        <v/>
      </c>
      <c r="AQ69" s="14" t="str">
        <f t="shared" si="58"/>
        <v/>
      </c>
      <c r="AR69" s="14" t="str">
        <f t="shared" si="59"/>
        <v/>
      </c>
      <c r="AS69" s="14" t="str">
        <f t="shared" si="60"/>
        <v/>
      </c>
      <c r="AT69" s="14" t="str">
        <f t="shared" si="61"/>
        <v/>
      </c>
      <c r="AW69" s="14" t="str">
        <f t="shared" si="62"/>
        <v/>
      </c>
      <c r="AY69" s="14" t="str">
        <f t="shared" si="63"/>
        <v/>
      </c>
      <c r="AZ69" s="14" t="str">
        <f t="shared" si="66"/>
        <v/>
      </c>
    </row>
    <row r="70" spans="1:52" x14ac:dyDescent="0.3">
      <c r="A70" s="34"/>
      <c r="B70" s="35"/>
      <c r="C70" s="36" t="e">
        <f t="shared" si="23"/>
        <v>#N/A</v>
      </c>
      <c r="D70" s="38"/>
      <c r="E70" s="65"/>
      <c r="F70" s="39"/>
      <c r="G70" s="78"/>
      <c r="H70" s="88"/>
      <c r="AA70" s="14" t="str">
        <f t="shared" si="64"/>
        <v/>
      </c>
      <c r="AB70" s="14" t="str">
        <f t="shared" si="65"/>
        <v/>
      </c>
      <c r="AC70" s="14" t="str">
        <f t="shared" si="44"/>
        <v/>
      </c>
      <c r="AD70" s="14" t="str">
        <f t="shared" si="45"/>
        <v/>
      </c>
      <c r="AE70" s="14" t="str">
        <f t="shared" si="46"/>
        <v/>
      </c>
      <c r="AF70" s="14" t="str">
        <f t="shared" si="47"/>
        <v/>
      </c>
      <c r="AG70" s="14" t="str">
        <f t="shared" si="48"/>
        <v/>
      </c>
      <c r="AH70" s="14" t="str">
        <f t="shared" si="49"/>
        <v/>
      </c>
      <c r="AI70" s="14" t="str">
        <f t="shared" si="50"/>
        <v/>
      </c>
      <c r="AJ70" s="14" t="str">
        <f t="shared" si="51"/>
        <v/>
      </c>
      <c r="AK70" s="14" t="str">
        <f t="shared" si="52"/>
        <v/>
      </c>
      <c r="AL70" s="14" t="str">
        <f t="shared" si="53"/>
        <v/>
      </c>
      <c r="AM70" s="14" t="str">
        <f t="shared" si="54"/>
        <v/>
      </c>
      <c r="AN70" s="14" t="str">
        <f t="shared" si="55"/>
        <v/>
      </c>
      <c r="AO70" s="14" t="str">
        <f t="shared" si="56"/>
        <v/>
      </c>
      <c r="AP70" s="14" t="str">
        <f t="shared" si="57"/>
        <v/>
      </c>
      <c r="AQ70" s="14" t="str">
        <f t="shared" si="58"/>
        <v/>
      </c>
      <c r="AR70" s="14" t="str">
        <f t="shared" si="59"/>
        <v/>
      </c>
      <c r="AS70" s="14" t="str">
        <f t="shared" si="60"/>
        <v/>
      </c>
      <c r="AT70" s="14" t="str">
        <f t="shared" si="61"/>
        <v/>
      </c>
      <c r="AW70" s="14" t="str">
        <f t="shared" si="62"/>
        <v/>
      </c>
      <c r="AY70" s="14" t="str">
        <f t="shared" si="63"/>
        <v/>
      </c>
      <c r="AZ70" s="14" t="str">
        <f t="shared" si="66"/>
        <v/>
      </c>
    </row>
    <row r="71" spans="1:52" x14ac:dyDescent="0.3">
      <c r="A71" s="34"/>
      <c r="B71" s="35"/>
      <c r="C71" s="36" t="e">
        <f t="shared" ref="C71:C134" si="67">(IF(B71-B70&lt;=0,NA(),B71-B70)/24)</f>
        <v>#N/A</v>
      </c>
      <c r="D71" s="38"/>
      <c r="E71" s="65"/>
      <c r="F71" s="39"/>
      <c r="G71" s="78"/>
      <c r="H71" s="88"/>
      <c r="AA71" s="14" t="str">
        <f t="shared" si="64"/>
        <v/>
      </c>
      <c r="AB71" s="14" t="str">
        <f t="shared" si="65"/>
        <v/>
      </c>
      <c r="AC71" s="14" t="str">
        <f t="shared" si="44"/>
        <v/>
      </c>
      <c r="AD71" s="14" t="str">
        <f t="shared" si="45"/>
        <v/>
      </c>
      <c r="AE71" s="14" t="str">
        <f t="shared" si="46"/>
        <v/>
      </c>
      <c r="AF71" s="14" t="str">
        <f t="shared" si="47"/>
        <v/>
      </c>
      <c r="AG71" s="14" t="str">
        <f t="shared" si="48"/>
        <v/>
      </c>
      <c r="AH71" s="14" t="str">
        <f t="shared" si="49"/>
        <v/>
      </c>
      <c r="AI71" s="14" t="str">
        <f t="shared" si="50"/>
        <v/>
      </c>
      <c r="AJ71" s="14" t="str">
        <f t="shared" si="51"/>
        <v/>
      </c>
      <c r="AK71" s="14" t="str">
        <f t="shared" si="52"/>
        <v/>
      </c>
      <c r="AL71" s="14" t="str">
        <f t="shared" si="53"/>
        <v/>
      </c>
      <c r="AM71" s="14" t="str">
        <f t="shared" si="54"/>
        <v/>
      </c>
      <c r="AN71" s="14" t="str">
        <f t="shared" si="55"/>
        <v/>
      </c>
      <c r="AO71" s="14" t="str">
        <f t="shared" si="56"/>
        <v/>
      </c>
      <c r="AP71" s="14" t="str">
        <f t="shared" si="57"/>
        <v/>
      </c>
      <c r="AQ71" s="14" t="str">
        <f t="shared" si="58"/>
        <v/>
      </c>
      <c r="AR71" s="14" t="str">
        <f t="shared" si="59"/>
        <v/>
      </c>
      <c r="AS71" s="14" t="str">
        <f t="shared" si="60"/>
        <v/>
      </c>
      <c r="AT71" s="14" t="str">
        <f t="shared" si="61"/>
        <v/>
      </c>
      <c r="AW71" s="14" t="str">
        <f t="shared" si="62"/>
        <v/>
      </c>
      <c r="AY71" s="14" t="str">
        <f t="shared" si="63"/>
        <v/>
      </c>
      <c r="AZ71" s="14" t="str">
        <f t="shared" si="66"/>
        <v/>
      </c>
    </row>
    <row r="72" spans="1:52" x14ac:dyDescent="0.3">
      <c r="A72" s="34"/>
      <c r="B72" s="35"/>
      <c r="C72" s="36" t="e">
        <f t="shared" si="67"/>
        <v>#N/A</v>
      </c>
      <c r="D72" s="38"/>
      <c r="E72" s="65"/>
      <c r="F72" s="39"/>
      <c r="G72" s="78"/>
      <c r="H72" s="88"/>
      <c r="AA72" s="14" t="str">
        <f t="shared" si="64"/>
        <v/>
      </c>
      <c r="AB72" s="14" t="str">
        <f t="shared" si="65"/>
        <v/>
      </c>
      <c r="AC72" s="14" t="str">
        <f t="shared" si="44"/>
        <v/>
      </c>
      <c r="AD72" s="14" t="str">
        <f t="shared" si="45"/>
        <v/>
      </c>
      <c r="AE72" s="14" t="str">
        <f t="shared" si="46"/>
        <v/>
      </c>
      <c r="AF72" s="14" t="str">
        <f t="shared" si="47"/>
        <v/>
      </c>
      <c r="AG72" s="14" t="str">
        <f t="shared" si="48"/>
        <v/>
      </c>
      <c r="AH72" s="14" t="str">
        <f t="shared" si="49"/>
        <v/>
      </c>
      <c r="AI72" s="14" t="str">
        <f t="shared" si="50"/>
        <v/>
      </c>
      <c r="AJ72" s="14" t="str">
        <f t="shared" si="51"/>
        <v/>
      </c>
      <c r="AK72" s="14" t="str">
        <f t="shared" si="52"/>
        <v/>
      </c>
      <c r="AL72" s="14" t="str">
        <f t="shared" si="53"/>
        <v/>
      </c>
      <c r="AM72" s="14" t="str">
        <f t="shared" si="54"/>
        <v/>
      </c>
      <c r="AN72" s="14" t="str">
        <f t="shared" si="55"/>
        <v/>
      </c>
      <c r="AO72" s="14" t="str">
        <f t="shared" si="56"/>
        <v/>
      </c>
      <c r="AP72" s="14" t="str">
        <f t="shared" si="57"/>
        <v/>
      </c>
      <c r="AQ72" s="14" t="str">
        <f t="shared" si="58"/>
        <v/>
      </c>
      <c r="AR72" s="14" t="str">
        <f t="shared" si="59"/>
        <v/>
      </c>
      <c r="AS72" s="14" t="str">
        <f t="shared" si="60"/>
        <v/>
      </c>
      <c r="AT72" s="14" t="str">
        <f t="shared" si="61"/>
        <v/>
      </c>
      <c r="AW72" s="14" t="str">
        <f t="shared" si="62"/>
        <v/>
      </c>
      <c r="AY72" s="14" t="str">
        <f t="shared" si="63"/>
        <v/>
      </c>
      <c r="AZ72" s="14" t="str">
        <f t="shared" si="66"/>
        <v/>
      </c>
    </row>
    <row r="73" spans="1:52" x14ac:dyDescent="0.3">
      <c r="A73" s="34"/>
      <c r="B73" s="35"/>
      <c r="C73" s="36" t="e">
        <f t="shared" si="67"/>
        <v>#N/A</v>
      </c>
      <c r="D73" s="38"/>
      <c r="E73" s="65"/>
      <c r="F73" s="39"/>
      <c r="G73" s="78"/>
      <c r="H73" s="88"/>
      <c r="AA73" s="14" t="str">
        <f t="shared" si="64"/>
        <v/>
      </c>
      <c r="AB73" s="14" t="str">
        <f t="shared" si="65"/>
        <v/>
      </c>
      <c r="AC73" s="14" t="str">
        <f t="shared" si="44"/>
        <v/>
      </c>
      <c r="AD73" s="14" t="str">
        <f t="shared" si="45"/>
        <v/>
      </c>
      <c r="AE73" s="14" t="str">
        <f t="shared" si="46"/>
        <v/>
      </c>
      <c r="AF73" s="14" t="str">
        <f t="shared" si="47"/>
        <v/>
      </c>
      <c r="AG73" s="14" t="str">
        <f t="shared" si="48"/>
        <v/>
      </c>
      <c r="AH73" s="14" t="str">
        <f t="shared" si="49"/>
        <v/>
      </c>
      <c r="AI73" s="14" t="str">
        <f t="shared" si="50"/>
        <v/>
      </c>
      <c r="AJ73" s="14" t="str">
        <f t="shared" si="51"/>
        <v/>
      </c>
      <c r="AK73" s="14" t="str">
        <f t="shared" si="52"/>
        <v/>
      </c>
      <c r="AL73" s="14" t="str">
        <f t="shared" si="53"/>
        <v/>
      </c>
      <c r="AM73" s="14" t="str">
        <f t="shared" si="54"/>
        <v/>
      </c>
      <c r="AN73" s="14" t="str">
        <f t="shared" si="55"/>
        <v/>
      </c>
      <c r="AO73" s="14" t="str">
        <f t="shared" si="56"/>
        <v/>
      </c>
      <c r="AP73" s="14" t="str">
        <f t="shared" si="57"/>
        <v/>
      </c>
      <c r="AQ73" s="14" t="str">
        <f t="shared" si="58"/>
        <v/>
      </c>
      <c r="AR73" s="14" t="str">
        <f t="shared" si="59"/>
        <v/>
      </c>
      <c r="AS73" s="14" t="str">
        <f t="shared" si="60"/>
        <v/>
      </c>
      <c r="AT73" s="14" t="str">
        <f t="shared" si="61"/>
        <v/>
      </c>
      <c r="AW73" s="14" t="str">
        <f t="shared" si="62"/>
        <v/>
      </c>
      <c r="AY73" s="14" t="str">
        <f t="shared" si="63"/>
        <v/>
      </c>
      <c r="AZ73" s="14" t="str">
        <f t="shared" si="66"/>
        <v/>
      </c>
    </row>
    <row r="74" spans="1:52" x14ac:dyDescent="0.3">
      <c r="A74" s="34"/>
      <c r="B74" s="35"/>
      <c r="C74" s="36" t="e">
        <f t="shared" si="67"/>
        <v>#N/A</v>
      </c>
      <c r="D74" s="38"/>
      <c r="E74" s="65"/>
      <c r="F74" s="39"/>
      <c r="G74" s="78"/>
      <c r="H74" s="88"/>
      <c r="AA74" s="14" t="str">
        <f t="shared" si="64"/>
        <v/>
      </c>
      <c r="AB74" s="14" t="str">
        <f t="shared" si="65"/>
        <v/>
      </c>
      <c r="AC74" s="14" t="str">
        <f t="shared" si="44"/>
        <v/>
      </c>
      <c r="AD74" s="14" t="str">
        <f t="shared" si="45"/>
        <v/>
      </c>
      <c r="AE74" s="14" t="str">
        <f t="shared" si="46"/>
        <v/>
      </c>
      <c r="AF74" s="14" t="str">
        <f t="shared" si="47"/>
        <v/>
      </c>
      <c r="AG74" s="14" t="str">
        <f t="shared" si="48"/>
        <v/>
      </c>
      <c r="AH74" s="14" t="str">
        <f t="shared" si="49"/>
        <v/>
      </c>
      <c r="AI74" s="14" t="str">
        <f t="shared" si="50"/>
        <v/>
      </c>
      <c r="AJ74" s="14" t="str">
        <f t="shared" si="51"/>
        <v/>
      </c>
      <c r="AK74" s="14" t="str">
        <f t="shared" si="52"/>
        <v/>
      </c>
      <c r="AL74" s="14" t="str">
        <f t="shared" si="53"/>
        <v/>
      </c>
      <c r="AM74" s="14" t="str">
        <f t="shared" si="54"/>
        <v/>
      </c>
      <c r="AN74" s="14" t="str">
        <f t="shared" si="55"/>
        <v/>
      </c>
      <c r="AO74" s="14" t="str">
        <f t="shared" si="56"/>
        <v/>
      </c>
      <c r="AP74" s="14" t="str">
        <f t="shared" si="57"/>
        <v/>
      </c>
      <c r="AQ74" s="14" t="str">
        <f t="shared" si="58"/>
        <v/>
      </c>
      <c r="AR74" s="14" t="str">
        <f t="shared" si="59"/>
        <v/>
      </c>
      <c r="AS74" s="14" t="str">
        <f t="shared" si="60"/>
        <v/>
      </c>
      <c r="AT74" s="14" t="str">
        <f t="shared" si="61"/>
        <v/>
      </c>
      <c r="AW74" s="14" t="str">
        <f t="shared" si="62"/>
        <v/>
      </c>
      <c r="AY74" s="14" t="str">
        <f t="shared" si="63"/>
        <v/>
      </c>
      <c r="AZ74" s="14" t="str">
        <f t="shared" si="66"/>
        <v/>
      </c>
    </row>
    <row r="75" spans="1:52" x14ac:dyDescent="0.3">
      <c r="A75" s="34"/>
      <c r="B75" s="35"/>
      <c r="C75" s="36" t="e">
        <f t="shared" si="67"/>
        <v>#N/A</v>
      </c>
      <c r="D75" s="38"/>
      <c r="E75" s="65"/>
      <c r="F75" s="39"/>
      <c r="G75" s="78"/>
      <c r="H75" s="88"/>
      <c r="AA75" s="14" t="str">
        <f t="shared" si="64"/>
        <v/>
      </c>
      <c r="AB75" s="14" t="str">
        <f t="shared" si="65"/>
        <v/>
      </c>
      <c r="AC75" s="14" t="str">
        <f t="shared" si="44"/>
        <v/>
      </c>
      <c r="AD75" s="14" t="str">
        <f t="shared" si="45"/>
        <v/>
      </c>
      <c r="AE75" s="14" t="str">
        <f t="shared" si="46"/>
        <v/>
      </c>
      <c r="AF75" s="14" t="str">
        <f t="shared" si="47"/>
        <v/>
      </c>
      <c r="AG75" s="14" t="str">
        <f t="shared" si="48"/>
        <v/>
      </c>
      <c r="AH75" s="14" t="str">
        <f t="shared" si="49"/>
        <v/>
      </c>
      <c r="AI75" s="14" t="str">
        <f t="shared" si="50"/>
        <v/>
      </c>
      <c r="AJ75" s="14" t="str">
        <f t="shared" si="51"/>
        <v/>
      </c>
      <c r="AK75" s="14" t="str">
        <f t="shared" si="52"/>
        <v/>
      </c>
      <c r="AL75" s="14" t="str">
        <f t="shared" si="53"/>
        <v/>
      </c>
      <c r="AM75" s="14" t="str">
        <f t="shared" si="54"/>
        <v/>
      </c>
      <c r="AN75" s="14" t="str">
        <f t="shared" si="55"/>
        <v/>
      </c>
      <c r="AO75" s="14" t="str">
        <f t="shared" si="56"/>
        <v/>
      </c>
      <c r="AP75" s="14" t="str">
        <f t="shared" si="57"/>
        <v/>
      </c>
      <c r="AQ75" s="14" t="str">
        <f t="shared" si="58"/>
        <v/>
      </c>
      <c r="AR75" s="14" t="str">
        <f t="shared" si="59"/>
        <v/>
      </c>
      <c r="AS75" s="14" t="str">
        <f t="shared" si="60"/>
        <v/>
      </c>
      <c r="AT75" s="14" t="str">
        <f t="shared" si="61"/>
        <v/>
      </c>
      <c r="AW75" s="14" t="str">
        <f t="shared" si="62"/>
        <v/>
      </c>
      <c r="AY75" s="14" t="str">
        <f t="shared" si="63"/>
        <v/>
      </c>
      <c r="AZ75" s="14" t="str">
        <f t="shared" si="66"/>
        <v/>
      </c>
    </row>
    <row r="76" spans="1:52" x14ac:dyDescent="0.3">
      <c r="A76" s="34"/>
      <c r="B76" s="35"/>
      <c r="C76" s="36" t="e">
        <f t="shared" si="67"/>
        <v>#N/A</v>
      </c>
      <c r="D76" s="38"/>
      <c r="E76" s="65"/>
      <c r="F76" s="39"/>
      <c r="G76" s="78"/>
      <c r="H76" s="88"/>
      <c r="AA76" s="14" t="str">
        <f t="shared" si="64"/>
        <v/>
      </c>
      <c r="AB76" s="14" t="str">
        <f t="shared" si="65"/>
        <v/>
      </c>
      <c r="AC76" s="14" t="str">
        <f t="shared" si="44"/>
        <v/>
      </c>
      <c r="AD76" s="14" t="str">
        <f t="shared" si="45"/>
        <v/>
      </c>
      <c r="AE76" s="14" t="str">
        <f t="shared" si="46"/>
        <v/>
      </c>
      <c r="AF76" s="14" t="str">
        <f t="shared" si="47"/>
        <v/>
      </c>
      <c r="AG76" s="14" t="str">
        <f t="shared" si="48"/>
        <v/>
      </c>
      <c r="AH76" s="14" t="str">
        <f t="shared" si="49"/>
        <v/>
      </c>
      <c r="AI76" s="14" t="str">
        <f t="shared" si="50"/>
        <v/>
      </c>
      <c r="AJ76" s="14" t="str">
        <f t="shared" si="51"/>
        <v/>
      </c>
      <c r="AK76" s="14" t="str">
        <f t="shared" si="52"/>
        <v/>
      </c>
      <c r="AL76" s="14" t="str">
        <f t="shared" si="53"/>
        <v/>
      </c>
      <c r="AM76" s="14" t="str">
        <f t="shared" si="54"/>
        <v/>
      </c>
      <c r="AN76" s="14" t="str">
        <f t="shared" si="55"/>
        <v/>
      </c>
      <c r="AO76" s="14" t="str">
        <f t="shared" si="56"/>
        <v/>
      </c>
      <c r="AP76" s="14" t="str">
        <f t="shared" si="57"/>
        <v/>
      </c>
      <c r="AQ76" s="14" t="str">
        <f t="shared" si="58"/>
        <v/>
      </c>
      <c r="AR76" s="14" t="str">
        <f t="shared" si="59"/>
        <v/>
      </c>
      <c r="AS76" s="14" t="str">
        <f t="shared" si="60"/>
        <v/>
      </c>
      <c r="AT76" s="14" t="str">
        <f t="shared" si="61"/>
        <v/>
      </c>
      <c r="AW76" s="14" t="str">
        <f t="shared" si="62"/>
        <v/>
      </c>
      <c r="AY76" s="14" t="str">
        <f t="shared" si="63"/>
        <v/>
      </c>
      <c r="AZ76" s="14" t="str">
        <f t="shared" si="66"/>
        <v/>
      </c>
    </row>
    <row r="77" spans="1:52" x14ac:dyDescent="0.3">
      <c r="A77" s="34"/>
      <c r="B77" s="35"/>
      <c r="C77" s="36" t="e">
        <f t="shared" si="67"/>
        <v>#N/A</v>
      </c>
      <c r="D77" s="38"/>
      <c r="E77" s="65"/>
      <c r="F77" s="39"/>
      <c r="G77" s="78"/>
      <c r="H77" s="88"/>
      <c r="AA77" s="14" t="str">
        <f t="shared" si="64"/>
        <v/>
      </c>
      <c r="AB77" s="14" t="str">
        <f t="shared" si="65"/>
        <v/>
      </c>
      <c r="AC77" s="14" t="str">
        <f t="shared" si="44"/>
        <v/>
      </c>
      <c r="AD77" s="14" t="str">
        <f t="shared" si="45"/>
        <v/>
      </c>
      <c r="AE77" s="14" t="str">
        <f t="shared" si="46"/>
        <v/>
      </c>
      <c r="AF77" s="14" t="str">
        <f t="shared" si="47"/>
        <v/>
      </c>
      <c r="AG77" s="14" t="str">
        <f t="shared" si="48"/>
        <v/>
      </c>
      <c r="AH77" s="14" t="str">
        <f t="shared" si="49"/>
        <v/>
      </c>
      <c r="AI77" s="14" t="str">
        <f t="shared" si="50"/>
        <v/>
      </c>
      <c r="AJ77" s="14" t="str">
        <f t="shared" si="51"/>
        <v/>
      </c>
      <c r="AK77" s="14" t="str">
        <f t="shared" si="52"/>
        <v/>
      </c>
      <c r="AL77" s="14" t="str">
        <f t="shared" si="53"/>
        <v/>
      </c>
      <c r="AM77" s="14" t="str">
        <f t="shared" si="54"/>
        <v/>
      </c>
      <c r="AN77" s="14" t="str">
        <f t="shared" si="55"/>
        <v/>
      </c>
      <c r="AO77" s="14" t="str">
        <f t="shared" si="56"/>
        <v/>
      </c>
      <c r="AP77" s="14" t="str">
        <f t="shared" si="57"/>
        <v/>
      </c>
      <c r="AQ77" s="14" t="str">
        <f t="shared" si="58"/>
        <v/>
      </c>
      <c r="AR77" s="14" t="str">
        <f t="shared" si="59"/>
        <v/>
      </c>
      <c r="AS77" s="14" t="str">
        <f t="shared" si="60"/>
        <v/>
      </c>
      <c r="AT77" s="14" t="str">
        <f t="shared" si="61"/>
        <v/>
      </c>
      <c r="AW77" s="14" t="str">
        <f t="shared" si="62"/>
        <v/>
      </c>
      <c r="AY77" s="14" t="str">
        <f t="shared" si="63"/>
        <v/>
      </c>
      <c r="AZ77" s="14" t="str">
        <f t="shared" si="66"/>
        <v/>
      </c>
    </row>
    <row r="78" spans="1:52" x14ac:dyDescent="0.3">
      <c r="A78" s="34"/>
      <c r="B78" s="35"/>
      <c r="C78" s="36" t="e">
        <f t="shared" si="67"/>
        <v>#N/A</v>
      </c>
      <c r="D78" s="38"/>
      <c r="E78" s="65"/>
      <c r="F78" s="39"/>
      <c r="G78" s="78"/>
      <c r="H78" s="88"/>
      <c r="AA78" s="14" t="str">
        <f t="shared" si="64"/>
        <v/>
      </c>
      <c r="AB78" s="14" t="str">
        <f t="shared" si="65"/>
        <v/>
      </c>
      <c r="AC78" s="14" t="str">
        <f t="shared" si="44"/>
        <v/>
      </c>
      <c r="AD78" s="14" t="str">
        <f t="shared" si="45"/>
        <v/>
      </c>
      <c r="AE78" s="14" t="str">
        <f t="shared" si="46"/>
        <v/>
      </c>
      <c r="AF78" s="14" t="str">
        <f t="shared" si="47"/>
        <v/>
      </c>
      <c r="AG78" s="14" t="str">
        <f t="shared" si="48"/>
        <v/>
      </c>
      <c r="AH78" s="14" t="str">
        <f t="shared" si="49"/>
        <v/>
      </c>
      <c r="AI78" s="14" t="str">
        <f t="shared" si="50"/>
        <v/>
      </c>
      <c r="AJ78" s="14" t="str">
        <f t="shared" si="51"/>
        <v/>
      </c>
      <c r="AK78" s="14" t="str">
        <f t="shared" si="52"/>
        <v/>
      </c>
      <c r="AL78" s="14" t="str">
        <f t="shared" si="53"/>
        <v/>
      </c>
      <c r="AM78" s="14" t="str">
        <f t="shared" si="54"/>
        <v/>
      </c>
      <c r="AN78" s="14" t="str">
        <f t="shared" si="55"/>
        <v/>
      </c>
      <c r="AO78" s="14" t="str">
        <f t="shared" si="56"/>
        <v/>
      </c>
      <c r="AP78" s="14" t="str">
        <f t="shared" si="57"/>
        <v/>
      </c>
      <c r="AQ78" s="14" t="str">
        <f t="shared" si="58"/>
        <v/>
      </c>
      <c r="AR78" s="14" t="str">
        <f t="shared" si="59"/>
        <v/>
      </c>
      <c r="AS78" s="14" t="str">
        <f t="shared" si="60"/>
        <v/>
      </c>
      <c r="AT78" s="14" t="str">
        <f t="shared" si="61"/>
        <v/>
      </c>
      <c r="AW78" s="14" t="str">
        <f t="shared" si="62"/>
        <v/>
      </c>
      <c r="AY78" s="14" t="str">
        <f t="shared" si="63"/>
        <v/>
      </c>
      <c r="AZ78" s="14" t="str">
        <f t="shared" si="66"/>
        <v/>
      </c>
    </row>
    <row r="79" spans="1:52" x14ac:dyDescent="0.3">
      <c r="A79" s="34"/>
      <c r="B79" s="35"/>
      <c r="C79" s="36" t="e">
        <f t="shared" si="67"/>
        <v>#N/A</v>
      </c>
      <c r="D79" s="38"/>
      <c r="E79" s="65"/>
      <c r="F79" s="39"/>
      <c r="G79" s="78"/>
      <c r="H79" s="88"/>
      <c r="AA79" s="14" t="str">
        <f t="shared" si="64"/>
        <v/>
      </c>
      <c r="AB79" s="14" t="str">
        <f t="shared" si="65"/>
        <v/>
      </c>
      <c r="AC79" s="14" t="str">
        <f t="shared" si="44"/>
        <v/>
      </c>
      <c r="AD79" s="14" t="str">
        <f t="shared" si="45"/>
        <v/>
      </c>
      <c r="AE79" s="14" t="str">
        <f t="shared" si="46"/>
        <v/>
      </c>
      <c r="AF79" s="14" t="str">
        <f t="shared" si="47"/>
        <v/>
      </c>
      <c r="AG79" s="14" t="str">
        <f t="shared" si="48"/>
        <v/>
      </c>
      <c r="AH79" s="14" t="str">
        <f t="shared" si="49"/>
        <v/>
      </c>
      <c r="AI79" s="14" t="str">
        <f t="shared" si="50"/>
        <v/>
      </c>
      <c r="AJ79" s="14" t="str">
        <f t="shared" si="51"/>
        <v/>
      </c>
      <c r="AK79" s="14" t="str">
        <f t="shared" si="52"/>
        <v/>
      </c>
      <c r="AL79" s="14" t="str">
        <f t="shared" si="53"/>
        <v/>
      </c>
      <c r="AM79" s="14" t="str">
        <f t="shared" si="54"/>
        <v/>
      </c>
      <c r="AN79" s="14" t="str">
        <f t="shared" si="55"/>
        <v/>
      </c>
      <c r="AO79" s="14" t="str">
        <f t="shared" si="56"/>
        <v/>
      </c>
      <c r="AP79" s="14" t="str">
        <f t="shared" si="57"/>
        <v/>
      </c>
      <c r="AQ79" s="14" t="str">
        <f t="shared" si="58"/>
        <v/>
      </c>
      <c r="AR79" s="14" t="str">
        <f t="shared" si="59"/>
        <v/>
      </c>
      <c r="AS79" s="14" t="str">
        <f t="shared" si="60"/>
        <v/>
      </c>
      <c r="AT79" s="14" t="str">
        <f t="shared" si="61"/>
        <v/>
      </c>
      <c r="AW79" s="14" t="str">
        <f t="shared" si="62"/>
        <v/>
      </c>
      <c r="AY79" s="14" t="str">
        <f t="shared" si="63"/>
        <v/>
      </c>
      <c r="AZ79" s="14" t="str">
        <f t="shared" si="66"/>
        <v/>
      </c>
    </row>
    <row r="80" spans="1:52" x14ac:dyDescent="0.3">
      <c r="A80" s="34"/>
      <c r="B80" s="35"/>
      <c r="C80" s="36" t="e">
        <f t="shared" si="67"/>
        <v>#N/A</v>
      </c>
      <c r="D80" s="38"/>
      <c r="E80" s="65"/>
      <c r="F80" s="39"/>
      <c r="G80" s="78"/>
      <c r="H80" s="88"/>
      <c r="AA80" s="14" t="str">
        <f t="shared" si="64"/>
        <v/>
      </c>
      <c r="AB80" s="14" t="str">
        <f t="shared" si="65"/>
        <v/>
      </c>
      <c r="AC80" s="14" t="str">
        <f t="shared" si="44"/>
        <v/>
      </c>
      <c r="AD80" s="14" t="str">
        <f t="shared" si="45"/>
        <v/>
      </c>
      <c r="AE80" s="14" t="str">
        <f t="shared" si="46"/>
        <v/>
      </c>
      <c r="AF80" s="14" t="str">
        <f t="shared" si="47"/>
        <v/>
      </c>
      <c r="AG80" s="14" t="str">
        <f t="shared" si="48"/>
        <v/>
      </c>
      <c r="AH80" s="14" t="str">
        <f t="shared" si="49"/>
        <v/>
      </c>
      <c r="AI80" s="14" t="str">
        <f t="shared" si="50"/>
        <v/>
      </c>
      <c r="AJ80" s="14" t="str">
        <f t="shared" si="51"/>
        <v/>
      </c>
      <c r="AK80" s="14" t="str">
        <f t="shared" si="52"/>
        <v/>
      </c>
      <c r="AL80" s="14" t="str">
        <f t="shared" si="53"/>
        <v/>
      </c>
      <c r="AM80" s="14" t="str">
        <f t="shared" si="54"/>
        <v/>
      </c>
      <c r="AN80" s="14" t="str">
        <f t="shared" si="55"/>
        <v/>
      </c>
      <c r="AO80" s="14" t="str">
        <f t="shared" si="56"/>
        <v/>
      </c>
      <c r="AP80" s="14" t="str">
        <f t="shared" si="57"/>
        <v/>
      </c>
      <c r="AQ80" s="14" t="str">
        <f t="shared" si="58"/>
        <v/>
      </c>
      <c r="AR80" s="14" t="str">
        <f t="shared" si="59"/>
        <v/>
      </c>
      <c r="AS80" s="14" t="str">
        <f t="shared" si="60"/>
        <v/>
      </c>
      <c r="AT80" s="14" t="str">
        <f t="shared" si="61"/>
        <v/>
      </c>
      <c r="AW80" s="14" t="str">
        <f t="shared" si="62"/>
        <v/>
      </c>
      <c r="AY80" s="14" t="str">
        <f t="shared" si="63"/>
        <v/>
      </c>
      <c r="AZ80" s="14" t="str">
        <f t="shared" si="66"/>
        <v/>
      </c>
    </row>
    <row r="81" spans="1:52" x14ac:dyDescent="0.3">
      <c r="A81" s="34"/>
      <c r="B81" s="35"/>
      <c r="C81" s="36" t="e">
        <f t="shared" si="67"/>
        <v>#N/A</v>
      </c>
      <c r="D81" s="38"/>
      <c r="E81" s="65"/>
      <c r="F81" s="39"/>
      <c r="G81" s="78"/>
      <c r="H81" s="88"/>
      <c r="AA81" s="14" t="str">
        <f t="shared" si="64"/>
        <v/>
      </c>
      <c r="AB81" s="14" t="str">
        <f t="shared" si="65"/>
        <v/>
      </c>
      <c r="AC81" s="14" t="str">
        <f t="shared" si="44"/>
        <v/>
      </c>
      <c r="AD81" s="14" t="str">
        <f t="shared" si="45"/>
        <v/>
      </c>
      <c r="AE81" s="14" t="str">
        <f t="shared" si="46"/>
        <v/>
      </c>
      <c r="AF81" s="14" t="str">
        <f t="shared" si="47"/>
        <v/>
      </c>
      <c r="AG81" s="14" t="str">
        <f t="shared" si="48"/>
        <v/>
      </c>
      <c r="AH81" s="14" t="str">
        <f t="shared" si="49"/>
        <v/>
      </c>
      <c r="AI81" s="14" t="str">
        <f t="shared" si="50"/>
        <v/>
      </c>
      <c r="AJ81" s="14" t="str">
        <f t="shared" si="51"/>
        <v/>
      </c>
      <c r="AK81" s="14" t="str">
        <f t="shared" si="52"/>
        <v/>
      </c>
      <c r="AL81" s="14" t="str">
        <f t="shared" si="53"/>
        <v/>
      </c>
      <c r="AM81" s="14" t="str">
        <f t="shared" si="54"/>
        <v/>
      </c>
      <c r="AN81" s="14" t="str">
        <f t="shared" si="55"/>
        <v/>
      </c>
      <c r="AO81" s="14" t="str">
        <f t="shared" si="56"/>
        <v/>
      </c>
      <c r="AP81" s="14" t="str">
        <f t="shared" si="57"/>
        <v/>
      </c>
      <c r="AQ81" s="14" t="str">
        <f t="shared" si="58"/>
        <v/>
      </c>
      <c r="AR81" s="14" t="str">
        <f t="shared" si="59"/>
        <v/>
      </c>
      <c r="AS81" s="14" t="str">
        <f t="shared" si="60"/>
        <v/>
      </c>
      <c r="AT81" s="14" t="str">
        <f t="shared" si="61"/>
        <v/>
      </c>
      <c r="AW81" s="14" t="str">
        <f t="shared" si="62"/>
        <v/>
      </c>
      <c r="AY81" s="14" t="str">
        <f t="shared" si="63"/>
        <v/>
      </c>
      <c r="AZ81" s="14" t="str">
        <f t="shared" si="66"/>
        <v/>
      </c>
    </row>
    <row r="82" spans="1:52" x14ac:dyDescent="0.3">
      <c r="A82" s="34"/>
      <c r="B82" s="35"/>
      <c r="C82" s="36" t="e">
        <f t="shared" si="67"/>
        <v>#N/A</v>
      </c>
      <c r="D82" s="38"/>
      <c r="E82" s="65"/>
      <c r="F82" s="39"/>
      <c r="G82" s="78"/>
      <c r="H82" s="88"/>
      <c r="AA82" s="14" t="str">
        <f t="shared" si="64"/>
        <v/>
      </c>
      <c r="AB82" s="14" t="str">
        <f t="shared" si="65"/>
        <v/>
      </c>
      <c r="AC82" s="14" t="str">
        <f t="shared" si="44"/>
        <v/>
      </c>
      <c r="AD82" s="14" t="str">
        <f t="shared" si="45"/>
        <v/>
      </c>
      <c r="AE82" s="14" t="str">
        <f t="shared" si="46"/>
        <v/>
      </c>
      <c r="AF82" s="14" t="str">
        <f t="shared" si="47"/>
        <v/>
      </c>
      <c r="AG82" s="14" t="str">
        <f t="shared" si="48"/>
        <v/>
      </c>
      <c r="AH82" s="14" t="str">
        <f t="shared" si="49"/>
        <v/>
      </c>
      <c r="AI82" s="14" t="str">
        <f t="shared" si="50"/>
        <v/>
      </c>
      <c r="AJ82" s="14" t="str">
        <f t="shared" si="51"/>
        <v/>
      </c>
      <c r="AK82" s="14" t="str">
        <f t="shared" si="52"/>
        <v/>
      </c>
      <c r="AL82" s="14" t="str">
        <f t="shared" si="53"/>
        <v/>
      </c>
      <c r="AM82" s="14" t="str">
        <f t="shared" si="54"/>
        <v/>
      </c>
      <c r="AN82" s="14" t="str">
        <f t="shared" si="55"/>
        <v/>
      </c>
      <c r="AO82" s="14" t="str">
        <f t="shared" si="56"/>
        <v/>
      </c>
      <c r="AP82" s="14" t="str">
        <f t="shared" si="57"/>
        <v/>
      </c>
      <c r="AQ82" s="14" t="str">
        <f t="shared" si="58"/>
        <v/>
      </c>
      <c r="AR82" s="14" t="str">
        <f t="shared" si="59"/>
        <v/>
      </c>
      <c r="AS82" s="14" t="str">
        <f t="shared" si="60"/>
        <v/>
      </c>
      <c r="AT82" s="14" t="str">
        <f t="shared" si="61"/>
        <v/>
      </c>
      <c r="AW82" s="14" t="str">
        <f t="shared" si="62"/>
        <v/>
      </c>
      <c r="AY82" s="14" t="str">
        <f t="shared" si="63"/>
        <v/>
      </c>
      <c r="AZ82" s="14" t="str">
        <f t="shared" si="66"/>
        <v/>
      </c>
    </row>
    <row r="83" spans="1:52" x14ac:dyDescent="0.3">
      <c r="A83" s="34"/>
      <c r="B83" s="35"/>
      <c r="C83" s="36" t="e">
        <f t="shared" si="67"/>
        <v>#N/A</v>
      </c>
      <c r="D83" s="38"/>
      <c r="E83" s="65"/>
      <c r="F83" s="39"/>
      <c r="G83" s="78"/>
      <c r="H83" s="88"/>
      <c r="AA83" s="14" t="str">
        <f t="shared" si="64"/>
        <v/>
      </c>
      <c r="AB83" s="14" t="str">
        <f t="shared" si="65"/>
        <v/>
      </c>
      <c r="AC83" s="14" t="str">
        <f t="shared" si="44"/>
        <v/>
      </c>
      <c r="AD83" s="14" t="str">
        <f t="shared" si="45"/>
        <v/>
      </c>
      <c r="AE83" s="14" t="str">
        <f t="shared" si="46"/>
        <v/>
      </c>
      <c r="AF83" s="14" t="str">
        <f t="shared" si="47"/>
        <v/>
      </c>
      <c r="AG83" s="14" t="str">
        <f t="shared" si="48"/>
        <v/>
      </c>
      <c r="AH83" s="14" t="str">
        <f t="shared" si="49"/>
        <v/>
      </c>
      <c r="AI83" s="14" t="str">
        <f t="shared" si="50"/>
        <v/>
      </c>
      <c r="AJ83" s="14" t="str">
        <f t="shared" si="51"/>
        <v/>
      </c>
      <c r="AK83" s="14" t="str">
        <f t="shared" si="52"/>
        <v/>
      </c>
      <c r="AL83" s="14" t="str">
        <f t="shared" si="53"/>
        <v/>
      </c>
      <c r="AM83" s="14" t="str">
        <f t="shared" si="54"/>
        <v/>
      </c>
      <c r="AN83" s="14" t="str">
        <f t="shared" si="55"/>
        <v/>
      </c>
      <c r="AO83" s="14" t="str">
        <f t="shared" si="56"/>
        <v/>
      </c>
      <c r="AP83" s="14" t="str">
        <f t="shared" si="57"/>
        <v/>
      </c>
      <c r="AQ83" s="14" t="str">
        <f t="shared" si="58"/>
        <v/>
      </c>
      <c r="AR83" s="14" t="str">
        <f t="shared" si="59"/>
        <v/>
      </c>
      <c r="AS83" s="14" t="str">
        <f t="shared" si="60"/>
        <v/>
      </c>
      <c r="AT83" s="14" t="str">
        <f t="shared" si="61"/>
        <v/>
      </c>
      <c r="AW83" s="14" t="str">
        <f t="shared" si="62"/>
        <v/>
      </c>
      <c r="AY83" s="14" t="str">
        <f t="shared" si="63"/>
        <v/>
      </c>
      <c r="AZ83" s="14" t="str">
        <f t="shared" si="66"/>
        <v/>
      </c>
    </row>
    <row r="84" spans="1:52" x14ac:dyDescent="0.3">
      <c r="A84" s="34"/>
      <c r="B84" s="35"/>
      <c r="C84" s="36" t="e">
        <f t="shared" si="67"/>
        <v>#N/A</v>
      </c>
      <c r="D84" s="38"/>
      <c r="E84" s="65"/>
      <c r="F84" s="39"/>
      <c r="G84" s="78"/>
      <c r="H84" s="88"/>
      <c r="AA84" s="14" t="str">
        <f t="shared" si="64"/>
        <v/>
      </c>
      <c r="AB84" s="14" t="str">
        <f t="shared" si="65"/>
        <v/>
      </c>
      <c r="AC84" s="14" t="str">
        <f t="shared" si="44"/>
        <v/>
      </c>
      <c r="AD84" s="14" t="str">
        <f t="shared" si="45"/>
        <v/>
      </c>
      <c r="AE84" s="14" t="str">
        <f t="shared" si="46"/>
        <v/>
      </c>
      <c r="AF84" s="14" t="str">
        <f t="shared" si="47"/>
        <v/>
      </c>
      <c r="AG84" s="14" t="str">
        <f t="shared" si="48"/>
        <v/>
      </c>
      <c r="AH84" s="14" t="str">
        <f t="shared" si="49"/>
        <v/>
      </c>
      <c r="AI84" s="14" t="str">
        <f t="shared" si="50"/>
        <v/>
      </c>
      <c r="AJ84" s="14" t="str">
        <f t="shared" si="51"/>
        <v/>
      </c>
      <c r="AK84" s="14" t="str">
        <f t="shared" si="52"/>
        <v/>
      </c>
      <c r="AL84" s="14" t="str">
        <f t="shared" si="53"/>
        <v/>
      </c>
      <c r="AM84" s="14" t="str">
        <f t="shared" si="54"/>
        <v/>
      </c>
      <c r="AN84" s="14" t="str">
        <f t="shared" si="55"/>
        <v/>
      </c>
      <c r="AO84" s="14" t="str">
        <f t="shared" si="56"/>
        <v/>
      </c>
      <c r="AP84" s="14" t="str">
        <f t="shared" si="57"/>
        <v/>
      </c>
      <c r="AQ84" s="14" t="str">
        <f t="shared" si="58"/>
        <v/>
      </c>
      <c r="AR84" s="14" t="str">
        <f t="shared" si="59"/>
        <v/>
      </c>
      <c r="AS84" s="14" t="str">
        <f t="shared" si="60"/>
        <v/>
      </c>
      <c r="AT84" s="14" t="str">
        <f t="shared" si="61"/>
        <v/>
      </c>
      <c r="AW84" s="14" t="str">
        <f t="shared" si="62"/>
        <v/>
      </c>
      <c r="AY84" s="14" t="str">
        <f t="shared" si="63"/>
        <v/>
      </c>
      <c r="AZ84" s="14" t="str">
        <f t="shared" si="66"/>
        <v/>
      </c>
    </row>
    <row r="85" spans="1:52" x14ac:dyDescent="0.3">
      <c r="A85" s="34"/>
      <c r="B85" s="35"/>
      <c r="C85" s="36" t="e">
        <f t="shared" si="67"/>
        <v>#N/A</v>
      </c>
      <c r="D85" s="38"/>
      <c r="E85" s="65"/>
      <c r="F85" s="39"/>
      <c r="G85" s="78"/>
      <c r="H85" s="88"/>
      <c r="AA85" s="14" t="str">
        <f t="shared" si="64"/>
        <v/>
      </c>
      <c r="AB85" s="14" t="str">
        <f t="shared" si="65"/>
        <v/>
      </c>
      <c r="AC85" s="14" t="str">
        <f t="shared" si="44"/>
        <v/>
      </c>
      <c r="AD85" s="14" t="str">
        <f t="shared" si="45"/>
        <v/>
      </c>
      <c r="AE85" s="14" t="str">
        <f t="shared" si="46"/>
        <v/>
      </c>
      <c r="AF85" s="14" t="str">
        <f t="shared" si="47"/>
        <v/>
      </c>
      <c r="AG85" s="14" t="str">
        <f t="shared" si="48"/>
        <v/>
      </c>
      <c r="AH85" s="14" t="str">
        <f t="shared" si="49"/>
        <v/>
      </c>
      <c r="AI85" s="14" t="str">
        <f t="shared" si="50"/>
        <v/>
      </c>
      <c r="AJ85" s="14" t="str">
        <f t="shared" si="51"/>
        <v/>
      </c>
      <c r="AK85" s="14" t="str">
        <f t="shared" si="52"/>
        <v/>
      </c>
      <c r="AL85" s="14" t="str">
        <f t="shared" si="53"/>
        <v/>
      </c>
      <c r="AM85" s="14" t="str">
        <f t="shared" si="54"/>
        <v/>
      </c>
      <c r="AN85" s="14" t="str">
        <f t="shared" si="55"/>
        <v/>
      </c>
      <c r="AO85" s="14" t="str">
        <f t="shared" si="56"/>
        <v/>
      </c>
      <c r="AP85" s="14" t="str">
        <f t="shared" si="57"/>
        <v/>
      </c>
      <c r="AQ85" s="14" t="str">
        <f t="shared" si="58"/>
        <v/>
      </c>
      <c r="AR85" s="14" t="str">
        <f t="shared" si="59"/>
        <v/>
      </c>
      <c r="AS85" s="14" t="str">
        <f t="shared" si="60"/>
        <v/>
      </c>
      <c r="AT85" s="14" t="str">
        <f t="shared" si="61"/>
        <v/>
      </c>
      <c r="AW85" s="14" t="str">
        <f t="shared" si="62"/>
        <v/>
      </c>
      <c r="AY85" s="14" t="str">
        <f t="shared" si="63"/>
        <v/>
      </c>
      <c r="AZ85" s="14" t="str">
        <f t="shared" si="66"/>
        <v/>
      </c>
    </row>
    <row r="86" spans="1:52" x14ac:dyDescent="0.3">
      <c r="A86" s="34"/>
      <c r="B86" s="35"/>
      <c r="C86" s="36" t="e">
        <f t="shared" si="67"/>
        <v>#N/A</v>
      </c>
      <c r="D86" s="38"/>
      <c r="E86" s="65"/>
      <c r="F86" s="39"/>
      <c r="G86" s="78"/>
      <c r="H86" s="88"/>
      <c r="AA86" s="14" t="str">
        <f t="shared" si="64"/>
        <v/>
      </c>
      <c r="AB86" s="14" t="str">
        <f t="shared" si="65"/>
        <v/>
      </c>
      <c r="AC86" s="14" t="str">
        <f t="shared" si="44"/>
        <v/>
      </c>
      <c r="AD86" s="14" t="str">
        <f t="shared" si="45"/>
        <v/>
      </c>
      <c r="AE86" s="14" t="str">
        <f t="shared" si="46"/>
        <v/>
      </c>
      <c r="AF86" s="14" t="str">
        <f t="shared" si="47"/>
        <v/>
      </c>
      <c r="AG86" s="14" t="str">
        <f t="shared" si="48"/>
        <v/>
      </c>
      <c r="AH86" s="14" t="str">
        <f t="shared" si="49"/>
        <v/>
      </c>
      <c r="AI86" s="14" t="str">
        <f t="shared" si="50"/>
        <v/>
      </c>
      <c r="AJ86" s="14" t="str">
        <f t="shared" si="51"/>
        <v/>
      </c>
      <c r="AK86" s="14" t="str">
        <f t="shared" si="52"/>
        <v/>
      </c>
      <c r="AL86" s="14" t="str">
        <f t="shared" si="53"/>
        <v/>
      </c>
      <c r="AM86" s="14" t="str">
        <f t="shared" si="54"/>
        <v/>
      </c>
      <c r="AN86" s="14" t="str">
        <f t="shared" si="55"/>
        <v/>
      </c>
      <c r="AO86" s="14" t="str">
        <f t="shared" si="56"/>
        <v/>
      </c>
      <c r="AP86" s="14" t="str">
        <f t="shared" si="57"/>
        <v/>
      </c>
      <c r="AQ86" s="14" t="str">
        <f t="shared" si="58"/>
        <v/>
      </c>
      <c r="AR86" s="14" t="str">
        <f t="shared" si="59"/>
        <v/>
      </c>
      <c r="AS86" s="14" t="str">
        <f t="shared" si="60"/>
        <v/>
      </c>
      <c r="AT86" s="14" t="str">
        <f t="shared" si="61"/>
        <v/>
      </c>
      <c r="AW86" s="14" t="str">
        <f t="shared" si="62"/>
        <v/>
      </c>
      <c r="AY86" s="14" t="str">
        <f t="shared" si="63"/>
        <v/>
      </c>
      <c r="AZ86" s="14" t="str">
        <f t="shared" si="66"/>
        <v/>
      </c>
    </row>
    <row r="87" spans="1:52" x14ac:dyDescent="0.3">
      <c r="A87" s="34"/>
      <c r="B87" s="35"/>
      <c r="C87" s="36" t="e">
        <f t="shared" si="67"/>
        <v>#N/A</v>
      </c>
      <c r="D87" s="38"/>
      <c r="E87" s="65"/>
      <c r="F87" s="39"/>
      <c r="G87" s="78"/>
      <c r="H87" s="88"/>
      <c r="AA87" s="14" t="str">
        <f t="shared" si="64"/>
        <v/>
      </c>
      <c r="AB87" s="14" t="str">
        <f t="shared" si="65"/>
        <v/>
      </c>
      <c r="AC87" s="14" t="str">
        <f t="shared" si="44"/>
        <v/>
      </c>
      <c r="AD87" s="14" t="str">
        <f t="shared" si="45"/>
        <v/>
      </c>
      <c r="AE87" s="14" t="str">
        <f t="shared" si="46"/>
        <v/>
      </c>
      <c r="AF87" s="14" t="str">
        <f t="shared" si="47"/>
        <v/>
      </c>
      <c r="AG87" s="14" t="str">
        <f t="shared" si="48"/>
        <v/>
      </c>
      <c r="AH87" s="14" t="str">
        <f t="shared" si="49"/>
        <v/>
      </c>
      <c r="AI87" s="14" t="str">
        <f t="shared" si="50"/>
        <v/>
      </c>
      <c r="AJ87" s="14" t="str">
        <f t="shared" si="51"/>
        <v/>
      </c>
      <c r="AK87" s="14" t="str">
        <f t="shared" si="52"/>
        <v/>
      </c>
      <c r="AL87" s="14" t="str">
        <f t="shared" si="53"/>
        <v/>
      </c>
      <c r="AM87" s="14" t="str">
        <f t="shared" si="54"/>
        <v/>
      </c>
      <c r="AN87" s="14" t="str">
        <f t="shared" si="55"/>
        <v/>
      </c>
      <c r="AO87" s="14" t="str">
        <f t="shared" si="56"/>
        <v/>
      </c>
      <c r="AP87" s="14" t="str">
        <f t="shared" si="57"/>
        <v/>
      </c>
      <c r="AQ87" s="14" t="str">
        <f t="shared" si="58"/>
        <v/>
      </c>
      <c r="AR87" s="14" t="str">
        <f t="shared" si="59"/>
        <v/>
      </c>
      <c r="AS87" s="14" t="str">
        <f t="shared" si="60"/>
        <v/>
      </c>
      <c r="AT87" s="14" t="str">
        <f t="shared" si="61"/>
        <v/>
      </c>
      <c r="AW87" s="14" t="str">
        <f t="shared" si="62"/>
        <v/>
      </c>
      <c r="AY87" s="14" t="str">
        <f t="shared" si="63"/>
        <v/>
      </c>
      <c r="AZ87" s="14" t="str">
        <f t="shared" si="66"/>
        <v/>
      </c>
    </row>
    <row r="88" spans="1:52" x14ac:dyDescent="0.3">
      <c r="A88" s="34"/>
      <c r="B88" s="35"/>
      <c r="C88" s="36" t="e">
        <f t="shared" si="67"/>
        <v>#N/A</v>
      </c>
      <c r="D88" s="38"/>
      <c r="E88" s="65"/>
      <c r="F88" s="39"/>
      <c r="G88" s="78"/>
      <c r="H88" s="88"/>
      <c r="AA88" s="14" t="str">
        <f t="shared" si="64"/>
        <v/>
      </c>
      <c r="AB88" s="14" t="str">
        <f t="shared" si="65"/>
        <v/>
      </c>
      <c r="AC88" s="14" t="str">
        <f t="shared" si="44"/>
        <v/>
      </c>
      <c r="AD88" s="14" t="str">
        <f t="shared" si="45"/>
        <v/>
      </c>
      <c r="AE88" s="14" t="str">
        <f t="shared" si="46"/>
        <v/>
      </c>
      <c r="AF88" s="14" t="str">
        <f t="shared" si="47"/>
        <v/>
      </c>
      <c r="AG88" s="14" t="str">
        <f t="shared" si="48"/>
        <v/>
      </c>
      <c r="AH88" s="14" t="str">
        <f t="shared" si="49"/>
        <v/>
      </c>
      <c r="AI88" s="14" t="str">
        <f t="shared" si="50"/>
        <v/>
      </c>
      <c r="AJ88" s="14" t="str">
        <f t="shared" si="51"/>
        <v/>
      </c>
      <c r="AK88" s="14" t="str">
        <f t="shared" si="52"/>
        <v/>
      </c>
      <c r="AL88" s="14" t="str">
        <f t="shared" si="53"/>
        <v/>
      </c>
      <c r="AM88" s="14" t="str">
        <f t="shared" si="54"/>
        <v/>
      </c>
      <c r="AN88" s="14" t="str">
        <f t="shared" si="55"/>
        <v/>
      </c>
      <c r="AO88" s="14" t="str">
        <f t="shared" si="56"/>
        <v/>
      </c>
      <c r="AP88" s="14" t="str">
        <f t="shared" si="57"/>
        <v/>
      </c>
      <c r="AQ88" s="14" t="str">
        <f t="shared" si="58"/>
        <v/>
      </c>
      <c r="AR88" s="14" t="str">
        <f t="shared" si="59"/>
        <v/>
      </c>
      <c r="AS88" s="14" t="str">
        <f t="shared" si="60"/>
        <v/>
      </c>
      <c r="AT88" s="14" t="str">
        <f t="shared" si="61"/>
        <v/>
      </c>
      <c r="AW88" s="14" t="str">
        <f t="shared" si="62"/>
        <v/>
      </c>
      <c r="AY88" s="14" t="str">
        <f t="shared" si="63"/>
        <v/>
      </c>
      <c r="AZ88" s="14" t="str">
        <f t="shared" si="66"/>
        <v/>
      </c>
    </row>
    <row r="89" spans="1:52" x14ac:dyDescent="0.3">
      <c r="A89" s="34"/>
      <c r="B89" s="35"/>
      <c r="C89" s="36" t="e">
        <f t="shared" si="67"/>
        <v>#N/A</v>
      </c>
      <c r="D89" s="38"/>
      <c r="E89" s="65"/>
      <c r="F89" s="39"/>
      <c r="G89" s="78"/>
      <c r="H89" s="88"/>
      <c r="AA89" s="14" t="str">
        <f t="shared" si="64"/>
        <v/>
      </c>
      <c r="AB89" s="14" t="str">
        <f t="shared" si="65"/>
        <v/>
      </c>
      <c r="AC89" s="14" t="str">
        <f t="shared" si="44"/>
        <v/>
      </c>
      <c r="AD89" s="14" t="str">
        <f t="shared" si="45"/>
        <v/>
      </c>
      <c r="AE89" s="14" t="str">
        <f t="shared" si="46"/>
        <v/>
      </c>
      <c r="AF89" s="14" t="str">
        <f t="shared" si="47"/>
        <v/>
      </c>
      <c r="AG89" s="14" t="str">
        <f t="shared" si="48"/>
        <v/>
      </c>
      <c r="AH89" s="14" t="str">
        <f t="shared" si="49"/>
        <v/>
      </c>
      <c r="AI89" s="14" t="str">
        <f t="shared" si="50"/>
        <v/>
      </c>
      <c r="AJ89" s="14" t="str">
        <f t="shared" si="51"/>
        <v/>
      </c>
      <c r="AK89" s="14" t="str">
        <f t="shared" si="52"/>
        <v/>
      </c>
      <c r="AL89" s="14" t="str">
        <f t="shared" si="53"/>
        <v/>
      </c>
      <c r="AM89" s="14" t="str">
        <f t="shared" si="54"/>
        <v/>
      </c>
      <c r="AN89" s="14" t="str">
        <f t="shared" si="55"/>
        <v/>
      </c>
      <c r="AO89" s="14" t="str">
        <f t="shared" si="56"/>
        <v/>
      </c>
      <c r="AP89" s="14" t="str">
        <f t="shared" si="57"/>
        <v/>
      </c>
      <c r="AQ89" s="14" t="str">
        <f t="shared" si="58"/>
        <v/>
      </c>
      <c r="AR89" s="14" t="str">
        <f t="shared" si="59"/>
        <v/>
      </c>
      <c r="AS89" s="14" t="str">
        <f t="shared" si="60"/>
        <v/>
      </c>
      <c r="AT89" s="14" t="str">
        <f t="shared" si="61"/>
        <v/>
      </c>
      <c r="AW89" s="14" t="str">
        <f t="shared" si="62"/>
        <v/>
      </c>
      <c r="AY89" s="14" t="str">
        <f t="shared" si="63"/>
        <v/>
      </c>
      <c r="AZ89" s="14" t="str">
        <f t="shared" si="66"/>
        <v/>
      </c>
    </row>
    <row r="90" spans="1:52" x14ac:dyDescent="0.3">
      <c r="A90" s="34"/>
      <c r="B90" s="35"/>
      <c r="C90" s="36" t="e">
        <f t="shared" si="67"/>
        <v>#N/A</v>
      </c>
      <c r="D90" s="38"/>
      <c r="E90" s="65"/>
      <c r="F90" s="39"/>
      <c r="G90" s="78"/>
      <c r="H90" s="88"/>
      <c r="AA90" s="14" t="str">
        <f t="shared" si="64"/>
        <v/>
      </c>
      <c r="AB90" s="14" t="str">
        <f t="shared" si="65"/>
        <v/>
      </c>
      <c r="AC90" s="14" t="str">
        <f t="shared" si="44"/>
        <v/>
      </c>
      <c r="AD90" s="14" t="str">
        <f t="shared" si="45"/>
        <v/>
      </c>
      <c r="AE90" s="14" t="str">
        <f t="shared" si="46"/>
        <v/>
      </c>
      <c r="AF90" s="14" t="str">
        <f t="shared" si="47"/>
        <v/>
      </c>
      <c r="AG90" s="14" t="str">
        <f t="shared" si="48"/>
        <v/>
      </c>
      <c r="AH90" s="14" t="str">
        <f t="shared" si="49"/>
        <v/>
      </c>
      <c r="AI90" s="14" t="str">
        <f t="shared" si="50"/>
        <v/>
      </c>
      <c r="AJ90" s="14" t="str">
        <f t="shared" si="51"/>
        <v/>
      </c>
      <c r="AK90" s="14" t="str">
        <f t="shared" si="52"/>
        <v/>
      </c>
      <c r="AL90" s="14" t="str">
        <f t="shared" si="53"/>
        <v/>
      </c>
      <c r="AM90" s="14" t="str">
        <f t="shared" si="54"/>
        <v/>
      </c>
      <c r="AN90" s="14" t="str">
        <f t="shared" si="55"/>
        <v/>
      </c>
      <c r="AO90" s="14" t="str">
        <f t="shared" si="56"/>
        <v/>
      </c>
      <c r="AP90" s="14" t="str">
        <f t="shared" si="57"/>
        <v/>
      </c>
      <c r="AQ90" s="14" t="str">
        <f t="shared" si="58"/>
        <v/>
      </c>
      <c r="AR90" s="14" t="str">
        <f t="shared" si="59"/>
        <v/>
      </c>
      <c r="AS90" s="14" t="str">
        <f t="shared" si="60"/>
        <v/>
      </c>
      <c r="AT90" s="14" t="str">
        <f t="shared" si="61"/>
        <v/>
      </c>
      <c r="AW90" s="14" t="str">
        <f t="shared" si="62"/>
        <v/>
      </c>
      <c r="AY90" s="14" t="str">
        <f t="shared" si="63"/>
        <v/>
      </c>
      <c r="AZ90" s="14" t="str">
        <f t="shared" si="66"/>
        <v/>
      </c>
    </row>
    <row r="91" spans="1:52" x14ac:dyDescent="0.3">
      <c r="A91" s="34"/>
      <c r="B91" s="35"/>
      <c r="C91" s="36" t="e">
        <f t="shared" si="67"/>
        <v>#N/A</v>
      </c>
      <c r="D91" s="38"/>
      <c r="E91" s="65"/>
      <c r="F91" s="39"/>
      <c r="G91" s="78"/>
      <c r="H91" s="88"/>
      <c r="AA91" s="14" t="str">
        <f t="shared" si="64"/>
        <v/>
      </c>
      <c r="AB91" s="14" t="str">
        <f t="shared" si="65"/>
        <v/>
      </c>
      <c r="AC91" s="14" t="str">
        <f t="shared" si="44"/>
        <v/>
      </c>
      <c r="AD91" s="14" t="str">
        <f t="shared" si="45"/>
        <v/>
      </c>
      <c r="AE91" s="14" t="str">
        <f t="shared" si="46"/>
        <v/>
      </c>
      <c r="AF91" s="14" t="str">
        <f t="shared" si="47"/>
        <v/>
      </c>
      <c r="AG91" s="14" t="str">
        <f t="shared" si="48"/>
        <v/>
      </c>
      <c r="AH91" s="14" t="str">
        <f t="shared" si="49"/>
        <v/>
      </c>
      <c r="AI91" s="14" t="str">
        <f t="shared" si="50"/>
        <v/>
      </c>
      <c r="AJ91" s="14" t="str">
        <f t="shared" si="51"/>
        <v/>
      </c>
      <c r="AK91" s="14" t="str">
        <f t="shared" si="52"/>
        <v/>
      </c>
      <c r="AL91" s="14" t="str">
        <f t="shared" si="53"/>
        <v/>
      </c>
      <c r="AM91" s="14" t="str">
        <f t="shared" si="54"/>
        <v/>
      </c>
      <c r="AN91" s="14" t="str">
        <f t="shared" si="55"/>
        <v/>
      </c>
      <c r="AO91" s="14" t="str">
        <f t="shared" si="56"/>
        <v/>
      </c>
      <c r="AP91" s="14" t="str">
        <f t="shared" si="57"/>
        <v/>
      </c>
      <c r="AQ91" s="14" t="str">
        <f t="shared" si="58"/>
        <v/>
      </c>
      <c r="AR91" s="14" t="str">
        <f t="shared" si="59"/>
        <v/>
      </c>
      <c r="AS91" s="14" t="str">
        <f t="shared" si="60"/>
        <v/>
      </c>
      <c r="AT91" s="14" t="str">
        <f t="shared" si="61"/>
        <v/>
      </c>
      <c r="AW91" s="14" t="str">
        <f t="shared" si="62"/>
        <v/>
      </c>
      <c r="AY91" s="14" t="str">
        <f t="shared" si="63"/>
        <v/>
      </c>
      <c r="AZ91" s="14" t="str">
        <f t="shared" si="66"/>
        <v/>
      </c>
    </row>
    <row r="92" spans="1:52" x14ac:dyDescent="0.3">
      <c r="A92" s="34"/>
      <c r="B92" s="35"/>
      <c r="C92" s="36" t="e">
        <f t="shared" si="67"/>
        <v>#N/A</v>
      </c>
      <c r="D92" s="38"/>
      <c r="E92" s="65"/>
      <c r="F92" s="39"/>
      <c r="G92" s="78"/>
      <c r="H92" s="88"/>
      <c r="AA92" s="14" t="str">
        <f t="shared" si="64"/>
        <v/>
      </c>
      <c r="AB92" s="14" t="str">
        <f t="shared" si="65"/>
        <v/>
      </c>
      <c r="AC92" s="14" t="str">
        <f t="shared" si="44"/>
        <v/>
      </c>
      <c r="AD92" s="14" t="str">
        <f t="shared" si="45"/>
        <v/>
      </c>
      <c r="AE92" s="14" t="str">
        <f t="shared" si="46"/>
        <v/>
      </c>
      <c r="AF92" s="14" t="str">
        <f t="shared" si="47"/>
        <v/>
      </c>
      <c r="AG92" s="14" t="str">
        <f t="shared" si="48"/>
        <v/>
      </c>
      <c r="AH92" s="14" t="str">
        <f t="shared" si="49"/>
        <v/>
      </c>
      <c r="AI92" s="14" t="str">
        <f t="shared" si="50"/>
        <v/>
      </c>
      <c r="AJ92" s="14" t="str">
        <f t="shared" si="51"/>
        <v/>
      </c>
      <c r="AK92" s="14" t="str">
        <f t="shared" si="52"/>
        <v/>
      </c>
      <c r="AL92" s="14" t="str">
        <f t="shared" si="53"/>
        <v/>
      </c>
      <c r="AM92" s="14" t="str">
        <f t="shared" si="54"/>
        <v/>
      </c>
      <c r="AN92" s="14" t="str">
        <f t="shared" si="55"/>
        <v/>
      </c>
      <c r="AO92" s="14" t="str">
        <f t="shared" si="56"/>
        <v/>
      </c>
      <c r="AP92" s="14" t="str">
        <f t="shared" si="57"/>
        <v/>
      </c>
      <c r="AQ92" s="14" t="str">
        <f t="shared" si="58"/>
        <v/>
      </c>
      <c r="AR92" s="14" t="str">
        <f t="shared" si="59"/>
        <v/>
      </c>
      <c r="AS92" s="14" t="str">
        <f t="shared" si="60"/>
        <v/>
      </c>
      <c r="AT92" s="14" t="str">
        <f t="shared" si="61"/>
        <v/>
      </c>
      <c r="AW92" s="14" t="str">
        <f t="shared" si="62"/>
        <v/>
      </c>
      <c r="AY92" s="14" t="str">
        <f t="shared" si="63"/>
        <v/>
      </c>
      <c r="AZ92" s="14" t="str">
        <f t="shared" si="66"/>
        <v/>
      </c>
    </row>
    <row r="93" spans="1:52" x14ac:dyDescent="0.3">
      <c r="A93" s="34"/>
      <c r="B93" s="35"/>
      <c r="C93" s="36" t="e">
        <f t="shared" si="67"/>
        <v>#N/A</v>
      </c>
      <c r="D93" s="38"/>
      <c r="E93" s="65"/>
      <c r="F93" s="39"/>
      <c r="G93" s="78"/>
      <c r="H93" s="88"/>
      <c r="AA93" s="14" t="str">
        <f t="shared" si="64"/>
        <v/>
      </c>
      <c r="AB93" s="14" t="str">
        <f t="shared" si="65"/>
        <v/>
      </c>
      <c r="AC93" s="14" t="str">
        <f t="shared" si="44"/>
        <v/>
      </c>
      <c r="AD93" s="14" t="str">
        <f t="shared" si="45"/>
        <v/>
      </c>
      <c r="AE93" s="14" t="str">
        <f t="shared" si="46"/>
        <v/>
      </c>
      <c r="AF93" s="14" t="str">
        <f t="shared" si="47"/>
        <v/>
      </c>
      <c r="AG93" s="14" t="str">
        <f t="shared" si="48"/>
        <v/>
      </c>
      <c r="AH93" s="14" t="str">
        <f t="shared" si="49"/>
        <v/>
      </c>
      <c r="AI93" s="14" t="str">
        <f t="shared" si="50"/>
        <v/>
      </c>
      <c r="AJ93" s="14" t="str">
        <f t="shared" si="51"/>
        <v/>
      </c>
      <c r="AK93" s="14" t="str">
        <f t="shared" si="52"/>
        <v/>
      </c>
      <c r="AL93" s="14" t="str">
        <f t="shared" si="53"/>
        <v/>
      </c>
      <c r="AM93" s="14" t="str">
        <f t="shared" si="54"/>
        <v/>
      </c>
      <c r="AN93" s="14" t="str">
        <f t="shared" si="55"/>
        <v/>
      </c>
      <c r="AO93" s="14" t="str">
        <f t="shared" si="56"/>
        <v/>
      </c>
      <c r="AP93" s="14" t="str">
        <f t="shared" si="57"/>
        <v/>
      </c>
      <c r="AQ93" s="14" t="str">
        <f t="shared" si="58"/>
        <v/>
      </c>
      <c r="AR93" s="14" t="str">
        <f t="shared" si="59"/>
        <v/>
      </c>
      <c r="AS93" s="14" t="str">
        <f t="shared" si="60"/>
        <v/>
      </c>
      <c r="AT93" s="14" t="str">
        <f t="shared" si="61"/>
        <v/>
      </c>
      <c r="AW93" s="14" t="str">
        <f t="shared" si="62"/>
        <v/>
      </c>
      <c r="AY93" s="14" t="str">
        <f t="shared" si="63"/>
        <v/>
      </c>
      <c r="AZ93" s="14" t="str">
        <f t="shared" si="66"/>
        <v/>
      </c>
    </row>
    <row r="94" spans="1:52" x14ac:dyDescent="0.3">
      <c r="A94" s="34"/>
      <c r="B94" s="35"/>
      <c r="C94" s="36" t="e">
        <f t="shared" si="67"/>
        <v>#N/A</v>
      </c>
      <c r="D94" s="38"/>
      <c r="E94" s="65"/>
      <c r="F94" s="39"/>
      <c r="G94" s="78"/>
      <c r="H94" s="88"/>
      <c r="AA94" s="14" t="str">
        <f t="shared" si="64"/>
        <v/>
      </c>
      <c r="AB94" s="14" t="str">
        <f t="shared" si="65"/>
        <v/>
      </c>
      <c r="AC94" s="14" t="str">
        <f t="shared" si="44"/>
        <v/>
      </c>
      <c r="AD94" s="14" t="str">
        <f t="shared" si="45"/>
        <v/>
      </c>
      <c r="AE94" s="14" t="str">
        <f t="shared" si="46"/>
        <v/>
      </c>
      <c r="AF94" s="14" t="str">
        <f t="shared" si="47"/>
        <v/>
      </c>
      <c r="AG94" s="14" t="str">
        <f t="shared" si="48"/>
        <v/>
      </c>
      <c r="AH94" s="14" t="str">
        <f t="shared" si="49"/>
        <v/>
      </c>
      <c r="AI94" s="14" t="str">
        <f t="shared" si="50"/>
        <v/>
      </c>
      <c r="AJ94" s="14" t="str">
        <f t="shared" si="51"/>
        <v/>
      </c>
      <c r="AK94" s="14" t="str">
        <f t="shared" si="52"/>
        <v/>
      </c>
      <c r="AL94" s="14" t="str">
        <f t="shared" si="53"/>
        <v/>
      </c>
      <c r="AM94" s="14" t="str">
        <f t="shared" si="54"/>
        <v/>
      </c>
      <c r="AN94" s="14" t="str">
        <f t="shared" si="55"/>
        <v/>
      </c>
      <c r="AO94" s="14" t="str">
        <f t="shared" si="56"/>
        <v/>
      </c>
      <c r="AP94" s="14" t="str">
        <f t="shared" si="57"/>
        <v/>
      </c>
      <c r="AQ94" s="14" t="str">
        <f t="shared" si="58"/>
        <v/>
      </c>
      <c r="AR94" s="14" t="str">
        <f t="shared" si="59"/>
        <v/>
      </c>
      <c r="AS94" s="14" t="str">
        <f t="shared" si="60"/>
        <v/>
      </c>
      <c r="AT94" s="14" t="str">
        <f t="shared" si="61"/>
        <v/>
      </c>
      <c r="AW94" s="14" t="str">
        <f t="shared" si="62"/>
        <v/>
      </c>
      <c r="AY94" s="14" t="str">
        <f t="shared" si="63"/>
        <v/>
      </c>
      <c r="AZ94" s="14" t="str">
        <f t="shared" si="66"/>
        <v/>
      </c>
    </row>
    <row r="95" spans="1:52" x14ac:dyDescent="0.3">
      <c r="A95" s="34"/>
      <c r="B95" s="35"/>
      <c r="C95" s="36" t="e">
        <f t="shared" si="67"/>
        <v>#N/A</v>
      </c>
      <c r="D95" s="38"/>
      <c r="E95" s="65"/>
      <c r="F95" s="39"/>
      <c r="G95" s="78"/>
      <c r="H95" s="88"/>
      <c r="AA95" s="14" t="str">
        <f t="shared" si="64"/>
        <v/>
      </c>
      <c r="AB95" s="14" t="str">
        <f t="shared" si="65"/>
        <v/>
      </c>
      <c r="AC95" s="14" t="str">
        <f t="shared" si="44"/>
        <v/>
      </c>
      <c r="AD95" s="14" t="str">
        <f t="shared" si="45"/>
        <v/>
      </c>
      <c r="AE95" s="14" t="str">
        <f t="shared" si="46"/>
        <v/>
      </c>
      <c r="AF95" s="14" t="str">
        <f t="shared" si="47"/>
        <v/>
      </c>
      <c r="AG95" s="14" t="str">
        <f t="shared" si="48"/>
        <v/>
      </c>
      <c r="AH95" s="14" t="str">
        <f t="shared" si="49"/>
        <v/>
      </c>
      <c r="AI95" s="14" t="str">
        <f t="shared" si="50"/>
        <v/>
      </c>
      <c r="AJ95" s="14" t="str">
        <f t="shared" si="51"/>
        <v/>
      </c>
      <c r="AK95" s="14" t="str">
        <f t="shared" si="52"/>
        <v/>
      </c>
      <c r="AL95" s="14" t="str">
        <f t="shared" si="53"/>
        <v/>
      </c>
      <c r="AM95" s="14" t="str">
        <f t="shared" si="54"/>
        <v/>
      </c>
      <c r="AN95" s="14" t="str">
        <f t="shared" si="55"/>
        <v/>
      </c>
      <c r="AO95" s="14" t="str">
        <f t="shared" si="56"/>
        <v/>
      </c>
      <c r="AP95" s="14" t="str">
        <f t="shared" si="57"/>
        <v/>
      </c>
      <c r="AQ95" s="14" t="str">
        <f t="shared" si="58"/>
        <v/>
      </c>
      <c r="AR95" s="14" t="str">
        <f t="shared" si="59"/>
        <v/>
      </c>
      <c r="AS95" s="14" t="str">
        <f t="shared" si="60"/>
        <v/>
      </c>
      <c r="AT95" s="14" t="str">
        <f t="shared" si="61"/>
        <v/>
      </c>
      <c r="AW95" s="14" t="str">
        <f t="shared" si="62"/>
        <v/>
      </c>
      <c r="AY95" s="14" t="str">
        <f t="shared" si="63"/>
        <v/>
      </c>
      <c r="AZ95" s="14" t="str">
        <f t="shared" si="66"/>
        <v/>
      </c>
    </row>
    <row r="96" spans="1:52" x14ac:dyDescent="0.3">
      <c r="A96" s="34"/>
      <c r="B96" s="35"/>
      <c r="C96" s="36" t="e">
        <f t="shared" si="67"/>
        <v>#N/A</v>
      </c>
      <c r="D96" s="38"/>
      <c r="E96" s="65"/>
      <c r="F96" s="39"/>
      <c r="G96" s="78"/>
      <c r="H96" s="88"/>
      <c r="AA96" s="14" t="str">
        <f t="shared" si="64"/>
        <v/>
      </c>
      <c r="AB96" s="14" t="str">
        <f t="shared" si="65"/>
        <v/>
      </c>
      <c r="AC96" s="14" t="str">
        <f t="shared" si="44"/>
        <v/>
      </c>
      <c r="AD96" s="14" t="str">
        <f t="shared" si="45"/>
        <v/>
      </c>
      <c r="AE96" s="14" t="str">
        <f t="shared" si="46"/>
        <v/>
      </c>
      <c r="AF96" s="14" t="str">
        <f t="shared" si="47"/>
        <v/>
      </c>
      <c r="AG96" s="14" t="str">
        <f t="shared" si="48"/>
        <v/>
      </c>
      <c r="AH96" s="14" t="str">
        <f t="shared" si="49"/>
        <v/>
      </c>
      <c r="AI96" s="14" t="str">
        <f t="shared" si="50"/>
        <v/>
      </c>
      <c r="AJ96" s="14" t="str">
        <f t="shared" si="51"/>
        <v/>
      </c>
      <c r="AK96" s="14" t="str">
        <f t="shared" si="52"/>
        <v/>
      </c>
      <c r="AL96" s="14" t="str">
        <f t="shared" si="53"/>
        <v/>
      </c>
      <c r="AM96" s="14" t="str">
        <f t="shared" si="54"/>
        <v/>
      </c>
      <c r="AN96" s="14" t="str">
        <f t="shared" si="55"/>
        <v/>
      </c>
      <c r="AO96" s="14" t="str">
        <f t="shared" si="56"/>
        <v/>
      </c>
      <c r="AP96" s="14" t="str">
        <f t="shared" si="57"/>
        <v/>
      </c>
      <c r="AQ96" s="14" t="str">
        <f t="shared" si="58"/>
        <v/>
      </c>
      <c r="AR96" s="14" t="str">
        <f t="shared" si="59"/>
        <v/>
      </c>
      <c r="AS96" s="14" t="str">
        <f t="shared" si="60"/>
        <v/>
      </c>
      <c r="AT96" s="14" t="str">
        <f t="shared" si="61"/>
        <v/>
      </c>
      <c r="AW96" s="14" t="str">
        <f t="shared" si="62"/>
        <v/>
      </c>
      <c r="AY96" s="14" t="str">
        <f t="shared" si="63"/>
        <v/>
      </c>
      <c r="AZ96" s="14" t="str">
        <f t="shared" si="66"/>
        <v/>
      </c>
    </row>
    <row r="97" spans="1:52" x14ac:dyDescent="0.3">
      <c r="A97" s="34"/>
      <c r="B97" s="35"/>
      <c r="C97" s="36" t="e">
        <f t="shared" si="67"/>
        <v>#N/A</v>
      </c>
      <c r="D97" s="38"/>
      <c r="E97" s="65"/>
      <c r="F97" s="39"/>
      <c r="G97" s="78"/>
      <c r="H97" s="88"/>
      <c r="AA97" s="14" t="str">
        <f t="shared" si="64"/>
        <v/>
      </c>
      <c r="AB97" s="14" t="str">
        <f t="shared" si="65"/>
        <v/>
      </c>
      <c r="AC97" s="14" t="str">
        <f t="shared" si="44"/>
        <v/>
      </c>
      <c r="AD97" s="14" t="str">
        <f t="shared" si="45"/>
        <v/>
      </c>
      <c r="AE97" s="14" t="str">
        <f t="shared" si="46"/>
        <v/>
      </c>
      <c r="AF97" s="14" t="str">
        <f t="shared" si="47"/>
        <v/>
      </c>
      <c r="AG97" s="14" t="str">
        <f t="shared" si="48"/>
        <v/>
      </c>
      <c r="AH97" s="14" t="str">
        <f t="shared" si="49"/>
        <v/>
      </c>
      <c r="AI97" s="14" t="str">
        <f t="shared" si="50"/>
        <v/>
      </c>
      <c r="AJ97" s="14" t="str">
        <f t="shared" si="51"/>
        <v/>
      </c>
      <c r="AK97" s="14" t="str">
        <f t="shared" si="52"/>
        <v/>
      </c>
      <c r="AL97" s="14" t="str">
        <f t="shared" si="53"/>
        <v/>
      </c>
      <c r="AM97" s="14" t="str">
        <f t="shared" si="54"/>
        <v/>
      </c>
      <c r="AN97" s="14" t="str">
        <f t="shared" si="55"/>
        <v/>
      </c>
      <c r="AO97" s="14" t="str">
        <f t="shared" si="56"/>
        <v/>
      </c>
      <c r="AP97" s="14" t="str">
        <f t="shared" si="57"/>
        <v/>
      </c>
      <c r="AQ97" s="14" t="str">
        <f t="shared" si="58"/>
        <v/>
      </c>
      <c r="AR97" s="14" t="str">
        <f t="shared" si="59"/>
        <v/>
      </c>
      <c r="AS97" s="14" t="str">
        <f t="shared" si="60"/>
        <v/>
      </c>
      <c r="AT97" s="14" t="str">
        <f t="shared" si="61"/>
        <v/>
      </c>
      <c r="AW97" s="14" t="str">
        <f t="shared" si="62"/>
        <v/>
      </c>
      <c r="AY97" s="14" t="str">
        <f t="shared" si="63"/>
        <v/>
      </c>
      <c r="AZ97" s="14" t="str">
        <f t="shared" si="66"/>
        <v/>
      </c>
    </row>
    <row r="98" spans="1:52" x14ac:dyDescent="0.3">
      <c r="A98" s="34"/>
      <c r="B98" s="35"/>
      <c r="C98" s="36" t="e">
        <f t="shared" si="67"/>
        <v>#N/A</v>
      </c>
      <c r="D98" s="38"/>
      <c r="E98" s="65"/>
      <c r="F98" s="39"/>
      <c r="G98" s="78"/>
      <c r="H98" s="88"/>
      <c r="AA98" s="14" t="str">
        <f t="shared" si="64"/>
        <v/>
      </c>
      <c r="AB98" s="14" t="str">
        <f t="shared" si="65"/>
        <v/>
      </c>
      <c r="AC98" s="14" t="str">
        <f t="shared" ref="AC98:AC129" si="68">IF(D99="Wx",C99,"")</f>
        <v/>
      </c>
      <c r="AD98" s="14" t="str">
        <f t="shared" ref="AD98:AD129" si="69">IF(D99="Sx",C99,"")</f>
        <v/>
      </c>
      <c r="AE98" s="14" t="str">
        <f t="shared" ref="AE98:AE129" si="70">IF(D99="Wt",C99,"")</f>
        <v/>
      </c>
      <c r="AF98" s="14" t="str">
        <f t="shared" ref="AF98:AF129" si="71">IF(D99="Mz",C99,"")</f>
        <v/>
      </c>
      <c r="AG98" s="14" t="str">
        <f t="shared" ref="AG98:AG129" si="72">IF(D99="FB",C99,"")</f>
        <v/>
      </c>
      <c r="AH98" s="14" t="str">
        <f t="shared" ref="AH98:AH129" si="73">IF(D99="KA",C99,"")</f>
        <v/>
      </c>
      <c r="AI98" s="14" t="str">
        <f t="shared" ref="AI98:AI129" si="74">IF(D99="Ad",C99,"")</f>
        <v/>
      </c>
      <c r="AJ98" s="14" t="str">
        <f t="shared" ref="AJ98:AJ129" si="75">IF(D99="MP",C99,"")</f>
        <v/>
      </c>
      <c r="AK98" s="14" t="str">
        <f t="shared" ref="AK98:AK129" si="76">IF(D99="IK",C99,"")</f>
        <v/>
      </c>
      <c r="AL98" s="14" t="str">
        <f t="shared" ref="AL98:AL129" si="77">IF(D99="BR",C99,"")</f>
        <v/>
      </c>
      <c r="AM98" s="14" t="str">
        <f t="shared" ref="AM98:AM129" si="78">IF(D99="Gp",C99,"")</f>
        <v/>
      </c>
      <c r="AN98" s="14" t="str">
        <f t="shared" ref="AN98:AN129" si="79">IF(D99="Gf",C99,"")</f>
        <v/>
      </c>
      <c r="AO98" s="14" t="str">
        <f t="shared" ref="AO98:AO129" si="80">IF(D99="GM",C99,"")</f>
        <v/>
      </c>
      <c r="AP98" s="14" t="str">
        <f t="shared" ref="AP98:AP129" si="81">IF(D99="Dx",C99,"")</f>
        <v/>
      </c>
      <c r="AQ98" s="14" t="str">
        <f t="shared" ref="AQ98:AQ129" si="82">IF(D99="CC",C99,"")</f>
        <v/>
      </c>
      <c r="AR98" s="14" t="str">
        <f t="shared" ref="AR98:AR129" si="83">IF(D99="BP",C99,"")</f>
        <v/>
      </c>
      <c r="AS98" s="14" t="str">
        <f t="shared" ref="AS98:AS129" si="84">IF(D99="PS",C99,"")</f>
        <v/>
      </c>
      <c r="AT98" s="14" t="str">
        <f t="shared" ref="AT98:AT129" si="85">IF(D99="SD",C99,"")</f>
        <v/>
      </c>
      <c r="AW98" s="14" t="str">
        <f t="shared" ref="AW98:AW129" si="86">IF(E99="CA",C99,"")</f>
        <v/>
      </c>
      <c r="AY98" s="14" t="str">
        <f t="shared" ref="AY98:AY129" si="87">IF(E99="OM",C99,"")</f>
        <v/>
      </c>
      <c r="AZ98" s="14" t="str">
        <f t="shared" si="66"/>
        <v/>
      </c>
    </row>
    <row r="99" spans="1:52" x14ac:dyDescent="0.3">
      <c r="A99" s="34"/>
      <c r="B99" s="35"/>
      <c r="C99" s="36" t="e">
        <f t="shared" si="67"/>
        <v>#N/A</v>
      </c>
      <c r="D99" s="38"/>
      <c r="E99" s="65"/>
      <c r="F99" s="39"/>
      <c r="G99" s="78"/>
      <c r="H99" s="88"/>
      <c r="AA99" s="14" t="str">
        <f t="shared" si="64"/>
        <v/>
      </c>
      <c r="AB99" s="14" t="str">
        <f t="shared" si="65"/>
        <v/>
      </c>
      <c r="AC99" s="14" t="str">
        <f t="shared" si="68"/>
        <v/>
      </c>
      <c r="AD99" s="14" t="str">
        <f t="shared" si="69"/>
        <v/>
      </c>
      <c r="AE99" s="14" t="str">
        <f t="shared" si="70"/>
        <v/>
      </c>
      <c r="AF99" s="14" t="str">
        <f t="shared" si="71"/>
        <v/>
      </c>
      <c r="AG99" s="14" t="str">
        <f t="shared" si="72"/>
        <v/>
      </c>
      <c r="AH99" s="14" t="str">
        <f t="shared" si="73"/>
        <v/>
      </c>
      <c r="AI99" s="14" t="str">
        <f t="shared" si="74"/>
        <v/>
      </c>
      <c r="AJ99" s="14" t="str">
        <f t="shared" si="75"/>
        <v/>
      </c>
      <c r="AK99" s="14" t="str">
        <f t="shared" si="76"/>
        <v/>
      </c>
      <c r="AL99" s="14" t="str">
        <f t="shared" si="77"/>
        <v/>
      </c>
      <c r="AM99" s="14" t="str">
        <f t="shared" si="78"/>
        <v/>
      </c>
      <c r="AN99" s="14" t="str">
        <f t="shared" si="79"/>
        <v/>
      </c>
      <c r="AO99" s="14" t="str">
        <f t="shared" si="80"/>
        <v/>
      </c>
      <c r="AP99" s="14" t="str">
        <f t="shared" si="81"/>
        <v/>
      </c>
      <c r="AQ99" s="14" t="str">
        <f t="shared" si="82"/>
        <v/>
      </c>
      <c r="AR99" s="14" t="str">
        <f t="shared" si="83"/>
        <v/>
      </c>
      <c r="AS99" s="14" t="str">
        <f t="shared" si="84"/>
        <v/>
      </c>
      <c r="AT99" s="14" t="str">
        <f t="shared" si="85"/>
        <v/>
      </c>
      <c r="AW99" s="14" t="str">
        <f t="shared" si="86"/>
        <v/>
      </c>
      <c r="AY99" s="14" t="str">
        <f t="shared" si="87"/>
        <v/>
      </c>
      <c r="AZ99" s="14" t="str">
        <f t="shared" si="66"/>
        <v/>
      </c>
    </row>
    <row r="100" spans="1:52" x14ac:dyDescent="0.3">
      <c r="A100" s="34"/>
      <c r="B100" s="35"/>
      <c r="C100" s="36" t="e">
        <f t="shared" si="67"/>
        <v>#N/A</v>
      </c>
      <c r="D100" s="38"/>
      <c r="E100" s="65"/>
      <c r="F100" s="39"/>
      <c r="G100" s="78"/>
      <c r="H100" s="88"/>
      <c r="AA100" s="14" t="str">
        <f t="shared" si="64"/>
        <v/>
      </c>
      <c r="AB100" s="14" t="str">
        <f t="shared" si="65"/>
        <v/>
      </c>
      <c r="AC100" s="14" t="str">
        <f t="shared" si="68"/>
        <v/>
      </c>
      <c r="AD100" s="14" t="str">
        <f t="shared" si="69"/>
        <v/>
      </c>
      <c r="AE100" s="14" t="str">
        <f t="shared" si="70"/>
        <v/>
      </c>
      <c r="AF100" s="14" t="str">
        <f t="shared" si="71"/>
        <v/>
      </c>
      <c r="AG100" s="14" t="str">
        <f t="shared" si="72"/>
        <v/>
      </c>
      <c r="AH100" s="14" t="str">
        <f t="shared" si="73"/>
        <v/>
      </c>
      <c r="AI100" s="14" t="str">
        <f t="shared" si="74"/>
        <v/>
      </c>
      <c r="AJ100" s="14" t="str">
        <f t="shared" si="75"/>
        <v/>
      </c>
      <c r="AK100" s="14" t="str">
        <f t="shared" si="76"/>
        <v/>
      </c>
      <c r="AL100" s="14" t="str">
        <f t="shared" si="77"/>
        <v/>
      </c>
      <c r="AM100" s="14" t="str">
        <f t="shared" si="78"/>
        <v/>
      </c>
      <c r="AN100" s="14" t="str">
        <f t="shared" si="79"/>
        <v/>
      </c>
      <c r="AO100" s="14" t="str">
        <f t="shared" si="80"/>
        <v/>
      </c>
      <c r="AP100" s="14" t="str">
        <f t="shared" si="81"/>
        <v/>
      </c>
      <c r="AQ100" s="14" t="str">
        <f t="shared" si="82"/>
        <v/>
      </c>
      <c r="AR100" s="14" t="str">
        <f t="shared" si="83"/>
        <v/>
      </c>
      <c r="AS100" s="14" t="str">
        <f t="shared" si="84"/>
        <v/>
      </c>
      <c r="AT100" s="14" t="str">
        <f t="shared" si="85"/>
        <v/>
      </c>
      <c r="AW100" s="14" t="str">
        <f t="shared" si="86"/>
        <v/>
      </c>
      <c r="AY100" s="14" t="str">
        <f t="shared" si="87"/>
        <v/>
      </c>
      <c r="AZ100" s="14" t="str">
        <f t="shared" si="66"/>
        <v/>
      </c>
    </row>
    <row r="101" spans="1:52" x14ac:dyDescent="0.3">
      <c r="A101" s="34"/>
      <c r="B101" s="35"/>
      <c r="C101" s="36" t="e">
        <f t="shared" si="67"/>
        <v>#N/A</v>
      </c>
      <c r="D101" s="38"/>
      <c r="E101" s="65"/>
      <c r="F101" s="39"/>
      <c r="G101" s="78"/>
      <c r="H101" s="88"/>
      <c r="AA101" s="14" t="str">
        <f t="shared" si="64"/>
        <v/>
      </c>
      <c r="AB101" s="14" t="str">
        <f t="shared" si="65"/>
        <v/>
      </c>
      <c r="AC101" s="14" t="str">
        <f t="shared" si="68"/>
        <v/>
      </c>
      <c r="AD101" s="14" t="str">
        <f t="shared" si="69"/>
        <v/>
      </c>
      <c r="AE101" s="14" t="str">
        <f t="shared" si="70"/>
        <v/>
      </c>
      <c r="AF101" s="14" t="str">
        <f t="shared" si="71"/>
        <v/>
      </c>
      <c r="AG101" s="14" t="str">
        <f t="shared" si="72"/>
        <v/>
      </c>
      <c r="AH101" s="14" t="str">
        <f t="shared" si="73"/>
        <v/>
      </c>
      <c r="AI101" s="14" t="str">
        <f t="shared" si="74"/>
        <v/>
      </c>
      <c r="AJ101" s="14" t="str">
        <f t="shared" si="75"/>
        <v/>
      </c>
      <c r="AK101" s="14" t="str">
        <f t="shared" si="76"/>
        <v/>
      </c>
      <c r="AL101" s="14" t="str">
        <f t="shared" si="77"/>
        <v/>
      </c>
      <c r="AM101" s="14" t="str">
        <f t="shared" si="78"/>
        <v/>
      </c>
      <c r="AN101" s="14" t="str">
        <f t="shared" si="79"/>
        <v/>
      </c>
      <c r="AO101" s="14" t="str">
        <f t="shared" si="80"/>
        <v/>
      </c>
      <c r="AP101" s="14" t="str">
        <f t="shared" si="81"/>
        <v/>
      </c>
      <c r="AQ101" s="14" t="str">
        <f t="shared" si="82"/>
        <v/>
      </c>
      <c r="AR101" s="14" t="str">
        <f t="shared" si="83"/>
        <v/>
      </c>
      <c r="AS101" s="14" t="str">
        <f t="shared" si="84"/>
        <v/>
      </c>
      <c r="AT101" s="14" t="str">
        <f t="shared" si="85"/>
        <v/>
      </c>
      <c r="AW101" s="14" t="str">
        <f t="shared" si="86"/>
        <v/>
      </c>
      <c r="AY101" s="14" t="str">
        <f t="shared" si="87"/>
        <v/>
      </c>
      <c r="AZ101" s="14" t="str">
        <f t="shared" si="66"/>
        <v/>
      </c>
    </row>
    <row r="102" spans="1:52" x14ac:dyDescent="0.3">
      <c r="A102" s="34"/>
      <c r="B102" s="35"/>
      <c r="C102" s="36" t="e">
        <f t="shared" si="67"/>
        <v>#N/A</v>
      </c>
      <c r="D102" s="38"/>
      <c r="E102" s="65"/>
      <c r="F102" s="39"/>
      <c r="G102" s="78"/>
      <c r="H102" s="88"/>
      <c r="AA102" s="14" t="str">
        <f t="shared" si="64"/>
        <v/>
      </c>
      <c r="AB102" s="14" t="str">
        <f t="shared" si="65"/>
        <v/>
      </c>
      <c r="AC102" s="14" t="str">
        <f t="shared" si="68"/>
        <v/>
      </c>
      <c r="AD102" s="14" t="str">
        <f t="shared" si="69"/>
        <v/>
      </c>
      <c r="AE102" s="14" t="str">
        <f t="shared" si="70"/>
        <v/>
      </c>
      <c r="AF102" s="14" t="str">
        <f t="shared" si="71"/>
        <v/>
      </c>
      <c r="AG102" s="14" t="str">
        <f t="shared" si="72"/>
        <v/>
      </c>
      <c r="AH102" s="14" t="str">
        <f t="shared" si="73"/>
        <v/>
      </c>
      <c r="AI102" s="14" t="str">
        <f t="shared" si="74"/>
        <v/>
      </c>
      <c r="AJ102" s="14" t="str">
        <f t="shared" si="75"/>
        <v/>
      </c>
      <c r="AK102" s="14" t="str">
        <f t="shared" si="76"/>
        <v/>
      </c>
      <c r="AL102" s="14" t="str">
        <f t="shared" si="77"/>
        <v/>
      </c>
      <c r="AM102" s="14" t="str">
        <f t="shared" si="78"/>
        <v/>
      </c>
      <c r="AN102" s="14" t="str">
        <f t="shared" si="79"/>
        <v/>
      </c>
      <c r="AO102" s="14" t="str">
        <f t="shared" si="80"/>
        <v/>
      </c>
      <c r="AP102" s="14" t="str">
        <f t="shared" si="81"/>
        <v/>
      </c>
      <c r="AQ102" s="14" t="str">
        <f t="shared" si="82"/>
        <v/>
      </c>
      <c r="AR102" s="14" t="str">
        <f t="shared" si="83"/>
        <v/>
      </c>
      <c r="AS102" s="14" t="str">
        <f t="shared" si="84"/>
        <v/>
      </c>
      <c r="AT102" s="14" t="str">
        <f t="shared" si="85"/>
        <v/>
      </c>
      <c r="AW102" s="14" t="str">
        <f t="shared" si="86"/>
        <v/>
      </c>
      <c r="AY102" s="14" t="str">
        <f t="shared" si="87"/>
        <v/>
      </c>
      <c r="AZ102" s="14" t="str">
        <f t="shared" si="66"/>
        <v/>
      </c>
    </row>
    <row r="103" spans="1:52" x14ac:dyDescent="0.3">
      <c r="A103" s="34"/>
      <c r="B103" s="35"/>
      <c r="C103" s="36" t="e">
        <f t="shared" si="67"/>
        <v>#N/A</v>
      </c>
      <c r="D103" s="38"/>
      <c r="E103" s="65"/>
      <c r="F103" s="39"/>
      <c r="G103" s="78"/>
      <c r="H103" s="88"/>
      <c r="AA103" s="14" t="str">
        <f t="shared" si="64"/>
        <v/>
      </c>
      <c r="AB103" s="14" t="str">
        <f t="shared" si="65"/>
        <v/>
      </c>
      <c r="AC103" s="14" t="str">
        <f t="shared" si="68"/>
        <v/>
      </c>
      <c r="AD103" s="14" t="str">
        <f t="shared" si="69"/>
        <v/>
      </c>
      <c r="AE103" s="14" t="str">
        <f t="shared" si="70"/>
        <v/>
      </c>
      <c r="AF103" s="14" t="str">
        <f t="shared" si="71"/>
        <v/>
      </c>
      <c r="AG103" s="14" t="str">
        <f t="shared" si="72"/>
        <v/>
      </c>
      <c r="AH103" s="14" t="str">
        <f t="shared" si="73"/>
        <v/>
      </c>
      <c r="AI103" s="14" t="str">
        <f t="shared" si="74"/>
        <v/>
      </c>
      <c r="AJ103" s="14" t="str">
        <f t="shared" si="75"/>
        <v/>
      </c>
      <c r="AK103" s="14" t="str">
        <f t="shared" si="76"/>
        <v/>
      </c>
      <c r="AL103" s="14" t="str">
        <f t="shared" si="77"/>
        <v/>
      </c>
      <c r="AM103" s="14" t="str">
        <f t="shared" si="78"/>
        <v/>
      </c>
      <c r="AN103" s="14" t="str">
        <f t="shared" si="79"/>
        <v/>
      </c>
      <c r="AO103" s="14" t="str">
        <f t="shared" si="80"/>
        <v/>
      </c>
      <c r="AP103" s="14" t="str">
        <f t="shared" si="81"/>
        <v/>
      </c>
      <c r="AQ103" s="14" t="str">
        <f t="shared" si="82"/>
        <v/>
      </c>
      <c r="AR103" s="14" t="str">
        <f t="shared" si="83"/>
        <v/>
      </c>
      <c r="AS103" s="14" t="str">
        <f t="shared" si="84"/>
        <v/>
      </c>
      <c r="AT103" s="14" t="str">
        <f t="shared" si="85"/>
        <v/>
      </c>
      <c r="AW103" s="14" t="str">
        <f t="shared" si="86"/>
        <v/>
      </c>
      <c r="AY103" s="14" t="str">
        <f t="shared" si="87"/>
        <v/>
      </c>
      <c r="AZ103" s="14" t="str">
        <f t="shared" si="66"/>
        <v/>
      </c>
    </row>
    <row r="104" spans="1:52" x14ac:dyDescent="0.3">
      <c r="A104" s="34"/>
      <c r="B104" s="35"/>
      <c r="C104" s="36" t="e">
        <f t="shared" si="67"/>
        <v>#N/A</v>
      </c>
      <c r="D104" s="38"/>
      <c r="E104" s="65"/>
      <c r="F104" s="39"/>
      <c r="G104" s="78"/>
      <c r="H104" s="88"/>
      <c r="AA104" s="14" t="str">
        <f t="shared" si="64"/>
        <v/>
      </c>
      <c r="AB104" s="14" t="str">
        <f t="shared" si="65"/>
        <v/>
      </c>
      <c r="AC104" s="14" t="str">
        <f t="shared" si="68"/>
        <v/>
      </c>
      <c r="AD104" s="14" t="str">
        <f t="shared" si="69"/>
        <v/>
      </c>
      <c r="AE104" s="14" t="str">
        <f t="shared" si="70"/>
        <v/>
      </c>
      <c r="AF104" s="14" t="str">
        <f t="shared" si="71"/>
        <v/>
      </c>
      <c r="AG104" s="14" t="str">
        <f t="shared" si="72"/>
        <v/>
      </c>
      <c r="AH104" s="14" t="str">
        <f t="shared" si="73"/>
        <v/>
      </c>
      <c r="AI104" s="14" t="str">
        <f t="shared" si="74"/>
        <v/>
      </c>
      <c r="AJ104" s="14" t="str">
        <f t="shared" si="75"/>
        <v/>
      </c>
      <c r="AK104" s="14" t="str">
        <f t="shared" si="76"/>
        <v/>
      </c>
      <c r="AL104" s="14" t="str">
        <f t="shared" si="77"/>
        <v/>
      </c>
      <c r="AM104" s="14" t="str">
        <f t="shared" si="78"/>
        <v/>
      </c>
      <c r="AN104" s="14" t="str">
        <f t="shared" si="79"/>
        <v/>
      </c>
      <c r="AO104" s="14" t="str">
        <f t="shared" si="80"/>
        <v/>
      </c>
      <c r="AP104" s="14" t="str">
        <f t="shared" si="81"/>
        <v/>
      </c>
      <c r="AQ104" s="14" t="str">
        <f t="shared" si="82"/>
        <v/>
      </c>
      <c r="AR104" s="14" t="str">
        <f t="shared" si="83"/>
        <v/>
      </c>
      <c r="AS104" s="14" t="str">
        <f t="shared" si="84"/>
        <v/>
      </c>
      <c r="AT104" s="14" t="str">
        <f t="shared" si="85"/>
        <v/>
      </c>
      <c r="AW104" s="14" t="str">
        <f t="shared" si="86"/>
        <v/>
      </c>
      <c r="AY104" s="14" t="str">
        <f t="shared" si="87"/>
        <v/>
      </c>
      <c r="AZ104" s="14" t="str">
        <f t="shared" si="66"/>
        <v/>
      </c>
    </row>
    <row r="105" spans="1:52" x14ac:dyDescent="0.3">
      <c r="A105" s="34"/>
      <c r="B105" s="35"/>
      <c r="C105" s="36" t="e">
        <f t="shared" si="67"/>
        <v>#N/A</v>
      </c>
      <c r="D105" s="38"/>
      <c r="E105" s="65"/>
      <c r="F105" s="39"/>
      <c r="G105" s="78"/>
      <c r="H105" s="88"/>
      <c r="AA105" s="14" t="str">
        <f t="shared" si="64"/>
        <v/>
      </c>
      <c r="AB105" s="14" t="str">
        <f t="shared" si="65"/>
        <v/>
      </c>
      <c r="AC105" s="14" t="str">
        <f t="shared" si="68"/>
        <v/>
      </c>
      <c r="AD105" s="14" t="str">
        <f t="shared" si="69"/>
        <v/>
      </c>
      <c r="AE105" s="14" t="str">
        <f t="shared" si="70"/>
        <v/>
      </c>
      <c r="AF105" s="14" t="str">
        <f t="shared" si="71"/>
        <v/>
      </c>
      <c r="AG105" s="14" t="str">
        <f t="shared" si="72"/>
        <v/>
      </c>
      <c r="AH105" s="14" t="str">
        <f t="shared" si="73"/>
        <v/>
      </c>
      <c r="AI105" s="14" t="str">
        <f t="shared" si="74"/>
        <v/>
      </c>
      <c r="AJ105" s="14" t="str">
        <f t="shared" si="75"/>
        <v/>
      </c>
      <c r="AK105" s="14" t="str">
        <f t="shared" si="76"/>
        <v/>
      </c>
      <c r="AL105" s="14" t="str">
        <f t="shared" si="77"/>
        <v/>
      </c>
      <c r="AM105" s="14" t="str">
        <f t="shared" si="78"/>
        <v/>
      </c>
      <c r="AN105" s="14" t="str">
        <f t="shared" si="79"/>
        <v/>
      </c>
      <c r="AO105" s="14" t="str">
        <f t="shared" si="80"/>
        <v/>
      </c>
      <c r="AP105" s="14" t="str">
        <f t="shared" si="81"/>
        <v/>
      </c>
      <c r="AQ105" s="14" t="str">
        <f t="shared" si="82"/>
        <v/>
      </c>
      <c r="AR105" s="14" t="str">
        <f t="shared" si="83"/>
        <v/>
      </c>
      <c r="AS105" s="14" t="str">
        <f t="shared" si="84"/>
        <v/>
      </c>
      <c r="AT105" s="14" t="str">
        <f t="shared" si="85"/>
        <v/>
      </c>
      <c r="AW105" s="14" t="str">
        <f t="shared" si="86"/>
        <v/>
      </c>
      <c r="AY105" s="14" t="str">
        <f t="shared" si="87"/>
        <v/>
      </c>
      <c r="AZ105" s="14" t="str">
        <f t="shared" si="66"/>
        <v/>
      </c>
    </row>
    <row r="106" spans="1:52" x14ac:dyDescent="0.3">
      <c r="A106" s="34"/>
      <c r="B106" s="35"/>
      <c r="C106" s="36" t="e">
        <f t="shared" si="67"/>
        <v>#N/A</v>
      </c>
      <c r="D106" s="38"/>
      <c r="E106" s="65"/>
      <c r="F106" s="39"/>
      <c r="G106" s="78"/>
      <c r="H106" s="88"/>
      <c r="AA106" s="14" t="str">
        <f t="shared" si="64"/>
        <v/>
      </c>
      <c r="AB106" s="14" t="str">
        <f t="shared" si="65"/>
        <v/>
      </c>
      <c r="AC106" s="14" t="str">
        <f t="shared" si="68"/>
        <v/>
      </c>
      <c r="AD106" s="14" t="str">
        <f t="shared" si="69"/>
        <v/>
      </c>
      <c r="AE106" s="14" t="str">
        <f t="shared" si="70"/>
        <v/>
      </c>
      <c r="AF106" s="14" t="str">
        <f t="shared" si="71"/>
        <v/>
      </c>
      <c r="AG106" s="14" t="str">
        <f t="shared" si="72"/>
        <v/>
      </c>
      <c r="AH106" s="14" t="str">
        <f t="shared" si="73"/>
        <v/>
      </c>
      <c r="AI106" s="14" t="str">
        <f t="shared" si="74"/>
        <v/>
      </c>
      <c r="AJ106" s="14" t="str">
        <f t="shared" si="75"/>
        <v/>
      </c>
      <c r="AK106" s="14" t="str">
        <f t="shared" si="76"/>
        <v/>
      </c>
      <c r="AL106" s="14" t="str">
        <f t="shared" si="77"/>
        <v/>
      </c>
      <c r="AM106" s="14" t="str">
        <f t="shared" si="78"/>
        <v/>
      </c>
      <c r="AN106" s="14" t="str">
        <f t="shared" si="79"/>
        <v/>
      </c>
      <c r="AO106" s="14" t="str">
        <f t="shared" si="80"/>
        <v/>
      </c>
      <c r="AP106" s="14" t="str">
        <f t="shared" si="81"/>
        <v/>
      </c>
      <c r="AQ106" s="14" t="str">
        <f t="shared" si="82"/>
        <v/>
      </c>
      <c r="AR106" s="14" t="str">
        <f t="shared" si="83"/>
        <v/>
      </c>
      <c r="AS106" s="14" t="str">
        <f t="shared" si="84"/>
        <v/>
      </c>
      <c r="AT106" s="14" t="str">
        <f t="shared" si="85"/>
        <v/>
      </c>
      <c r="AW106" s="14" t="str">
        <f t="shared" si="86"/>
        <v/>
      </c>
      <c r="AY106" s="14" t="str">
        <f t="shared" si="87"/>
        <v/>
      </c>
      <c r="AZ106" s="14" t="str">
        <f t="shared" si="66"/>
        <v/>
      </c>
    </row>
    <row r="107" spans="1:52" x14ac:dyDescent="0.3">
      <c r="A107" s="34"/>
      <c r="B107" s="35"/>
      <c r="C107" s="36" t="e">
        <f t="shared" si="67"/>
        <v>#N/A</v>
      </c>
      <c r="D107" s="38"/>
      <c r="E107" s="65"/>
      <c r="F107" s="39"/>
      <c r="G107" s="78"/>
      <c r="H107" s="88"/>
      <c r="AA107" s="14" t="str">
        <f t="shared" si="64"/>
        <v/>
      </c>
      <c r="AB107" s="14" t="str">
        <f t="shared" si="65"/>
        <v/>
      </c>
      <c r="AC107" s="14" t="str">
        <f t="shared" si="68"/>
        <v/>
      </c>
      <c r="AD107" s="14" t="str">
        <f t="shared" si="69"/>
        <v/>
      </c>
      <c r="AE107" s="14" t="str">
        <f t="shared" si="70"/>
        <v/>
      </c>
      <c r="AF107" s="14" t="str">
        <f t="shared" si="71"/>
        <v/>
      </c>
      <c r="AG107" s="14" t="str">
        <f t="shared" si="72"/>
        <v/>
      </c>
      <c r="AH107" s="14" t="str">
        <f t="shared" si="73"/>
        <v/>
      </c>
      <c r="AI107" s="14" t="str">
        <f t="shared" si="74"/>
        <v/>
      </c>
      <c r="AJ107" s="14" t="str">
        <f t="shared" si="75"/>
        <v/>
      </c>
      <c r="AK107" s="14" t="str">
        <f t="shared" si="76"/>
        <v/>
      </c>
      <c r="AL107" s="14" t="str">
        <f t="shared" si="77"/>
        <v/>
      </c>
      <c r="AM107" s="14" t="str">
        <f t="shared" si="78"/>
        <v/>
      </c>
      <c r="AN107" s="14" t="str">
        <f t="shared" si="79"/>
        <v/>
      </c>
      <c r="AO107" s="14" t="str">
        <f t="shared" si="80"/>
        <v/>
      </c>
      <c r="AP107" s="14" t="str">
        <f t="shared" si="81"/>
        <v/>
      </c>
      <c r="AQ107" s="14" t="str">
        <f t="shared" si="82"/>
        <v/>
      </c>
      <c r="AR107" s="14" t="str">
        <f t="shared" si="83"/>
        <v/>
      </c>
      <c r="AS107" s="14" t="str">
        <f t="shared" si="84"/>
        <v/>
      </c>
      <c r="AT107" s="14" t="str">
        <f t="shared" si="85"/>
        <v/>
      </c>
      <c r="AW107" s="14" t="str">
        <f t="shared" si="86"/>
        <v/>
      </c>
      <c r="AY107" s="14" t="str">
        <f t="shared" si="87"/>
        <v/>
      </c>
      <c r="AZ107" s="14" t="str">
        <f t="shared" si="66"/>
        <v/>
      </c>
    </row>
    <row r="108" spans="1:52" x14ac:dyDescent="0.3">
      <c r="A108" s="34"/>
      <c r="B108" s="35"/>
      <c r="C108" s="36" t="e">
        <f t="shared" si="67"/>
        <v>#N/A</v>
      </c>
      <c r="D108" s="38"/>
      <c r="E108" s="65"/>
      <c r="F108" s="39"/>
      <c r="G108" s="78"/>
      <c r="H108" s="88"/>
      <c r="AA108" s="14" t="str">
        <f t="shared" si="64"/>
        <v/>
      </c>
      <c r="AB108" s="14" t="str">
        <f t="shared" si="65"/>
        <v/>
      </c>
      <c r="AC108" s="14" t="str">
        <f t="shared" si="68"/>
        <v/>
      </c>
      <c r="AD108" s="14" t="str">
        <f t="shared" si="69"/>
        <v/>
      </c>
      <c r="AE108" s="14" t="str">
        <f t="shared" si="70"/>
        <v/>
      </c>
      <c r="AF108" s="14" t="str">
        <f t="shared" si="71"/>
        <v/>
      </c>
      <c r="AG108" s="14" t="str">
        <f t="shared" si="72"/>
        <v/>
      </c>
      <c r="AH108" s="14" t="str">
        <f t="shared" si="73"/>
        <v/>
      </c>
      <c r="AI108" s="14" t="str">
        <f t="shared" si="74"/>
        <v/>
      </c>
      <c r="AJ108" s="14" t="str">
        <f t="shared" si="75"/>
        <v/>
      </c>
      <c r="AK108" s="14" t="str">
        <f t="shared" si="76"/>
        <v/>
      </c>
      <c r="AL108" s="14" t="str">
        <f t="shared" si="77"/>
        <v/>
      </c>
      <c r="AM108" s="14" t="str">
        <f t="shared" si="78"/>
        <v/>
      </c>
      <c r="AN108" s="14" t="str">
        <f t="shared" si="79"/>
        <v/>
      </c>
      <c r="AO108" s="14" t="str">
        <f t="shared" si="80"/>
        <v/>
      </c>
      <c r="AP108" s="14" t="str">
        <f t="shared" si="81"/>
        <v/>
      </c>
      <c r="AQ108" s="14" t="str">
        <f t="shared" si="82"/>
        <v/>
      </c>
      <c r="AR108" s="14" t="str">
        <f t="shared" si="83"/>
        <v/>
      </c>
      <c r="AS108" s="14" t="str">
        <f t="shared" si="84"/>
        <v/>
      </c>
      <c r="AT108" s="14" t="str">
        <f t="shared" si="85"/>
        <v/>
      </c>
      <c r="AW108" s="14" t="str">
        <f t="shared" si="86"/>
        <v/>
      </c>
      <c r="AY108" s="14" t="str">
        <f t="shared" si="87"/>
        <v/>
      </c>
      <c r="AZ108" s="14" t="str">
        <f t="shared" si="66"/>
        <v/>
      </c>
    </row>
    <row r="109" spans="1:52" x14ac:dyDescent="0.3">
      <c r="A109" s="34"/>
      <c r="B109" s="35"/>
      <c r="C109" s="36" t="e">
        <f t="shared" si="67"/>
        <v>#N/A</v>
      </c>
      <c r="D109" s="38"/>
      <c r="E109" s="65"/>
      <c r="F109" s="39"/>
      <c r="G109" s="78"/>
      <c r="H109" s="88"/>
      <c r="AA109" s="14" t="str">
        <f t="shared" si="64"/>
        <v/>
      </c>
      <c r="AB109" s="14" t="str">
        <f t="shared" si="65"/>
        <v/>
      </c>
      <c r="AC109" s="14" t="str">
        <f t="shared" si="68"/>
        <v/>
      </c>
      <c r="AD109" s="14" t="str">
        <f t="shared" si="69"/>
        <v/>
      </c>
      <c r="AE109" s="14" t="str">
        <f t="shared" si="70"/>
        <v/>
      </c>
      <c r="AF109" s="14" t="str">
        <f t="shared" si="71"/>
        <v/>
      </c>
      <c r="AG109" s="14" t="str">
        <f t="shared" si="72"/>
        <v/>
      </c>
      <c r="AH109" s="14" t="str">
        <f t="shared" si="73"/>
        <v/>
      </c>
      <c r="AI109" s="14" t="str">
        <f t="shared" si="74"/>
        <v/>
      </c>
      <c r="AJ109" s="14" t="str">
        <f t="shared" si="75"/>
        <v/>
      </c>
      <c r="AK109" s="14" t="str">
        <f t="shared" si="76"/>
        <v/>
      </c>
      <c r="AL109" s="14" t="str">
        <f t="shared" si="77"/>
        <v/>
      </c>
      <c r="AM109" s="14" t="str">
        <f t="shared" si="78"/>
        <v/>
      </c>
      <c r="AN109" s="14" t="str">
        <f t="shared" si="79"/>
        <v/>
      </c>
      <c r="AO109" s="14" t="str">
        <f t="shared" si="80"/>
        <v/>
      </c>
      <c r="AP109" s="14" t="str">
        <f t="shared" si="81"/>
        <v/>
      </c>
      <c r="AQ109" s="14" t="str">
        <f t="shared" si="82"/>
        <v/>
      </c>
      <c r="AR109" s="14" t="str">
        <f t="shared" si="83"/>
        <v/>
      </c>
      <c r="AS109" s="14" t="str">
        <f t="shared" si="84"/>
        <v/>
      </c>
      <c r="AT109" s="14" t="str">
        <f t="shared" si="85"/>
        <v/>
      </c>
      <c r="AW109" s="14" t="str">
        <f t="shared" si="86"/>
        <v/>
      </c>
      <c r="AY109" s="14" t="str">
        <f t="shared" si="87"/>
        <v/>
      </c>
      <c r="AZ109" s="14" t="str">
        <f t="shared" si="66"/>
        <v/>
      </c>
    </row>
    <row r="110" spans="1:52" x14ac:dyDescent="0.3">
      <c r="A110" s="34"/>
      <c r="B110" s="35"/>
      <c r="C110" s="36" t="e">
        <f t="shared" si="67"/>
        <v>#N/A</v>
      </c>
      <c r="D110" s="38"/>
      <c r="E110" s="65"/>
      <c r="F110" s="39"/>
      <c r="G110" s="78"/>
      <c r="H110" s="88"/>
      <c r="AA110" s="14" t="str">
        <f t="shared" si="64"/>
        <v/>
      </c>
      <c r="AB110" s="14" t="str">
        <f t="shared" si="65"/>
        <v/>
      </c>
      <c r="AC110" s="14" t="str">
        <f t="shared" si="68"/>
        <v/>
      </c>
      <c r="AD110" s="14" t="str">
        <f t="shared" si="69"/>
        <v/>
      </c>
      <c r="AE110" s="14" t="str">
        <f t="shared" si="70"/>
        <v/>
      </c>
      <c r="AF110" s="14" t="str">
        <f t="shared" si="71"/>
        <v/>
      </c>
      <c r="AG110" s="14" t="str">
        <f t="shared" si="72"/>
        <v/>
      </c>
      <c r="AH110" s="14" t="str">
        <f t="shared" si="73"/>
        <v/>
      </c>
      <c r="AI110" s="14" t="str">
        <f t="shared" si="74"/>
        <v/>
      </c>
      <c r="AJ110" s="14" t="str">
        <f t="shared" si="75"/>
        <v/>
      </c>
      <c r="AK110" s="14" t="str">
        <f t="shared" si="76"/>
        <v/>
      </c>
      <c r="AL110" s="14" t="str">
        <f t="shared" si="77"/>
        <v/>
      </c>
      <c r="AM110" s="14" t="str">
        <f t="shared" si="78"/>
        <v/>
      </c>
      <c r="AN110" s="14" t="str">
        <f t="shared" si="79"/>
        <v/>
      </c>
      <c r="AO110" s="14" t="str">
        <f t="shared" si="80"/>
        <v/>
      </c>
      <c r="AP110" s="14" t="str">
        <f t="shared" si="81"/>
        <v/>
      </c>
      <c r="AQ110" s="14" t="str">
        <f t="shared" si="82"/>
        <v/>
      </c>
      <c r="AR110" s="14" t="str">
        <f t="shared" si="83"/>
        <v/>
      </c>
      <c r="AS110" s="14" t="str">
        <f t="shared" si="84"/>
        <v/>
      </c>
      <c r="AT110" s="14" t="str">
        <f t="shared" si="85"/>
        <v/>
      </c>
      <c r="AW110" s="14" t="str">
        <f t="shared" si="86"/>
        <v/>
      </c>
      <c r="AY110" s="14" t="str">
        <f t="shared" si="87"/>
        <v/>
      </c>
      <c r="AZ110" s="14" t="str">
        <f t="shared" si="66"/>
        <v/>
      </c>
    </row>
    <row r="111" spans="1:52" x14ac:dyDescent="0.3">
      <c r="A111" s="34"/>
      <c r="B111" s="35"/>
      <c r="C111" s="36" t="e">
        <f t="shared" si="67"/>
        <v>#N/A</v>
      </c>
      <c r="D111" s="38"/>
      <c r="E111" s="65"/>
      <c r="F111" s="39"/>
      <c r="G111" s="78"/>
      <c r="H111" s="88"/>
      <c r="AA111" s="14" t="str">
        <f t="shared" si="64"/>
        <v/>
      </c>
      <c r="AB111" s="14" t="str">
        <f t="shared" si="65"/>
        <v/>
      </c>
      <c r="AC111" s="14" t="str">
        <f t="shared" si="68"/>
        <v/>
      </c>
      <c r="AD111" s="14" t="str">
        <f t="shared" si="69"/>
        <v/>
      </c>
      <c r="AE111" s="14" t="str">
        <f t="shared" si="70"/>
        <v/>
      </c>
      <c r="AF111" s="14" t="str">
        <f t="shared" si="71"/>
        <v/>
      </c>
      <c r="AG111" s="14" t="str">
        <f t="shared" si="72"/>
        <v/>
      </c>
      <c r="AH111" s="14" t="str">
        <f t="shared" si="73"/>
        <v/>
      </c>
      <c r="AI111" s="14" t="str">
        <f t="shared" si="74"/>
        <v/>
      </c>
      <c r="AJ111" s="14" t="str">
        <f t="shared" si="75"/>
        <v/>
      </c>
      <c r="AK111" s="14" t="str">
        <f t="shared" si="76"/>
        <v/>
      </c>
      <c r="AL111" s="14" t="str">
        <f t="shared" si="77"/>
        <v/>
      </c>
      <c r="AM111" s="14" t="str">
        <f t="shared" si="78"/>
        <v/>
      </c>
      <c r="AN111" s="14" t="str">
        <f t="shared" si="79"/>
        <v/>
      </c>
      <c r="AO111" s="14" t="str">
        <f t="shared" si="80"/>
        <v/>
      </c>
      <c r="AP111" s="14" t="str">
        <f t="shared" si="81"/>
        <v/>
      </c>
      <c r="AQ111" s="14" t="str">
        <f t="shared" si="82"/>
        <v/>
      </c>
      <c r="AR111" s="14" t="str">
        <f t="shared" si="83"/>
        <v/>
      </c>
      <c r="AS111" s="14" t="str">
        <f t="shared" si="84"/>
        <v/>
      </c>
      <c r="AT111" s="14" t="str">
        <f t="shared" si="85"/>
        <v/>
      </c>
      <c r="AW111" s="14" t="str">
        <f t="shared" si="86"/>
        <v/>
      </c>
      <c r="AY111" s="14" t="str">
        <f t="shared" si="87"/>
        <v/>
      </c>
      <c r="AZ111" s="14" t="str">
        <f t="shared" si="66"/>
        <v/>
      </c>
    </row>
    <row r="112" spans="1:52" x14ac:dyDescent="0.3">
      <c r="A112" s="34"/>
      <c r="B112" s="35"/>
      <c r="C112" s="36" t="e">
        <f t="shared" si="67"/>
        <v>#N/A</v>
      </c>
      <c r="D112" s="38"/>
      <c r="E112" s="65"/>
      <c r="F112" s="39"/>
      <c r="G112" s="78"/>
      <c r="H112" s="88"/>
      <c r="AA112" s="14" t="str">
        <f t="shared" si="64"/>
        <v/>
      </c>
      <c r="AB112" s="14" t="str">
        <f t="shared" si="65"/>
        <v/>
      </c>
      <c r="AC112" s="14" t="str">
        <f t="shared" si="68"/>
        <v/>
      </c>
      <c r="AD112" s="14" t="str">
        <f t="shared" si="69"/>
        <v/>
      </c>
      <c r="AE112" s="14" t="str">
        <f t="shared" si="70"/>
        <v/>
      </c>
      <c r="AF112" s="14" t="str">
        <f t="shared" si="71"/>
        <v/>
      </c>
      <c r="AG112" s="14" t="str">
        <f t="shared" si="72"/>
        <v/>
      </c>
      <c r="AH112" s="14" t="str">
        <f t="shared" si="73"/>
        <v/>
      </c>
      <c r="AI112" s="14" t="str">
        <f t="shared" si="74"/>
        <v/>
      </c>
      <c r="AJ112" s="14" t="str">
        <f t="shared" si="75"/>
        <v/>
      </c>
      <c r="AK112" s="14" t="str">
        <f t="shared" si="76"/>
        <v/>
      </c>
      <c r="AL112" s="14" t="str">
        <f t="shared" si="77"/>
        <v/>
      </c>
      <c r="AM112" s="14" t="str">
        <f t="shared" si="78"/>
        <v/>
      </c>
      <c r="AN112" s="14" t="str">
        <f t="shared" si="79"/>
        <v/>
      </c>
      <c r="AO112" s="14" t="str">
        <f t="shared" si="80"/>
        <v/>
      </c>
      <c r="AP112" s="14" t="str">
        <f t="shared" si="81"/>
        <v/>
      </c>
      <c r="AQ112" s="14" t="str">
        <f t="shared" si="82"/>
        <v/>
      </c>
      <c r="AR112" s="14" t="str">
        <f t="shared" si="83"/>
        <v/>
      </c>
      <c r="AS112" s="14" t="str">
        <f t="shared" si="84"/>
        <v/>
      </c>
      <c r="AT112" s="14" t="str">
        <f t="shared" si="85"/>
        <v/>
      </c>
      <c r="AW112" s="14" t="str">
        <f t="shared" si="86"/>
        <v/>
      </c>
      <c r="AY112" s="14" t="str">
        <f t="shared" si="87"/>
        <v/>
      </c>
      <c r="AZ112" s="14" t="str">
        <f t="shared" si="66"/>
        <v/>
      </c>
    </row>
    <row r="113" spans="1:52" x14ac:dyDescent="0.3">
      <c r="A113" s="34"/>
      <c r="B113" s="35"/>
      <c r="C113" s="36" t="e">
        <f t="shared" si="67"/>
        <v>#N/A</v>
      </c>
      <c r="D113" s="38"/>
      <c r="E113" s="65"/>
      <c r="F113" s="39"/>
      <c r="G113" s="78"/>
      <c r="H113" s="88"/>
      <c r="AA113" s="14" t="str">
        <f t="shared" si="64"/>
        <v/>
      </c>
      <c r="AB113" s="14" t="str">
        <f t="shared" si="65"/>
        <v/>
      </c>
      <c r="AC113" s="14" t="str">
        <f t="shared" si="68"/>
        <v/>
      </c>
      <c r="AD113" s="14" t="str">
        <f t="shared" si="69"/>
        <v/>
      </c>
      <c r="AE113" s="14" t="str">
        <f t="shared" si="70"/>
        <v/>
      </c>
      <c r="AF113" s="14" t="str">
        <f t="shared" si="71"/>
        <v/>
      </c>
      <c r="AG113" s="14" t="str">
        <f t="shared" si="72"/>
        <v/>
      </c>
      <c r="AH113" s="14" t="str">
        <f t="shared" si="73"/>
        <v/>
      </c>
      <c r="AI113" s="14" t="str">
        <f t="shared" si="74"/>
        <v/>
      </c>
      <c r="AJ113" s="14" t="str">
        <f t="shared" si="75"/>
        <v/>
      </c>
      <c r="AK113" s="14" t="str">
        <f t="shared" si="76"/>
        <v/>
      </c>
      <c r="AL113" s="14" t="str">
        <f t="shared" si="77"/>
        <v/>
      </c>
      <c r="AM113" s="14" t="str">
        <f t="shared" si="78"/>
        <v/>
      </c>
      <c r="AN113" s="14" t="str">
        <f t="shared" si="79"/>
        <v/>
      </c>
      <c r="AO113" s="14" t="str">
        <f t="shared" si="80"/>
        <v/>
      </c>
      <c r="AP113" s="14" t="str">
        <f t="shared" si="81"/>
        <v/>
      </c>
      <c r="AQ113" s="14" t="str">
        <f t="shared" si="82"/>
        <v/>
      </c>
      <c r="AR113" s="14" t="str">
        <f t="shared" si="83"/>
        <v/>
      </c>
      <c r="AS113" s="14" t="str">
        <f t="shared" si="84"/>
        <v/>
      </c>
      <c r="AT113" s="14" t="str">
        <f t="shared" si="85"/>
        <v/>
      </c>
      <c r="AW113" s="14" t="str">
        <f t="shared" si="86"/>
        <v/>
      </c>
      <c r="AY113" s="14" t="str">
        <f t="shared" si="87"/>
        <v/>
      </c>
      <c r="AZ113" s="14" t="str">
        <f t="shared" si="66"/>
        <v/>
      </c>
    </row>
    <row r="114" spans="1:52" x14ac:dyDescent="0.3">
      <c r="A114" s="34"/>
      <c r="B114" s="35"/>
      <c r="C114" s="36" t="e">
        <f t="shared" si="67"/>
        <v>#N/A</v>
      </c>
      <c r="D114" s="38"/>
      <c r="E114" s="65"/>
      <c r="F114" s="39"/>
      <c r="G114" s="78"/>
      <c r="H114" s="88"/>
      <c r="AA114" s="14" t="str">
        <f t="shared" si="64"/>
        <v/>
      </c>
      <c r="AB114" s="14" t="str">
        <f t="shared" si="65"/>
        <v/>
      </c>
      <c r="AC114" s="14" t="str">
        <f t="shared" si="68"/>
        <v/>
      </c>
      <c r="AD114" s="14" t="str">
        <f t="shared" si="69"/>
        <v/>
      </c>
      <c r="AE114" s="14" t="str">
        <f t="shared" si="70"/>
        <v/>
      </c>
      <c r="AF114" s="14" t="str">
        <f t="shared" si="71"/>
        <v/>
      </c>
      <c r="AG114" s="14" t="str">
        <f t="shared" si="72"/>
        <v/>
      </c>
      <c r="AH114" s="14" t="str">
        <f t="shared" si="73"/>
        <v/>
      </c>
      <c r="AI114" s="14" t="str">
        <f t="shared" si="74"/>
        <v/>
      </c>
      <c r="AJ114" s="14" t="str">
        <f t="shared" si="75"/>
        <v/>
      </c>
      <c r="AK114" s="14" t="str">
        <f t="shared" si="76"/>
        <v/>
      </c>
      <c r="AL114" s="14" t="str">
        <f t="shared" si="77"/>
        <v/>
      </c>
      <c r="AM114" s="14" t="str">
        <f t="shared" si="78"/>
        <v/>
      </c>
      <c r="AN114" s="14" t="str">
        <f t="shared" si="79"/>
        <v/>
      </c>
      <c r="AO114" s="14" t="str">
        <f t="shared" si="80"/>
        <v/>
      </c>
      <c r="AP114" s="14" t="str">
        <f t="shared" si="81"/>
        <v/>
      </c>
      <c r="AQ114" s="14" t="str">
        <f t="shared" si="82"/>
        <v/>
      </c>
      <c r="AR114" s="14" t="str">
        <f t="shared" si="83"/>
        <v/>
      </c>
      <c r="AS114" s="14" t="str">
        <f t="shared" si="84"/>
        <v/>
      </c>
      <c r="AT114" s="14" t="str">
        <f t="shared" si="85"/>
        <v/>
      </c>
      <c r="AW114" s="14" t="str">
        <f t="shared" si="86"/>
        <v/>
      </c>
      <c r="AY114" s="14" t="str">
        <f t="shared" si="87"/>
        <v/>
      </c>
      <c r="AZ114" s="14" t="str">
        <f t="shared" si="66"/>
        <v/>
      </c>
    </row>
    <row r="115" spans="1:52" x14ac:dyDescent="0.3">
      <c r="A115" s="34"/>
      <c r="B115" s="35"/>
      <c r="C115" s="36" t="e">
        <f t="shared" si="67"/>
        <v>#N/A</v>
      </c>
      <c r="D115" s="38"/>
      <c r="E115" s="65"/>
      <c r="F115" s="39"/>
      <c r="G115" s="78"/>
      <c r="H115" s="88"/>
      <c r="AA115" s="14" t="str">
        <f t="shared" si="64"/>
        <v/>
      </c>
      <c r="AB115" s="14" t="str">
        <f t="shared" si="65"/>
        <v/>
      </c>
      <c r="AC115" s="14" t="str">
        <f t="shared" si="68"/>
        <v/>
      </c>
      <c r="AD115" s="14" t="str">
        <f t="shared" si="69"/>
        <v/>
      </c>
      <c r="AE115" s="14" t="str">
        <f t="shared" si="70"/>
        <v/>
      </c>
      <c r="AF115" s="14" t="str">
        <f t="shared" si="71"/>
        <v/>
      </c>
      <c r="AG115" s="14" t="str">
        <f t="shared" si="72"/>
        <v/>
      </c>
      <c r="AH115" s="14" t="str">
        <f t="shared" si="73"/>
        <v/>
      </c>
      <c r="AI115" s="14" t="str">
        <f t="shared" si="74"/>
        <v/>
      </c>
      <c r="AJ115" s="14" t="str">
        <f t="shared" si="75"/>
        <v/>
      </c>
      <c r="AK115" s="14" t="str">
        <f t="shared" si="76"/>
        <v/>
      </c>
      <c r="AL115" s="14" t="str">
        <f t="shared" si="77"/>
        <v/>
      </c>
      <c r="AM115" s="14" t="str">
        <f t="shared" si="78"/>
        <v/>
      </c>
      <c r="AN115" s="14" t="str">
        <f t="shared" si="79"/>
        <v/>
      </c>
      <c r="AO115" s="14" t="str">
        <f t="shared" si="80"/>
        <v/>
      </c>
      <c r="AP115" s="14" t="str">
        <f t="shared" si="81"/>
        <v/>
      </c>
      <c r="AQ115" s="14" t="str">
        <f t="shared" si="82"/>
        <v/>
      </c>
      <c r="AR115" s="14" t="str">
        <f t="shared" si="83"/>
        <v/>
      </c>
      <c r="AS115" s="14" t="str">
        <f t="shared" si="84"/>
        <v/>
      </c>
      <c r="AT115" s="14" t="str">
        <f t="shared" si="85"/>
        <v/>
      </c>
      <c r="AW115" s="14" t="str">
        <f t="shared" si="86"/>
        <v/>
      </c>
      <c r="AY115" s="14" t="str">
        <f t="shared" si="87"/>
        <v/>
      </c>
      <c r="AZ115" s="14" t="str">
        <f t="shared" si="66"/>
        <v/>
      </c>
    </row>
    <row r="116" spans="1:52" x14ac:dyDescent="0.3">
      <c r="A116" s="34"/>
      <c r="B116" s="35"/>
      <c r="C116" s="36" t="e">
        <f t="shared" si="67"/>
        <v>#N/A</v>
      </c>
      <c r="D116" s="38"/>
      <c r="E116" s="65"/>
      <c r="F116" s="39"/>
      <c r="G116" s="78"/>
      <c r="H116" s="88"/>
      <c r="AA116" s="14" t="str">
        <f t="shared" si="64"/>
        <v/>
      </c>
      <c r="AB116" s="14" t="str">
        <f t="shared" si="65"/>
        <v/>
      </c>
      <c r="AC116" s="14" t="str">
        <f t="shared" si="68"/>
        <v/>
      </c>
      <c r="AD116" s="14" t="str">
        <f t="shared" si="69"/>
        <v/>
      </c>
      <c r="AE116" s="14" t="str">
        <f t="shared" si="70"/>
        <v/>
      </c>
      <c r="AF116" s="14" t="str">
        <f t="shared" si="71"/>
        <v/>
      </c>
      <c r="AG116" s="14" t="str">
        <f t="shared" si="72"/>
        <v/>
      </c>
      <c r="AH116" s="14" t="str">
        <f t="shared" si="73"/>
        <v/>
      </c>
      <c r="AI116" s="14" t="str">
        <f t="shared" si="74"/>
        <v/>
      </c>
      <c r="AJ116" s="14" t="str">
        <f t="shared" si="75"/>
        <v/>
      </c>
      <c r="AK116" s="14" t="str">
        <f t="shared" si="76"/>
        <v/>
      </c>
      <c r="AL116" s="14" t="str">
        <f t="shared" si="77"/>
        <v/>
      </c>
      <c r="AM116" s="14" t="str">
        <f t="shared" si="78"/>
        <v/>
      </c>
      <c r="AN116" s="14" t="str">
        <f t="shared" si="79"/>
        <v/>
      </c>
      <c r="AO116" s="14" t="str">
        <f t="shared" si="80"/>
        <v/>
      </c>
      <c r="AP116" s="14" t="str">
        <f t="shared" si="81"/>
        <v/>
      </c>
      <c r="AQ116" s="14" t="str">
        <f t="shared" si="82"/>
        <v/>
      </c>
      <c r="AR116" s="14" t="str">
        <f t="shared" si="83"/>
        <v/>
      </c>
      <c r="AS116" s="14" t="str">
        <f t="shared" si="84"/>
        <v/>
      </c>
      <c r="AT116" s="14" t="str">
        <f t="shared" si="85"/>
        <v/>
      </c>
      <c r="AW116" s="14" t="str">
        <f t="shared" si="86"/>
        <v/>
      </c>
      <c r="AY116" s="14" t="str">
        <f t="shared" si="87"/>
        <v/>
      </c>
      <c r="AZ116" s="14" t="str">
        <f t="shared" si="66"/>
        <v/>
      </c>
    </row>
    <row r="117" spans="1:52" x14ac:dyDescent="0.3">
      <c r="A117" s="34"/>
      <c r="B117" s="35"/>
      <c r="C117" s="36" t="e">
        <f t="shared" si="67"/>
        <v>#N/A</v>
      </c>
      <c r="D117" s="38"/>
      <c r="E117" s="65"/>
      <c r="F117" s="39"/>
      <c r="G117" s="78"/>
      <c r="H117" s="88"/>
      <c r="AA117" s="14" t="str">
        <f t="shared" si="64"/>
        <v/>
      </c>
      <c r="AB117" s="14" t="str">
        <f t="shared" si="65"/>
        <v/>
      </c>
      <c r="AC117" s="14" t="str">
        <f t="shared" si="68"/>
        <v/>
      </c>
      <c r="AD117" s="14" t="str">
        <f t="shared" si="69"/>
        <v/>
      </c>
      <c r="AE117" s="14" t="str">
        <f t="shared" si="70"/>
        <v/>
      </c>
      <c r="AF117" s="14" t="str">
        <f t="shared" si="71"/>
        <v/>
      </c>
      <c r="AG117" s="14" t="str">
        <f t="shared" si="72"/>
        <v/>
      </c>
      <c r="AH117" s="14" t="str">
        <f t="shared" si="73"/>
        <v/>
      </c>
      <c r="AI117" s="14" t="str">
        <f t="shared" si="74"/>
        <v/>
      </c>
      <c r="AJ117" s="14" t="str">
        <f t="shared" si="75"/>
        <v/>
      </c>
      <c r="AK117" s="14" t="str">
        <f t="shared" si="76"/>
        <v/>
      </c>
      <c r="AL117" s="14" t="str">
        <f t="shared" si="77"/>
        <v/>
      </c>
      <c r="AM117" s="14" t="str">
        <f t="shared" si="78"/>
        <v/>
      </c>
      <c r="AN117" s="14" t="str">
        <f t="shared" si="79"/>
        <v/>
      </c>
      <c r="AO117" s="14" t="str">
        <f t="shared" si="80"/>
        <v/>
      </c>
      <c r="AP117" s="14" t="str">
        <f t="shared" si="81"/>
        <v/>
      </c>
      <c r="AQ117" s="14" t="str">
        <f t="shared" si="82"/>
        <v/>
      </c>
      <c r="AR117" s="14" t="str">
        <f t="shared" si="83"/>
        <v/>
      </c>
      <c r="AS117" s="14" t="str">
        <f t="shared" si="84"/>
        <v/>
      </c>
      <c r="AT117" s="14" t="str">
        <f t="shared" si="85"/>
        <v/>
      </c>
      <c r="AW117" s="14" t="str">
        <f t="shared" si="86"/>
        <v/>
      </c>
      <c r="AY117" s="14" t="str">
        <f t="shared" si="87"/>
        <v/>
      </c>
      <c r="AZ117" s="14" t="str">
        <f t="shared" si="66"/>
        <v/>
      </c>
    </row>
    <row r="118" spans="1:52" x14ac:dyDescent="0.3">
      <c r="A118" s="34"/>
      <c r="B118" s="35"/>
      <c r="C118" s="36" t="e">
        <f t="shared" si="67"/>
        <v>#N/A</v>
      </c>
      <c r="D118" s="38"/>
      <c r="E118" s="65"/>
      <c r="F118" s="39"/>
      <c r="G118" s="78"/>
      <c r="H118" s="88"/>
      <c r="AA118" s="14" t="str">
        <f t="shared" si="64"/>
        <v/>
      </c>
      <c r="AB118" s="14" t="str">
        <f t="shared" si="65"/>
        <v/>
      </c>
      <c r="AC118" s="14" t="str">
        <f t="shared" si="68"/>
        <v/>
      </c>
      <c r="AD118" s="14" t="str">
        <f t="shared" si="69"/>
        <v/>
      </c>
      <c r="AE118" s="14" t="str">
        <f t="shared" si="70"/>
        <v/>
      </c>
      <c r="AF118" s="14" t="str">
        <f t="shared" si="71"/>
        <v/>
      </c>
      <c r="AG118" s="14" t="str">
        <f t="shared" si="72"/>
        <v/>
      </c>
      <c r="AH118" s="14" t="str">
        <f t="shared" si="73"/>
        <v/>
      </c>
      <c r="AI118" s="14" t="str">
        <f t="shared" si="74"/>
        <v/>
      </c>
      <c r="AJ118" s="14" t="str">
        <f t="shared" si="75"/>
        <v/>
      </c>
      <c r="AK118" s="14" t="str">
        <f t="shared" si="76"/>
        <v/>
      </c>
      <c r="AL118" s="14" t="str">
        <f t="shared" si="77"/>
        <v/>
      </c>
      <c r="AM118" s="14" t="str">
        <f t="shared" si="78"/>
        <v/>
      </c>
      <c r="AN118" s="14" t="str">
        <f t="shared" si="79"/>
        <v/>
      </c>
      <c r="AO118" s="14" t="str">
        <f t="shared" si="80"/>
        <v/>
      </c>
      <c r="AP118" s="14" t="str">
        <f t="shared" si="81"/>
        <v/>
      </c>
      <c r="AQ118" s="14" t="str">
        <f t="shared" si="82"/>
        <v/>
      </c>
      <c r="AR118" s="14" t="str">
        <f t="shared" si="83"/>
        <v/>
      </c>
      <c r="AS118" s="14" t="str">
        <f t="shared" si="84"/>
        <v/>
      </c>
      <c r="AT118" s="14" t="str">
        <f t="shared" si="85"/>
        <v/>
      </c>
      <c r="AW118" s="14" t="str">
        <f t="shared" si="86"/>
        <v/>
      </c>
      <c r="AY118" s="14" t="str">
        <f t="shared" si="87"/>
        <v/>
      </c>
      <c r="AZ118" s="14" t="str">
        <f t="shared" si="66"/>
        <v/>
      </c>
    </row>
    <row r="119" spans="1:52" x14ac:dyDescent="0.3">
      <c r="A119" s="34"/>
      <c r="B119" s="35"/>
      <c r="C119" s="36" t="e">
        <f t="shared" si="67"/>
        <v>#N/A</v>
      </c>
      <c r="D119" s="38"/>
      <c r="E119" s="65"/>
      <c r="F119" s="39"/>
      <c r="G119" s="78"/>
      <c r="H119" s="88"/>
      <c r="AA119" s="14" t="str">
        <f t="shared" si="64"/>
        <v/>
      </c>
      <c r="AB119" s="14" t="str">
        <f t="shared" si="65"/>
        <v/>
      </c>
      <c r="AC119" s="14" t="str">
        <f t="shared" si="68"/>
        <v/>
      </c>
      <c r="AD119" s="14" t="str">
        <f t="shared" si="69"/>
        <v/>
      </c>
      <c r="AE119" s="14" t="str">
        <f t="shared" si="70"/>
        <v/>
      </c>
      <c r="AF119" s="14" t="str">
        <f t="shared" si="71"/>
        <v/>
      </c>
      <c r="AG119" s="14" t="str">
        <f t="shared" si="72"/>
        <v/>
      </c>
      <c r="AH119" s="14" t="str">
        <f t="shared" si="73"/>
        <v/>
      </c>
      <c r="AI119" s="14" t="str">
        <f t="shared" si="74"/>
        <v/>
      </c>
      <c r="AJ119" s="14" t="str">
        <f t="shared" si="75"/>
        <v/>
      </c>
      <c r="AK119" s="14" t="str">
        <f t="shared" si="76"/>
        <v/>
      </c>
      <c r="AL119" s="14" t="str">
        <f t="shared" si="77"/>
        <v/>
      </c>
      <c r="AM119" s="14" t="str">
        <f t="shared" si="78"/>
        <v/>
      </c>
      <c r="AN119" s="14" t="str">
        <f t="shared" si="79"/>
        <v/>
      </c>
      <c r="AO119" s="14" t="str">
        <f t="shared" si="80"/>
        <v/>
      </c>
      <c r="AP119" s="14" t="str">
        <f t="shared" si="81"/>
        <v/>
      </c>
      <c r="AQ119" s="14" t="str">
        <f t="shared" si="82"/>
        <v/>
      </c>
      <c r="AR119" s="14" t="str">
        <f t="shared" si="83"/>
        <v/>
      </c>
      <c r="AS119" s="14" t="str">
        <f t="shared" si="84"/>
        <v/>
      </c>
      <c r="AT119" s="14" t="str">
        <f t="shared" si="85"/>
        <v/>
      </c>
      <c r="AW119" s="14" t="str">
        <f t="shared" si="86"/>
        <v/>
      </c>
      <c r="AY119" s="14" t="str">
        <f t="shared" si="87"/>
        <v/>
      </c>
      <c r="AZ119" s="14" t="str">
        <f t="shared" si="66"/>
        <v/>
      </c>
    </row>
    <row r="120" spans="1:52" x14ac:dyDescent="0.3">
      <c r="A120" s="34"/>
      <c r="B120" s="35"/>
      <c r="C120" s="36" t="e">
        <f t="shared" si="67"/>
        <v>#N/A</v>
      </c>
      <c r="D120" s="38"/>
      <c r="E120" s="65"/>
      <c r="F120" s="39"/>
      <c r="G120" s="78"/>
      <c r="H120" s="88"/>
      <c r="AA120" s="14" t="str">
        <f t="shared" si="64"/>
        <v/>
      </c>
      <c r="AB120" s="14" t="str">
        <f t="shared" si="65"/>
        <v/>
      </c>
      <c r="AC120" s="14" t="str">
        <f t="shared" si="68"/>
        <v/>
      </c>
      <c r="AD120" s="14" t="str">
        <f t="shared" si="69"/>
        <v/>
      </c>
      <c r="AE120" s="14" t="str">
        <f t="shared" si="70"/>
        <v/>
      </c>
      <c r="AF120" s="14" t="str">
        <f t="shared" si="71"/>
        <v/>
      </c>
      <c r="AG120" s="14" t="str">
        <f t="shared" si="72"/>
        <v/>
      </c>
      <c r="AH120" s="14" t="str">
        <f t="shared" si="73"/>
        <v/>
      </c>
      <c r="AI120" s="14" t="str">
        <f t="shared" si="74"/>
        <v/>
      </c>
      <c r="AJ120" s="14" t="str">
        <f t="shared" si="75"/>
        <v/>
      </c>
      <c r="AK120" s="14" t="str">
        <f t="shared" si="76"/>
        <v/>
      </c>
      <c r="AL120" s="14" t="str">
        <f t="shared" si="77"/>
        <v/>
      </c>
      <c r="AM120" s="14" t="str">
        <f t="shared" si="78"/>
        <v/>
      </c>
      <c r="AN120" s="14" t="str">
        <f t="shared" si="79"/>
        <v/>
      </c>
      <c r="AO120" s="14" t="str">
        <f t="shared" si="80"/>
        <v/>
      </c>
      <c r="AP120" s="14" t="str">
        <f t="shared" si="81"/>
        <v/>
      </c>
      <c r="AQ120" s="14" t="str">
        <f t="shared" si="82"/>
        <v/>
      </c>
      <c r="AR120" s="14" t="str">
        <f t="shared" si="83"/>
        <v/>
      </c>
      <c r="AS120" s="14" t="str">
        <f t="shared" si="84"/>
        <v/>
      </c>
      <c r="AT120" s="14" t="str">
        <f t="shared" si="85"/>
        <v/>
      </c>
      <c r="AW120" s="14" t="str">
        <f t="shared" si="86"/>
        <v/>
      </c>
      <c r="AY120" s="14" t="str">
        <f t="shared" si="87"/>
        <v/>
      </c>
      <c r="AZ120" s="14" t="str">
        <f t="shared" si="66"/>
        <v/>
      </c>
    </row>
    <row r="121" spans="1:52" x14ac:dyDescent="0.3">
      <c r="A121" s="34"/>
      <c r="B121" s="35"/>
      <c r="C121" s="36" t="e">
        <f t="shared" si="67"/>
        <v>#N/A</v>
      </c>
      <c r="D121" s="38"/>
      <c r="E121" s="65"/>
      <c r="F121" s="39"/>
      <c r="G121" s="78"/>
      <c r="H121" s="88"/>
      <c r="AA121" s="14" t="str">
        <f t="shared" si="64"/>
        <v/>
      </c>
      <c r="AB121" s="14" t="str">
        <f t="shared" si="65"/>
        <v/>
      </c>
      <c r="AC121" s="14" t="str">
        <f t="shared" si="68"/>
        <v/>
      </c>
      <c r="AD121" s="14" t="str">
        <f t="shared" si="69"/>
        <v/>
      </c>
      <c r="AE121" s="14" t="str">
        <f t="shared" si="70"/>
        <v/>
      </c>
      <c r="AF121" s="14" t="str">
        <f t="shared" si="71"/>
        <v/>
      </c>
      <c r="AG121" s="14" t="str">
        <f t="shared" si="72"/>
        <v/>
      </c>
      <c r="AH121" s="14" t="str">
        <f t="shared" si="73"/>
        <v/>
      </c>
      <c r="AI121" s="14" t="str">
        <f t="shared" si="74"/>
        <v/>
      </c>
      <c r="AJ121" s="14" t="str">
        <f t="shared" si="75"/>
        <v/>
      </c>
      <c r="AK121" s="14" t="str">
        <f t="shared" si="76"/>
        <v/>
      </c>
      <c r="AL121" s="14" t="str">
        <f t="shared" si="77"/>
        <v/>
      </c>
      <c r="AM121" s="14" t="str">
        <f t="shared" si="78"/>
        <v/>
      </c>
      <c r="AN121" s="14" t="str">
        <f t="shared" si="79"/>
        <v/>
      </c>
      <c r="AO121" s="14" t="str">
        <f t="shared" si="80"/>
        <v/>
      </c>
      <c r="AP121" s="14" t="str">
        <f t="shared" si="81"/>
        <v/>
      </c>
      <c r="AQ121" s="14" t="str">
        <f t="shared" si="82"/>
        <v/>
      </c>
      <c r="AR121" s="14" t="str">
        <f t="shared" si="83"/>
        <v/>
      </c>
      <c r="AS121" s="14" t="str">
        <f t="shared" si="84"/>
        <v/>
      </c>
      <c r="AT121" s="14" t="str">
        <f t="shared" si="85"/>
        <v/>
      </c>
      <c r="AW121" s="14" t="str">
        <f t="shared" si="86"/>
        <v/>
      </c>
      <c r="AY121" s="14" t="str">
        <f t="shared" si="87"/>
        <v/>
      </c>
      <c r="AZ121" s="14" t="str">
        <f t="shared" si="66"/>
        <v/>
      </c>
    </row>
    <row r="122" spans="1:52" x14ac:dyDescent="0.3">
      <c r="A122" s="34"/>
      <c r="B122" s="35"/>
      <c r="C122" s="36" t="e">
        <f t="shared" si="67"/>
        <v>#N/A</v>
      </c>
      <c r="D122" s="38"/>
      <c r="E122" s="65"/>
      <c r="F122" s="39"/>
      <c r="G122" s="78"/>
      <c r="H122" s="88"/>
      <c r="AA122" s="14" t="str">
        <f t="shared" si="64"/>
        <v/>
      </c>
      <c r="AB122" s="14" t="str">
        <f t="shared" si="65"/>
        <v/>
      </c>
      <c r="AC122" s="14" t="str">
        <f t="shared" si="68"/>
        <v/>
      </c>
      <c r="AD122" s="14" t="str">
        <f t="shared" si="69"/>
        <v/>
      </c>
      <c r="AE122" s="14" t="str">
        <f t="shared" si="70"/>
        <v/>
      </c>
      <c r="AF122" s="14" t="str">
        <f t="shared" si="71"/>
        <v/>
      </c>
      <c r="AG122" s="14" t="str">
        <f t="shared" si="72"/>
        <v/>
      </c>
      <c r="AH122" s="14" t="str">
        <f t="shared" si="73"/>
        <v/>
      </c>
      <c r="AI122" s="14" t="str">
        <f t="shared" si="74"/>
        <v/>
      </c>
      <c r="AJ122" s="14" t="str">
        <f t="shared" si="75"/>
        <v/>
      </c>
      <c r="AK122" s="14" t="str">
        <f t="shared" si="76"/>
        <v/>
      </c>
      <c r="AL122" s="14" t="str">
        <f t="shared" si="77"/>
        <v/>
      </c>
      <c r="AM122" s="14" t="str">
        <f t="shared" si="78"/>
        <v/>
      </c>
      <c r="AN122" s="14" t="str">
        <f t="shared" si="79"/>
        <v/>
      </c>
      <c r="AO122" s="14" t="str">
        <f t="shared" si="80"/>
        <v/>
      </c>
      <c r="AP122" s="14" t="str">
        <f t="shared" si="81"/>
        <v/>
      </c>
      <c r="AQ122" s="14" t="str">
        <f t="shared" si="82"/>
        <v/>
      </c>
      <c r="AR122" s="14" t="str">
        <f t="shared" si="83"/>
        <v/>
      </c>
      <c r="AS122" s="14" t="str">
        <f t="shared" si="84"/>
        <v/>
      </c>
      <c r="AT122" s="14" t="str">
        <f t="shared" si="85"/>
        <v/>
      </c>
      <c r="AW122" s="14" t="str">
        <f t="shared" si="86"/>
        <v/>
      </c>
      <c r="AY122" s="14" t="str">
        <f t="shared" si="87"/>
        <v/>
      </c>
      <c r="AZ122" s="14" t="str">
        <f t="shared" si="66"/>
        <v/>
      </c>
    </row>
    <row r="123" spans="1:52" x14ac:dyDescent="0.3">
      <c r="A123" s="34"/>
      <c r="B123" s="35"/>
      <c r="C123" s="36" t="e">
        <f t="shared" si="67"/>
        <v>#N/A</v>
      </c>
      <c r="D123" s="38"/>
      <c r="E123" s="65"/>
      <c r="F123" s="39"/>
      <c r="G123" s="78"/>
      <c r="H123" s="88"/>
      <c r="AA123" s="14" t="str">
        <f t="shared" si="64"/>
        <v/>
      </c>
      <c r="AB123" s="14" t="str">
        <f t="shared" si="65"/>
        <v/>
      </c>
      <c r="AC123" s="14" t="str">
        <f t="shared" si="68"/>
        <v/>
      </c>
      <c r="AD123" s="14" t="str">
        <f t="shared" si="69"/>
        <v/>
      </c>
      <c r="AE123" s="14" t="str">
        <f t="shared" si="70"/>
        <v/>
      </c>
      <c r="AF123" s="14" t="str">
        <f t="shared" si="71"/>
        <v/>
      </c>
      <c r="AG123" s="14" t="str">
        <f t="shared" si="72"/>
        <v/>
      </c>
      <c r="AH123" s="14" t="str">
        <f t="shared" si="73"/>
        <v/>
      </c>
      <c r="AI123" s="14" t="str">
        <f t="shared" si="74"/>
        <v/>
      </c>
      <c r="AJ123" s="14" t="str">
        <f t="shared" si="75"/>
        <v/>
      </c>
      <c r="AK123" s="14" t="str">
        <f t="shared" si="76"/>
        <v/>
      </c>
      <c r="AL123" s="14" t="str">
        <f t="shared" si="77"/>
        <v/>
      </c>
      <c r="AM123" s="14" t="str">
        <f t="shared" si="78"/>
        <v/>
      </c>
      <c r="AN123" s="14" t="str">
        <f t="shared" si="79"/>
        <v/>
      </c>
      <c r="AO123" s="14" t="str">
        <f t="shared" si="80"/>
        <v/>
      </c>
      <c r="AP123" s="14" t="str">
        <f t="shared" si="81"/>
        <v/>
      </c>
      <c r="AQ123" s="14" t="str">
        <f t="shared" si="82"/>
        <v/>
      </c>
      <c r="AR123" s="14" t="str">
        <f t="shared" si="83"/>
        <v/>
      </c>
      <c r="AS123" s="14" t="str">
        <f t="shared" si="84"/>
        <v/>
      </c>
      <c r="AT123" s="14" t="str">
        <f t="shared" si="85"/>
        <v/>
      </c>
      <c r="AW123" s="14" t="str">
        <f t="shared" si="86"/>
        <v/>
      </c>
      <c r="AY123" s="14" t="str">
        <f t="shared" si="87"/>
        <v/>
      </c>
      <c r="AZ123" s="14" t="str">
        <f t="shared" si="66"/>
        <v/>
      </c>
    </row>
    <row r="124" spans="1:52" x14ac:dyDescent="0.3">
      <c r="A124" s="34"/>
      <c r="B124" s="35"/>
      <c r="C124" s="36" t="e">
        <f t="shared" si="67"/>
        <v>#N/A</v>
      </c>
      <c r="D124" s="38"/>
      <c r="E124" s="65"/>
      <c r="F124" s="39"/>
      <c r="G124" s="78"/>
      <c r="H124" s="88"/>
      <c r="AA124" s="14" t="str">
        <f t="shared" si="64"/>
        <v/>
      </c>
      <c r="AB124" s="14" t="str">
        <f t="shared" si="65"/>
        <v/>
      </c>
      <c r="AC124" s="14" t="str">
        <f t="shared" si="68"/>
        <v/>
      </c>
      <c r="AD124" s="14" t="str">
        <f t="shared" si="69"/>
        <v/>
      </c>
      <c r="AE124" s="14" t="str">
        <f t="shared" si="70"/>
        <v/>
      </c>
      <c r="AF124" s="14" t="str">
        <f t="shared" si="71"/>
        <v/>
      </c>
      <c r="AG124" s="14" t="str">
        <f t="shared" si="72"/>
        <v/>
      </c>
      <c r="AH124" s="14" t="str">
        <f t="shared" si="73"/>
        <v/>
      </c>
      <c r="AI124" s="14" t="str">
        <f t="shared" si="74"/>
        <v/>
      </c>
      <c r="AJ124" s="14" t="str">
        <f t="shared" si="75"/>
        <v/>
      </c>
      <c r="AK124" s="14" t="str">
        <f t="shared" si="76"/>
        <v/>
      </c>
      <c r="AL124" s="14" t="str">
        <f t="shared" si="77"/>
        <v/>
      </c>
      <c r="AM124" s="14" t="str">
        <f t="shared" si="78"/>
        <v/>
      </c>
      <c r="AN124" s="14" t="str">
        <f t="shared" si="79"/>
        <v/>
      </c>
      <c r="AO124" s="14" t="str">
        <f t="shared" si="80"/>
        <v/>
      </c>
      <c r="AP124" s="14" t="str">
        <f t="shared" si="81"/>
        <v/>
      </c>
      <c r="AQ124" s="14" t="str">
        <f t="shared" si="82"/>
        <v/>
      </c>
      <c r="AR124" s="14" t="str">
        <f t="shared" si="83"/>
        <v/>
      </c>
      <c r="AS124" s="14" t="str">
        <f t="shared" si="84"/>
        <v/>
      </c>
      <c r="AT124" s="14" t="str">
        <f t="shared" si="85"/>
        <v/>
      </c>
      <c r="AW124" s="14" t="str">
        <f t="shared" si="86"/>
        <v/>
      </c>
      <c r="AY124" s="14" t="str">
        <f t="shared" si="87"/>
        <v/>
      </c>
      <c r="AZ124" s="14" t="str">
        <f t="shared" si="66"/>
        <v/>
      </c>
    </row>
    <row r="125" spans="1:52" x14ac:dyDescent="0.3">
      <c r="A125" s="34"/>
      <c r="B125" s="35"/>
      <c r="C125" s="36" t="e">
        <f t="shared" si="67"/>
        <v>#N/A</v>
      </c>
      <c r="D125" s="38"/>
      <c r="E125" s="65"/>
      <c r="F125" s="39"/>
      <c r="G125" s="78"/>
      <c r="H125" s="88"/>
      <c r="AA125" s="14" t="str">
        <f t="shared" si="64"/>
        <v/>
      </c>
      <c r="AB125" s="14" t="str">
        <f t="shared" si="65"/>
        <v/>
      </c>
      <c r="AC125" s="14" t="str">
        <f t="shared" si="68"/>
        <v/>
      </c>
      <c r="AD125" s="14" t="str">
        <f t="shared" si="69"/>
        <v/>
      </c>
      <c r="AE125" s="14" t="str">
        <f t="shared" si="70"/>
        <v/>
      </c>
      <c r="AF125" s="14" t="str">
        <f t="shared" si="71"/>
        <v/>
      </c>
      <c r="AG125" s="14" t="str">
        <f t="shared" si="72"/>
        <v/>
      </c>
      <c r="AH125" s="14" t="str">
        <f t="shared" si="73"/>
        <v/>
      </c>
      <c r="AI125" s="14" t="str">
        <f t="shared" si="74"/>
        <v/>
      </c>
      <c r="AJ125" s="14" t="str">
        <f t="shared" si="75"/>
        <v/>
      </c>
      <c r="AK125" s="14" t="str">
        <f t="shared" si="76"/>
        <v/>
      </c>
      <c r="AL125" s="14" t="str">
        <f t="shared" si="77"/>
        <v/>
      </c>
      <c r="AM125" s="14" t="str">
        <f t="shared" si="78"/>
        <v/>
      </c>
      <c r="AN125" s="14" t="str">
        <f t="shared" si="79"/>
        <v/>
      </c>
      <c r="AO125" s="14" t="str">
        <f t="shared" si="80"/>
        <v/>
      </c>
      <c r="AP125" s="14" t="str">
        <f t="shared" si="81"/>
        <v/>
      </c>
      <c r="AQ125" s="14" t="str">
        <f t="shared" si="82"/>
        <v/>
      </c>
      <c r="AR125" s="14" t="str">
        <f t="shared" si="83"/>
        <v/>
      </c>
      <c r="AS125" s="14" t="str">
        <f t="shared" si="84"/>
        <v/>
      </c>
      <c r="AT125" s="14" t="str">
        <f t="shared" si="85"/>
        <v/>
      </c>
      <c r="AW125" s="14" t="str">
        <f t="shared" si="86"/>
        <v/>
      </c>
      <c r="AY125" s="14" t="str">
        <f t="shared" si="87"/>
        <v/>
      </c>
      <c r="AZ125" s="14" t="str">
        <f t="shared" si="66"/>
        <v/>
      </c>
    </row>
    <row r="126" spans="1:52" x14ac:dyDescent="0.3">
      <c r="A126" s="34"/>
      <c r="B126" s="35"/>
      <c r="C126" s="36" t="e">
        <f t="shared" si="67"/>
        <v>#N/A</v>
      </c>
      <c r="D126" s="38"/>
      <c r="E126" s="65"/>
      <c r="F126" s="39"/>
      <c r="G126" s="78"/>
      <c r="H126" s="88"/>
      <c r="AA126" s="14" t="str">
        <f t="shared" si="64"/>
        <v/>
      </c>
      <c r="AB126" s="14" t="str">
        <f t="shared" si="65"/>
        <v/>
      </c>
      <c r="AC126" s="14" t="str">
        <f t="shared" si="68"/>
        <v/>
      </c>
      <c r="AD126" s="14" t="str">
        <f t="shared" si="69"/>
        <v/>
      </c>
      <c r="AE126" s="14" t="str">
        <f t="shared" si="70"/>
        <v/>
      </c>
      <c r="AF126" s="14" t="str">
        <f t="shared" si="71"/>
        <v/>
      </c>
      <c r="AG126" s="14" t="str">
        <f t="shared" si="72"/>
        <v/>
      </c>
      <c r="AH126" s="14" t="str">
        <f t="shared" si="73"/>
        <v/>
      </c>
      <c r="AI126" s="14" t="str">
        <f t="shared" si="74"/>
        <v/>
      </c>
      <c r="AJ126" s="14" t="str">
        <f t="shared" si="75"/>
        <v/>
      </c>
      <c r="AK126" s="14" t="str">
        <f t="shared" si="76"/>
        <v/>
      </c>
      <c r="AL126" s="14" t="str">
        <f t="shared" si="77"/>
        <v/>
      </c>
      <c r="AM126" s="14" t="str">
        <f t="shared" si="78"/>
        <v/>
      </c>
      <c r="AN126" s="14" t="str">
        <f t="shared" si="79"/>
        <v/>
      </c>
      <c r="AO126" s="14" t="str">
        <f t="shared" si="80"/>
        <v/>
      </c>
      <c r="AP126" s="14" t="str">
        <f t="shared" si="81"/>
        <v/>
      </c>
      <c r="AQ126" s="14" t="str">
        <f t="shared" si="82"/>
        <v/>
      </c>
      <c r="AR126" s="14" t="str">
        <f t="shared" si="83"/>
        <v/>
      </c>
      <c r="AS126" s="14" t="str">
        <f t="shared" si="84"/>
        <v/>
      </c>
      <c r="AT126" s="14" t="str">
        <f t="shared" si="85"/>
        <v/>
      </c>
      <c r="AW126" s="14" t="str">
        <f t="shared" si="86"/>
        <v/>
      </c>
      <c r="AY126" s="14" t="str">
        <f t="shared" si="87"/>
        <v/>
      </c>
      <c r="AZ126" s="14" t="str">
        <f t="shared" si="66"/>
        <v/>
      </c>
    </row>
    <row r="127" spans="1:52" x14ac:dyDescent="0.3">
      <c r="A127" s="34"/>
      <c r="B127" s="35"/>
      <c r="C127" s="36" t="e">
        <f t="shared" si="67"/>
        <v>#N/A</v>
      </c>
      <c r="D127" s="38"/>
      <c r="E127" s="65"/>
      <c r="F127" s="39"/>
      <c r="G127" s="78"/>
      <c r="H127" s="88"/>
      <c r="AA127" s="14" t="str">
        <f t="shared" si="64"/>
        <v/>
      </c>
      <c r="AB127" s="14" t="str">
        <f t="shared" si="65"/>
        <v/>
      </c>
      <c r="AC127" s="14" t="str">
        <f t="shared" si="68"/>
        <v/>
      </c>
      <c r="AD127" s="14" t="str">
        <f t="shared" si="69"/>
        <v/>
      </c>
      <c r="AE127" s="14" t="str">
        <f t="shared" si="70"/>
        <v/>
      </c>
      <c r="AF127" s="14" t="str">
        <f t="shared" si="71"/>
        <v/>
      </c>
      <c r="AG127" s="14" t="str">
        <f t="shared" si="72"/>
        <v/>
      </c>
      <c r="AH127" s="14" t="str">
        <f t="shared" si="73"/>
        <v/>
      </c>
      <c r="AI127" s="14" t="str">
        <f t="shared" si="74"/>
        <v/>
      </c>
      <c r="AJ127" s="14" t="str">
        <f t="shared" si="75"/>
        <v/>
      </c>
      <c r="AK127" s="14" t="str">
        <f t="shared" si="76"/>
        <v/>
      </c>
      <c r="AL127" s="14" t="str">
        <f t="shared" si="77"/>
        <v/>
      </c>
      <c r="AM127" s="14" t="str">
        <f t="shared" si="78"/>
        <v/>
      </c>
      <c r="AN127" s="14" t="str">
        <f t="shared" si="79"/>
        <v/>
      </c>
      <c r="AO127" s="14" t="str">
        <f t="shared" si="80"/>
        <v/>
      </c>
      <c r="AP127" s="14" t="str">
        <f t="shared" si="81"/>
        <v/>
      </c>
      <c r="AQ127" s="14" t="str">
        <f t="shared" si="82"/>
        <v/>
      </c>
      <c r="AR127" s="14" t="str">
        <f t="shared" si="83"/>
        <v/>
      </c>
      <c r="AS127" s="14" t="str">
        <f t="shared" si="84"/>
        <v/>
      </c>
      <c r="AT127" s="14" t="str">
        <f t="shared" si="85"/>
        <v/>
      </c>
      <c r="AW127" s="14" t="str">
        <f t="shared" si="86"/>
        <v/>
      </c>
      <c r="AY127" s="14" t="str">
        <f t="shared" si="87"/>
        <v/>
      </c>
      <c r="AZ127" s="14" t="str">
        <f t="shared" si="66"/>
        <v/>
      </c>
    </row>
    <row r="128" spans="1:52" x14ac:dyDescent="0.3">
      <c r="A128" s="34"/>
      <c r="B128" s="35"/>
      <c r="C128" s="36" t="e">
        <f t="shared" si="67"/>
        <v>#N/A</v>
      </c>
      <c r="D128" s="38"/>
      <c r="E128" s="65"/>
      <c r="F128" s="39"/>
      <c r="G128" s="78"/>
      <c r="H128" s="88"/>
      <c r="AA128" s="14" t="str">
        <f t="shared" si="64"/>
        <v/>
      </c>
      <c r="AB128" s="14" t="str">
        <f t="shared" si="65"/>
        <v/>
      </c>
      <c r="AC128" s="14" t="str">
        <f t="shared" si="68"/>
        <v/>
      </c>
      <c r="AD128" s="14" t="str">
        <f t="shared" si="69"/>
        <v/>
      </c>
      <c r="AE128" s="14" t="str">
        <f t="shared" si="70"/>
        <v/>
      </c>
      <c r="AF128" s="14" t="str">
        <f t="shared" si="71"/>
        <v/>
      </c>
      <c r="AG128" s="14" t="str">
        <f t="shared" si="72"/>
        <v/>
      </c>
      <c r="AH128" s="14" t="str">
        <f t="shared" si="73"/>
        <v/>
      </c>
      <c r="AI128" s="14" t="str">
        <f t="shared" si="74"/>
        <v/>
      </c>
      <c r="AJ128" s="14" t="str">
        <f t="shared" si="75"/>
        <v/>
      </c>
      <c r="AK128" s="14" t="str">
        <f t="shared" si="76"/>
        <v/>
      </c>
      <c r="AL128" s="14" t="str">
        <f t="shared" si="77"/>
        <v/>
      </c>
      <c r="AM128" s="14" t="str">
        <f t="shared" si="78"/>
        <v/>
      </c>
      <c r="AN128" s="14" t="str">
        <f t="shared" si="79"/>
        <v/>
      </c>
      <c r="AO128" s="14" t="str">
        <f t="shared" si="80"/>
        <v/>
      </c>
      <c r="AP128" s="14" t="str">
        <f t="shared" si="81"/>
        <v/>
      </c>
      <c r="AQ128" s="14" t="str">
        <f t="shared" si="82"/>
        <v/>
      </c>
      <c r="AR128" s="14" t="str">
        <f t="shared" si="83"/>
        <v/>
      </c>
      <c r="AS128" s="14" t="str">
        <f t="shared" si="84"/>
        <v/>
      </c>
      <c r="AT128" s="14" t="str">
        <f t="shared" si="85"/>
        <v/>
      </c>
      <c r="AW128" s="14" t="str">
        <f t="shared" si="86"/>
        <v/>
      </c>
      <c r="AY128" s="14" t="str">
        <f t="shared" si="87"/>
        <v/>
      </c>
      <c r="AZ128" s="14" t="str">
        <f t="shared" si="66"/>
        <v/>
      </c>
    </row>
    <row r="129" spans="1:52" x14ac:dyDescent="0.3">
      <c r="A129" s="34"/>
      <c r="B129" s="35"/>
      <c r="C129" s="36" t="e">
        <f t="shared" si="67"/>
        <v>#N/A</v>
      </c>
      <c r="D129" s="38"/>
      <c r="E129" s="65"/>
      <c r="F129" s="39"/>
      <c r="G129" s="78"/>
      <c r="H129" s="88"/>
      <c r="AA129" s="14" t="str">
        <f t="shared" si="64"/>
        <v/>
      </c>
      <c r="AB129" s="14" t="str">
        <f t="shared" si="65"/>
        <v/>
      </c>
      <c r="AC129" s="14" t="str">
        <f t="shared" si="68"/>
        <v/>
      </c>
      <c r="AD129" s="14" t="str">
        <f t="shared" si="69"/>
        <v/>
      </c>
      <c r="AE129" s="14" t="str">
        <f t="shared" si="70"/>
        <v/>
      </c>
      <c r="AF129" s="14" t="str">
        <f t="shared" si="71"/>
        <v/>
      </c>
      <c r="AG129" s="14" t="str">
        <f t="shared" si="72"/>
        <v/>
      </c>
      <c r="AH129" s="14" t="str">
        <f t="shared" si="73"/>
        <v/>
      </c>
      <c r="AI129" s="14" t="str">
        <f t="shared" si="74"/>
        <v/>
      </c>
      <c r="AJ129" s="14" t="str">
        <f t="shared" si="75"/>
        <v/>
      </c>
      <c r="AK129" s="14" t="str">
        <f t="shared" si="76"/>
        <v/>
      </c>
      <c r="AL129" s="14" t="str">
        <f t="shared" si="77"/>
        <v/>
      </c>
      <c r="AM129" s="14" t="str">
        <f t="shared" si="78"/>
        <v/>
      </c>
      <c r="AN129" s="14" t="str">
        <f t="shared" si="79"/>
        <v/>
      </c>
      <c r="AO129" s="14" t="str">
        <f t="shared" si="80"/>
        <v/>
      </c>
      <c r="AP129" s="14" t="str">
        <f t="shared" si="81"/>
        <v/>
      </c>
      <c r="AQ129" s="14" t="str">
        <f t="shared" si="82"/>
        <v/>
      </c>
      <c r="AR129" s="14" t="str">
        <f t="shared" si="83"/>
        <v/>
      </c>
      <c r="AS129" s="14" t="str">
        <f t="shared" si="84"/>
        <v/>
      </c>
      <c r="AT129" s="14" t="str">
        <f t="shared" si="85"/>
        <v/>
      </c>
      <c r="AW129" s="14" t="str">
        <f t="shared" si="86"/>
        <v/>
      </c>
      <c r="AY129" s="14" t="str">
        <f t="shared" si="87"/>
        <v/>
      </c>
      <c r="AZ129" s="14" t="str">
        <f t="shared" si="66"/>
        <v/>
      </c>
    </row>
    <row r="130" spans="1:52" x14ac:dyDescent="0.3">
      <c r="A130" s="34"/>
      <c r="B130" s="35"/>
      <c r="C130" s="36" t="e">
        <f t="shared" si="67"/>
        <v>#N/A</v>
      </c>
      <c r="D130" s="38"/>
      <c r="E130" s="65"/>
      <c r="F130" s="39"/>
      <c r="G130" s="78"/>
      <c r="H130" s="88"/>
      <c r="AA130" s="14" t="str">
        <f t="shared" si="64"/>
        <v/>
      </c>
      <c r="AB130" s="14" t="str">
        <f t="shared" si="65"/>
        <v/>
      </c>
      <c r="AC130" s="14" t="str">
        <f t="shared" ref="AC130:AC161" si="88">IF(D131="Wx",C131,"")</f>
        <v/>
      </c>
      <c r="AD130" s="14" t="str">
        <f t="shared" ref="AD130:AD161" si="89">IF(D131="Sx",C131,"")</f>
        <v/>
      </c>
      <c r="AE130" s="14" t="str">
        <f t="shared" ref="AE130:AE161" si="90">IF(D131="Wt",C131,"")</f>
        <v/>
      </c>
      <c r="AF130" s="14" t="str">
        <f t="shared" ref="AF130:AF161" si="91">IF(D131="Mz",C131,"")</f>
        <v/>
      </c>
      <c r="AG130" s="14" t="str">
        <f t="shared" ref="AG130:AG161" si="92">IF(D131="FB",C131,"")</f>
        <v/>
      </c>
      <c r="AH130" s="14" t="str">
        <f t="shared" ref="AH130:AH161" si="93">IF(D131="KA",C131,"")</f>
        <v/>
      </c>
      <c r="AI130" s="14" t="str">
        <f t="shared" ref="AI130:AI161" si="94">IF(D131="Ad",C131,"")</f>
        <v/>
      </c>
      <c r="AJ130" s="14" t="str">
        <f t="shared" ref="AJ130:AJ161" si="95">IF(D131="MP",C131,"")</f>
        <v/>
      </c>
      <c r="AK130" s="14" t="str">
        <f t="shared" ref="AK130:AK161" si="96">IF(D131="IK",C131,"")</f>
        <v/>
      </c>
      <c r="AL130" s="14" t="str">
        <f t="shared" ref="AL130:AL161" si="97">IF(D131="BR",C131,"")</f>
        <v/>
      </c>
      <c r="AM130" s="14" t="str">
        <f t="shared" ref="AM130:AM161" si="98">IF(D131="Gp",C131,"")</f>
        <v/>
      </c>
      <c r="AN130" s="14" t="str">
        <f t="shared" ref="AN130:AN161" si="99">IF(D131="Gf",C131,"")</f>
        <v/>
      </c>
      <c r="AO130" s="14" t="str">
        <f t="shared" ref="AO130:AO161" si="100">IF(D131="GM",C131,"")</f>
        <v/>
      </c>
      <c r="AP130" s="14" t="str">
        <f t="shared" ref="AP130:AP161" si="101">IF(D131="Dx",C131,"")</f>
        <v/>
      </c>
      <c r="AQ130" s="14" t="str">
        <f t="shared" ref="AQ130:AQ161" si="102">IF(D131="CC",C131,"")</f>
        <v/>
      </c>
      <c r="AR130" s="14" t="str">
        <f t="shared" ref="AR130:AR161" si="103">IF(D131="BP",C131,"")</f>
        <v/>
      </c>
      <c r="AS130" s="14" t="str">
        <f t="shared" ref="AS130:AS161" si="104">IF(D131="PS",C131,"")</f>
        <v/>
      </c>
      <c r="AT130" s="14" t="str">
        <f t="shared" ref="AT130:AT161" si="105">IF(D131="SD",C131,"")</f>
        <v/>
      </c>
      <c r="AW130" s="14" t="str">
        <f t="shared" ref="AW130:AW161" si="106">IF(E131="CA",C131,"")</f>
        <v/>
      </c>
      <c r="AY130" s="14" t="str">
        <f t="shared" ref="AY130:AY161" si="107">IF(E131="OM",C131,"")</f>
        <v/>
      </c>
      <c r="AZ130" s="14" t="str">
        <f t="shared" si="66"/>
        <v/>
      </c>
    </row>
    <row r="131" spans="1:52" x14ac:dyDescent="0.3">
      <c r="A131" s="34"/>
      <c r="B131" s="35"/>
      <c r="C131" s="36" t="e">
        <f t="shared" si="67"/>
        <v>#N/A</v>
      </c>
      <c r="D131" s="38"/>
      <c r="E131" s="65"/>
      <c r="F131" s="39"/>
      <c r="G131" s="78"/>
      <c r="H131" s="88"/>
      <c r="AA131" s="14" t="str">
        <f t="shared" si="64"/>
        <v/>
      </c>
      <c r="AB131" s="14" t="str">
        <f t="shared" si="65"/>
        <v/>
      </c>
      <c r="AC131" s="14" t="str">
        <f t="shared" si="88"/>
        <v/>
      </c>
      <c r="AD131" s="14" t="str">
        <f t="shared" si="89"/>
        <v/>
      </c>
      <c r="AE131" s="14" t="str">
        <f t="shared" si="90"/>
        <v/>
      </c>
      <c r="AF131" s="14" t="str">
        <f t="shared" si="91"/>
        <v/>
      </c>
      <c r="AG131" s="14" t="str">
        <f t="shared" si="92"/>
        <v/>
      </c>
      <c r="AH131" s="14" t="str">
        <f t="shared" si="93"/>
        <v/>
      </c>
      <c r="AI131" s="14" t="str">
        <f t="shared" si="94"/>
        <v/>
      </c>
      <c r="AJ131" s="14" t="str">
        <f t="shared" si="95"/>
        <v/>
      </c>
      <c r="AK131" s="14" t="str">
        <f t="shared" si="96"/>
        <v/>
      </c>
      <c r="AL131" s="14" t="str">
        <f t="shared" si="97"/>
        <v/>
      </c>
      <c r="AM131" s="14" t="str">
        <f t="shared" si="98"/>
        <v/>
      </c>
      <c r="AN131" s="14" t="str">
        <f t="shared" si="99"/>
        <v/>
      </c>
      <c r="AO131" s="14" t="str">
        <f t="shared" si="100"/>
        <v/>
      </c>
      <c r="AP131" s="14" t="str">
        <f t="shared" si="101"/>
        <v/>
      </c>
      <c r="AQ131" s="14" t="str">
        <f t="shared" si="102"/>
        <v/>
      </c>
      <c r="AR131" s="14" t="str">
        <f t="shared" si="103"/>
        <v/>
      </c>
      <c r="AS131" s="14" t="str">
        <f t="shared" si="104"/>
        <v/>
      </c>
      <c r="AT131" s="14" t="str">
        <f t="shared" si="105"/>
        <v/>
      </c>
      <c r="AW131" s="14" t="str">
        <f t="shared" si="106"/>
        <v/>
      </c>
      <c r="AY131" s="14" t="str">
        <f t="shared" si="107"/>
        <v/>
      </c>
      <c r="AZ131" s="14" t="str">
        <f t="shared" si="66"/>
        <v/>
      </c>
    </row>
    <row r="132" spans="1:52" x14ac:dyDescent="0.3">
      <c r="A132" s="34"/>
      <c r="B132" s="35"/>
      <c r="C132" s="36" t="e">
        <f t="shared" si="67"/>
        <v>#N/A</v>
      </c>
      <c r="D132" s="38"/>
      <c r="E132" s="65"/>
      <c r="F132" s="39"/>
      <c r="G132" s="78"/>
      <c r="H132" s="88"/>
      <c r="AA132" s="14" t="str">
        <f t="shared" ref="AA132:AA195" si="108">IF(D133&lt;&gt;0,C133,"")</f>
        <v/>
      </c>
      <c r="AB132" s="14" t="str">
        <f t="shared" ref="AB132:AB195" si="109">IF(E133&lt;&gt;0,C133,"")</f>
        <v/>
      </c>
      <c r="AC132" s="14" t="str">
        <f t="shared" si="88"/>
        <v/>
      </c>
      <c r="AD132" s="14" t="str">
        <f t="shared" si="89"/>
        <v/>
      </c>
      <c r="AE132" s="14" t="str">
        <f t="shared" si="90"/>
        <v/>
      </c>
      <c r="AF132" s="14" t="str">
        <f t="shared" si="91"/>
        <v/>
      </c>
      <c r="AG132" s="14" t="str">
        <f t="shared" si="92"/>
        <v/>
      </c>
      <c r="AH132" s="14" t="str">
        <f t="shared" si="93"/>
        <v/>
      </c>
      <c r="AI132" s="14" t="str">
        <f t="shared" si="94"/>
        <v/>
      </c>
      <c r="AJ132" s="14" t="str">
        <f t="shared" si="95"/>
        <v/>
      </c>
      <c r="AK132" s="14" t="str">
        <f t="shared" si="96"/>
        <v/>
      </c>
      <c r="AL132" s="14" t="str">
        <f t="shared" si="97"/>
        <v/>
      </c>
      <c r="AM132" s="14" t="str">
        <f t="shared" si="98"/>
        <v/>
      </c>
      <c r="AN132" s="14" t="str">
        <f t="shared" si="99"/>
        <v/>
      </c>
      <c r="AO132" s="14" t="str">
        <f t="shared" si="100"/>
        <v/>
      </c>
      <c r="AP132" s="14" t="str">
        <f t="shared" si="101"/>
        <v/>
      </c>
      <c r="AQ132" s="14" t="str">
        <f t="shared" si="102"/>
        <v/>
      </c>
      <c r="AR132" s="14" t="str">
        <f t="shared" si="103"/>
        <v/>
      </c>
      <c r="AS132" s="14" t="str">
        <f t="shared" si="104"/>
        <v/>
      </c>
      <c r="AT132" s="14" t="str">
        <f t="shared" si="105"/>
        <v/>
      </c>
      <c r="AW132" s="14" t="str">
        <f t="shared" si="106"/>
        <v/>
      </c>
      <c r="AY132" s="14" t="str">
        <f t="shared" si="107"/>
        <v/>
      </c>
      <c r="AZ132" s="14" t="str">
        <f t="shared" ref="AZ132:AZ195" si="110">IF(G133&lt;&gt;0,C133,"")</f>
        <v/>
      </c>
    </row>
    <row r="133" spans="1:52" x14ac:dyDescent="0.3">
      <c r="A133" s="34"/>
      <c r="B133" s="35"/>
      <c r="C133" s="36" t="e">
        <f t="shared" si="67"/>
        <v>#N/A</v>
      </c>
      <c r="D133" s="38"/>
      <c r="E133" s="65"/>
      <c r="F133" s="39"/>
      <c r="G133" s="78"/>
      <c r="H133" s="88"/>
      <c r="AA133" s="14" t="str">
        <f t="shared" si="108"/>
        <v/>
      </c>
      <c r="AB133" s="14" t="str">
        <f t="shared" si="109"/>
        <v/>
      </c>
      <c r="AC133" s="14" t="str">
        <f t="shared" si="88"/>
        <v/>
      </c>
      <c r="AD133" s="14" t="str">
        <f t="shared" si="89"/>
        <v/>
      </c>
      <c r="AE133" s="14" t="str">
        <f t="shared" si="90"/>
        <v/>
      </c>
      <c r="AF133" s="14" t="str">
        <f t="shared" si="91"/>
        <v/>
      </c>
      <c r="AG133" s="14" t="str">
        <f t="shared" si="92"/>
        <v/>
      </c>
      <c r="AH133" s="14" t="str">
        <f t="shared" si="93"/>
        <v/>
      </c>
      <c r="AI133" s="14" t="str">
        <f t="shared" si="94"/>
        <v/>
      </c>
      <c r="AJ133" s="14" t="str">
        <f t="shared" si="95"/>
        <v/>
      </c>
      <c r="AK133" s="14" t="str">
        <f t="shared" si="96"/>
        <v/>
      </c>
      <c r="AL133" s="14" t="str">
        <f t="shared" si="97"/>
        <v/>
      </c>
      <c r="AM133" s="14" t="str">
        <f t="shared" si="98"/>
        <v/>
      </c>
      <c r="AN133" s="14" t="str">
        <f t="shared" si="99"/>
        <v/>
      </c>
      <c r="AO133" s="14" t="str">
        <f t="shared" si="100"/>
        <v/>
      </c>
      <c r="AP133" s="14" t="str">
        <f t="shared" si="101"/>
        <v/>
      </c>
      <c r="AQ133" s="14" t="str">
        <f t="shared" si="102"/>
        <v/>
      </c>
      <c r="AR133" s="14" t="str">
        <f t="shared" si="103"/>
        <v/>
      </c>
      <c r="AS133" s="14" t="str">
        <f t="shared" si="104"/>
        <v/>
      </c>
      <c r="AT133" s="14" t="str">
        <f t="shared" si="105"/>
        <v/>
      </c>
      <c r="AW133" s="14" t="str">
        <f t="shared" si="106"/>
        <v/>
      </c>
      <c r="AY133" s="14" t="str">
        <f t="shared" si="107"/>
        <v/>
      </c>
      <c r="AZ133" s="14" t="str">
        <f t="shared" si="110"/>
        <v/>
      </c>
    </row>
    <row r="134" spans="1:52" x14ac:dyDescent="0.3">
      <c r="A134" s="34"/>
      <c r="B134" s="35"/>
      <c r="C134" s="36" t="e">
        <f t="shared" si="67"/>
        <v>#N/A</v>
      </c>
      <c r="D134" s="38"/>
      <c r="E134" s="65"/>
      <c r="F134" s="39"/>
      <c r="G134" s="78"/>
      <c r="H134" s="88"/>
      <c r="AA134" s="14" t="str">
        <f t="shared" si="108"/>
        <v/>
      </c>
      <c r="AB134" s="14" t="str">
        <f t="shared" si="109"/>
        <v/>
      </c>
      <c r="AC134" s="14" t="str">
        <f t="shared" si="88"/>
        <v/>
      </c>
      <c r="AD134" s="14" t="str">
        <f t="shared" si="89"/>
        <v/>
      </c>
      <c r="AE134" s="14" t="str">
        <f t="shared" si="90"/>
        <v/>
      </c>
      <c r="AF134" s="14" t="str">
        <f t="shared" si="91"/>
        <v/>
      </c>
      <c r="AG134" s="14" t="str">
        <f t="shared" si="92"/>
        <v/>
      </c>
      <c r="AH134" s="14" t="str">
        <f t="shared" si="93"/>
        <v/>
      </c>
      <c r="AI134" s="14" t="str">
        <f t="shared" si="94"/>
        <v/>
      </c>
      <c r="AJ134" s="14" t="str">
        <f t="shared" si="95"/>
        <v/>
      </c>
      <c r="AK134" s="14" t="str">
        <f t="shared" si="96"/>
        <v/>
      </c>
      <c r="AL134" s="14" t="str">
        <f t="shared" si="97"/>
        <v/>
      </c>
      <c r="AM134" s="14" t="str">
        <f t="shared" si="98"/>
        <v/>
      </c>
      <c r="AN134" s="14" t="str">
        <f t="shared" si="99"/>
        <v/>
      </c>
      <c r="AO134" s="14" t="str">
        <f t="shared" si="100"/>
        <v/>
      </c>
      <c r="AP134" s="14" t="str">
        <f t="shared" si="101"/>
        <v/>
      </c>
      <c r="AQ134" s="14" t="str">
        <f t="shared" si="102"/>
        <v/>
      </c>
      <c r="AR134" s="14" t="str">
        <f t="shared" si="103"/>
        <v/>
      </c>
      <c r="AS134" s="14" t="str">
        <f t="shared" si="104"/>
        <v/>
      </c>
      <c r="AT134" s="14" t="str">
        <f t="shared" si="105"/>
        <v/>
      </c>
      <c r="AW134" s="14" t="str">
        <f t="shared" si="106"/>
        <v/>
      </c>
      <c r="AY134" s="14" t="str">
        <f t="shared" si="107"/>
        <v/>
      </c>
      <c r="AZ134" s="14" t="str">
        <f t="shared" si="110"/>
        <v/>
      </c>
    </row>
    <row r="135" spans="1:52" x14ac:dyDescent="0.3">
      <c r="A135" s="34"/>
      <c r="B135" s="35"/>
      <c r="C135" s="36" t="e">
        <f t="shared" ref="C135:C198" si="111">(IF(B135-B134&lt;=0,NA(),B135-B134)/24)</f>
        <v>#N/A</v>
      </c>
      <c r="D135" s="38"/>
      <c r="E135" s="65"/>
      <c r="F135" s="39"/>
      <c r="G135" s="78"/>
      <c r="H135" s="88"/>
      <c r="AA135" s="14" t="str">
        <f t="shared" si="108"/>
        <v/>
      </c>
      <c r="AB135" s="14" t="str">
        <f t="shared" si="109"/>
        <v/>
      </c>
      <c r="AC135" s="14" t="str">
        <f t="shared" si="88"/>
        <v/>
      </c>
      <c r="AD135" s="14" t="str">
        <f t="shared" si="89"/>
        <v/>
      </c>
      <c r="AE135" s="14" t="str">
        <f t="shared" si="90"/>
        <v/>
      </c>
      <c r="AF135" s="14" t="str">
        <f t="shared" si="91"/>
        <v/>
      </c>
      <c r="AG135" s="14" t="str">
        <f t="shared" si="92"/>
        <v/>
      </c>
      <c r="AH135" s="14" t="str">
        <f t="shared" si="93"/>
        <v/>
      </c>
      <c r="AI135" s="14" t="str">
        <f t="shared" si="94"/>
        <v/>
      </c>
      <c r="AJ135" s="14" t="str">
        <f t="shared" si="95"/>
        <v/>
      </c>
      <c r="AK135" s="14" t="str">
        <f t="shared" si="96"/>
        <v/>
      </c>
      <c r="AL135" s="14" t="str">
        <f t="shared" si="97"/>
        <v/>
      </c>
      <c r="AM135" s="14" t="str">
        <f t="shared" si="98"/>
        <v/>
      </c>
      <c r="AN135" s="14" t="str">
        <f t="shared" si="99"/>
        <v/>
      </c>
      <c r="AO135" s="14" t="str">
        <f t="shared" si="100"/>
        <v/>
      </c>
      <c r="AP135" s="14" t="str">
        <f t="shared" si="101"/>
        <v/>
      </c>
      <c r="AQ135" s="14" t="str">
        <f t="shared" si="102"/>
        <v/>
      </c>
      <c r="AR135" s="14" t="str">
        <f t="shared" si="103"/>
        <v/>
      </c>
      <c r="AS135" s="14" t="str">
        <f t="shared" si="104"/>
        <v/>
      </c>
      <c r="AT135" s="14" t="str">
        <f t="shared" si="105"/>
        <v/>
      </c>
      <c r="AW135" s="14" t="str">
        <f t="shared" si="106"/>
        <v/>
      </c>
      <c r="AY135" s="14" t="str">
        <f t="shared" si="107"/>
        <v/>
      </c>
      <c r="AZ135" s="14" t="str">
        <f t="shared" si="110"/>
        <v/>
      </c>
    </row>
    <row r="136" spans="1:52" x14ac:dyDescent="0.3">
      <c r="A136" s="34"/>
      <c r="B136" s="35"/>
      <c r="C136" s="36" t="e">
        <f t="shared" si="111"/>
        <v>#N/A</v>
      </c>
      <c r="D136" s="38"/>
      <c r="E136" s="65"/>
      <c r="F136" s="39"/>
      <c r="G136" s="78"/>
      <c r="H136" s="88"/>
      <c r="AA136" s="14" t="str">
        <f t="shared" si="108"/>
        <v/>
      </c>
      <c r="AB136" s="14" t="str">
        <f t="shared" si="109"/>
        <v/>
      </c>
      <c r="AC136" s="14" t="str">
        <f t="shared" si="88"/>
        <v/>
      </c>
      <c r="AD136" s="14" t="str">
        <f t="shared" si="89"/>
        <v/>
      </c>
      <c r="AE136" s="14" t="str">
        <f t="shared" si="90"/>
        <v/>
      </c>
      <c r="AF136" s="14" t="str">
        <f t="shared" si="91"/>
        <v/>
      </c>
      <c r="AG136" s="14" t="str">
        <f t="shared" si="92"/>
        <v/>
      </c>
      <c r="AH136" s="14" t="str">
        <f t="shared" si="93"/>
        <v/>
      </c>
      <c r="AI136" s="14" t="str">
        <f t="shared" si="94"/>
        <v/>
      </c>
      <c r="AJ136" s="14" t="str">
        <f t="shared" si="95"/>
        <v/>
      </c>
      <c r="AK136" s="14" t="str">
        <f t="shared" si="96"/>
        <v/>
      </c>
      <c r="AL136" s="14" t="str">
        <f t="shared" si="97"/>
        <v/>
      </c>
      <c r="AM136" s="14" t="str">
        <f t="shared" si="98"/>
        <v/>
      </c>
      <c r="AN136" s="14" t="str">
        <f t="shared" si="99"/>
        <v/>
      </c>
      <c r="AO136" s="14" t="str">
        <f t="shared" si="100"/>
        <v/>
      </c>
      <c r="AP136" s="14" t="str">
        <f t="shared" si="101"/>
        <v/>
      </c>
      <c r="AQ136" s="14" t="str">
        <f t="shared" si="102"/>
        <v/>
      </c>
      <c r="AR136" s="14" t="str">
        <f t="shared" si="103"/>
        <v/>
      </c>
      <c r="AS136" s="14" t="str">
        <f t="shared" si="104"/>
        <v/>
      </c>
      <c r="AT136" s="14" t="str">
        <f t="shared" si="105"/>
        <v/>
      </c>
      <c r="AW136" s="14" t="str">
        <f t="shared" si="106"/>
        <v/>
      </c>
      <c r="AY136" s="14" t="str">
        <f t="shared" si="107"/>
        <v/>
      </c>
      <c r="AZ136" s="14" t="str">
        <f t="shared" si="110"/>
        <v/>
      </c>
    </row>
    <row r="137" spans="1:52" x14ac:dyDescent="0.3">
      <c r="A137" s="34"/>
      <c r="B137" s="35"/>
      <c r="C137" s="36" t="e">
        <f t="shared" si="111"/>
        <v>#N/A</v>
      </c>
      <c r="D137" s="38"/>
      <c r="E137" s="65"/>
      <c r="F137" s="39"/>
      <c r="G137" s="78"/>
      <c r="H137" s="88"/>
      <c r="AA137" s="14" t="str">
        <f t="shared" si="108"/>
        <v/>
      </c>
      <c r="AB137" s="14" t="str">
        <f t="shared" si="109"/>
        <v/>
      </c>
      <c r="AC137" s="14" t="str">
        <f t="shared" si="88"/>
        <v/>
      </c>
      <c r="AD137" s="14" t="str">
        <f t="shared" si="89"/>
        <v/>
      </c>
      <c r="AE137" s="14" t="str">
        <f t="shared" si="90"/>
        <v/>
      </c>
      <c r="AF137" s="14" t="str">
        <f t="shared" si="91"/>
        <v/>
      </c>
      <c r="AG137" s="14" t="str">
        <f t="shared" si="92"/>
        <v/>
      </c>
      <c r="AH137" s="14" t="str">
        <f t="shared" si="93"/>
        <v/>
      </c>
      <c r="AI137" s="14" t="str">
        <f t="shared" si="94"/>
        <v/>
      </c>
      <c r="AJ137" s="14" t="str">
        <f t="shared" si="95"/>
        <v/>
      </c>
      <c r="AK137" s="14" t="str">
        <f t="shared" si="96"/>
        <v/>
      </c>
      <c r="AL137" s="14" t="str">
        <f t="shared" si="97"/>
        <v/>
      </c>
      <c r="AM137" s="14" t="str">
        <f t="shared" si="98"/>
        <v/>
      </c>
      <c r="AN137" s="14" t="str">
        <f t="shared" si="99"/>
        <v/>
      </c>
      <c r="AO137" s="14" t="str">
        <f t="shared" si="100"/>
        <v/>
      </c>
      <c r="AP137" s="14" t="str">
        <f t="shared" si="101"/>
        <v/>
      </c>
      <c r="AQ137" s="14" t="str">
        <f t="shared" si="102"/>
        <v/>
      </c>
      <c r="AR137" s="14" t="str">
        <f t="shared" si="103"/>
        <v/>
      </c>
      <c r="AS137" s="14" t="str">
        <f t="shared" si="104"/>
        <v/>
      </c>
      <c r="AT137" s="14" t="str">
        <f t="shared" si="105"/>
        <v/>
      </c>
      <c r="AW137" s="14" t="str">
        <f t="shared" si="106"/>
        <v/>
      </c>
      <c r="AY137" s="14" t="str">
        <f t="shared" si="107"/>
        <v/>
      </c>
      <c r="AZ137" s="14" t="str">
        <f t="shared" si="110"/>
        <v/>
      </c>
    </row>
    <row r="138" spans="1:52" x14ac:dyDescent="0.3">
      <c r="A138" s="34"/>
      <c r="B138" s="35"/>
      <c r="C138" s="36" t="e">
        <f t="shared" si="111"/>
        <v>#N/A</v>
      </c>
      <c r="D138" s="38"/>
      <c r="E138" s="65"/>
      <c r="F138" s="39"/>
      <c r="G138" s="78"/>
      <c r="H138" s="88"/>
      <c r="AA138" s="14" t="str">
        <f t="shared" si="108"/>
        <v/>
      </c>
      <c r="AB138" s="14" t="str">
        <f t="shared" si="109"/>
        <v/>
      </c>
      <c r="AC138" s="14" t="str">
        <f t="shared" si="88"/>
        <v/>
      </c>
      <c r="AD138" s="14" t="str">
        <f t="shared" si="89"/>
        <v/>
      </c>
      <c r="AE138" s="14" t="str">
        <f t="shared" si="90"/>
        <v/>
      </c>
      <c r="AF138" s="14" t="str">
        <f t="shared" si="91"/>
        <v/>
      </c>
      <c r="AG138" s="14" t="str">
        <f t="shared" si="92"/>
        <v/>
      </c>
      <c r="AH138" s="14" t="str">
        <f t="shared" si="93"/>
        <v/>
      </c>
      <c r="AI138" s="14" t="str">
        <f t="shared" si="94"/>
        <v/>
      </c>
      <c r="AJ138" s="14" t="str">
        <f t="shared" si="95"/>
        <v/>
      </c>
      <c r="AK138" s="14" t="str">
        <f t="shared" si="96"/>
        <v/>
      </c>
      <c r="AL138" s="14" t="str">
        <f t="shared" si="97"/>
        <v/>
      </c>
      <c r="AM138" s="14" t="str">
        <f t="shared" si="98"/>
        <v/>
      </c>
      <c r="AN138" s="14" t="str">
        <f t="shared" si="99"/>
        <v/>
      </c>
      <c r="AO138" s="14" t="str">
        <f t="shared" si="100"/>
        <v/>
      </c>
      <c r="AP138" s="14" t="str">
        <f t="shared" si="101"/>
        <v/>
      </c>
      <c r="AQ138" s="14" t="str">
        <f t="shared" si="102"/>
        <v/>
      </c>
      <c r="AR138" s="14" t="str">
        <f t="shared" si="103"/>
        <v/>
      </c>
      <c r="AS138" s="14" t="str">
        <f t="shared" si="104"/>
        <v/>
      </c>
      <c r="AT138" s="14" t="str">
        <f t="shared" si="105"/>
        <v/>
      </c>
      <c r="AW138" s="14" t="str">
        <f t="shared" si="106"/>
        <v/>
      </c>
      <c r="AY138" s="14" t="str">
        <f t="shared" si="107"/>
        <v/>
      </c>
      <c r="AZ138" s="14" t="str">
        <f t="shared" si="110"/>
        <v/>
      </c>
    </row>
    <row r="139" spans="1:52" x14ac:dyDescent="0.3">
      <c r="A139" s="34"/>
      <c r="B139" s="35"/>
      <c r="C139" s="36" t="e">
        <f t="shared" si="111"/>
        <v>#N/A</v>
      </c>
      <c r="D139" s="38"/>
      <c r="E139" s="65"/>
      <c r="F139" s="39"/>
      <c r="G139" s="78"/>
      <c r="H139" s="88"/>
      <c r="AA139" s="14" t="str">
        <f t="shared" si="108"/>
        <v/>
      </c>
      <c r="AB139" s="14" t="str">
        <f t="shared" si="109"/>
        <v/>
      </c>
      <c r="AC139" s="14" t="str">
        <f t="shared" si="88"/>
        <v/>
      </c>
      <c r="AD139" s="14" t="str">
        <f t="shared" si="89"/>
        <v/>
      </c>
      <c r="AE139" s="14" t="str">
        <f t="shared" si="90"/>
        <v/>
      </c>
      <c r="AF139" s="14" t="str">
        <f t="shared" si="91"/>
        <v/>
      </c>
      <c r="AG139" s="14" t="str">
        <f t="shared" si="92"/>
        <v/>
      </c>
      <c r="AH139" s="14" t="str">
        <f t="shared" si="93"/>
        <v/>
      </c>
      <c r="AI139" s="14" t="str">
        <f t="shared" si="94"/>
        <v/>
      </c>
      <c r="AJ139" s="14" t="str">
        <f t="shared" si="95"/>
        <v/>
      </c>
      <c r="AK139" s="14" t="str">
        <f t="shared" si="96"/>
        <v/>
      </c>
      <c r="AL139" s="14" t="str">
        <f t="shared" si="97"/>
        <v/>
      </c>
      <c r="AM139" s="14" t="str">
        <f t="shared" si="98"/>
        <v/>
      </c>
      <c r="AN139" s="14" t="str">
        <f t="shared" si="99"/>
        <v/>
      </c>
      <c r="AO139" s="14" t="str">
        <f t="shared" si="100"/>
        <v/>
      </c>
      <c r="AP139" s="14" t="str">
        <f t="shared" si="101"/>
        <v/>
      </c>
      <c r="AQ139" s="14" t="str">
        <f t="shared" si="102"/>
        <v/>
      </c>
      <c r="AR139" s="14" t="str">
        <f t="shared" si="103"/>
        <v/>
      </c>
      <c r="AS139" s="14" t="str">
        <f t="shared" si="104"/>
        <v/>
      </c>
      <c r="AT139" s="14" t="str">
        <f t="shared" si="105"/>
        <v/>
      </c>
      <c r="AW139" s="14" t="str">
        <f t="shared" si="106"/>
        <v/>
      </c>
      <c r="AY139" s="14" t="str">
        <f t="shared" si="107"/>
        <v/>
      </c>
      <c r="AZ139" s="14" t="str">
        <f t="shared" si="110"/>
        <v/>
      </c>
    </row>
    <row r="140" spans="1:52" x14ac:dyDescent="0.3">
      <c r="A140" s="34"/>
      <c r="B140" s="35"/>
      <c r="C140" s="36" t="e">
        <f t="shared" si="111"/>
        <v>#N/A</v>
      </c>
      <c r="D140" s="38"/>
      <c r="E140" s="65"/>
      <c r="F140" s="39"/>
      <c r="G140" s="78"/>
      <c r="H140" s="88"/>
      <c r="AA140" s="14" t="str">
        <f t="shared" si="108"/>
        <v/>
      </c>
      <c r="AB140" s="14" t="str">
        <f t="shared" si="109"/>
        <v/>
      </c>
      <c r="AC140" s="14" t="str">
        <f t="shared" si="88"/>
        <v/>
      </c>
      <c r="AD140" s="14" t="str">
        <f t="shared" si="89"/>
        <v/>
      </c>
      <c r="AE140" s="14" t="str">
        <f t="shared" si="90"/>
        <v/>
      </c>
      <c r="AF140" s="14" t="str">
        <f t="shared" si="91"/>
        <v/>
      </c>
      <c r="AG140" s="14" t="str">
        <f t="shared" si="92"/>
        <v/>
      </c>
      <c r="AH140" s="14" t="str">
        <f t="shared" si="93"/>
        <v/>
      </c>
      <c r="AI140" s="14" t="str">
        <f t="shared" si="94"/>
        <v/>
      </c>
      <c r="AJ140" s="14" t="str">
        <f t="shared" si="95"/>
        <v/>
      </c>
      <c r="AK140" s="14" t="str">
        <f t="shared" si="96"/>
        <v/>
      </c>
      <c r="AL140" s="14" t="str">
        <f t="shared" si="97"/>
        <v/>
      </c>
      <c r="AM140" s="14" t="str">
        <f t="shared" si="98"/>
        <v/>
      </c>
      <c r="AN140" s="14" t="str">
        <f t="shared" si="99"/>
        <v/>
      </c>
      <c r="AO140" s="14" t="str">
        <f t="shared" si="100"/>
        <v/>
      </c>
      <c r="AP140" s="14" t="str">
        <f t="shared" si="101"/>
        <v/>
      </c>
      <c r="AQ140" s="14" t="str">
        <f t="shared" si="102"/>
        <v/>
      </c>
      <c r="AR140" s="14" t="str">
        <f t="shared" si="103"/>
        <v/>
      </c>
      <c r="AS140" s="14" t="str">
        <f t="shared" si="104"/>
        <v/>
      </c>
      <c r="AT140" s="14" t="str">
        <f t="shared" si="105"/>
        <v/>
      </c>
      <c r="AW140" s="14" t="str">
        <f t="shared" si="106"/>
        <v/>
      </c>
      <c r="AY140" s="14" t="str">
        <f t="shared" si="107"/>
        <v/>
      </c>
      <c r="AZ140" s="14" t="str">
        <f t="shared" si="110"/>
        <v/>
      </c>
    </row>
    <row r="141" spans="1:52" x14ac:dyDescent="0.3">
      <c r="A141" s="34"/>
      <c r="B141" s="35"/>
      <c r="C141" s="36" t="e">
        <f t="shared" si="111"/>
        <v>#N/A</v>
      </c>
      <c r="D141" s="38"/>
      <c r="E141" s="65"/>
      <c r="F141" s="39"/>
      <c r="G141" s="78"/>
      <c r="H141" s="88"/>
      <c r="AA141" s="14" t="str">
        <f t="shared" si="108"/>
        <v/>
      </c>
      <c r="AB141" s="14" t="str">
        <f t="shared" si="109"/>
        <v/>
      </c>
      <c r="AC141" s="14" t="str">
        <f t="shared" si="88"/>
        <v/>
      </c>
      <c r="AD141" s="14" t="str">
        <f t="shared" si="89"/>
        <v/>
      </c>
      <c r="AE141" s="14" t="str">
        <f t="shared" si="90"/>
        <v/>
      </c>
      <c r="AF141" s="14" t="str">
        <f t="shared" si="91"/>
        <v/>
      </c>
      <c r="AG141" s="14" t="str">
        <f t="shared" si="92"/>
        <v/>
      </c>
      <c r="AH141" s="14" t="str">
        <f t="shared" si="93"/>
        <v/>
      </c>
      <c r="AI141" s="14" t="str">
        <f t="shared" si="94"/>
        <v/>
      </c>
      <c r="AJ141" s="14" t="str">
        <f t="shared" si="95"/>
        <v/>
      </c>
      <c r="AK141" s="14" t="str">
        <f t="shared" si="96"/>
        <v/>
      </c>
      <c r="AL141" s="14" t="str">
        <f t="shared" si="97"/>
        <v/>
      </c>
      <c r="AM141" s="14" t="str">
        <f t="shared" si="98"/>
        <v/>
      </c>
      <c r="AN141" s="14" t="str">
        <f t="shared" si="99"/>
        <v/>
      </c>
      <c r="AO141" s="14" t="str">
        <f t="shared" si="100"/>
        <v/>
      </c>
      <c r="AP141" s="14" t="str">
        <f t="shared" si="101"/>
        <v/>
      </c>
      <c r="AQ141" s="14" t="str">
        <f t="shared" si="102"/>
        <v/>
      </c>
      <c r="AR141" s="14" t="str">
        <f t="shared" si="103"/>
        <v/>
      </c>
      <c r="AS141" s="14" t="str">
        <f t="shared" si="104"/>
        <v/>
      </c>
      <c r="AT141" s="14" t="str">
        <f t="shared" si="105"/>
        <v/>
      </c>
      <c r="AW141" s="14" t="str">
        <f t="shared" si="106"/>
        <v/>
      </c>
      <c r="AY141" s="14" t="str">
        <f t="shared" si="107"/>
        <v/>
      </c>
      <c r="AZ141" s="14" t="str">
        <f t="shared" si="110"/>
        <v/>
      </c>
    </row>
    <row r="142" spans="1:52" x14ac:dyDescent="0.3">
      <c r="A142" s="34"/>
      <c r="B142" s="35"/>
      <c r="C142" s="36" t="e">
        <f t="shared" si="111"/>
        <v>#N/A</v>
      </c>
      <c r="D142" s="38"/>
      <c r="E142" s="65"/>
      <c r="F142" s="39"/>
      <c r="G142" s="78"/>
      <c r="H142" s="88"/>
      <c r="AA142" s="14" t="str">
        <f t="shared" si="108"/>
        <v/>
      </c>
      <c r="AB142" s="14" t="str">
        <f t="shared" si="109"/>
        <v/>
      </c>
      <c r="AC142" s="14" t="str">
        <f t="shared" si="88"/>
        <v/>
      </c>
      <c r="AD142" s="14" t="str">
        <f t="shared" si="89"/>
        <v/>
      </c>
      <c r="AE142" s="14" t="str">
        <f t="shared" si="90"/>
        <v/>
      </c>
      <c r="AF142" s="14" t="str">
        <f t="shared" si="91"/>
        <v/>
      </c>
      <c r="AG142" s="14" t="str">
        <f t="shared" si="92"/>
        <v/>
      </c>
      <c r="AH142" s="14" t="str">
        <f t="shared" si="93"/>
        <v/>
      </c>
      <c r="AI142" s="14" t="str">
        <f t="shared" si="94"/>
        <v/>
      </c>
      <c r="AJ142" s="14" t="str">
        <f t="shared" si="95"/>
        <v/>
      </c>
      <c r="AK142" s="14" t="str">
        <f t="shared" si="96"/>
        <v/>
      </c>
      <c r="AL142" s="14" t="str">
        <f t="shared" si="97"/>
        <v/>
      </c>
      <c r="AM142" s="14" t="str">
        <f t="shared" si="98"/>
        <v/>
      </c>
      <c r="AN142" s="14" t="str">
        <f t="shared" si="99"/>
        <v/>
      </c>
      <c r="AO142" s="14" t="str">
        <f t="shared" si="100"/>
        <v/>
      </c>
      <c r="AP142" s="14" t="str">
        <f t="shared" si="101"/>
        <v/>
      </c>
      <c r="AQ142" s="14" t="str">
        <f t="shared" si="102"/>
        <v/>
      </c>
      <c r="AR142" s="14" t="str">
        <f t="shared" si="103"/>
        <v/>
      </c>
      <c r="AS142" s="14" t="str">
        <f t="shared" si="104"/>
        <v/>
      </c>
      <c r="AT142" s="14" t="str">
        <f t="shared" si="105"/>
        <v/>
      </c>
      <c r="AW142" s="14" t="str">
        <f t="shared" si="106"/>
        <v/>
      </c>
      <c r="AY142" s="14" t="str">
        <f t="shared" si="107"/>
        <v/>
      </c>
      <c r="AZ142" s="14" t="str">
        <f t="shared" si="110"/>
        <v/>
      </c>
    </row>
    <row r="143" spans="1:52" x14ac:dyDescent="0.3">
      <c r="A143" s="34"/>
      <c r="B143" s="35"/>
      <c r="C143" s="36" t="e">
        <f t="shared" si="111"/>
        <v>#N/A</v>
      </c>
      <c r="D143" s="38"/>
      <c r="E143" s="65"/>
      <c r="F143" s="39"/>
      <c r="G143" s="78"/>
      <c r="H143" s="88"/>
      <c r="AA143" s="14" t="str">
        <f t="shared" si="108"/>
        <v/>
      </c>
      <c r="AB143" s="14" t="str">
        <f t="shared" si="109"/>
        <v/>
      </c>
      <c r="AC143" s="14" t="str">
        <f t="shared" si="88"/>
        <v/>
      </c>
      <c r="AD143" s="14" t="str">
        <f t="shared" si="89"/>
        <v/>
      </c>
      <c r="AE143" s="14" t="str">
        <f t="shared" si="90"/>
        <v/>
      </c>
      <c r="AF143" s="14" t="str">
        <f t="shared" si="91"/>
        <v/>
      </c>
      <c r="AG143" s="14" t="str">
        <f t="shared" si="92"/>
        <v/>
      </c>
      <c r="AH143" s="14" t="str">
        <f t="shared" si="93"/>
        <v/>
      </c>
      <c r="AI143" s="14" t="str">
        <f t="shared" si="94"/>
        <v/>
      </c>
      <c r="AJ143" s="14" t="str">
        <f t="shared" si="95"/>
        <v/>
      </c>
      <c r="AK143" s="14" t="str">
        <f t="shared" si="96"/>
        <v/>
      </c>
      <c r="AL143" s="14" t="str">
        <f t="shared" si="97"/>
        <v/>
      </c>
      <c r="AM143" s="14" t="str">
        <f t="shared" si="98"/>
        <v/>
      </c>
      <c r="AN143" s="14" t="str">
        <f t="shared" si="99"/>
        <v/>
      </c>
      <c r="AO143" s="14" t="str">
        <f t="shared" si="100"/>
        <v/>
      </c>
      <c r="AP143" s="14" t="str">
        <f t="shared" si="101"/>
        <v/>
      </c>
      <c r="AQ143" s="14" t="str">
        <f t="shared" si="102"/>
        <v/>
      </c>
      <c r="AR143" s="14" t="str">
        <f t="shared" si="103"/>
        <v/>
      </c>
      <c r="AS143" s="14" t="str">
        <f t="shared" si="104"/>
        <v/>
      </c>
      <c r="AT143" s="14" t="str">
        <f t="shared" si="105"/>
        <v/>
      </c>
      <c r="AW143" s="14" t="str">
        <f t="shared" si="106"/>
        <v/>
      </c>
      <c r="AY143" s="14" t="str">
        <f t="shared" si="107"/>
        <v/>
      </c>
      <c r="AZ143" s="14" t="str">
        <f t="shared" si="110"/>
        <v/>
      </c>
    </row>
    <row r="144" spans="1:52" x14ac:dyDescent="0.3">
      <c r="A144" s="34"/>
      <c r="B144" s="35"/>
      <c r="C144" s="36" t="e">
        <f t="shared" si="111"/>
        <v>#N/A</v>
      </c>
      <c r="D144" s="38"/>
      <c r="E144" s="65"/>
      <c r="F144" s="39"/>
      <c r="G144" s="78"/>
      <c r="H144" s="88"/>
      <c r="AA144" s="14" t="str">
        <f t="shared" si="108"/>
        <v/>
      </c>
      <c r="AB144" s="14" t="str">
        <f t="shared" si="109"/>
        <v/>
      </c>
      <c r="AC144" s="14" t="str">
        <f t="shared" si="88"/>
        <v/>
      </c>
      <c r="AD144" s="14" t="str">
        <f t="shared" si="89"/>
        <v/>
      </c>
      <c r="AE144" s="14" t="str">
        <f t="shared" si="90"/>
        <v/>
      </c>
      <c r="AF144" s="14" t="str">
        <f t="shared" si="91"/>
        <v/>
      </c>
      <c r="AG144" s="14" t="str">
        <f t="shared" si="92"/>
        <v/>
      </c>
      <c r="AH144" s="14" t="str">
        <f t="shared" si="93"/>
        <v/>
      </c>
      <c r="AI144" s="14" t="str">
        <f t="shared" si="94"/>
        <v/>
      </c>
      <c r="AJ144" s="14" t="str">
        <f t="shared" si="95"/>
        <v/>
      </c>
      <c r="AK144" s="14" t="str">
        <f t="shared" si="96"/>
        <v/>
      </c>
      <c r="AL144" s="14" t="str">
        <f t="shared" si="97"/>
        <v/>
      </c>
      <c r="AM144" s="14" t="str">
        <f t="shared" si="98"/>
        <v/>
      </c>
      <c r="AN144" s="14" t="str">
        <f t="shared" si="99"/>
        <v/>
      </c>
      <c r="AO144" s="14" t="str">
        <f t="shared" si="100"/>
        <v/>
      </c>
      <c r="AP144" s="14" t="str">
        <f t="shared" si="101"/>
        <v/>
      </c>
      <c r="AQ144" s="14" t="str">
        <f t="shared" si="102"/>
        <v/>
      </c>
      <c r="AR144" s="14" t="str">
        <f t="shared" si="103"/>
        <v/>
      </c>
      <c r="AS144" s="14" t="str">
        <f t="shared" si="104"/>
        <v/>
      </c>
      <c r="AT144" s="14" t="str">
        <f t="shared" si="105"/>
        <v/>
      </c>
      <c r="AW144" s="14" t="str">
        <f t="shared" si="106"/>
        <v/>
      </c>
      <c r="AY144" s="14" t="str">
        <f t="shared" si="107"/>
        <v/>
      </c>
      <c r="AZ144" s="14" t="str">
        <f t="shared" si="110"/>
        <v/>
      </c>
    </row>
    <row r="145" spans="1:52" x14ac:dyDescent="0.3">
      <c r="A145" s="34"/>
      <c r="B145" s="35"/>
      <c r="C145" s="36" t="e">
        <f t="shared" si="111"/>
        <v>#N/A</v>
      </c>
      <c r="D145" s="38"/>
      <c r="E145" s="65"/>
      <c r="F145" s="39"/>
      <c r="G145" s="78"/>
      <c r="H145" s="88"/>
      <c r="AA145" s="14" t="str">
        <f t="shared" si="108"/>
        <v/>
      </c>
      <c r="AB145" s="14" t="str">
        <f t="shared" si="109"/>
        <v/>
      </c>
      <c r="AC145" s="14" t="str">
        <f t="shared" si="88"/>
        <v/>
      </c>
      <c r="AD145" s="14" t="str">
        <f t="shared" si="89"/>
        <v/>
      </c>
      <c r="AE145" s="14" t="str">
        <f t="shared" si="90"/>
        <v/>
      </c>
      <c r="AF145" s="14" t="str">
        <f t="shared" si="91"/>
        <v/>
      </c>
      <c r="AG145" s="14" t="str">
        <f t="shared" si="92"/>
        <v/>
      </c>
      <c r="AH145" s="14" t="str">
        <f t="shared" si="93"/>
        <v/>
      </c>
      <c r="AI145" s="14" t="str">
        <f t="shared" si="94"/>
        <v/>
      </c>
      <c r="AJ145" s="14" t="str">
        <f t="shared" si="95"/>
        <v/>
      </c>
      <c r="AK145" s="14" t="str">
        <f t="shared" si="96"/>
        <v/>
      </c>
      <c r="AL145" s="14" t="str">
        <f t="shared" si="97"/>
        <v/>
      </c>
      <c r="AM145" s="14" t="str">
        <f t="shared" si="98"/>
        <v/>
      </c>
      <c r="AN145" s="14" t="str">
        <f t="shared" si="99"/>
        <v/>
      </c>
      <c r="AO145" s="14" t="str">
        <f t="shared" si="100"/>
        <v/>
      </c>
      <c r="AP145" s="14" t="str">
        <f t="shared" si="101"/>
        <v/>
      </c>
      <c r="AQ145" s="14" t="str">
        <f t="shared" si="102"/>
        <v/>
      </c>
      <c r="AR145" s="14" t="str">
        <f t="shared" si="103"/>
        <v/>
      </c>
      <c r="AS145" s="14" t="str">
        <f t="shared" si="104"/>
        <v/>
      </c>
      <c r="AT145" s="14" t="str">
        <f t="shared" si="105"/>
        <v/>
      </c>
      <c r="AW145" s="14" t="str">
        <f t="shared" si="106"/>
        <v/>
      </c>
      <c r="AY145" s="14" t="str">
        <f t="shared" si="107"/>
        <v/>
      </c>
      <c r="AZ145" s="14" t="str">
        <f t="shared" si="110"/>
        <v/>
      </c>
    </row>
    <row r="146" spans="1:52" x14ac:dyDescent="0.3">
      <c r="A146" s="34"/>
      <c r="B146" s="35"/>
      <c r="C146" s="36" t="e">
        <f t="shared" si="111"/>
        <v>#N/A</v>
      </c>
      <c r="D146" s="38"/>
      <c r="E146" s="65"/>
      <c r="F146" s="39"/>
      <c r="G146" s="78"/>
      <c r="H146" s="88"/>
      <c r="AA146" s="14" t="str">
        <f t="shared" si="108"/>
        <v/>
      </c>
      <c r="AB146" s="14" t="str">
        <f t="shared" si="109"/>
        <v/>
      </c>
      <c r="AC146" s="14" t="str">
        <f t="shared" si="88"/>
        <v/>
      </c>
      <c r="AD146" s="14" t="str">
        <f t="shared" si="89"/>
        <v/>
      </c>
      <c r="AE146" s="14" t="str">
        <f t="shared" si="90"/>
        <v/>
      </c>
      <c r="AF146" s="14" t="str">
        <f t="shared" si="91"/>
        <v/>
      </c>
      <c r="AG146" s="14" t="str">
        <f t="shared" si="92"/>
        <v/>
      </c>
      <c r="AH146" s="14" t="str">
        <f t="shared" si="93"/>
        <v/>
      </c>
      <c r="AI146" s="14" t="str">
        <f t="shared" si="94"/>
        <v/>
      </c>
      <c r="AJ146" s="14" t="str">
        <f t="shared" si="95"/>
        <v/>
      </c>
      <c r="AK146" s="14" t="str">
        <f t="shared" si="96"/>
        <v/>
      </c>
      <c r="AL146" s="14" t="str">
        <f t="shared" si="97"/>
        <v/>
      </c>
      <c r="AM146" s="14" t="str">
        <f t="shared" si="98"/>
        <v/>
      </c>
      <c r="AN146" s="14" t="str">
        <f t="shared" si="99"/>
        <v/>
      </c>
      <c r="AO146" s="14" t="str">
        <f t="shared" si="100"/>
        <v/>
      </c>
      <c r="AP146" s="14" t="str">
        <f t="shared" si="101"/>
        <v/>
      </c>
      <c r="AQ146" s="14" t="str">
        <f t="shared" si="102"/>
        <v/>
      </c>
      <c r="AR146" s="14" t="str">
        <f t="shared" si="103"/>
        <v/>
      </c>
      <c r="AS146" s="14" t="str">
        <f t="shared" si="104"/>
        <v/>
      </c>
      <c r="AT146" s="14" t="str">
        <f t="shared" si="105"/>
        <v/>
      </c>
      <c r="AW146" s="14" t="str">
        <f t="shared" si="106"/>
        <v/>
      </c>
      <c r="AY146" s="14" t="str">
        <f t="shared" si="107"/>
        <v/>
      </c>
      <c r="AZ146" s="14" t="str">
        <f t="shared" si="110"/>
        <v/>
      </c>
    </row>
    <row r="147" spans="1:52" x14ac:dyDescent="0.3">
      <c r="A147" s="34"/>
      <c r="B147" s="35"/>
      <c r="C147" s="36" t="e">
        <f t="shared" si="111"/>
        <v>#N/A</v>
      </c>
      <c r="D147" s="38"/>
      <c r="E147" s="65"/>
      <c r="F147" s="39"/>
      <c r="G147" s="78"/>
      <c r="H147" s="88"/>
      <c r="AA147" s="14" t="str">
        <f t="shared" si="108"/>
        <v/>
      </c>
      <c r="AB147" s="14" t="str">
        <f t="shared" si="109"/>
        <v/>
      </c>
      <c r="AC147" s="14" t="str">
        <f t="shared" si="88"/>
        <v/>
      </c>
      <c r="AD147" s="14" t="str">
        <f t="shared" si="89"/>
        <v/>
      </c>
      <c r="AE147" s="14" t="str">
        <f t="shared" si="90"/>
        <v/>
      </c>
      <c r="AF147" s="14" t="str">
        <f t="shared" si="91"/>
        <v/>
      </c>
      <c r="AG147" s="14" t="str">
        <f t="shared" si="92"/>
        <v/>
      </c>
      <c r="AH147" s="14" t="str">
        <f t="shared" si="93"/>
        <v/>
      </c>
      <c r="AI147" s="14" t="str">
        <f t="shared" si="94"/>
        <v/>
      </c>
      <c r="AJ147" s="14" t="str">
        <f t="shared" si="95"/>
        <v/>
      </c>
      <c r="AK147" s="14" t="str">
        <f t="shared" si="96"/>
        <v/>
      </c>
      <c r="AL147" s="14" t="str">
        <f t="shared" si="97"/>
        <v/>
      </c>
      <c r="AM147" s="14" t="str">
        <f t="shared" si="98"/>
        <v/>
      </c>
      <c r="AN147" s="14" t="str">
        <f t="shared" si="99"/>
        <v/>
      </c>
      <c r="AO147" s="14" t="str">
        <f t="shared" si="100"/>
        <v/>
      </c>
      <c r="AP147" s="14" t="str">
        <f t="shared" si="101"/>
        <v/>
      </c>
      <c r="AQ147" s="14" t="str">
        <f t="shared" si="102"/>
        <v/>
      </c>
      <c r="AR147" s="14" t="str">
        <f t="shared" si="103"/>
        <v/>
      </c>
      <c r="AS147" s="14" t="str">
        <f t="shared" si="104"/>
        <v/>
      </c>
      <c r="AT147" s="14" t="str">
        <f t="shared" si="105"/>
        <v/>
      </c>
      <c r="AW147" s="14" t="str">
        <f t="shared" si="106"/>
        <v/>
      </c>
      <c r="AY147" s="14" t="str">
        <f t="shared" si="107"/>
        <v/>
      </c>
      <c r="AZ147" s="14" t="str">
        <f t="shared" si="110"/>
        <v/>
      </c>
    </row>
    <row r="148" spans="1:52" x14ac:dyDescent="0.3">
      <c r="A148" s="34"/>
      <c r="B148" s="35"/>
      <c r="C148" s="36" t="e">
        <f t="shared" si="111"/>
        <v>#N/A</v>
      </c>
      <c r="D148" s="38"/>
      <c r="E148" s="65"/>
      <c r="F148" s="39"/>
      <c r="G148" s="78"/>
      <c r="H148" s="88"/>
      <c r="AA148" s="14" t="str">
        <f t="shared" si="108"/>
        <v/>
      </c>
      <c r="AB148" s="14" t="str">
        <f t="shared" si="109"/>
        <v/>
      </c>
      <c r="AC148" s="14" t="str">
        <f t="shared" si="88"/>
        <v/>
      </c>
      <c r="AD148" s="14" t="str">
        <f t="shared" si="89"/>
        <v/>
      </c>
      <c r="AE148" s="14" t="str">
        <f t="shared" si="90"/>
        <v/>
      </c>
      <c r="AF148" s="14" t="str">
        <f t="shared" si="91"/>
        <v/>
      </c>
      <c r="AG148" s="14" t="str">
        <f t="shared" si="92"/>
        <v/>
      </c>
      <c r="AH148" s="14" t="str">
        <f t="shared" si="93"/>
        <v/>
      </c>
      <c r="AI148" s="14" t="str">
        <f t="shared" si="94"/>
        <v/>
      </c>
      <c r="AJ148" s="14" t="str">
        <f t="shared" si="95"/>
        <v/>
      </c>
      <c r="AK148" s="14" t="str">
        <f t="shared" si="96"/>
        <v/>
      </c>
      <c r="AL148" s="14" t="str">
        <f t="shared" si="97"/>
        <v/>
      </c>
      <c r="AM148" s="14" t="str">
        <f t="shared" si="98"/>
        <v/>
      </c>
      <c r="AN148" s="14" t="str">
        <f t="shared" si="99"/>
        <v/>
      </c>
      <c r="AO148" s="14" t="str">
        <f t="shared" si="100"/>
        <v/>
      </c>
      <c r="AP148" s="14" t="str">
        <f t="shared" si="101"/>
        <v/>
      </c>
      <c r="AQ148" s="14" t="str">
        <f t="shared" si="102"/>
        <v/>
      </c>
      <c r="AR148" s="14" t="str">
        <f t="shared" si="103"/>
        <v/>
      </c>
      <c r="AS148" s="14" t="str">
        <f t="shared" si="104"/>
        <v/>
      </c>
      <c r="AT148" s="14" t="str">
        <f t="shared" si="105"/>
        <v/>
      </c>
      <c r="AW148" s="14" t="str">
        <f t="shared" si="106"/>
        <v/>
      </c>
      <c r="AY148" s="14" t="str">
        <f t="shared" si="107"/>
        <v/>
      </c>
      <c r="AZ148" s="14" t="str">
        <f t="shared" si="110"/>
        <v/>
      </c>
    </row>
    <row r="149" spans="1:52" x14ac:dyDescent="0.3">
      <c r="A149" s="34"/>
      <c r="B149" s="35"/>
      <c r="C149" s="36" t="e">
        <f t="shared" si="111"/>
        <v>#N/A</v>
      </c>
      <c r="D149" s="38"/>
      <c r="E149" s="65"/>
      <c r="F149" s="39"/>
      <c r="G149" s="78"/>
      <c r="H149" s="88"/>
      <c r="AA149" s="14" t="str">
        <f t="shared" si="108"/>
        <v/>
      </c>
      <c r="AB149" s="14" t="str">
        <f t="shared" si="109"/>
        <v/>
      </c>
      <c r="AC149" s="14" t="str">
        <f t="shared" si="88"/>
        <v/>
      </c>
      <c r="AD149" s="14" t="str">
        <f t="shared" si="89"/>
        <v/>
      </c>
      <c r="AE149" s="14" t="str">
        <f t="shared" si="90"/>
        <v/>
      </c>
      <c r="AF149" s="14" t="str">
        <f t="shared" si="91"/>
        <v/>
      </c>
      <c r="AG149" s="14" t="str">
        <f t="shared" si="92"/>
        <v/>
      </c>
      <c r="AH149" s="14" t="str">
        <f t="shared" si="93"/>
        <v/>
      </c>
      <c r="AI149" s="14" t="str">
        <f t="shared" si="94"/>
        <v/>
      </c>
      <c r="AJ149" s="14" t="str">
        <f t="shared" si="95"/>
        <v/>
      </c>
      <c r="AK149" s="14" t="str">
        <f t="shared" si="96"/>
        <v/>
      </c>
      <c r="AL149" s="14" t="str">
        <f t="shared" si="97"/>
        <v/>
      </c>
      <c r="AM149" s="14" t="str">
        <f t="shared" si="98"/>
        <v/>
      </c>
      <c r="AN149" s="14" t="str">
        <f t="shared" si="99"/>
        <v/>
      </c>
      <c r="AO149" s="14" t="str">
        <f t="shared" si="100"/>
        <v/>
      </c>
      <c r="AP149" s="14" t="str">
        <f t="shared" si="101"/>
        <v/>
      </c>
      <c r="AQ149" s="14" t="str">
        <f t="shared" si="102"/>
        <v/>
      </c>
      <c r="AR149" s="14" t="str">
        <f t="shared" si="103"/>
        <v/>
      </c>
      <c r="AS149" s="14" t="str">
        <f t="shared" si="104"/>
        <v/>
      </c>
      <c r="AT149" s="14" t="str">
        <f t="shared" si="105"/>
        <v/>
      </c>
      <c r="AW149" s="14" t="str">
        <f t="shared" si="106"/>
        <v/>
      </c>
      <c r="AY149" s="14" t="str">
        <f t="shared" si="107"/>
        <v/>
      </c>
      <c r="AZ149" s="14" t="str">
        <f t="shared" si="110"/>
        <v/>
      </c>
    </row>
    <row r="150" spans="1:52" x14ac:dyDescent="0.3">
      <c r="A150" s="34"/>
      <c r="B150" s="35"/>
      <c r="C150" s="36" t="e">
        <f t="shared" si="111"/>
        <v>#N/A</v>
      </c>
      <c r="D150" s="38"/>
      <c r="E150" s="65"/>
      <c r="F150" s="39"/>
      <c r="G150" s="78"/>
      <c r="H150" s="88"/>
      <c r="AA150" s="14" t="str">
        <f t="shared" si="108"/>
        <v/>
      </c>
      <c r="AB150" s="14" t="str">
        <f t="shared" si="109"/>
        <v/>
      </c>
      <c r="AC150" s="14" t="str">
        <f t="shared" si="88"/>
        <v/>
      </c>
      <c r="AD150" s="14" t="str">
        <f t="shared" si="89"/>
        <v/>
      </c>
      <c r="AE150" s="14" t="str">
        <f t="shared" si="90"/>
        <v/>
      </c>
      <c r="AF150" s="14" t="str">
        <f t="shared" si="91"/>
        <v/>
      </c>
      <c r="AG150" s="14" t="str">
        <f t="shared" si="92"/>
        <v/>
      </c>
      <c r="AH150" s="14" t="str">
        <f t="shared" si="93"/>
        <v/>
      </c>
      <c r="AI150" s="14" t="str">
        <f t="shared" si="94"/>
        <v/>
      </c>
      <c r="AJ150" s="14" t="str">
        <f t="shared" si="95"/>
        <v/>
      </c>
      <c r="AK150" s="14" t="str">
        <f t="shared" si="96"/>
        <v/>
      </c>
      <c r="AL150" s="14" t="str">
        <f t="shared" si="97"/>
        <v/>
      </c>
      <c r="AM150" s="14" t="str">
        <f t="shared" si="98"/>
        <v/>
      </c>
      <c r="AN150" s="14" t="str">
        <f t="shared" si="99"/>
        <v/>
      </c>
      <c r="AO150" s="14" t="str">
        <f t="shared" si="100"/>
        <v/>
      </c>
      <c r="AP150" s="14" t="str">
        <f t="shared" si="101"/>
        <v/>
      </c>
      <c r="AQ150" s="14" t="str">
        <f t="shared" si="102"/>
        <v/>
      </c>
      <c r="AR150" s="14" t="str">
        <f t="shared" si="103"/>
        <v/>
      </c>
      <c r="AS150" s="14" t="str">
        <f t="shared" si="104"/>
        <v/>
      </c>
      <c r="AT150" s="14" t="str">
        <f t="shared" si="105"/>
        <v/>
      </c>
      <c r="AW150" s="14" t="str">
        <f t="shared" si="106"/>
        <v/>
      </c>
      <c r="AY150" s="14" t="str">
        <f t="shared" si="107"/>
        <v/>
      </c>
      <c r="AZ150" s="14" t="str">
        <f t="shared" si="110"/>
        <v/>
      </c>
    </row>
    <row r="151" spans="1:52" x14ac:dyDescent="0.3">
      <c r="A151" s="34"/>
      <c r="B151" s="35"/>
      <c r="C151" s="36" t="e">
        <f t="shared" si="111"/>
        <v>#N/A</v>
      </c>
      <c r="D151" s="38"/>
      <c r="E151" s="65"/>
      <c r="F151" s="39"/>
      <c r="G151" s="78"/>
      <c r="H151" s="88"/>
      <c r="AA151" s="14" t="str">
        <f t="shared" si="108"/>
        <v/>
      </c>
      <c r="AB151" s="14" t="str">
        <f t="shared" si="109"/>
        <v/>
      </c>
      <c r="AC151" s="14" t="str">
        <f t="shared" si="88"/>
        <v/>
      </c>
      <c r="AD151" s="14" t="str">
        <f t="shared" si="89"/>
        <v/>
      </c>
      <c r="AE151" s="14" t="str">
        <f t="shared" si="90"/>
        <v/>
      </c>
      <c r="AF151" s="14" t="str">
        <f t="shared" si="91"/>
        <v/>
      </c>
      <c r="AG151" s="14" t="str">
        <f t="shared" si="92"/>
        <v/>
      </c>
      <c r="AH151" s="14" t="str">
        <f t="shared" si="93"/>
        <v/>
      </c>
      <c r="AI151" s="14" t="str">
        <f t="shared" si="94"/>
        <v/>
      </c>
      <c r="AJ151" s="14" t="str">
        <f t="shared" si="95"/>
        <v/>
      </c>
      <c r="AK151" s="14" t="str">
        <f t="shared" si="96"/>
        <v/>
      </c>
      <c r="AL151" s="14" t="str">
        <f t="shared" si="97"/>
        <v/>
      </c>
      <c r="AM151" s="14" t="str">
        <f t="shared" si="98"/>
        <v/>
      </c>
      <c r="AN151" s="14" t="str">
        <f t="shared" si="99"/>
        <v/>
      </c>
      <c r="AO151" s="14" t="str">
        <f t="shared" si="100"/>
        <v/>
      </c>
      <c r="AP151" s="14" t="str">
        <f t="shared" si="101"/>
        <v/>
      </c>
      <c r="AQ151" s="14" t="str">
        <f t="shared" si="102"/>
        <v/>
      </c>
      <c r="AR151" s="14" t="str">
        <f t="shared" si="103"/>
        <v/>
      </c>
      <c r="AS151" s="14" t="str">
        <f t="shared" si="104"/>
        <v/>
      </c>
      <c r="AT151" s="14" t="str">
        <f t="shared" si="105"/>
        <v/>
      </c>
      <c r="AW151" s="14" t="str">
        <f t="shared" si="106"/>
        <v/>
      </c>
      <c r="AY151" s="14" t="str">
        <f t="shared" si="107"/>
        <v/>
      </c>
      <c r="AZ151" s="14" t="str">
        <f t="shared" si="110"/>
        <v/>
      </c>
    </row>
    <row r="152" spans="1:52" x14ac:dyDescent="0.3">
      <c r="A152" s="34"/>
      <c r="B152" s="35"/>
      <c r="C152" s="36" t="e">
        <f t="shared" si="111"/>
        <v>#N/A</v>
      </c>
      <c r="D152" s="38"/>
      <c r="E152" s="65"/>
      <c r="F152" s="39"/>
      <c r="G152" s="78"/>
      <c r="H152" s="88"/>
      <c r="AA152" s="14" t="str">
        <f t="shared" si="108"/>
        <v/>
      </c>
      <c r="AB152" s="14" t="str">
        <f t="shared" si="109"/>
        <v/>
      </c>
      <c r="AC152" s="14" t="str">
        <f t="shared" si="88"/>
        <v/>
      </c>
      <c r="AD152" s="14" t="str">
        <f t="shared" si="89"/>
        <v/>
      </c>
      <c r="AE152" s="14" t="str">
        <f t="shared" si="90"/>
        <v/>
      </c>
      <c r="AF152" s="14" t="str">
        <f t="shared" si="91"/>
        <v/>
      </c>
      <c r="AG152" s="14" t="str">
        <f t="shared" si="92"/>
        <v/>
      </c>
      <c r="AH152" s="14" t="str">
        <f t="shared" si="93"/>
        <v/>
      </c>
      <c r="AI152" s="14" t="str">
        <f t="shared" si="94"/>
        <v/>
      </c>
      <c r="AJ152" s="14" t="str">
        <f t="shared" si="95"/>
        <v/>
      </c>
      <c r="AK152" s="14" t="str">
        <f t="shared" si="96"/>
        <v/>
      </c>
      <c r="AL152" s="14" t="str">
        <f t="shared" si="97"/>
        <v/>
      </c>
      <c r="AM152" s="14" t="str">
        <f t="shared" si="98"/>
        <v/>
      </c>
      <c r="AN152" s="14" t="str">
        <f t="shared" si="99"/>
        <v/>
      </c>
      <c r="AO152" s="14" t="str">
        <f t="shared" si="100"/>
        <v/>
      </c>
      <c r="AP152" s="14" t="str">
        <f t="shared" si="101"/>
        <v/>
      </c>
      <c r="AQ152" s="14" t="str">
        <f t="shared" si="102"/>
        <v/>
      </c>
      <c r="AR152" s="14" t="str">
        <f t="shared" si="103"/>
        <v/>
      </c>
      <c r="AS152" s="14" t="str">
        <f t="shared" si="104"/>
        <v/>
      </c>
      <c r="AT152" s="14" t="str">
        <f t="shared" si="105"/>
        <v/>
      </c>
      <c r="AW152" s="14" t="str">
        <f t="shared" si="106"/>
        <v/>
      </c>
      <c r="AY152" s="14" t="str">
        <f t="shared" si="107"/>
        <v/>
      </c>
      <c r="AZ152" s="14" t="str">
        <f t="shared" si="110"/>
        <v/>
      </c>
    </row>
    <row r="153" spans="1:52" x14ac:dyDescent="0.3">
      <c r="A153" s="34"/>
      <c r="B153" s="35"/>
      <c r="C153" s="36" t="e">
        <f t="shared" si="111"/>
        <v>#N/A</v>
      </c>
      <c r="D153" s="38"/>
      <c r="E153" s="65"/>
      <c r="F153" s="39"/>
      <c r="G153" s="78"/>
      <c r="H153" s="88"/>
      <c r="AA153" s="14" t="str">
        <f t="shared" si="108"/>
        <v/>
      </c>
      <c r="AB153" s="14" t="str">
        <f t="shared" si="109"/>
        <v/>
      </c>
      <c r="AC153" s="14" t="str">
        <f t="shared" si="88"/>
        <v/>
      </c>
      <c r="AD153" s="14" t="str">
        <f t="shared" si="89"/>
        <v/>
      </c>
      <c r="AE153" s="14" t="str">
        <f t="shared" si="90"/>
        <v/>
      </c>
      <c r="AF153" s="14" t="str">
        <f t="shared" si="91"/>
        <v/>
      </c>
      <c r="AG153" s="14" t="str">
        <f t="shared" si="92"/>
        <v/>
      </c>
      <c r="AH153" s="14" t="str">
        <f t="shared" si="93"/>
        <v/>
      </c>
      <c r="AI153" s="14" t="str">
        <f t="shared" si="94"/>
        <v/>
      </c>
      <c r="AJ153" s="14" t="str">
        <f t="shared" si="95"/>
        <v/>
      </c>
      <c r="AK153" s="14" t="str">
        <f t="shared" si="96"/>
        <v/>
      </c>
      <c r="AL153" s="14" t="str">
        <f t="shared" si="97"/>
        <v/>
      </c>
      <c r="AM153" s="14" t="str">
        <f t="shared" si="98"/>
        <v/>
      </c>
      <c r="AN153" s="14" t="str">
        <f t="shared" si="99"/>
        <v/>
      </c>
      <c r="AO153" s="14" t="str">
        <f t="shared" si="100"/>
        <v/>
      </c>
      <c r="AP153" s="14" t="str">
        <f t="shared" si="101"/>
        <v/>
      </c>
      <c r="AQ153" s="14" t="str">
        <f t="shared" si="102"/>
        <v/>
      </c>
      <c r="AR153" s="14" t="str">
        <f t="shared" si="103"/>
        <v/>
      </c>
      <c r="AS153" s="14" t="str">
        <f t="shared" si="104"/>
        <v/>
      </c>
      <c r="AT153" s="14" t="str">
        <f t="shared" si="105"/>
        <v/>
      </c>
      <c r="AW153" s="14" t="str">
        <f t="shared" si="106"/>
        <v/>
      </c>
      <c r="AY153" s="14" t="str">
        <f t="shared" si="107"/>
        <v/>
      </c>
      <c r="AZ153" s="14" t="str">
        <f t="shared" si="110"/>
        <v/>
      </c>
    </row>
    <row r="154" spans="1:52" x14ac:dyDescent="0.3">
      <c r="A154" s="34"/>
      <c r="B154" s="35"/>
      <c r="C154" s="36" t="e">
        <f t="shared" si="111"/>
        <v>#N/A</v>
      </c>
      <c r="D154" s="38"/>
      <c r="E154" s="65"/>
      <c r="F154" s="39"/>
      <c r="G154" s="78"/>
      <c r="H154" s="88"/>
      <c r="AA154" s="14" t="str">
        <f t="shared" si="108"/>
        <v/>
      </c>
      <c r="AB154" s="14" t="str">
        <f t="shared" si="109"/>
        <v/>
      </c>
      <c r="AC154" s="14" t="str">
        <f t="shared" si="88"/>
        <v/>
      </c>
      <c r="AD154" s="14" t="str">
        <f t="shared" si="89"/>
        <v/>
      </c>
      <c r="AE154" s="14" t="str">
        <f t="shared" si="90"/>
        <v/>
      </c>
      <c r="AF154" s="14" t="str">
        <f t="shared" si="91"/>
        <v/>
      </c>
      <c r="AG154" s="14" t="str">
        <f t="shared" si="92"/>
        <v/>
      </c>
      <c r="AH154" s="14" t="str">
        <f t="shared" si="93"/>
        <v/>
      </c>
      <c r="AI154" s="14" t="str">
        <f t="shared" si="94"/>
        <v/>
      </c>
      <c r="AJ154" s="14" t="str">
        <f t="shared" si="95"/>
        <v/>
      </c>
      <c r="AK154" s="14" t="str">
        <f t="shared" si="96"/>
        <v/>
      </c>
      <c r="AL154" s="14" t="str">
        <f t="shared" si="97"/>
        <v/>
      </c>
      <c r="AM154" s="14" t="str">
        <f t="shared" si="98"/>
        <v/>
      </c>
      <c r="AN154" s="14" t="str">
        <f t="shared" si="99"/>
        <v/>
      </c>
      <c r="AO154" s="14" t="str">
        <f t="shared" si="100"/>
        <v/>
      </c>
      <c r="AP154" s="14" t="str">
        <f t="shared" si="101"/>
        <v/>
      </c>
      <c r="AQ154" s="14" t="str">
        <f t="shared" si="102"/>
        <v/>
      </c>
      <c r="AR154" s="14" t="str">
        <f t="shared" si="103"/>
        <v/>
      </c>
      <c r="AS154" s="14" t="str">
        <f t="shared" si="104"/>
        <v/>
      </c>
      <c r="AT154" s="14" t="str">
        <f t="shared" si="105"/>
        <v/>
      </c>
      <c r="AW154" s="14" t="str">
        <f t="shared" si="106"/>
        <v/>
      </c>
      <c r="AY154" s="14" t="str">
        <f t="shared" si="107"/>
        <v/>
      </c>
      <c r="AZ154" s="14" t="str">
        <f t="shared" si="110"/>
        <v/>
      </c>
    </row>
    <row r="155" spans="1:52" x14ac:dyDescent="0.3">
      <c r="A155" s="34"/>
      <c r="B155" s="35"/>
      <c r="C155" s="36" t="e">
        <f t="shared" si="111"/>
        <v>#N/A</v>
      </c>
      <c r="D155" s="38"/>
      <c r="E155" s="65"/>
      <c r="F155" s="39"/>
      <c r="G155" s="78"/>
      <c r="H155" s="88"/>
      <c r="AA155" s="14" t="str">
        <f t="shared" si="108"/>
        <v/>
      </c>
      <c r="AB155" s="14" t="str">
        <f t="shared" si="109"/>
        <v/>
      </c>
      <c r="AC155" s="14" t="str">
        <f t="shared" si="88"/>
        <v/>
      </c>
      <c r="AD155" s="14" t="str">
        <f t="shared" si="89"/>
        <v/>
      </c>
      <c r="AE155" s="14" t="str">
        <f t="shared" si="90"/>
        <v/>
      </c>
      <c r="AF155" s="14" t="str">
        <f t="shared" si="91"/>
        <v/>
      </c>
      <c r="AG155" s="14" t="str">
        <f t="shared" si="92"/>
        <v/>
      </c>
      <c r="AH155" s="14" t="str">
        <f t="shared" si="93"/>
        <v/>
      </c>
      <c r="AI155" s="14" t="str">
        <f t="shared" si="94"/>
        <v/>
      </c>
      <c r="AJ155" s="14" t="str">
        <f t="shared" si="95"/>
        <v/>
      </c>
      <c r="AK155" s="14" t="str">
        <f t="shared" si="96"/>
        <v/>
      </c>
      <c r="AL155" s="14" t="str">
        <f t="shared" si="97"/>
        <v/>
      </c>
      <c r="AM155" s="14" t="str">
        <f t="shared" si="98"/>
        <v/>
      </c>
      <c r="AN155" s="14" t="str">
        <f t="shared" si="99"/>
        <v/>
      </c>
      <c r="AO155" s="14" t="str">
        <f t="shared" si="100"/>
        <v/>
      </c>
      <c r="AP155" s="14" t="str">
        <f t="shared" si="101"/>
        <v/>
      </c>
      <c r="AQ155" s="14" t="str">
        <f t="shared" si="102"/>
        <v/>
      </c>
      <c r="AR155" s="14" t="str">
        <f t="shared" si="103"/>
        <v/>
      </c>
      <c r="AS155" s="14" t="str">
        <f t="shared" si="104"/>
        <v/>
      </c>
      <c r="AT155" s="14" t="str">
        <f t="shared" si="105"/>
        <v/>
      </c>
      <c r="AW155" s="14" t="str">
        <f t="shared" si="106"/>
        <v/>
      </c>
      <c r="AY155" s="14" t="str">
        <f t="shared" si="107"/>
        <v/>
      </c>
      <c r="AZ155" s="14" t="str">
        <f t="shared" si="110"/>
        <v/>
      </c>
    </row>
    <row r="156" spans="1:52" x14ac:dyDescent="0.3">
      <c r="A156" s="34"/>
      <c r="B156" s="35"/>
      <c r="C156" s="36" t="e">
        <f t="shared" si="111"/>
        <v>#N/A</v>
      </c>
      <c r="D156" s="38"/>
      <c r="E156" s="65"/>
      <c r="F156" s="39"/>
      <c r="G156" s="78"/>
      <c r="H156" s="88"/>
      <c r="AA156" s="14" t="str">
        <f t="shared" si="108"/>
        <v/>
      </c>
      <c r="AB156" s="14" t="str">
        <f t="shared" si="109"/>
        <v/>
      </c>
      <c r="AC156" s="14" t="str">
        <f t="shared" si="88"/>
        <v/>
      </c>
      <c r="AD156" s="14" t="str">
        <f t="shared" si="89"/>
        <v/>
      </c>
      <c r="AE156" s="14" t="str">
        <f t="shared" si="90"/>
        <v/>
      </c>
      <c r="AF156" s="14" t="str">
        <f t="shared" si="91"/>
        <v/>
      </c>
      <c r="AG156" s="14" t="str">
        <f t="shared" si="92"/>
        <v/>
      </c>
      <c r="AH156" s="14" t="str">
        <f t="shared" si="93"/>
        <v/>
      </c>
      <c r="AI156" s="14" t="str">
        <f t="shared" si="94"/>
        <v/>
      </c>
      <c r="AJ156" s="14" t="str">
        <f t="shared" si="95"/>
        <v/>
      </c>
      <c r="AK156" s="14" t="str">
        <f t="shared" si="96"/>
        <v/>
      </c>
      <c r="AL156" s="14" t="str">
        <f t="shared" si="97"/>
        <v/>
      </c>
      <c r="AM156" s="14" t="str">
        <f t="shared" si="98"/>
        <v/>
      </c>
      <c r="AN156" s="14" t="str">
        <f t="shared" si="99"/>
        <v/>
      </c>
      <c r="AO156" s="14" t="str">
        <f t="shared" si="100"/>
        <v/>
      </c>
      <c r="AP156" s="14" t="str">
        <f t="shared" si="101"/>
        <v/>
      </c>
      <c r="AQ156" s="14" t="str">
        <f t="shared" si="102"/>
        <v/>
      </c>
      <c r="AR156" s="14" t="str">
        <f t="shared" si="103"/>
        <v/>
      </c>
      <c r="AS156" s="14" t="str">
        <f t="shared" si="104"/>
        <v/>
      </c>
      <c r="AT156" s="14" t="str">
        <f t="shared" si="105"/>
        <v/>
      </c>
      <c r="AW156" s="14" t="str">
        <f t="shared" si="106"/>
        <v/>
      </c>
      <c r="AY156" s="14" t="str">
        <f t="shared" si="107"/>
        <v/>
      </c>
      <c r="AZ156" s="14" t="str">
        <f t="shared" si="110"/>
        <v/>
      </c>
    </row>
    <row r="157" spans="1:52" x14ac:dyDescent="0.3">
      <c r="A157" s="34"/>
      <c r="B157" s="35"/>
      <c r="C157" s="36" t="e">
        <f t="shared" si="111"/>
        <v>#N/A</v>
      </c>
      <c r="D157" s="38"/>
      <c r="E157" s="65"/>
      <c r="F157" s="39"/>
      <c r="G157" s="78"/>
      <c r="H157" s="88"/>
      <c r="AA157" s="14" t="str">
        <f t="shared" si="108"/>
        <v/>
      </c>
      <c r="AB157" s="14" t="str">
        <f t="shared" si="109"/>
        <v/>
      </c>
      <c r="AC157" s="14" t="str">
        <f t="shared" si="88"/>
        <v/>
      </c>
      <c r="AD157" s="14" t="str">
        <f t="shared" si="89"/>
        <v/>
      </c>
      <c r="AE157" s="14" t="str">
        <f t="shared" si="90"/>
        <v/>
      </c>
      <c r="AF157" s="14" t="str">
        <f t="shared" si="91"/>
        <v/>
      </c>
      <c r="AG157" s="14" t="str">
        <f t="shared" si="92"/>
        <v/>
      </c>
      <c r="AH157" s="14" t="str">
        <f t="shared" si="93"/>
        <v/>
      </c>
      <c r="AI157" s="14" t="str">
        <f t="shared" si="94"/>
        <v/>
      </c>
      <c r="AJ157" s="14" t="str">
        <f t="shared" si="95"/>
        <v/>
      </c>
      <c r="AK157" s="14" t="str">
        <f t="shared" si="96"/>
        <v/>
      </c>
      <c r="AL157" s="14" t="str">
        <f t="shared" si="97"/>
        <v/>
      </c>
      <c r="AM157" s="14" t="str">
        <f t="shared" si="98"/>
        <v/>
      </c>
      <c r="AN157" s="14" t="str">
        <f t="shared" si="99"/>
        <v/>
      </c>
      <c r="AO157" s="14" t="str">
        <f t="shared" si="100"/>
        <v/>
      </c>
      <c r="AP157" s="14" t="str">
        <f t="shared" si="101"/>
        <v/>
      </c>
      <c r="AQ157" s="14" t="str">
        <f t="shared" si="102"/>
        <v/>
      </c>
      <c r="AR157" s="14" t="str">
        <f t="shared" si="103"/>
        <v/>
      </c>
      <c r="AS157" s="14" t="str">
        <f t="shared" si="104"/>
        <v/>
      </c>
      <c r="AT157" s="14" t="str">
        <f t="shared" si="105"/>
        <v/>
      </c>
      <c r="AW157" s="14" t="str">
        <f t="shared" si="106"/>
        <v/>
      </c>
      <c r="AY157" s="14" t="str">
        <f t="shared" si="107"/>
        <v/>
      </c>
      <c r="AZ157" s="14" t="str">
        <f t="shared" si="110"/>
        <v/>
      </c>
    </row>
    <row r="158" spans="1:52" x14ac:dyDescent="0.3">
      <c r="A158" s="34"/>
      <c r="B158" s="35"/>
      <c r="C158" s="36" t="e">
        <f t="shared" si="111"/>
        <v>#N/A</v>
      </c>
      <c r="D158" s="38"/>
      <c r="E158" s="65"/>
      <c r="F158" s="39"/>
      <c r="G158" s="78"/>
      <c r="H158" s="88"/>
      <c r="AA158" s="14" t="str">
        <f t="shared" si="108"/>
        <v/>
      </c>
      <c r="AB158" s="14" t="str">
        <f t="shared" si="109"/>
        <v/>
      </c>
      <c r="AC158" s="14" t="str">
        <f t="shared" si="88"/>
        <v/>
      </c>
      <c r="AD158" s="14" t="str">
        <f t="shared" si="89"/>
        <v/>
      </c>
      <c r="AE158" s="14" t="str">
        <f t="shared" si="90"/>
        <v/>
      </c>
      <c r="AF158" s="14" t="str">
        <f t="shared" si="91"/>
        <v/>
      </c>
      <c r="AG158" s="14" t="str">
        <f t="shared" si="92"/>
        <v/>
      </c>
      <c r="AH158" s="14" t="str">
        <f t="shared" si="93"/>
        <v/>
      </c>
      <c r="AI158" s="14" t="str">
        <f t="shared" si="94"/>
        <v/>
      </c>
      <c r="AJ158" s="14" t="str">
        <f t="shared" si="95"/>
        <v/>
      </c>
      <c r="AK158" s="14" t="str">
        <f t="shared" si="96"/>
        <v/>
      </c>
      <c r="AL158" s="14" t="str">
        <f t="shared" si="97"/>
        <v/>
      </c>
      <c r="AM158" s="14" t="str">
        <f t="shared" si="98"/>
        <v/>
      </c>
      <c r="AN158" s="14" t="str">
        <f t="shared" si="99"/>
        <v/>
      </c>
      <c r="AO158" s="14" t="str">
        <f t="shared" si="100"/>
        <v/>
      </c>
      <c r="AP158" s="14" t="str">
        <f t="shared" si="101"/>
        <v/>
      </c>
      <c r="AQ158" s="14" t="str">
        <f t="shared" si="102"/>
        <v/>
      </c>
      <c r="AR158" s="14" t="str">
        <f t="shared" si="103"/>
        <v/>
      </c>
      <c r="AS158" s="14" t="str">
        <f t="shared" si="104"/>
        <v/>
      </c>
      <c r="AT158" s="14" t="str">
        <f t="shared" si="105"/>
        <v/>
      </c>
      <c r="AW158" s="14" t="str">
        <f t="shared" si="106"/>
        <v/>
      </c>
      <c r="AY158" s="14" t="str">
        <f t="shared" si="107"/>
        <v/>
      </c>
      <c r="AZ158" s="14" t="str">
        <f t="shared" si="110"/>
        <v/>
      </c>
    </row>
    <row r="159" spans="1:52" x14ac:dyDescent="0.3">
      <c r="A159" s="34"/>
      <c r="B159" s="35"/>
      <c r="C159" s="36" t="e">
        <f t="shared" si="111"/>
        <v>#N/A</v>
      </c>
      <c r="D159" s="38"/>
      <c r="E159" s="65"/>
      <c r="F159" s="39"/>
      <c r="G159" s="78"/>
      <c r="H159" s="88"/>
      <c r="AA159" s="14" t="str">
        <f t="shared" si="108"/>
        <v/>
      </c>
      <c r="AB159" s="14" t="str">
        <f t="shared" si="109"/>
        <v/>
      </c>
      <c r="AC159" s="14" t="str">
        <f t="shared" si="88"/>
        <v/>
      </c>
      <c r="AD159" s="14" t="str">
        <f t="shared" si="89"/>
        <v/>
      </c>
      <c r="AE159" s="14" t="str">
        <f t="shared" si="90"/>
        <v/>
      </c>
      <c r="AF159" s="14" t="str">
        <f t="shared" si="91"/>
        <v/>
      </c>
      <c r="AG159" s="14" t="str">
        <f t="shared" si="92"/>
        <v/>
      </c>
      <c r="AH159" s="14" t="str">
        <f t="shared" si="93"/>
        <v/>
      </c>
      <c r="AI159" s="14" t="str">
        <f t="shared" si="94"/>
        <v/>
      </c>
      <c r="AJ159" s="14" t="str">
        <f t="shared" si="95"/>
        <v/>
      </c>
      <c r="AK159" s="14" t="str">
        <f t="shared" si="96"/>
        <v/>
      </c>
      <c r="AL159" s="14" t="str">
        <f t="shared" si="97"/>
        <v/>
      </c>
      <c r="AM159" s="14" t="str">
        <f t="shared" si="98"/>
        <v/>
      </c>
      <c r="AN159" s="14" t="str">
        <f t="shared" si="99"/>
        <v/>
      </c>
      <c r="AO159" s="14" t="str">
        <f t="shared" si="100"/>
        <v/>
      </c>
      <c r="AP159" s="14" t="str">
        <f t="shared" si="101"/>
        <v/>
      </c>
      <c r="AQ159" s="14" t="str">
        <f t="shared" si="102"/>
        <v/>
      </c>
      <c r="AR159" s="14" t="str">
        <f t="shared" si="103"/>
        <v/>
      </c>
      <c r="AS159" s="14" t="str">
        <f t="shared" si="104"/>
        <v/>
      </c>
      <c r="AT159" s="14" t="str">
        <f t="shared" si="105"/>
        <v/>
      </c>
      <c r="AW159" s="14" t="str">
        <f t="shared" si="106"/>
        <v/>
      </c>
      <c r="AY159" s="14" t="str">
        <f t="shared" si="107"/>
        <v/>
      </c>
      <c r="AZ159" s="14" t="str">
        <f t="shared" si="110"/>
        <v/>
      </c>
    </row>
    <row r="160" spans="1:52" x14ac:dyDescent="0.3">
      <c r="A160" s="34"/>
      <c r="B160" s="35"/>
      <c r="C160" s="36" t="e">
        <f t="shared" si="111"/>
        <v>#N/A</v>
      </c>
      <c r="D160" s="38"/>
      <c r="E160" s="65"/>
      <c r="F160" s="39"/>
      <c r="G160" s="78"/>
      <c r="H160" s="88"/>
      <c r="AA160" s="14" t="str">
        <f t="shared" si="108"/>
        <v/>
      </c>
      <c r="AB160" s="14" t="str">
        <f t="shared" si="109"/>
        <v/>
      </c>
      <c r="AC160" s="14" t="str">
        <f t="shared" si="88"/>
        <v/>
      </c>
      <c r="AD160" s="14" t="str">
        <f t="shared" si="89"/>
        <v/>
      </c>
      <c r="AE160" s="14" t="str">
        <f t="shared" si="90"/>
        <v/>
      </c>
      <c r="AF160" s="14" t="str">
        <f t="shared" si="91"/>
        <v/>
      </c>
      <c r="AG160" s="14" t="str">
        <f t="shared" si="92"/>
        <v/>
      </c>
      <c r="AH160" s="14" t="str">
        <f t="shared" si="93"/>
        <v/>
      </c>
      <c r="AI160" s="14" t="str">
        <f t="shared" si="94"/>
        <v/>
      </c>
      <c r="AJ160" s="14" t="str">
        <f t="shared" si="95"/>
        <v/>
      </c>
      <c r="AK160" s="14" t="str">
        <f t="shared" si="96"/>
        <v/>
      </c>
      <c r="AL160" s="14" t="str">
        <f t="shared" si="97"/>
        <v/>
      </c>
      <c r="AM160" s="14" t="str">
        <f t="shared" si="98"/>
        <v/>
      </c>
      <c r="AN160" s="14" t="str">
        <f t="shared" si="99"/>
        <v/>
      </c>
      <c r="AO160" s="14" t="str">
        <f t="shared" si="100"/>
        <v/>
      </c>
      <c r="AP160" s="14" t="str">
        <f t="shared" si="101"/>
        <v/>
      </c>
      <c r="AQ160" s="14" t="str">
        <f t="shared" si="102"/>
        <v/>
      </c>
      <c r="AR160" s="14" t="str">
        <f t="shared" si="103"/>
        <v/>
      </c>
      <c r="AS160" s="14" t="str">
        <f t="shared" si="104"/>
        <v/>
      </c>
      <c r="AT160" s="14" t="str">
        <f t="shared" si="105"/>
        <v/>
      </c>
      <c r="AW160" s="14" t="str">
        <f t="shared" si="106"/>
        <v/>
      </c>
      <c r="AY160" s="14" t="str">
        <f t="shared" si="107"/>
        <v/>
      </c>
      <c r="AZ160" s="14" t="str">
        <f t="shared" si="110"/>
        <v/>
      </c>
    </row>
    <row r="161" spans="1:52" x14ac:dyDescent="0.3">
      <c r="A161" s="34"/>
      <c r="B161" s="35"/>
      <c r="C161" s="36" t="e">
        <f t="shared" si="111"/>
        <v>#N/A</v>
      </c>
      <c r="D161" s="38"/>
      <c r="E161" s="65"/>
      <c r="F161" s="39"/>
      <c r="G161" s="78"/>
      <c r="H161" s="88"/>
      <c r="AA161" s="14" t="str">
        <f t="shared" si="108"/>
        <v/>
      </c>
      <c r="AB161" s="14" t="str">
        <f t="shared" si="109"/>
        <v/>
      </c>
      <c r="AC161" s="14" t="str">
        <f t="shared" si="88"/>
        <v/>
      </c>
      <c r="AD161" s="14" t="str">
        <f t="shared" si="89"/>
        <v/>
      </c>
      <c r="AE161" s="14" t="str">
        <f t="shared" si="90"/>
        <v/>
      </c>
      <c r="AF161" s="14" t="str">
        <f t="shared" si="91"/>
        <v/>
      </c>
      <c r="AG161" s="14" t="str">
        <f t="shared" si="92"/>
        <v/>
      </c>
      <c r="AH161" s="14" t="str">
        <f t="shared" si="93"/>
        <v/>
      </c>
      <c r="AI161" s="14" t="str">
        <f t="shared" si="94"/>
        <v/>
      </c>
      <c r="AJ161" s="14" t="str">
        <f t="shared" si="95"/>
        <v/>
      </c>
      <c r="AK161" s="14" t="str">
        <f t="shared" si="96"/>
        <v/>
      </c>
      <c r="AL161" s="14" t="str">
        <f t="shared" si="97"/>
        <v/>
      </c>
      <c r="AM161" s="14" t="str">
        <f t="shared" si="98"/>
        <v/>
      </c>
      <c r="AN161" s="14" t="str">
        <f t="shared" si="99"/>
        <v/>
      </c>
      <c r="AO161" s="14" t="str">
        <f t="shared" si="100"/>
        <v/>
      </c>
      <c r="AP161" s="14" t="str">
        <f t="shared" si="101"/>
        <v/>
      </c>
      <c r="AQ161" s="14" t="str">
        <f t="shared" si="102"/>
        <v/>
      </c>
      <c r="AR161" s="14" t="str">
        <f t="shared" si="103"/>
        <v/>
      </c>
      <c r="AS161" s="14" t="str">
        <f t="shared" si="104"/>
        <v/>
      </c>
      <c r="AT161" s="14" t="str">
        <f t="shared" si="105"/>
        <v/>
      </c>
      <c r="AW161" s="14" t="str">
        <f t="shared" si="106"/>
        <v/>
      </c>
      <c r="AY161" s="14" t="str">
        <f t="shared" si="107"/>
        <v/>
      </c>
      <c r="AZ161" s="14" t="str">
        <f t="shared" si="110"/>
        <v/>
      </c>
    </row>
    <row r="162" spans="1:52" x14ac:dyDescent="0.3">
      <c r="A162" s="34"/>
      <c r="B162" s="35"/>
      <c r="C162" s="36" t="e">
        <f t="shared" si="111"/>
        <v>#N/A</v>
      </c>
      <c r="D162" s="38"/>
      <c r="E162" s="65"/>
      <c r="F162" s="39"/>
      <c r="G162" s="78"/>
      <c r="H162" s="88"/>
      <c r="AA162" s="14" t="str">
        <f t="shared" si="108"/>
        <v/>
      </c>
      <c r="AB162" s="14" t="str">
        <f t="shared" si="109"/>
        <v/>
      </c>
      <c r="AC162" s="14" t="str">
        <f t="shared" ref="AC162:AC193" si="112">IF(D163="Wx",C163,"")</f>
        <v/>
      </c>
      <c r="AD162" s="14" t="str">
        <f t="shared" ref="AD162:AD193" si="113">IF(D163="Sx",C163,"")</f>
        <v/>
      </c>
      <c r="AE162" s="14" t="str">
        <f t="shared" ref="AE162:AE193" si="114">IF(D163="Wt",C163,"")</f>
        <v/>
      </c>
      <c r="AF162" s="14" t="str">
        <f t="shared" ref="AF162:AF193" si="115">IF(D163="Mz",C163,"")</f>
        <v/>
      </c>
      <c r="AG162" s="14" t="str">
        <f t="shared" ref="AG162:AG193" si="116">IF(D163="FB",C163,"")</f>
        <v/>
      </c>
      <c r="AH162" s="14" t="str">
        <f t="shared" ref="AH162:AH193" si="117">IF(D163="KA",C163,"")</f>
        <v/>
      </c>
      <c r="AI162" s="14" t="str">
        <f t="shared" ref="AI162:AI193" si="118">IF(D163="Ad",C163,"")</f>
        <v/>
      </c>
      <c r="AJ162" s="14" t="str">
        <f t="shared" ref="AJ162:AJ193" si="119">IF(D163="MP",C163,"")</f>
        <v/>
      </c>
      <c r="AK162" s="14" t="str">
        <f t="shared" ref="AK162:AK193" si="120">IF(D163="IK",C163,"")</f>
        <v/>
      </c>
      <c r="AL162" s="14" t="str">
        <f t="shared" ref="AL162:AL193" si="121">IF(D163="BR",C163,"")</f>
        <v/>
      </c>
      <c r="AM162" s="14" t="str">
        <f t="shared" ref="AM162:AM193" si="122">IF(D163="Gp",C163,"")</f>
        <v/>
      </c>
      <c r="AN162" s="14" t="str">
        <f t="shared" ref="AN162:AN193" si="123">IF(D163="Gf",C163,"")</f>
        <v/>
      </c>
      <c r="AO162" s="14" t="str">
        <f t="shared" ref="AO162:AO193" si="124">IF(D163="GM",C163,"")</f>
        <v/>
      </c>
      <c r="AP162" s="14" t="str">
        <f t="shared" ref="AP162:AP193" si="125">IF(D163="Dx",C163,"")</f>
        <v/>
      </c>
      <c r="AQ162" s="14" t="str">
        <f t="shared" ref="AQ162:AQ193" si="126">IF(D163="CC",C163,"")</f>
        <v/>
      </c>
      <c r="AR162" s="14" t="str">
        <f t="shared" ref="AR162:AR193" si="127">IF(D163="BP",C163,"")</f>
        <v/>
      </c>
      <c r="AS162" s="14" t="str">
        <f t="shared" ref="AS162:AS193" si="128">IF(D163="PS",C163,"")</f>
        <v/>
      </c>
      <c r="AT162" s="14" t="str">
        <f t="shared" ref="AT162:AT193" si="129">IF(D163="SD",C163,"")</f>
        <v/>
      </c>
      <c r="AW162" s="14" t="str">
        <f t="shared" ref="AW162:AW193" si="130">IF(E163="CA",C163,"")</f>
        <v/>
      </c>
      <c r="AY162" s="14" t="str">
        <f t="shared" ref="AY162:AY193" si="131">IF(E163="OM",C163,"")</f>
        <v/>
      </c>
      <c r="AZ162" s="14" t="str">
        <f t="shared" si="110"/>
        <v/>
      </c>
    </row>
    <row r="163" spans="1:52" x14ac:dyDescent="0.3">
      <c r="A163" s="34"/>
      <c r="B163" s="35"/>
      <c r="C163" s="36" t="e">
        <f t="shared" si="111"/>
        <v>#N/A</v>
      </c>
      <c r="D163" s="38"/>
      <c r="E163" s="65"/>
      <c r="F163" s="39"/>
      <c r="G163" s="78"/>
      <c r="H163" s="88"/>
      <c r="AA163" s="14" t="str">
        <f t="shared" si="108"/>
        <v/>
      </c>
      <c r="AB163" s="14" t="str">
        <f t="shared" si="109"/>
        <v/>
      </c>
      <c r="AC163" s="14" t="str">
        <f t="shared" si="112"/>
        <v/>
      </c>
      <c r="AD163" s="14" t="str">
        <f t="shared" si="113"/>
        <v/>
      </c>
      <c r="AE163" s="14" t="str">
        <f t="shared" si="114"/>
        <v/>
      </c>
      <c r="AF163" s="14" t="str">
        <f t="shared" si="115"/>
        <v/>
      </c>
      <c r="AG163" s="14" t="str">
        <f t="shared" si="116"/>
        <v/>
      </c>
      <c r="AH163" s="14" t="str">
        <f t="shared" si="117"/>
        <v/>
      </c>
      <c r="AI163" s="14" t="str">
        <f t="shared" si="118"/>
        <v/>
      </c>
      <c r="AJ163" s="14" t="str">
        <f t="shared" si="119"/>
        <v/>
      </c>
      <c r="AK163" s="14" t="str">
        <f t="shared" si="120"/>
        <v/>
      </c>
      <c r="AL163" s="14" t="str">
        <f t="shared" si="121"/>
        <v/>
      </c>
      <c r="AM163" s="14" t="str">
        <f t="shared" si="122"/>
        <v/>
      </c>
      <c r="AN163" s="14" t="str">
        <f t="shared" si="123"/>
        <v/>
      </c>
      <c r="AO163" s="14" t="str">
        <f t="shared" si="124"/>
        <v/>
      </c>
      <c r="AP163" s="14" t="str">
        <f t="shared" si="125"/>
        <v/>
      </c>
      <c r="AQ163" s="14" t="str">
        <f t="shared" si="126"/>
        <v/>
      </c>
      <c r="AR163" s="14" t="str">
        <f t="shared" si="127"/>
        <v/>
      </c>
      <c r="AS163" s="14" t="str">
        <f t="shared" si="128"/>
        <v/>
      </c>
      <c r="AT163" s="14" t="str">
        <f t="shared" si="129"/>
        <v/>
      </c>
      <c r="AW163" s="14" t="str">
        <f t="shared" si="130"/>
        <v/>
      </c>
      <c r="AY163" s="14" t="str">
        <f t="shared" si="131"/>
        <v/>
      </c>
      <c r="AZ163" s="14" t="str">
        <f t="shared" si="110"/>
        <v/>
      </c>
    </row>
    <row r="164" spans="1:52" x14ac:dyDescent="0.3">
      <c r="A164" s="34"/>
      <c r="B164" s="35"/>
      <c r="C164" s="36" t="e">
        <f t="shared" si="111"/>
        <v>#N/A</v>
      </c>
      <c r="D164" s="38"/>
      <c r="E164" s="65"/>
      <c r="F164" s="39"/>
      <c r="G164" s="78"/>
      <c r="H164" s="88"/>
      <c r="AA164" s="14" t="str">
        <f t="shared" si="108"/>
        <v/>
      </c>
      <c r="AB164" s="14" t="str">
        <f t="shared" si="109"/>
        <v/>
      </c>
      <c r="AC164" s="14" t="str">
        <f t="shared" si="112"/>
        <v/>
      </c>
      <c r="AD164" s="14" t="str">
        <f t="shared" si="113"/>
        <v/>
      </c>
      <c r="AE164" s="14" t="str">
        <f t="shared" si="114"/>
        <v/>
      </c>
      <c r="AF164" s="14" t="str">
        <f t="shared" si="115"/>
        <v/>
      </c>
      <c r="AG164" s="14" t="str">
        <f t="shared" si="116"/>
        <v/>
      </c>
      <c r="AH164" s="14" t="str">
        <f t="shared" si="117"/>
        <v/>
      </c>
      <c r="AI164" s="14" t="str">
        <f t="shared" si="118"/>
        <v/>
      </c>
      <c r="AJ164" s="14" t="str">
        <f t="shared" si="119"/>
        <v/>
      </c>
      <c r="AK164" s="14" t="str">
        <f t="shared" si="120"/>
        <v/>
      </c>
      <c r="AL164" s="14" t="str">
        <f t="shared" si="121"/>
        <v/>
      </c>
      <c r="AM164" s="14" t="str">
        <f t="shared" si="122"/>
        <v/>
      </c>
      <c r="AN164" s="14" t="str">
        <f t="shared" si="123"/>
        <v/>
      </c>
      <c r="AO164" s="14" t="str">
        <f t="shared" si="124"/>
        <v/>
      </c>
      <c r="AP164" s="14" t="str">
        <f t="shared" si="125"/>
        <v/>
      </c>
      <c r="AQ164" s="14" t="str">
        <f t="shared" si="126"/>
        <v/>
      </c>
      <c r="AR164" s="14" t="str">
        <f t="shared" si="127"/>
        <v/>
      </c>
      <c r="AS164" s="14" t="str">
        <f t="shared" si="128"/>
        <v/>
      </c>
      <c r="AT164" s="14" t="str">
        <f t="shared" si="129"/>
        <v/>
      </c>
      <c r="AW164" s="14" t="str">
        <f t="shared" si="130"/>
        <v/>
      </c>
      <c r="AY164" s="14" t="str">
        <f t="shared" si="131"/>
        <v/>
      </c>
      <c r="AZ164" s="14" t="str">
        <f t="shared" si="110"/>
        <v/>
      </c>
    </row>
    <row r="165" spans="1:52" x14ac:dyDescent="0.3">
      <c r="A165" s="34"/>
      <c r="B165" s="35"/>
      <c r="C165" s="36" t="e">
        <f t="shared" si="111"/>
        <v>#N/A</v>
      </c>
      <c r="D165" s="38"/>
      <c r="E165" s="65"/>
      <c r="F165" s="39"/>
      <c r="G165" s="78"/>
      <c r="H165" s="88"/>
      <c r="AA165" s="14" t="str">
        <f t="shared" si="108"/>
        <v/>
      </c>
      <c r="AB165" s="14" t="str">
        <f t="shared" si="109"/>
        <v/>
      </c>
      <c r="AC165" s="14" t="str">
        <f t="shared" si="112"/>
        <v/>
      </c>
      <c r="AD165" s="14" t="str">
        <f t="shared" si="113"/>
        <v/>
      </c>
      <c r="AE165" s="14" t="str">
        <f t="shared" si="114"/>
        <v/>
      </c>
      <c r="AF165" s="14" t="str">
        <f t="shared" si="115"/>
        <v/>
      </c>
      <c r="AG165" s="14" t="str">
        <f t="shared" si="116"/>
        <v/>
      </c>
      <c r="AH165" s="14" t="str">
        <f t="shared" si="117"/>
        <v/>
      </c>
      <c r="AI165" s="14" t="str">
        <f t="shared" si="118"/>
        <v/>
      </c>
      <c r="AJ165" s="14" t="str">
        <f t="shared" si="119"/>
        <v/>
      </c>
      <c r="AK165" s="14" t="str">
        <f t="shared" si="120"/>
        <v/>
      </c>
      <c r="AL165" s="14" t="str">
        <f t="shared" si="121"/>
        <v/>
      </c>
      <c r="AM165" s="14" t="str">
        <f t="shared" si="122"/>
        <v/>
      </c>
      <c r="AN165" s="14" t="str">
        <f t="shared" si="123"/>
        <v/>
      </c>
      <c r="AO165" s="14" t="str">
        <f t="shared" si="124"/>
        <v/>
      </c>
      <c r="AP165" s="14" t="str">
        <f t="shared" si="125"/>
        <v/>
      </c>
      <c r="AQ165" s="14" t="str">
        <f t="shared" si="126"/>
        <v/>
      </c>
      <c r="AR165" s="14" t="str">
        <f t="shared" si="127"/>
        <v/>
      </c>
      <c r="AS165" s="14" t="str">
        <f t="shared" si="128"/>
        <v/>
      </c>
      <c r="AT165" s="14" t="str">
        <f t="shared" si="129"/>
        <v/>
      </c>
      <c r="AW165" s="14" t="str">
        <f t="shared" si="130"/>
        <v/>
      </c>
      <c r="AY165" s="14" t="str">
        <f t="shared" si="131"/>
        <v/>
      </c>
      <c r="AZ165" s="14" t="str">
        <f t="shared" si="110"/>
        <v/>
      </c>
    </row>
    <row r="166" spans="1:52" x14ac:dyDescent="0.3">
      <c r="A166" s="34"/>
      <c r="B166" s="35"/>
      <c r="C166" s="36" t="e">
        <f t="shared" si="111"/>
        <v>#N/A</v>
      </c>
      <c r="D166" s="38"/>
      <c r="E166" s="65"/>
      <c r="F166" s="39"/>
      <c r="G166" s="78"/>
      <c r="H166" s="88"/>
      <c r="AA166" s="14" t="str">
        <f t="shared" si="108"/>
        <v/>
      </c>
      <c r="AB166" s="14" t="str">
        <f t="shared" si="109"/>
        <v/>
      </c>
      <c r="AC166" s="14" t="str">
        <f t="shared" si="112"/>
        <v/>
      </c>
      <c r="AD166" s="14" t="str">
        <f t="shared" si="113"/>
        <v/>
      </c>
      <c r="AE166" s="14" t="str">
        <f t="shared" si="114"/>
        <v/>
      </c>
      <c r="AF166" s="14" t="str">
        <f t="shared" si="115"/>
        <v/>
      </c>
      <c r="AG166" s="14" t="str">
        <f t="shared" si="116"/>
        <v/>
      </c>
      <c r="AH166" s="14" t="str">
        <f t="shared" si="117"/>
        <v/>
      </c>
      <c r="AI166" s="14" t="str">
        <f t="shared" si="118"/>
        <v/>
      </c>
      <c r="AJ166" s="14" t="str">
        <f t="shared" si="119"/>
        <v/>
      </c>
      <c r="AK166" s="14" t="str">
        <f t="shared" si="120"/>
        <v/>
      </c>
      <c r="AL166" s="14" t="str">
        <f t="shared" si="121"/>
        <v/>
      </c>
      <c r="AM166" s="14" t="str">
        <f t="shared" si="122"/>
        <v/>
      </c>
      <c r="AN166" s="14" t="str">
        <f t="shared" si="123"/>
        <v/>
      </c>
      <c r="AO166" s="14" t="str">
        <f t="shared" si="124"/>
        <v/>
      </c>
      <c r="AP166" s="14" t="str">
        <f t="shared" si="125"/>
        <v/>
      </c>
      <c r="AQ166" s="14" t="str">
        <f t="shared" si="126"/>
        <v/>
      </c>
      <c r="AR166" s="14" t="str">
        <f t="shared" si="127"/>
        <v/>
      </c>
      <c r="AS166" s="14" t="str">
        <f t="shared" si="128"/>
        <v/>
      </c>
      <c r="AT166" s="14" t="str">
        <f t="shared" si="129"/>
        <v/>
      </c>
      <c r="AW166" s="14" t="str">
        <f t="shared" si="130"/>
        <v/>
      </c>
      <c r="AY166" s="14" t="str">
        <f t="shared" si="131"/>
        <v/>
      </c>
      <c r="AZ166" s="14" t="str">
        <f t="shared" si="110"/>
        <v/>
      </c>
    </row>
    <row r="167" spans="1:52" x14ac:dyDescent="0.3">
      <c r="A167" s="34"/>
      <c r="B167" s="35"/>
      <c r="C167" s="36" t="e">
        <f t="shared" si="111"/>
        <v>#N/A</v>
      </c>
      <c r="D167" s="38"/>
      <c r="E167" s="65"/>
      <c r="F167" s="39"/>
      <c r="G167" s="78"/>
      <c r="H167" s="88"/>
      <c r="AA167" s="14" t="str">
        <f t="shared" si="108"/>
        <v/>
      </c>
      <c r="AB167" s="14" t="str">
        <f t="shared" si="109"/>
        <v/>
      </c>
      <c r="AC167" s="14" t="str">
        <f t="shared" si="112"/>
        <v/>
      </c>
      <c r="AD167" s="14" t="str">
        <f t="shared" si="113"/>
        <v/>
      </c>
      <c r="AE167" s="14" t="str">
        <f t="shared" si="114"/>
        <v/>
      </c>
      <c r="AF167" s="14" t="str">
        <f t="shared" si="115"/>
        <v/>
      </c>
      <c r="AG167" s="14" t="str">
        <f t="shared" si="116"/>
        <v/>
      </c>
      <c r="AH167" s="14" t="str">
        <f t="shared" si="117"/>
        <v/>
      </c>
      <c r="AI167" s="14" t="str">
        <f t="shared" si="118"/>
        <v/>
      </c>
      <c r="AJ167" s="14" t="str">
        <f t="shared" si="119"/>
        <v/>
      </c>
      <c r="AK167" s="14" t="str">
        <f t="shared" si="120"/>
        <v/>
      </c>
      <c r="AL167" s="14" t="str">
        <f t="shared" si="121"/>
        <v/>
      </c>
      <c r="AM167" s="14" t="str">
        <f t="shared" si="122"/>
        <v/>
      </c>
      <c r="AN167" s="14" t="str">
        <f t="shared" si="123"/>
        <v/>
      </c>
      <c r="AO167" s="14" t="str">
        <f t="shared" si="124"/>
        <v/>
      </c>
      <c r="AP167" s="14" t="str">
        <f t="shared" si="125"/>
        <v/>
      </c>
      <c r="AQ167" s="14" t="str">
        <f t="shared" si="126"/>
        <v/>
      </c>
      <c r="AR167" s="14" t="str">
        <f t="shared" si="127"/>
        <v/>
      </c>
      <c r="AS167" s="14" t="str">
        <f t="shared" si="128"/>
        <v/>
      </c>
      <c r="AT167" s="14" t="str">
        <f t="shared" si="129"/>
        <v/>
      </c>
      <c r="AW167" s="14" t="str">
        <f t="shared" si="130"/>
        <v/>
      </c>
      <c r="AY167" s="14" t="str">
        <f t="shared" si="131"/>
        <v/>
      </c>
      <c r="AZ167" s="14" t="str">
        <f t="shared" si="110"/>
        <v/>
      </c>
    </row>
    <row r="168" spans="1:52" x14ac:dyDescent="0.3">
      <c r="A168" s="34"/>
      <c r="B168" s="35"/>
      <c r="C168" s="36" t="e">
        <f t="shared" si="111"/>
        <v>#N/A</v>
      </c>
      <c r="D168" s="38"/>
      <c r="E168" s="65"/>
      <c r="F168" s="39"/>
      <c r="G168" s="78"/>
      <c r="H168" s="88"/>
      <c r="AA168" s="14" t="str">
        <f t="shared" si="108"/>
        <v/>
      </c>
      <c r="AB168" s="14" t="str">
        <f t="shared" si="109"/>
        <v/>
      </c>
      <c r="AC168" s="14" t="str">
        <f t="shared" si="112"/>
        <v/>
      </c>
      <c r="AD168" s="14" t="str">
        <f t="shared" si="113"/>
        <v/>
      </c>
      <c r="AE168" s="14" t="str">
        <f t="shared" si="114"/>
        <v/>
      </c>
      <c r="AF168" s="14" t="str">
        <f t="shared" si="115"/>
        <v/>
      </c>
      <c r="AG168" s="14" t="str">
        <f t="shared" si="116"/>
        <v/>
      </c>
      <c r="AH168" s="14" t="str">
        <f t="shared" si="117"/>
        <v/>
      </c>
      <c r="AI168" s="14" t="str">
        <f t="shared" si="118"/>
        <v/>
      </c>
      <c r="AJ168" s="14" t="str">
        <f t="shared" si="119"/>
        <v/>
      </c>
      <c r="AK168" s="14" t="str">
        <f t="shared" si="120"/>
        <v/>
      </c>
      <c r="AL168" s="14" t="str">
        <f t="shared" si="121"/>
        <v/>
      </c>
      <c r="AM168" s="14" t="str">
        <f t="shared" si="122"/>
        <v/>
      </c>
      <c r="AN168" s="14" t="str">
        <f t="shared" si="123"/>
        <v/>
      </c>
      <c r="AO168" s="14" t="str">
        <f t="shared" si="124"/>
        <v/>
      </c>
      <c r="AP168" s="14" t="str">
        <f t="shared" si="125"/>
        <v/>
      </c>
      <c r="AQ168" s="14" t="str">
        <f t="shared" si="126"/>
        <v/>
      </c>
      <c r="AR168" s="14" t="str">
        <f t="shared" si="127"/>
        <v/>
      </c>
      <c r="AS168" s="14" t="str">
        <f t="shared" si="128"/>
        <v/>
      </c>
      <c r="AT168" s="14" t="str">
        <f t="shared" si="129"/>
        <v/>
      </c>
      <c r="AW168" s="14" t="str">
        <f t="shared" si="130"/>
        <v/>
      </c>
      <c r="AY168" s="14" t="str">
        <f t="shared" si="131"/>
        <v/>
      </c>
      <c r="AZ168" s="14" t="str">
        <f t="shared" si="110"/>
        <v/>
      </c>
    </row>
    <row r="169" spans="1:52" x14ac:dyDescent="0.3">
      <c r="A169" s="34"/>
      <c r="B169" s="35"/>
      <c r="C169" s="36" t="e">
        <f t="shared" si="111"/>
        <v>#N/A</v>
      </c>
      <c r="D169" s="38"/>
      <c r="E169" s="65"/>
      <c r="F169" s="39"/>
      <c r="G169" s="78"/>
      <c r="H169" s="88"/>
      <c r="AA169" s="14" t="str">
        <f t="shared" si="108"/>
        <v/>
      </c>
      <c r="AB169" s="14" t="str">
        <f t="shared" si="109"/>
        <v/>
      </c>
      <c r="AC169" s="14" t="str">
        <f t="shared" si="112"/>
        <v/>
      </c>
      <c r="AD169" s="14" t="str">
        <f t="shared" si="113"/>
        <v/>
      </c>
      <c r="AE169" s="14" t="str">
        <f t="shared" si="114"/>
        <v/>
      </c>
      <c r="AF169" s="14" t="str">
        <f t="shared" si="115"/>
        <v/>
      </c>
      <c r="AG169" s="14" t="str">
        <f t="shared" si="116"/>
        <v/>
      </c>
      <c r="AH169" s="14" t="str">
        <f t="shared" si="117"/>
        <v/>
      </c>
      <c r="AI169" s="14" t="str">
        <f t="shared" si="118"/>
        <v/>
      </c>
      <c r="AJ169" s="14" t="str">
        <f t="shared" si="119"/>
        <v/>
      </c>
      <c r="AK169" s="14" t="str">
        <f t="shared" si="120"/>
        <v/>
      </c>
      <c r="AL169" s="14" t="str">
        <f t="shared" si="121"/>
        <v/>
      </c>
      <c r="AM169" s="14" t="str">
        <f t="shared" si="122"/>
        <v/>
      </c>
      <c r="AN169" s="14" t="str">
        <f t="shared" si="123"/>
        <v/>
      </c>
      <c r="AO169" s="14" t="str">
        <f t="shared" si="124"/>
        <v/>
      </c>
      <c r="AP169" s="14" t="str">
        <f t="shared" si="125"/>
        <v/>
      </c>
      <c r="AQ169" s="14" t="str">
        <f t="shared" si="126"/>
        <v/>
      </c>
      <c r="AR169" s="14" t="str">
        <f t="shared" si="127"/>
        <v/>
      </c>
      <c r="AS169" s="14" t="str">
        <f t="shared" si="128"/>
        <v/>
      </c>
      <c r="AT169" s="14" t="str">
        <f t="shared" si="129"/>
        <v/>
      </c>
      <c r="AW169" s="14" t="str">
        <f t="shared" si="130"/>
        <v/>
      </c>
      <c r="AY169" s="14" t="str">
        <f t="shared" si="131"/>
        <v/>
      </c>
      <c r="AZ169" s="14" t="str">
        <f t="shared" si="110"/>
        <v/>
      </c>
    </row>
    <row r="170" spans="1:52" x14ac:dyDescent="0.3">
      <c r="A170" s="34"/>
      <c r="B170" s="35"/>
      <c r="C170" s="36" t="e">
        <f t="shared" si="111"/>
        <v>#N/A</v>
      </c>
      <c r="D170" s="38"/>
      <c r="E170" s="65"/>
      <c r="F170" s="39"/>
      <c r="G170" s="78"/>
      <c r="H170" s="88"/>
      <c r="AA170" s="14" t="str">
        <f t="shared" si="108"/>
        <v/>
      </c>
      <c r="AB170" s="14" t="str">
        <f t="shared" si="109"/>
        <v/>
      </c>
      <c r="AC170" s="14" t="str">
        <f t="shared" si="112"/>
        <v/>
      </c>
      <c r="AD170" s="14" t="str">
        <f t="shared" si="113"/>
        <v/>
      </c>
      <c r="AE170" s="14" t="str">
        <f t="shared" si="114"/>
        <v/>
      </c>
      <c r="AF170" s="14" t="str">
        <f t="shared" si="115"/>
        <v/>
      </c>
      <c r="AG170" s="14" t="str">
        <f t="shared" si="116"/>
        <v/>
      </c>
      <c r="AH170" s="14" t="str">
        <f t="shared" si="117"/>
        <v/>
      </c>
      <c r="AI170" s="14" t="str">
        <f t="shared" si="118"/>
        <v/>
      </c>
      <c r="AJ170" s="14" t="str">
        <f t="shared" si="119"/>
        <v/>
      </c>
      <c r="AK170" s="14" t="str">
        <f t="shared" si="120"/>
        <v/>
      </c>
      <c r="AL170" s="14" t="str">
        <f t="shared" si="121"/>
        <v/>
      </c>
      <c r="AM170" s="14" t="str">
        <f t="shared" si="122"/>
        <v/>
      </c>
      <c r="AN170" s="14" t="str">
        <f t="shared" si="123"/>
        <v/>
      </c>
      <c r="AO170" s="14" t="str">
        <f t="shared" si="124"/>
        <v/>
      </c>
      <c r="AP170" s="14" t="str">
        <f t="shared" si="125"/>
        <v/>
      </c>
      <c r="AQ170" s="14" t="str">
        <f t="shared" si="126"/>
        <v/>
      </c>
      <c r="AR170" s="14" t="str">
        <f t="shared" si="127"/>
        <v/>
      </c>
      <c r="AS170" s="14" t="str">
        <f t="shared" si="128"/>
        <v/>
      </c>
      <c r="AT170" s="14" t="str">
        <f t="shared" si="129"/>
        <v/>
      </c>
      <c r="AW170" s="14" t="str">
        <f t="shared" si="130"/>
        <v/>
      </c>
      <c r="AY170" s="14" t="str">
        <f t="shared" si="131"/>
        <v/>
      </c>
      <c r="AZ170" s="14" t="str">
        <f t="shared" si="110"/>
        <v/>
      </c>
    </row>
    <row r="171" spans="1:52" x14ac:dyDescent="0.3">
      <c r="A171" s="34"/>
      <c r="B171" s="35"/>
      <c r="C171" s="36" t="e">
        <f t="shared" si="111"/>
        <v>#N/A</v>
      </c>
      <c r="D171" s="38"/>
      <c r="E171" s="65"/>
      <c r="F171" s="39"/>
      <c r="G171" s="78"/>
      <c r="H171" s="88"/>
      <c r="AA171" s="14" t="str">
        <f t="shared" si="108"/>
        <v/>
      </c>
      <c r="AB171" s="14" t="str">
        <f t="shared" si="109"/>
        <v/>
      </c>
      <c r="AC171" s="14" t="str">
        <f t="shared" si="112"/>
        <v/>
      </c>
      <c r="AD171" s="14" t="str">
        <f t="shared" si="113"/>
        <v/>
      </c>
      <c r="AE171" s="14" t="str">
        <f t="shared" si="114"/>
        <v/>
      </c>
      <c r="AF171" s="14" t="str">
        <f t="shared" si="115"/>
        <v/>
      </c>
      <c r="AG171" s="14" t="str">
        <f t="shared" si="116"/>
        <v/>
      </c>
      <c r="AH171" s="14" t="str">
        <f t="shared" si="117"/>
        <v/>
      </c>
      <c r="AI171" s="14" t="str">
        <f t="shared" si="118"/>
        <v/>
      </c>
      <c r="AJ171" s="14" t="str">
        <f t="shared" si="119"/>
        <v/>
      </c>
      <c r="AK171" s="14" t="str">
        <f t="shared" si="120"/>
        <v/>
      </c>
      <c r="AL171" s="14" t="str">
        <f t="shared" si="121"/>
        <v/>
      </c>
      <c r="AM171" s="14" t="str">
        <f t="shared" si="122"/>
        <v/>
      </c>
      <c r="AN171" s="14" t="str">
        <f t="shared" si="123"/>
        <v/>
      </c>
      <c r="AO171" s="14" t="str">
        <f t="shared" si="124"/>
        <v/>
      </c>
      <c r="AP171" s="14" t="str">
        <f t="shared" si="125"/>
        <v/>
      </c>
      <c r="AQ171" s="14" t="str">
        <f t="shared" si="126"/>
        <v/>
      </c>
      <c r="AR171" s="14" t="str">
        <f t="shared" si="127"/>
        <v/>
      </c>
      <c r="AS171" s="14" t="str">
        <f t="shared" si="128"/>
        <v/>
      </c>
      <c r="AT171" s="14" t="str">
        <f t="shared" si="129"/>
        <v/>
      </c>
      <c r="AW171" s="14" t="str">
        <f t="shared" si="130"/>
        <v/>
      </c>
      <c r="AY171" s="14" t="str">
        <f t="shared" si="131"/>
        <v/>
      </c>
      <c r="AZ171" s="14" t="str">
        <f t="shared" si="110"/>
        <v/>
      </c>
    </row>
    <row r="172" spans="1:52" x14ac:dyDescent="0.3">
      <c r="A172" s="34"/>
      <c r="B172" s="35"/>
      <c r="C172" s="36" t="e">
        <f t="shared" si="111"/>
        <v>#N/A</v>
      </c>
      <c r="D172" s="38"/>
      <c r="E172" s="65"/>
      <c r="F172" s="39"/>
      <c r="G172" s="78"/>
      <c r="H172" s="88"/>
      <c r="AA172" s="14" t="str">
        <f t="shared" si="108"/>
        <v/>
      </c>
      <c r="AB172" s="14" t="str">
        <f t="shared" si="109"/>
        <v/>
      </c>
      <c r="AC172" s="14" t="str">
        <f t="shared" si="112"/>
        <v/>
      </c>
      <c r="AD172" s="14" t="str">
        <f t="shared" si="113"/>
        <v/>
      </c>
      <c r="AE172" s="14" t="str">
        <f t="shared" si="114"/>
        <v/>
      </c>
      <c r="AF172" s="14" t="str">
        <f t="shared" si="115"/>
        <v/>
      </c>
      <c r="AG172" s="14" t="str">
        <f t="shared" si="116"/>
        <v/>
      </c>
      <c r="AH172" s="14" t="str">
        <f t="shared" si="117"/>
        <v/>
      </c>
      <c r="AI172" s="14" t="str">
        <f t="shared" si="118"/>
        <v/>
      </c>
      <c r="AJ172" s="14" t="str">
        <f t="shared" si="119"/>
        <v/>
      </c>
      <c r="AK172" s="14" t="str">
        <f t="shared" si="120"/>
        <v/>
      </c>
      <c r="AL172" s="14" t="str">
        <f t="shared" si="121"/>
        <v/>
      </c>
      <c r="AM172" s="14" t="str">
        <f t="shared" si="122"/>
        <v/>
      </c>
      <c r="AN172" s="14" t="str">
        <f t="shared" si="123"/>
        <v/>
      </c>
      <c r="AO172" s="14" t="str">
        <f t="shared" si="124"/>
        <v/>
      </c>
      <c r="AP172" s="14" t="str">
        <f t="shared" si="125"/>
        <v/>
      </c>
      <c r="AQ172" s="14" t="str">
        <f t="shared" si="126"/>
        <v/>
      </c>
      <c r="AR172" s="14" t="str">
        <f t="shared" si="127"/>
        <v/>
      </c>
      <c r="AS172" s="14" t="str">
        <f t="shared" si="128"/>
        <v/>
      </c>
      <c r="AT172" s="14" t="str">
        <f t="shared" si="129"/>
        <v/>
      </c>
      <c r="AW172" s="14" t="str">
        <f t="shared" si="130"/>
        <v/>
      </c>
      <c r="AY172" s="14" t="str">
        <f t="shared" si="131"/>
        <v/>
      </c>
      <c r="AZ172" s="14" t="str">
        <f t="shared" si="110"/>
        <v/>
      </c>
    </row>
    <row r="173" spans="1:52" x14ac:dyDescent="0.3">
      <c r="A173" s="34"/>
      <c r="B173" s="35"/>
      <c r="C173" s="36" t="e">
        <f t="shared" si="111"/>
        <v>#N/A</v>
      </c>
      <c r="D173" s="38"/>
      <c r="E173" s="65"/>
      <c r="F173" s="39"/>
      <c r="G173" s="78"/>
      <c r="H173" s="88"/>
      <c r="AA173" s="14" t="str">
        <f t="shared" si="108"/>
        <v/>
      </c>
      <c r="AB173" s="14" t="str">
        <f t="shared" si="109"/>
        <v/>
      </c>
      <c r="AC173" s="14" t="str">
        <f t="shared" si="112"/>
        <v/>
      </c>
      <c r="AD173" s="14" t="str">
        <f t="shared" si="113"/>
        <v/>
      </c>
      <c r="AE173" s="14" t="str">
        <f t="shared" si="114"/>
        <v/>
      </c>
      <c r="AF173" s="14" t="str">
        <f t="shared" si="115"/>
        <v/>
      </c>
      <c r="AG173" s="14" t="str">
        <f t="shared" si="116"/>
        <v/>
      </c>
      <c r="AH173" s="14" t="str">
        <f t="shared" si="117"/>
        <v/>
      </c>
      <c r="AI173" s="14" t="str">
        <f t="shared" si="118"/>
        <v/>
      </c>
      <c r="AJ173" s="14" t="str">
        <f t="shared" si="119"/>
        <v/>
      </c>
      <c r="AK173" s="14" t="str">
        <f t="shared" si="120"/>
        <v/>
      </c>
      <c r="AL173" s="14" t="str">
        <f t="shared" si="121"/>
        <v/>
      </c>
      <c r="AM173" s="14" t="str">
        <f t="shared" si="122"/>
        <v/>
      </c>
      <c r="AN173" s="14" t="str">
        <f t="shared" si="123"/>
        <v/>
      </c>
      <c r="AO173" s="14" t="str">
        <f t="shared" si="124"/>
        <v/>
      </c>
      <c r="AP173" s="14" t="str">
        <f t="shared" si="125"/>
        <v/>
      </c>
      <c r="AQ173" s="14" t="str">
        <f t="shared" si="126"/>
        <v/>
      </c>
      <c r="AR173" s="14" t="str">
        <f t="shared" si="127"/>
        <v/>
      </c>
      <c r="AS173" s="14" t="str">
        <f t="shared" si="128"/>
        <v/>
      </c>
      <c r="AT173" s="14" t="str">
        <f t="shared" si="129"/>
        <v/>
      </c>
      <c r="AW173" s="14" t="str">
        <f t="shared" si="130"/>
        <v/>
      </c>
      <c r="AY173" s="14" t="str">
        <f t="shared" si="131"/>
        <v/>
      </c>
      <c r="AZ173" s="14" t="str">
        <f t="shared" si="110"/>
        <v/>
      </c>
    </row>
    <row r="174" spans="1:52" x14ac:dyDescent="0.3">
      <c r="A174" s="34"/>
      <c r="B174" s="35"/>
      <c r="C174" s="36" t="e">
        <f t="shared" si="111"/>
        <v>#N/A</v>
      </c>
      <c r="D174" s="38"/>
      <c r="E174" s="65"/>
      <c r="F174" s="39"/>
      <c r="G174" s="78"/>
      <c r="H174" s="88"/>
      <c r="AA174" s="14" t="str">
        <f t="shared" si="108"/>
        <v/>
      </c>
      <c r="AB174" s="14" t="str">
        <f t="shared" si="109"/>
        <v/>
      </c>
      <c r="AC174" s="14" t="str">
        <f t="shared" si="112"/>
        <v/>
      </c>
      <c r="AD174" s="14" t="str">
        <f t="shared" si="113"/>
        <v/>
      </c>
      <c r="AE174" s="14" t="str">
        <f t="shared" si="114"/>
        <v/>
      </c>
      <c r="AF174" s="14" t="str">
        <f t="shared" si="115"/>
        <v/>
      </c>
      <c r="AG174" s="14" t="str">
        <f t="shared" si="116"/>
        <v/>
      </c>
      <c r="AH174" s="14" t="str">
        <f t="shared" si="117"/>
        <v/>
      </c>
      <c r="AI174" s="14" t="str">
        <f t="shared" si="118"/>
        <v/>
      </c>
      <c r="AJ174" s="14" t="str">
        <f t="shared" si="119"/>
        <v/>
      </c>
      <c r="AK174" s="14" t="str">
        <f t="shared" si="120"/>
        <v/>
      </c>
      <c r="AL174" s="14" t="str">
        <f t="shared" si="121"/>
        <v/>
      </c>
      <c r="AM174" s="14" t="str">
        <f t="shared" si="122"/>
        <v/>
      </c>
      <c r="AN174" s="14" t="str">
        <f t="shared" si="123"/>
        <v/>
      </c>
      <c r="AO174" s="14" t="str">
        <f t="shared" si="124"/>
        <v/>
      </c>
      <c r="AP174" s="14" t="str">
        <f t="shared" si="125"/>
        <v/>
      </c>
      <c r="AQ174" s="14" t="str">
        <f t="shared" si="126"/>
        <v/>
      </c>
      <c r="AR174" s="14" t="str">
        <f t="shared" si="127"/>
        <v/>
      </c>
      <c r="AS174" s="14" t="str">
        <f t="shared" si="128"/>
        <v/>
      </c>
      <c r="AT174" s="14" t="str">
        <f t="shared" si="129"/>
        <v/>
      </c>
      <c r="AW174" s="14" t="str">
        <f t="shared" si="130"/>
        <v/>
      </c>
      <c r="AY174" s="14" t="str">
        <f t="shared" si="131"/>
        <v/>
      </c>
      <c r="AZ174" s="14" t="str">
        <f t="shared" si="110"/>
        <v/>
      </c>
    </row>
    <row r="175" spans="1:52" x14ac:dyDescent="0.3">
      <c r="A175" s="34"/>
      <c r="B175" s="35"/>
      <c r="C175" s="36" t="e">
        <f t="shared" si="111"/>
        <v>#N/A</v>
      </c>
      <c r="D175" s="38"/>
      <c r="E175" s="65"/>
      <c r="F175" s="39"/>
      <c r="G175" s="78"/>
      <c r="H175" s="88"/>
      <c r="AA175" s="14" t="str">
        <f t="shared" si="108"/>
        <v/>
      </c>
      <c r="AB175" s="14" t="str">
        <f t="shared" si="109"/>
        <v/>
      </c>
      <c r="AC175" s="14" t="str">
        <f t="shared" si="112"/>
        <v/>
      </c>
      <c r="AD175" s="14" t="str">
        <f t="shared" si="113"/>
        <v/>
      </c>
      <c r="AE175" s="14" t="str">
        <f t="shared" si="114"/>
        <v/>
      </c>
      <c r="AF175" s="14" t="str">
        <f t="shared" si="115"/>
        <v/>
      </c>
      <c r="AG175" s="14" t="str">
        <f t="shared" si="116"/>
        <v/>
      </c>
      <c r="AH175" s="14" t="str">
        <f t="shared" si="117"/>
        <v/>
      </c>
      <c r="AI175" s="14" t="str">
        <f t="shared" si="118"/>
        <v/>
      </c>
      <c r="AJ175" s="14" t="str">
        <f t="shared" si="119"/>
        <v/>
      </c>
      <c r="AK175" s="14" t="str">
        <f t="shared" si="120"/>
        <v/>
      </c>
      <c r="AL175" s="14" t="str">
        <f t="shared" si="121"/>
        <v/>
      </c>
      <c r="AM175" s="14" t="str">
        <f t="shared" si="122"/>
        <v/>
      </c>
      <c r="AN175" s="14" t="str">
        <f t="shared" si="123"/>
        <v/>
      </c>
      <c r="AO175" s="14" t="str">
        <f t="shared" si="124"/>
        <v/>
      </c>
      <c r="AP175" s="14" t="str">
        <f t="shared" si="125"/>
        <v/>
      </c>
      <c r="AQ175" s="14" t="str">
        <f t="shared" si="126"/>
        <v/>
      </c>
      <c r="AR175" s="14" t="str">
        <f t="shared" si="127"/>
        <v/>
      </c>
      <c r="AS175" s="14" t="str">
        <f t="shared" si="128"/>
        <v/>
      </c>
      <c r="AT175" s="14" t="str">
        <f t="shared" si="129"/>
        <v/>
      </c>
      <c r="AW175" s="14" t="str">
        <f t="shared" si="130"/>
        <v/>
      </c>
      <c r="AY175" s="14" t="str">
        <f t="shared" si="131"/>
        <v/>
      </c>
      <c r="AZ175" s="14" t="str">
        <f t="shared" si="110"/>
        <v/>
      </c>
    </row>
    <row r="176" spans="1:52" x14ac:dyDescent="0.3">
      <c r="A176" s="34"/>
      <c r="B176" s="35"/>
      <c r="C176" s="36" t="e">
        <f t="shared" si="111"/>
        <v>#N/A</v>
      </c>
      <c r="D176" s="38"/>
      <c r="E176" s="65"/>
      <c r="F176" s="39"/>
      <c r="G176" s="78"/>
      <c r="H176" s="88"/>
      <c r="AA176" s="14" t="str">
        <f t="shared" si="108"/>
        <v/>
      </c>
      <c r="AB176" s="14" t="str">
        <f t="shared" si="109"/>
        <v/>
      </c>
      <c r="AC176" s="14" t="str">
        <f t="shared" si="112"/>
        <v/>
      </c>
      <c r="AD176" s="14" t="str">
        <f t="shared" si="113"/>
        <v/>
      </c>
      <c r="AE176" s="14" t="str">
        <f t="shared" si="114"/>
        <v/>
      </c>
      <c r="AF176" s="14" t="str">
        <f t="shared" si="115"/>
        <v/>
      </c>
      <c r="AG176" s="14" t="str">
        <f t="shared" si="116"/>
        <v/>
      </c>
      <c r="AH176" s="14" t="str">
        <f t="shared" si="117"/>
        <v/>
      </c>
      <c r="AI176" s="14" t="str">
        <f t="shared" si="118"/>
        <v/>
      </c>
      <c r="AJ176" s="14" t="str">
        <f t="shared" si="119"/>
        <v/>
      </c>
      <c r="AK176" s="14" t="str">
        <f t="shared" si="120"/>
        <v/>
      </c>
      <c r="AL176" s="14" t="str">
        <f t="shared" si="121"/>
        <v/>
      </c>
      <c r="AM176" s="14" t="str">
        <f t="shared" si="122"/>
        <v/>
      </c>
      <c r="AN176" s="14" t="str">
        <f t="shared" si="123"/>
        <v/>
      </c>
      <c r="AO176" s="14" t="str">
        <f t="shared" si="124"/>
        <v/>
      </c>
      <c r="AP176" s="14" t="str">
        <f t="shared" si="125"/>
        <v/>
      </c>
      <c r="AQ176" s="14" t="str">
        <f t="shared" si="126"/>
        <v/>
      </c>
      <c r="AR176" s="14" t="str">
        <f t="shared" si="127"/>
        <v/>
      </c>
      <c r="AS176" s="14" t="str">
        <f t="shared" si="128"/>
        <v/>
      </c>
      <c r="AT176" s="14" t="str">
        <f t="shared" si="129"/>
        <v/>
      </c>
      <c r="AW176" s="14" t="str">
        <f t="shared" si="130"/>
        <v/>
      </c>
      <c r="AY176" s="14" t="str">
        <f t="shared" si="131"/>
        <v/>
      </c>
      <c r="AZ176" s="14" t="str">
        <f t="shared" si="110"/>
        <v/>
      </c>
    </row>
    <row r="177" spans="1:52" x14ac:dyDescent="0.3">
      <c r="A177" s="34"/>
      <c r="B177" s="35"/>
      <c r="C177" s="36" t="e">
        <f t="shared" si="111"/>
        <v>#N/A</v>
      </c>
      <c r="D177" s="38"/>
      <c r="E177" s="65"/>
      <c r="F177" s="39"/>
      <c r="G177" s="78"/>
      <c r="H177" s="88"/>
      <c r="AA177" s="14" t="str">
        <f t="shared" si="108"/>
        <v/>
      </c>
      <c r="AB177" s="14" t="str">
        <f t="shared" si="109"/>
        <v/>
      </c>
      <c r="AC177" s="14" t="str">
        <f t="shared" si="112"/>
        <v/>
      </c>
      <c r="AD177" s="14" t="str">
        <f t="shared" si="113"/>
        <v/>
      </c>
      <c r="AE177" s="14" t="str">
        <f t="shared" si="114"/>
        <v/>
      </c>
      <c r="AF177" s="14" t="str">
        <f t="shared" si="115"/>
        <v/>
      </c>
      <c r="AG177" s="14" t="str">
        <f t="shared" si="116"/>
        <v/>
      </c>
      <c r="AH177" s="14" t="str">
        <f t="shared" si="117"/>
        <v/>
      </c>
      <c r="AI177" s="14" t="str">
        <f t="shared" si="118"/>
        <v/>
      </c>
      <c r="AJ177" s="14" t="str">
        <f t="shared" si="119"/>
        <v/>
      </c>
      <c r="AK177" s="14" t="str">
        <f t="shared" si="120"/>
        <v/>
      </c>
      <c r="AL177" s="14" t="str">
        <f t="shared" si="121"/>
        <v/>
      </c>
      <c r="AM177" s="14" t="str">
        <f t="shared" si="122"/>
        <v/>
      </c>
      <c r="AN177" s="14" t="str">
        <f t="shared" si="123"/>
        <v/>
      </c>
      <c r="AO177" s="14" t="str">
        <f t="shared" si="124"/>
        <v/>
      </c>
      <c r="AP177" s="14" t="str">
        <f t="shared" si="125"/>
        <v/>
      </c>
      <c r="AQ177" s="14" t="str">
        <f t="shared" si="126"/>
        <v/>
      </c>
      <c r="AR177" s="14" t="str">
        <f t="shared" si="127"/>
        <v/>
      </c>
      <c r="AS177" s="14" t="str">
        <f t="shared" si="128"/>
        <v/>
      </c>
      <c r="AT177" s="14" t="str">
        <f t="shared" si="129"/>
        <v/>
      </c>
      <c r="AW177" s="14" t="str">
        <f t="shared" si="130"/>
        <v/>
      </c>
      <c r="AY177" s="14" t="str">
        <f t="shared" si="131"/>
        <v/>
      </c>
      <c r="AZ177" s="14" t="str">
        <f t="shared" si="110"/>
        <v/>
      </c>
    </row>
    <row r="178" spans="1:52" x14ac:dyDescent="0.3">
      <c r="A178" s="34"/>
      <c r="B178" s="35"/>
      <c r="C178" s="36" t="e">
        <f t="shared" si="111"/>
        <v>#N/A</v>
      </c>
      <c r="D178" s="38"/>
      <c r="E178" s="65"/>
      <c r="F178" s="39"/>
      <c r="G178" s="78"/>
      <c r="H178" s="88"/>
      <c r="AA178" s="14" t="str">
        <f t="shared" si="108"/>
        <v/>
      </c>
      <c r="AB178" s="14" t="str">
        <f t="shared" si="109"/>
        <v/>
      </c>
      <c r="AC178" s="14" t="str">
        <f t="shared" si="112"/>
        <v/>
      </c>
      <c r="AD178" s="14" t="str">
        <f t="shared" si="113"/>
        <v/>
      </c>
      <c r="AE178" s="14" t="str">
        <f t="shared" si="114"/>
        <v/>
      </c>
      <c r="AF178" s="14" t="str">
        <f t="shared" si="115"/>
        <v/>
      </c>
      <c r="AG178" s="14" t="str">
        <f t="shared" si="116"/>
        <v/>
      </c>
      <c r="AH178" s="14" t="str">
        <f t="shared" si="117"/>
        <v/>
      </c>
      <c r="AI178" s="14" t="str">
        <f t="shared" si="118"/>
        <v/>
      </c>
      <c r="AJ178" s="14" t="str">
        <f t="shared" si="119"/>
        <v/>
      </c>
      <c r="AK178" s="14" t="str">
        <f t="shared" si="120"/>
        <v/>
      </c>
      <c r="AL178" s="14" t="str">
        <f t="shared" si="121"/>
        <v/>
      </c>
      <c r="AM178" s="14" t="str">
        <f t="shared" si="122"/>
        <v/>
      </c>
      <c r="AN178" s="14" t="str">
        <f t="shared" si="123"/>
        <v/>
      </c>
      <c r="AO178" s="14" t="str">
        <f t="shared" si="124"/>
        <v/>
      </c>
      <c r="AP178" s="14" t="str">
        <f t="shared" si="125"/>
        <v/>
      </c>
      <c r="AQ178" s="14" t="str">
        <f t="shared" si="126"/>
        <v/>
      </c>
      <c r="AR178" s="14" t="str">
        <f t="shared" si="127"/>
        <v/>
      </c>
      <c r="AS178" s="14" t="str">
        <f t="shared" si="128"/>
        <v/>
      </c>
      <c r="AT178" s="14" t="str">
        <f t="shared" si="129"/>
        <v/>
      </c>
      <c r="AW178" s="14" t="str">
        <f t="shared" si="130"/>
        <v/>
      </c>
      <c r="AY178" s="14" t="str">
        <f t="shared" si="131"/>
        <v/>
      </c>
      <c r="AZ178" s="14" t="str">
        <f t="shared" si="110"/>
        <v/>
      </c>
    </row>
    <row r="179" spans="1:52" x14ac:dyDescent="0.3">
      <c r="A179" s="34"/>
      <c r="B179" s="35"/>
      <c r="C179" s="36" t="e">
        <f t="shared" si="111"/>
        <v>#N/A</v>
      </c>
      <c r="D179" s="38"/>
      <c r="E179" s="65"/>
      <c r="F179" s="39"/>
      <c r="G179" s="78"/>
      <c r="H179" s="88"/>
      <c r="AA179" s="14" t="str">
        <f t="shared" si="108"/>
        <v/>
      </c>
      <c r="AB179" s="14" t="str">
        <f t="shared" si="109"/>
        <v/>
      </c>
      <c r="AC179" s="14" t="str">
        <f t="shared" si="112"/>
        <v/>
      </c>
      <c r="AD179" s="14" t="str">
        <f t="shared" si="113"/>
        <v/>
      </c>
      <c r="AE179" s="14" t="str">
        <f t="shared" si="114"/>
        <v/>
      </c>
      <c r="AF179" s="14" t="str">
        <f t="shared" si="115"/>
        <v/>
      </c>
      <c r="AG179" s="14" t="str">
        <f t="shared" si="116"/>
        <v/>
      </c>
      <c r="AH179" s="14" t="str">
        <f t="shared" si="117"/>
        <v/>
      </c>
      <c r="AI179" s="14" t="str">
        <f t="shared" si="118"/>
        <v/>
      </c>
      <c r="AJ179" s="14" t="str">
        <f t="shared" si="119"/>
        <v/>
      </c>
      <c r="AK179" s="14" t="str">
        <f t="shared" si="120"/>
        <v/>
      </c>
      <c r="AL179" s="14" t="str">
        <f t="shared" si="121"/>
        <v/>
      </c>
      <c r="AM179" s="14" t="str">
        <f t="shared" si="122"/>
        <v/>
      </c>
      <c r="AN179" s="14" t="str">
        <f t="shared" si="123"/>
        <v/>
      </c>
      <c r="AO179" s="14" t="str">
        <f t="shared" si="124"/>
        <v/>
      </c>
      <c r="AP179" s="14" t="str">
        <f t="shared" si="125"/>
        <v/>
      </c>
      <c r="AQ179" s="14" t="str">
        <f t="shared" si="126"/>
        <v/>
      </c>
      <c r="AR179" s="14" t="str">
        <f t="shared" si="127"/>
        <v/>
      </c>
      <c r="AS179" s="14" t="str">
        <f t="shared" si="128"/>
        <v/>
      </c>
      <c r="AT179" s="14" t="str">
        <f t="shared" si="129"/>
        <v/>
      </c>
      <c r="AW179" s="14" t="str">
        <f t="shared" si="130"/>
        <v/>
      </c>
      <c r="AY179" s="14" t="str">
        <f t="shared" si="131"/>
        <v/>
      </c>
      <c r="AZ179" s="14" t="str">
        <f t="shared" si="110"/>
        <v/>
      </c>
    </row>
    <row r="180" spans="1:52" x14ac:dyDescent="0.3">
      <c r="A180" s="34"/>
      <c r="B180" s="35"/>
      <c r="C180" s="36" t="e">
        <f t="shared" si="111"/>
        <v>#N/A</v>
      </c>
      <c r="D180" s="38"/>
      <c r="E180" s="65"/>
      <c r="F180" s="39"/>
      <c r="G180" s="78"/>
      <c r="H180" s="88"/>
      <c r="AA180" s="14" t="str">
        <f t="shared" si="108"/>
        <v/>
      </c>
      <c r="AB180" s="14" t="str">
        <f t="shared" si="109"/>
        <v/>
      </c>
      <c r="AC180" s="14" t="str">
        <f t="shared" si="112"/>
        <v/>
      </c>
      <c r="AD180" s="14" t="str">
        <f t="shared" si="113"/>
        <v/>
      </c>
      <c r="AE180" s="14" t="str">
        <f t="shared" si="114"/>
        <v/>
      </c>
      <c r="AF180" s="14" t="str">
        <f t="shared" si="115"/>
        <v/>
      </c>
      <c r="AG180" s="14" t="str">
        <f t="shared" si="116"/>
        <v/>
      </c>
      <c r="AH180" s="14" t="str">
        <f t="shared" si="117"/>
        <v/>
      </c>
      <c r="AI180" s="14" t="str">
        <f t="shared" si="118"/>
        <v/>
      </c>
      <c r="AJ180" s="14" t="str">
        <f t="shared" si="119"/>
        <v/>
      </c>
      <c r="AK180" s="14" t="str">
        <f t="shared" si="120"/>
        <v/>
      </c>
      <c r="AL180" s="14" t="str">
        <f t="shared" si="121"/>
        <v/>
      </c>
      <c r="AM180" s="14" t="str">
        <f t="shared" si="122"/>
        <v/>
      </c>
      <c r="AN180" s="14" t="str">
        <f t="shared" si="123"/>
        <v/>
      </c>
      <c r="AO180" s="14" t="str">
        <f t="shared" si="124"/>
        <v/>
      </c>
      <c r="AP180" s="14" t="str">
        <f t="shared" si="125"/>
        <v/>
      </c>
      <c r="AQ180" s="14" t="str">
        <f t="shared" si="126"/>
        <v/>
      </c>
      <c r="AR180" s="14" t="str">
        <f t="shared" si="127"/>
        <v/>
      </c>
      <c r="AS180" s="14" t="str">
        <f t="shared" si="128"/>
        <v/>
      </c>
      <c r="AT180" s="14" t="str">
        <f t="shared" si="129"/>
        <v/>
      </c>
      <c r="AW180" s="14" t="str">
        <f t="shared" si="130"/>
        <v/>
      </c>
      <c r="AY180" s="14" t="str">
        <f t="shared" si="131"/>
        <v/>
      </c>
      <c r="AZ180" s="14" t="str">
        <f t="shared" si="110"/>
        <v/>
      </c>
    </row>
    <row r="181" spans="1:52" x14ac:dyDescent="0.3">
      <c r="A181" s="34"/>
      <c r="B181" s="35"/>
      <c r="C181" s="36" t="e">
        <f t="shared" si="111"/>
        <v>#N/A</v>
      </c>
      <c r="D181" s="38"/>
      <c r="E181" s="65"/>
      <c r="F181" s="39"/>
      <c r="G181" s="78"/>
      <c r="H181" s="88"/>
      <c r="AA181" s="14" t="str">
        <f t="shared" si="108"/>
        <v/>
      </c>
      <c r="AB181" s="14" t="str">
        <f t="shared" si="109"/>
        <v/>
      </c>
      <c r="AC181" s="14" t="str">
        <f t="shared" si="112"/>
        <v/>
      </c>
      <c r="AD181" s="14" t="str">
        <f t="shared" si="113"/>
        <v/>
      </c>
      <c r="AE181" s="14" t="str">
        <f t="shared" si="114"/>
        <v/>
      </c>
      <c r="AF181" s="14" t="str">
        <f t="shared" si="115"/>
        <v/>
      </c>
      <c r="AG181" s="14" t="str">
        <f t="shared" si="116"/>
        <v/>
      </c>
      <c r="AH181" s="14" t="str">
        <f t="shared" si="117"/>
        <v/>
      </c>
      <c r="AI181" s="14" t="str">
        <f t="shared" si="118"/>
        <v/>
      </c>
      <c r="AJ181" s="14" t="str">
        <f t="shared" si="119"/>
        <v/>
      </c>
      <c r="AK181" s="14" t="str">
        <f t="shared" si="120"/>
        <v/>
      </c>
      <c r="AL181" s="14" t="str">
        <f t="shared" si="121"/>
        <v/>
      </c>
      <c r="AM181" s="14" t="str">
        <f t="shared" si="122"/>
        <v/>
      </c>
      <c r="AN181" s="14" t="str">
        <f t="shared" si="123"/>
        <v/>
      </c>
      <c r="AO181" s="14" t="str">
        <f t="shared" si="124"/>
        <v/>
      </c>
      <c r="AP181" s="14" t="str">
        <f t="shared" si="125"/>
        <v/>
      </c>
      <c r="AQ181" s="14" t="str">
        <f t="shared" si="126"/>
        <v/>
      </c>
      <c r="AR181" s="14" t="str">
        <f t="shared" si="127"/>
        <v/>
      </c>
      <c r="AS181" s="14" t="str">
        <f t="shared" si="128"/>
        <v/>
      </c>
      <c r="AT181" s="14" t="str">
        <f t="shared" si="129"/>
        <v/>
      </c>
      <c r="AW181" s="14" t="str">
        <f t="shared" si="130"/>
        <v/>
      </c>
      <c r="AY181" s="14" t="str">
        <f t="shared" si="131"/>
        <v/>
      </c>
      <c r="AZ181" s="14" t="str">
        <f t="shared" si="110"/>
        <v/>
      </c>
    </row>
    <row r="182" spans="1:52" x14ac:dyDescent="0.3">
      <c r="A182" s="34"/>
      <c r="B182" s="35"/>
      <c r="C182" s="36" t="e">
        <f t="shared" si="111"/>
        <v>#N/A</v>
      </c>
      <c r="D182" s="38"/>
      <c r="E182" s="65"/>
      <c r="F182" s="39"/>
      <c r="G182" s="78"/>
      <c r="H182" s="88"/>
      <c r="AA182" s="14" t="str">
        <f t="shared" si="108"/>
        <v/>
      </c>
      <c r="AB182" s="14" t="str">
        <f t="shared" si="109"/>
        <v/>
      </c>
      <c r="AC182" s="14" t="str">
        <f t="shared" si="112"/>
        <v/>
      </c>
      <c r="AD182" s="14" t="str">
        <f t="shared" si="113"/>
        <v/>
      </c>
      <c r="AE182" s="14" t="str">
        <f t="shared" si="114"/>
        <v/>
      </c>
      <c r="AF182" s="14" t="str">
        <f t="shared" si="115"/>
        <v/>
      </c>
      <c r="AG182" s="14" t="str">
        <f t="shared" si="116"/>
        <v/>
      </c>
      <c r="AH182" s="14" t="str">
        <f t="shared" si="117"/>
        <v/>
      </c>
      <c r="AI182" s="14" t="str">
        <f t="shared" si="118"/>
        <v/>
      </c>
      <c r="AJ182" s="14" t="str">
        <f t="shared" si="119"/>
        <v/>
      </c>
      <c r="AK182" s="14" t="str">
        <f t="shared" si="120"/>
        <v/>
      </c>
      <c r="AL182" s="14" t="str">
        <f t="shared" si="121"/>
        <v/>
      </c>
      <c r="AM182" s="14" t="str">
        <f t="shared" si="122"/>
        <v/>
      </c>
      <c r="AN182" s="14" t="str">
        <f t="shared" si="123"/>
        <v/>
      </c>
      <c r="AO182" s="14" t="str">
        <f t="shared" si="124"/>
        <v/>
      </c>
      <c r="AP182" s="14" t="str">
        <f t="shared" si="125"/>
        <v/>
      </c>
      <c r="AQ182" s="14" t="str">
        <f t="shared" si="126"/>
        <v/>
      </c>
      <c r="AR182" s="14" t="str">
        <f t="shared" si="127"/>
        <v/>
      </c>
      <c r="AS182" s="14" t="str">
        <f t="shared" si="128"/>
        <v/>
      </c>
      <c r="AT182" s="14" t="str">
        <f t="shared" si="129"/>
        <v/>
      </c>
      <c r="AW182" s="14" t="str">
        <f t="shared" si="130"/>
        <v/>
      </c>
      <c r="AY182" s="14" t="str">
        <f t="shared" si="131"/>
        <v/>
      </c>
      <c r="AZ182" s="14" t="str">
        <f t="shared" si="110"/>
        <v/>
      </c>
    </row>
    <row r="183" spans="1:52" x14ac:dyDescent="0.3">
      <c r="A183" s="34"/>
      <c r="B183" s="35"/>
      <c r="C183" s="36" t="e">
        <f t="shared" si="111"/>
        <v>#N/A</v>
      </c>
      <c r="D183" s="38"/>
      <c r="E183" s="65"/>
      <c r="F183" s="39"/>
      <c r="G183" s="78"/>
      <c r="H183" s="88"/>
      <c r="AA183" s="14" t="str">
        <f t="shared" si="108"/>
        <v/>
      </c>
      <c r="AB183" s="14" t="str">
        <f t="shared" si="109"/>
        <v/>
      </c>
      <c r="AC183" s="14" t="str">
        <f t="shared" si="112"/>
        <v/>
      </c>
      <c r="AD183" s="14" t="str">
        <f t="shared" si="113"/>
        <v/>
      </c>
      <c r="AE183" s="14" t="str">
        <f t="shared" si="114"/>
        <v/>
      </c>
      <c r="AF183" s="14" t="str">
        <f t="shared" si="115"/>
        <v/>
      </c>
      <c r="AG183" s="14" t="str">
        <f t="shared" si="116"/>
        <v/>
      </c>
      <c r="AH183" s="14" t="str">
        <f t="shared" si="117"/>
        <v/>
      </c>
      <c r="AI183" s="14" t="str">
        <f t="shared" si="118"/>
        <v/>
      </c>
      <c r="AJ183" s="14" t="str">
        <f t="shared" si="119"/>
        <v/>
      </c>
      <c r="AK183" s="14" t="str">
        <f t="shared" si="120"/>
        <v/>
      </c>
      <c r="AL183" s="14" t="str">
        <f t="shared" si="121"/>
        <v/>
      </c>
      <c r="AM183" s="14" t="str">
        <f t="shared" si="122"/>
        <v/>
      </c>
      <c r="AN183" s="14" t="str">
        <f t="shared" si="123"/>
        <v/>
      </c>
      <c r="AO183" s="14" t="str">
        <f t="shared" si="124"/>
        <v/>
      </c>
      <c r="AP183" s="14" t="str">
        <f t="shared" si="125"/>
        <v/>
      </c>
      <c r="AQ183" s="14" t="str">
        <f t="shared" si="126"/>
        <v/>
      </c>
      <c r="AR183" s="14" t="str">
        <f t="shared" si="127"/>
        <v/>
      </c>
      <c r="AS183" s="14" t="str">
        <f t="shared" si="128"/>
        <v/>
      </c>
      <c r="AT183" s="14" t="str">
        <f t="shared" si="129"/>
        <v/>
      </c>
      <c r="AW183" s="14" t="str">
        <f t="shared" si="130"/>
        <v/>
      </c>
      <c r="AY183" s="14" t="str">
        <f t="shared" si="131"/>
        <v/>
      </c>
      <c r="AZ183" s="14" t="str">
        <f t="shared" si="110"/>
        <v/>
      </c>
    </row>
    <row r="184" spans="1:52" x14ac:dyDescent="0.3">
      <c r="A184" s="34"/>
      <c r="B184" s="35"/>
      <c r="C184" s="36" t="e">
        <f t="shared" si="111"/>
        <v>#N/A</v>
      </c>
      <c r="D184" s="38"/>
      <c r="E184" s="65"/>
      <c r="F184" s="39"/>
      <c r="G184" s="78"/>
      <c r="H184" s="88"/>
      <c r="AA184" s="14" t="str">
        <f t="shared" si="108"/>
        <v/>
      </c>
      <c r="AB184" s="14" t="str">
        <f t="shared" si="109"/>
        <v/>
      </c>
      <c r="AC184" s="14" t="str">
        <f t="shared" si="112"/>
        <v/>
      </c>
      <c r="AD184" s="14" t="str">
        <f t="shared" si="113"/>
        <v/>
      </c>
      <c r="AE184" s="14" t="str">
        <f t="shared" si="114"/>
        <v/>
      </c>
      <c r="AF184" s="14" t="str">
        <f t="shared" si="115"/>
        <v/>
      </c>
      <c r="AG184" s="14" t="str">
        <f t="shared" si="116"/>
        <v/>
      </c>
      <c r="AH184" s="14" t="str">
        <f t="shared" si="117"/>
        <v/>
      </c>
      <c r="AI184" s="14" t="str">
        <f t="shared" si="118"/>
        <v/>
      </c>
      <c r="AJ184" s="14" t="str">
        <f t="shared" si="119"/>
        <v/>
      </c>
      <c r="AK184" s="14" t="str">
        <f t="shared" si="120"/>
        <v/>
      </c>
      <c r="AL184" s="14" t="str">
        <f t="shared" si="121"/>
        <v/>
      </c>
      <c r="AM184" s="14" t="str">
        <f t="shared" si="122"/>
        <v/>
      </c>
      <c r="AN184" s="14" t="str">
        <f t="shared" si="123"/>
        <v/>
      </c>
      <c r="AO184" s="14" t="str">
        <f t="shared" si="124"/>
        <v/>
      </c>
      <c r="AP184" s="14" t="str">
        <f t="shared" si="125"/>
        <v/>
      </c>
      <c r="AQ184" s="14" t="str">
        <f t="shared" si="126"/>
        <v/>
      </c>
      <c r="AR184" s="14" t="str">
        <f t="shared" si="127"/>
        <v/>
      </c>
      <c r="AS184" s="14" t="str">
        <f t="shared" si="128"/>
        <v/>
      </c>
      <c r="AT184" s="14" t="str">
        <f t="shared" si="129"/>
        <v/>
      </c>
      <c r="AW184" s="14" t="str">
        <f t="shared" si="130"/>
        <v/>
      </c>
      <c r="AY184" s="14" t="str">
        <f t="shared" si="131"/>
        <v/>
      </c>
      <c r="AZ184" s="14" t="str">
        <f t="shared" si="110"/>
        <v/>
      </c>
    </row>
    <row r="185" spans="1:52" x14ac:dyDescent="0.3">
      <c r="A185" s="34"/>
      <c r="B185" s="35"/>
      <c r="C185" s="36" t="e">
        <f t="shared" si="111"/>
        <v>#N/A</v>
      </c>
      <c r="D185" s="38"/>
      <c r="E185" s="65"/>
      <c r="F185" s="39"/>
      <c r="G185" s="78"/>
      <c r="H185" s="88"/>
      <c r="AA185" s="14" t="str">
        <f t="shared" si="108"/>
        <v/>
      </c>
      <c r="AB185" s="14" t="str">
        <f t="shared" si="109"/>
        <v/>
      </c>
      <c r="AC185" s="14" t="str">
        <f t="shared" si="112"/>
        <v/>
      </c>
      <c r="AD185" s="14" t="str">
        <f t="shared" si="113"/>
        <v/>
      </c>
      <c r="AE185" s="14" t="str">
        <f t="shared" si="114"/>
        <v/>
      </c>
      <c r="AF185" s="14" t="str">
        <f t="shared" si="115"/>
        <v/>
      </c>
      <c r="AG185" s="14" t="str">
        <f t="shared" si="116"/>
        <v/>
      </c>
      <c r="AH185" s="14" t="str">
        <f t="shared" si="117"/>
        <v/>
      </c>
      <c r="AI185" s="14" t="str">
        <f t="shared" si="118"/>
        <v/>
      </c>
      <c r="AJ185" s="14" t="str">
        <f t="shared" si="119"/>
        <v/>
      </c>
      <c r="AK185" s="14" t="str">
        <f t="shared" si="120"/>
        <v/>
      </c>
      <c r="AL185" s="14" t="str">
        <f t="shared" si="121"/>
        <v/>
      </c>
      <c r="AM185" s="14" t="str">
        <f t="shared" si="122"/>
        <v/>
      </c>
      <c r="AN185" s="14" t="str">
        <f t="shared" si="123"/>
        <v/>
      </c>
      <c r="AO185" s="14" t="str">
        <f t="shared" si="124"/>
        <v/>
      </c>
      <c r="AP185" s="14" t="str">
        <f t="shared" si="125"/>
        <v/>
      </c>
      <c r="AQ185" s="14" t="str">
        <f t="shared" si="126"/>
        <v/>
      </c>
      <c r="AR185" s="14" t="str">
        <f t="shared" si="127"/>
        <v/>
      </c>
      <c r="AS185" s="14" t="str">
        <f t="shared" si="128"/>
        <v/>
      </c>
      <c r="AT185" s="14" t="str">
        <f t="shared" si="129"/>
        <v/>
      </c>
      <c r="AW185" s="14" t="str">
        <f t="shared" si="130"/>
        <v/>
      </c>
      <c r="AY185" s="14" t="str">
        <f t="shared" si="131"/>
        <v/>
      </c>
      <c r="AZ185" s="14" t="str">
        <f t="shared" si="110"/>
        <v/>
      </c>
    </row>
    <row r="186" spans="1:52" x14ac:dyDescent="0.3">
      <c r="A186" s="34"/>
      <c r="B186" s="35"/>
      <c r="C186" s="36" t="e">
        <f t="shared" si="111"/>
        <v>#N/A</v>
      </c>
      <c r="D186" s="38"/>
      <c r="E186" s="65"/>
      <c r="F186" s="39"/>
      <c r="G186" s="78"/>
      <c r="H186" s="88"/>
      <c r="AA186" s="14" t="str">
        <f t="shared" si="108"/>
        <v/>
      </c>
      <c r="AB186" s="14" t="str">
        <f t="shared" si="109"/>
        <v/>
      </c>
      <c r="AC186" s="14" t="str">
        <f t="shared" si="112"/>
        <v/>
      </c>
      <c r="AD186" s="14" t="str">
        <f t="shared" si="113"/>
        <v/>
      </c>
      <c r="AE186" s="14" t="str">
        <f t="shared" si="114"/>
        <v/>
      </c>
      <c r="AF186" s="14" t="str">
        <f t="shared" si="115"/>
        <v/>
      </c>
      <c r="AG186" s="14" t="str">
        <f t="shared" si="116"/>
        <v/>
      </c>
      <c r="AH186" s="14" t="str">
        <f t="shared" si="117"/>
        <v/>
      </c>
      <c r="AI186" s="14" t="str">
        <f t="shared" si="118"/>
        <v/>
      </c>
      <c r="AJ186" s="14" t="str">
        <f t="shared" si="119"/>
        <v/>
      </c>
      <c r="AK186" s="14" t="str">
        <f t="shared" si="120"/>
        <v/>
      </c>
      <c r="AL186" s="14" t="str">
        <f t="shared" si="121"/>
        <v/>
      </c>
      <c r="AM186" s="14" t="str">
        <f t="shared" si="122"/>
        <v/>
      </c>
      <c r="AN186" s="14" t="str">
        <f t="shared" si="123"/>
        <v/>
      </c>
      <c r="AO186" s="14" t="str">
        <f t="shared" si="124"/>
        <v/>
      </c>
      <c r="AP186" s="14" t="str">
        <f t="shared" si="125"/>
        <v/>
      </c>
      <c r="AQ186" s="14" t="str">
        <f t="shared" si="126"/>
        <v/>
      </c>
      <c r="AR186" s="14" t="str">
        <f t="shared" si="127"/>
        <v/>
      </c>
      <c r="AS186" s="14" t="str">
        <f t="shared" si="128"/>
        <v/>
      </c>
      <c r="AT186" s="14" t="str">
        <f t="shared" si="129"/>
        <v/>
      </c>
      <c r="AW186" s="14" t="str">
        <f t="shared" si="130"/>
        <v/>
      </c>
      <c r="AY186" s="14" t="str">
        <f t="shared" si="131"/>
        <v/>
      </c>
      <c r="AZ186" s="14" t="str">
        <f t="shared" si="110"/>
        <v/>
      </c>
    </row>
    <row r="187" spans="1:52" x14ac:dyDescent="0.3">
      <c r="A187" s="34"/>
      <c r="B187" s="35"/>
      <c r="C187" s="36" t="e">
        <f t="shared" si="111"/>
        <v>#N/A</v>
      </c>
      <c r="D187" s="38"/>
      <c r="E187" s="65"/>
      <c r="F187" s="39"/>
      <c r="G187" s="78"/>
      <c r="H187" s="88"/>
      <c r="AA187" s="14" t="str">
        <f t="shared" si="108"/>
        <v/>
      </c>
      <c r="AB187" s="14" t="str">
        <f t="shared" si="109"/>
        <v/>
      </c>
      <c r="AC187" s="14" t="str">
        <f t="shared" si="112"/>
        <v/>
      </c>
      <c r="AD187" s="14" t="str">
        <f t="shared" si="113"/>
        <v/>
      </c>
      <c r="AE187" s="14" t="str">
        <f t="shared" si="114"/>
        <v/>
      </c>
      <c r="AF187" s="14" t="str">
        <f t="shared" si="115"/>
        <v/>
      </c>
      <c r="AG187" s="14" t="str">
        <f t="shared" si="116"/>
        <v/>
      </c>
      <c r="AH187" s="14" t="str">
        <f t="shared" si="117"/>
        <v/>
      </c>
      <c r="AI187" s="14" t="str">
        <f t="shared" si="118"/>
        <v/>
      </c>
      <c r="AJ187" s="14" t="str">
        <f t="shared" si="119"/>
        <v/>
      </c>
      <c r="AK187" s="14" t="str">
        <f t="shared" si="120"/>
        <v/>
      </c>
      <c r="AL187" s="14" t="str">
        <f t="shared" si="121"/>
        <v/>
      </c>
      <c r="AM187" s="14" t="str">
        <f t="shared" si="122"/>
        <v/>
      </c>
      <c r="AN187" s="14" t="str">
        <f t="shared" si="123"/>
        <v/>
      </c>
      <c r="AO187" s="14" t="str">
        <f t="shared" si="124"/>
        <v/>
      </c>
      <c r="AP187" s="14" t="str">
        <f t="shared" si="125"/>
        <v/>
      </c>
      <c r="AQ187" s="14" t="str">
        <f t="shared" si="126"/>
        <v/>
      </c>
      <c r="AR187" s="14" t="str">
        <f t="shared" si="127"/>
        <v/>
      </c>
      <c r="AS187" s="14" t="str">
        <f t="shared" si="128"/>
        <v/>
      </c>
      <c r="AT187" s="14" t="str">
        <f t="shared" si="129"/>
        <v/>
      </c>
      <c r="AW187" s="14" t="str">
        <f t="shared" si="130"/>
        <v/>
      </c>
      <c r="AY187" s="14" t="str">
        <f t="shared" si="131"/>
        <v/>
      </c>
      <c r="AZ187" s="14" t="str">
        <f t="shared" si="110"/>
        <v/>
      </c>
    </row>
    <row r="188" spans="1:52" x14ac:dyDescent="0.3">
      <c r="A188" s="34"/>
      <c r="B188" s="35"/>
      <c r="C188" s="36" t="e">
        <f t="shared" si="111"/>
        <v>#N/A</v>
      </c>
      <c r="D188" s="38"/>
      <c r="E188" s="65"/>
      <c r="F188" s="39"/>
      <c r="G188" s="78"/>
      <c r="H188" s="88"/>
      <c r="AA188" s="14" t="str">
        <f t="shared" si="108"/>
        <v/>
      </c>
      <c r="AB188" s="14" t="str">
        <f t="shared" si="109"/>
        <v/>
      </c>
      <c r="AC188" s="14" t="str">
        <f t="shared" si="112"/>
        <v/>
      </c>
      <c r="AD188" s="14" t="str">
        <f t="shared" si="113"/>
        <v/>
      </c>
      <c r="AE188" s="14" t="str">
        <f t="shared" si="114"/>
        <v/>
      </c>
      <c r="AF188" s="14" t="str">
        <f t="shared" si="115"/>
        <v/>
      </c>
      <c r="AG188" s="14" t="str">
        <f t="shared" si="116"/>
        <v/>
      </c>
      <c r="AH188" s="14" t="str">
        <f t="shared" si="117"/>
        <v/>
      </c>
      <c r="AI188" s="14" t="str">
        <f t="shared" si="118"/>
        <v/>
      </c>
      <c r="AJ188" s="14" t="str">
        <f t="shared" si="119"/>
        <v/>
      </c>
      <c r="AK188" s="14" t="str">
        <f t="shared" si="120"/>
        <v/>
      </c>
      <c r="AL188" s="14" t="str">
        <f t="shared" si="121"/>
        <v/>
      </c>
      <c r="AM188" s="14" t="str">
        <f t="shared" si="122"/>
        <v/>
      </c>
      <c r="AN188" s="14" t="str">
        <f t="shared" si="123"/>
        <v/>
      </c>
      <c r="AO188" s="14" t="str">
        <f t="shared" si="124"/>
        <v/>
      </c>
      <c r="AP188" s="14" t="str">
        <f t="shared" si="125"/>
        <v/>
      </c>
      <c r="AQ188" s="14" t="str">
        <f t="shared" si="126"/>
        <v/>
      </c>
      <c r="AR188" s="14" t="str">
        <f t="shared" si="127"/>
        <v/>
      </c>
      <c r="AS188" s="14" t="str">
        <f t="shared" si="128"/>
        <v/>
      </c>
      <c r="AT188" s="14" t="str">
        <f t="shared" si="129"/>
        <v/>
      </c>
      <c r="AW188" s="14" t="str">
        <f t="shared" si="130"/>
        <v/>
      </c>
      <c r="AY188" s="14" t="str">
        <f t="shared" si="131"/>
        <v/>
      </c>
      <c r="AZ188" s="14" t="str">
        <f t="shared" si="110"/>
        <v/>
      </c>
    </row>
    <row r="189" spans="1:52" x14ac:dyDescent="0.3">
      <c r="A189" s="34"/>
      <c r="B189" s="35"/>
      <c r="C189" s="36" t="e">
        <f t="shared" si="111"/>
        <v>#N/A</v>
      </c>
      <c r="D189" s="38"/>
      <c r="E189" s="65"/>
      <c r="F189" s="39"/>
      <c r="G189" s="78"/>
      <c r="H189" s="88"/>
      <c r="AA189" s="14" t="str">
        <f t="shared" si="108"/>
        <v/>
      </c>
      <c r="AB189" s="14" t="str">
        <f t="shared" si="109"/>
        <v/>
      </c>
      <c r="AC189" s="14" t="str">
        <f t="shared" si="112"/>
        <v/>
      </c>
      <c r="AD189" s="14" t="str">
        <f t="shared" si="113"/>
        <v/>
      </c>
      <c r="AE189" s="14" t="str">
        <f t="shared" si="114"/>
        <v/>
      </c>
      <c r="AF189" s="14" t="str">
        <f t="shared" si="115"/>
        <v/>
      </c>
      <c r="AG189" s="14" t="str">
        <f t="shared" si="116"/>
        <v/>
      </c>
      <c r="AH189" s="14" t="str">
        <f t="shared" si="117"/>
        <v/>
      </c>
      <c r="AI189" s="14" t="str">
        <f t="shared" si="118"/>
        <v/>
      </c>
      <c r="AJ189" s="14" t="str">
        <f t="shared" si="119"/>
        <v/>
      </c>
      <c r="AK189" s="14" t="str">
        <f t="shared" si="120"/>
        <v/>
      </c>
      <c r="AL189" s="14" t="str">
        <f t="shared" si="121"/>
        <v/>
      </c>
      <c r="AM189" s="14" t="str">
        <f t="shared" si="122"/>
        <v/>
      </c>
      <c r="AN189" s="14" t="str">
        <f t="shared" si="123"/>
        <v/>
      </c>
      <c r="AO189" s="14" t="str">
        <f t="shared" si="124"/>
        <v/>
      </c>
      <c r="AP189" s="14" t="str">
        <f t="shared" si="125"/>
        <v/>
      </c>
      <c r="AQ189" s="14" t="str">
        <f t="shared" si="126"/>
        <v/>
      </c>
      <c r="AR189" s="14" t="str">
        <f t="shared" si="127"/>
        <v/>
      </c>
      <c r="AS189" s="14" t="str">
        <f t="shared" si="128"/>
        <v/>
      </c>
      <c r="AT189" s="14" t="str">
        <f t="shared" si="129"/>
        <v/>
      </c>
      <c r="AW189" s="14" t="str">
        <f t="shared" si="130"/>
        <v/>
      </c>
      <c r="AY189" s="14" t="str">
        <f t="shared" si="131"/>
        <v/>
      </c>
      <c r="AZ189" s="14" t="str">
        <f t="shared" si="110"/>
        <v/>
      </c>
    </row>
    <row r="190" spans="1:52" x14ac:dyDescent="0.3">
      <c r="A190" s="34"/>
      <c r="B190" s="35"/>
      <c r="C190" s="36" t="e">
        <f t="shared" si="111"/>
        <v>#N/A</v>
      </c>
      <c r="D190" s="38"/>
      <c r="E190" s="65"/>
      <c r="F190" s="39"/>
      <c r="G190" s="78"/>
      <c r="H190" s="88"/>
      <c r="AA190" s="14" t="str">
        <f t="shared" si="108"/>
        <v/>
      </c>
      <c r="AB190" s="14" t="str">
        <f t="shared" si="109"/>
        <v/>
      </c>
      <c r="AC190" s="14" t="str">
        <f t="shared" si="112"/>
        <v/>
      </c>
      <c r="AD190" s="14" t="str">
        <f t="shared" si="113"/>
        <v/>
      </c>
      <c r="AE190" s="14" t="str">
        <f t="shared" si="114"/>
        <v/>
      </c>
      <c r="AF190" s="14" t="str">
        <f t="shared" si="115"/>
        <v/>
      </c>
      <c r="AG190" s="14" t="str">
        <f t="shared" si="116"/>
        <v/>
      </c>
      <c r="AH190" s="14" t="str">
        <f t="shared" si="117"/>
        <v/>
      </c>
      <c r="AI190" s="14" t="str">
        <f t="shared" si="118"/>
        <v/>
      </c>
      <c r="AJ190" s="14" t="str">
        <f t="shared" si="119"/>
        <v/>
      </c>
      <c r="AK190" s="14" t="str">
        <f t="shared" si="120"/>
        <v/>
      </c>
      <c r="AL190" s="14" t="str">
        <f t="shared" si="121"/>
        <v/>
      </c>
      <c r="AM190" s="14" t="str">
        <f t="shared" si="122"/>
        <v/>
      </c>
      <c r="AN190" s="14" t="str">
        <f t="shared" si="123"/>
        <v/>
      </c>
      <c r="AO190" s="14" t="str">
        <f t="shared" si="124"/>
        <v/>
      </c>
      <c r="AP190" s="14" t="str">
        <f t="shared" si="125"/>
        <v/>
      </c>
      <c r="AQ190" s="14" t="str">
        <f t="shared" si="126"/>
        <v/>
      </c>
      <c r="AR190" s="14" t="str">
        <f t="shared" si="127"/>
        <v/>
      </c>
      <c r="AS190" s="14" t="str">
        <f t="shared" si="128"/>
        <v/>
      </c>
      <c r="AT190" s="14" t="str">
        <f t="shared" si="129"/>
        <v/>
      </c>
      <c r="AW190" s="14" t="str">
        <f t="shared" si="130"/>
        <v/>
      </c>
      <c r="AY190" s="14" t="str">
        <f t="shared" si="131"/>
        <v/>
      </c>
      <c r="AZ190" s="14" t="str">
        <f t="shared" si="110"/>
        <v/>
      </c>
    </row>
    <row r="191" spans="1:52" x14ac:dyDescent="0.3">
      <c r="A191" s="34"/>
      <c r="B191" s="35"/>
      <c r="C191" s="36" t="e">
        <f t="shared" si="111"/>
        <v>#N/A</v>
      </c>
      <c r="D191" s="38"/>
      <c r="E191" s="65"/>
      <c r="F191" s="39"/>
      <c r="G191" s="78"/>
      <c r="H191" s="88"/>
      <c r="AA191" s="14" t="str">
        <f t="shared" si="108"/>
        <v/>
      </c>
      <c r="AB191" s="14" t="str">
        <f t="shared" si="109"/>
        <v/>
      </c>
      <c r="AC191" s="14" t="str">
        <f t="shared" si="112"/>
        <v/>
      </c>
      <c r="AD191" s="14" t="str">
        <f t="shared" si="113"/>
        <v/>
      </c>
      <c r="AE191" s="14" t="str">
        <f t="shared" si="114"/>
        <v/>
      </c>
      <c r="AF191" s="14" t="str">
        <f t="shared" si="115"/>
        <v/>
      </c>
      <c r="AG191" s="14" t="str">
        <f t="shared" si="116"/>
        <v/>
      </c>
      <c r="AH191" s="14" t="str">
        <f t="shared" si="117"/>
        <v/>
      </c>
      <c r="AI191" s="14" t="str">
        <f t="shared" si="118"/>
        <v/>
      </c>
      <c r="AJ191" s="14" t="str">
        <f t="shared" si="119"/>
        <v/>
      </c>
      <c r="AK191" s="14" t="str">
        <f t="shared" si="120"/>
        <v/>
      </c>
      <c r="AL191" s="14" t="str">
        <f t="shared" si="121"/>
        <v/>
      </c>
      <c r="AM191" s="14" t="str">
        <f t="shared" si="122"/>
        <v/>
      </c>
      <c r="AN191" s="14" t="str">
        <f t="shared" si="123"/>
        <v/>
      </c>
      <c r="AO191" s="14" t="str">
        <f t="shared" si="124"/>
        <v/>
      </c>
      <c r="AP191" s="14" t="str">
        <f t="shared" si="125"/>
        <v/>
      </c>
      <c r="AQ191" s="14" t="str">
        <f t="shared" si="126"/>
        <v/>
      </c>
      <c r="AR191" s="14" t="str">
        <f t="shared" si="127"/>
        <v/>
      </c>
      <c r="AS191" s="14" t="str">
        <f t="shared" si="128"/>
        <v/>
      </c>
      <c r="AT191" s="14" t="str">
        <f t="shared" si="129"/>
        <v/>
      </c>
      <c r="AW191" s="14" t="str">
        <f t="shared" si="130"/>
        <v/>
      </c>
      <c r="AY191" s="14" t="str">
        <f t="shared" si="131"/>
        <v/>
      </c>
      <c r="AZ191" s="14" t="str">
        <f t="shared" si="110"/>
        <v/>
      </c>
    </row>
    <row r="192" spans="1:52" x14ac:dyDescent="0.3">
      <c r="A192" s="34"/>
      <c r="B192" s="35"/>
      <c r="C192" s="36" t="e">
        <f t="shared" si="111"/>
        <v>#N/A</v>
      </c>
      <c r="D192" s="38"/>
      <c r="E192" s="65"/>
      <c r="F192" s="39"/>
      <c r="G192" s="78"/>
      <c r="H192" s="88"/>
      <c r="AA192" s="14" t="str">
        <f t="shared" si="108"/>
        <v/>
      </c>
      <c r="AB192" s="14" t="str">
        <f t="shared" si="109"/>
        <v/>
      </c>
      <c r="AC192" s="14" t="str">
        <f t="shared" si="112"/>
        <v/>
      </c>
      <c r="AD192" s="14" t="str">
        <f t="shared" si="113"/>
        <v/>
      </c>
      <c r="AE192" s="14" t="str">
        <f t="shared" si="114"/>
        <v/>
      </c>
      <c r="AF192" s="14" t="str">
        <f t="shared" si="115"/>
        <v/>
      </c>
      <c r="AG192" s="14" t="str">
        <f t="shared" si="116"/>
        <v/>
      </c>
      <c r="AH192" s="14" t="str">
        <f t="shared" si="117"/>
        <v/>
      </c>
      <c r="AI192" s="14" t="str">
        <f t="shared" si="118"/>
        <v/>
      </c>
      <c r="AJ192" s="14" t="str">
        <f t="shared" si="119"/>
        <v/>
      </c>
      <c r="AK192" s="14" t="str">
        <f t="shared" si="120"/>
        <v/>
      </c>
      <c r="AL192" s="14" t="str">
        <f t="shared" si="121"/>
        <v/>
      </c>
      <c r="AM192" s="14" t="str">
        <f t="shared" si="122"/>
        <v/>
      </c>
      <c r="AN192" s="14" t="str">
        <f t="shared" si="123"/>
        <v/>
      </c>
      <c r="AO192" s="14" t="str">
        <f t="shared" si="124"/>
        <v/>
      </c>
      <c r="AP192" s="14" t="str">
        <f t="shared" si="125"/>
        <v/>
      </c>
      <c r="AQ192" s="14" t="str">
        <f t="shared" si="126"/>
        <v/>
      </c>
      <c r="AR192" s="14" t="str">
        <f t="shared" si="127"/>
        <v/>
      </c>
      <c r="AS192" s="14" t="str">
        <f t="shared" si="128"/>
        <v/>
      </c>
      <c r="AT192" s="14" t="str">
        <f t="shared" si="129"/>
        <v/>
      </c>
      <c r="AW192" s="14" t="str">
        <f t="shared" si="130"/>
        <v/>
      </c>
      <c r="AY192" s="14" t="str">
        <f t="shared" si="131"/>
        <v/>
      </c>
      <c r="AZ192" s="14" t="str">
        <f t="shared" si="110"/>
        <v/>
      </c>
    </row>
    <row r="193" spans="1:52" x14ac:dyDescent="0.3">
      <c r="A193" s="34"/>
      <c r="B193" s="35"/>
      <c r="C193" s="36" t="e">
        <f t="shared" si="111"/>
        <v>#N/A</v>
      </c>
      <c r="D193" s="38"/>
      <c r="E193" s="65"/>
      <c r="F193" s="39"/>
      <c r="G193" s="78"/>
      <c r="H193" s="88"/>
      <c r="AA193" s="14" t="str">
        <f t="shared" si="108"/>
        <v/>
      </c>
      <c r="AB193" s="14" t="str">
        <f t="shared" si="109"/>
        <v/>
      </c>
      <c r="AC193" s="14" t="str">
        <f t="shared" si="112"/>
        <v/>
      </c>
      <c r="AD193" s="14" t="str">
        <f t="shared" si="113"/>
        <v/>
      </c>
      <c r="AE193" s="14" t="str">
        <f t="shared" si="114"/>
        <v/>
      </c>
      <c r="AF193" s="14" t="str">
        <f t="shared" si="115"/>
        <v/>
      </c>
      <c r="AG193" s="14" t="str">
        <f t="shared" si="116"/>
        <v/>
      </c>
      <c r="AH193" s="14" t="str">
        <f t="shared" si="117"/>
        <v/>
      </c>
      <c r="AI193" s="14" t="str">
        <f t="shared" si="118"/>
        <v/>
      </c>
      <c r="AJ193" s="14" t="str">
        <f t="shared" si="119"/>
        <v/>
      </c>
      <c r="AK193" s="14" t="str">
        <f t="shared" si="120"/>
        <v/>
      </c>
      <c r="AL193" s="14" t="str">
        <f t="shared" si="121"/>
        <v/>
      </c>
      <c r="AM193" s="14" t="str">
        <f t="shared" si="122"/>
        <v/>
      </c>
      <c r="AN193" s="14" t="str">
        <f t="shared" si="123"/>
        <v/>
      </c>
      <c r="AO193" s="14" t="str">
        <f t="shared" si="124"/>
        <v/>
      </c>
      <c r="AP193" s="14" t="str">
        <f t="shared" si="125"/>
        <v/>
      </c>
      <c r="AQ193" s="14" t="str">
        <f t="shared" si="126"/>
        <v/>
      </c>
      <c r="AR193" s="14" t="str">
        <f t="shared" si="127"/>
        <v/>
      </c>
      <c r="AS193" s="14" t="str">
        <f t="shared" si="128"/>
        <v/>
      </c>
      <c r="AT193" s="14" t="str">
        <f t="shared" si="129"/>
        <v/>
      </c>
      <c r="AW193" s="14" t="str">
        <f t="shared" si="130"/>
        <v/>
      </c>
      <c r="AY193" s="14" t="str">
        <f t="shared" si="131"/>
        <v/>
      </c>
      <c r="AZ193" s="14" t="str">
        <f t="shared" si="110"/>
        <v/>
      </c>
    </row>
    <row r="194" spans="1:52" x14ac:dyDescent="0.3">
      <c r="A194" s="34"/>
      <c r="B194" s="35"/>
      <c r="C194" s="36" t="e">
        <f t="shared" si="111"/>
        <v>#N/A</v>
      </c>
      <c r="D194" s="38"/>
      <c r="E194" s="65"/>
      <c r="F194" s="39"/>
      <c r="G194" s="78"/>
      <c r="H194" s="88"/>
      <c r="AA194" s="14" t="str">
        <f t="shared" si="108"/>
        <v/>
      </c>
      <c r="AB194" s="14" t="str">
        <f t="shared" si="109"/>
        <v/>
      </c>
      <c r="AC194" s="14" t="str">
        <f t="shared" ref="AC194:AC200" si="132">IF(D195="Wx",C195,"")</f>
        <v/>
      </c>
      <c r="AD194" s="14" t="str">
        <f t="shared" ref="AD194:AD200" si="133">IF(D195="Sx",C195,"")</f>
        <v/>
      </c>
      <c r="AE194" s="14" t="str">
        <f t="shared" ref="AE194:AE200" si="134">IF(D195="Wt",C195,"")</f>
        <v/>
      </c>
      <c r="AF194" s="14" t="str">
        <f t="shared" ref="AF194:AF200" si="135">IF(D195="Mz",C195,"")</f>
        <v/>
      </c>
      <c r="AG194" s="14" t="str">
        <f t="shared" ref="AG194:AG200" si="136">IF(D195="FB",C195,"")</f>
        <v/>
      </c>
      <c r="AH194" s="14" t="str">
        <f t="shared" ref="AH194:AH200" si="137">IF(D195="KA",C195,"")</f>
        <v/>
      </c>
      <c r="AI194" s="14" t="str">
        <f t="shared" ref="AI194:AI200" si="138">IF(D195="Ad",C195,"")</f>
        <v/>
      </c>
      <c r="AJ194" s="14" t="str">
        <f t="shared" ref="AJ194:AJ200" si="139">IF(D195="MP",C195,"")</f>
        <v/>
      </c>
      <c r="AK194" s="14" t="str">
        <f t="shared" ref="AK194:AK200" si="140">IF(D195="IK",C195,"")</f>
        <v/>
      </c>
      <c r="AL194" s="14" t="str">
        <f t="shared" ref="AL194:AL200" si="141">IF(D195="BR",C195,"")</f>
        <v/>
      </c>
      <c r="AM194" s="14" t="str">
        <f t="shared" ref="AM194:AM200" si="142">IF(D195="Gp",C195,"")</f>
        <v/>
      </c>
      <c r="AN194" s="14" t="str">
        <f t="shared" ref="AN194:AN200" si="143">IF(D195="Gf",C195,"")</f>
        <v/>
      </c>
      <c r="AO194" s="14" t="str">
        <f t="shared" ref="AO194:AO200" si="144">IF(D195="GM",C195,"")</f>
        <v/>
      </c>
      <c r="AP194" s="14" t="str">
        <f t="shared" ref="AP194:AP200" si="145">IF(D195="Dx",C195,"")</f>
        <v/>
      </c>
      <c r="AQ194" s="14" t="str">
        <f t="shared" ref="AQ194:AQ200" si="146">IF(D195="CC",C195,"")</f>
        <v/>
      </c>
      <c r="AR194" s="14" t="str">
        <f t="shared" ref="AR194:AR200" si="147">IF(D195="BP",C195,"")</f>
        <v/>
      </c>
      <c r="AS194" s="14" t="str">
        <f t="shared" ref="AS194:AS200" si="148">IF(D195="PS",C195,"")</f>
        <v/>
      </c>
      <c r="AT194" s="14" t="str">
        <f t="shared" ref="AT194:AT200" si="149">IF(D195="SD",C195,"")</f>
        <v/>
      </c>
      <c r="AW194" s="14" t="str">
        <f t="shared" ref="AW194:AW200" si="150">IF(E195="CA",C195,"")</f>
        <v/>
      </c>
      <c r="AY194" s="14" t="str">
        <f t="shared" ref="AY194:AY201" si="151">IF(E195="OM",C195,"")</f>
        <v/>
      </c>
      <c r="AZ194" s="14" t="str">
        <f t="shared" si="110"/>
        <v/>
      </c>
    </row>
    <row r="195" spans="1:52" x14ac:dyDescent="0.3">
      <c r="A195" s="34"/>
      <c r="B195" s="35"/>
      <c r="C195" s="36" t="e">
        <f t="shared" si="111"/>
        <v>#N/A</v>
      </c>
      <c r="D195" s="38"/>
      <c r="E195" s="65"/>
      <c r="F195" s="39"/>
      <c r="G195" s="78"/>
      <c r="H195" s="88"/>
      <c r="AA195" s="14" t="str">
        <f t="shared" si="108"/>
        <v/>
      </c>
      <c r="AB195" s="14" t="str">
        <f t="shared" si="109"/>
        <v/>
      </c>
      <c r="AC195" s="14" t="str">
        <f t="shared" si="132"/>
        <v/>
      </c>
      <c r="AD195" s="14" t="str">
        <f t="shared" si="133"/>
        <v/>
      </c>
      <c r="AE195" s="14" t="str">
        <f t="shared" si="134"/>
        <v/>
      </c>
      <c r="AF195" s="14" t="str">
        <f t="shared" si="135"/>
        <v/>
      </c>
      <c r="AG195" s="14" t="str">
        <f t="shared" si="136"/>
        <v/>
      </c>
      <c r="AH195" s="14" t="str">
        <f t="shared" si="137"/>
        <v/>
      </c>
      <c r="AI195" s="14" t="str">
        <f t="shared" si="138"/>
        <v/>
      </c>
      <c r="AJ195" s="14" t="str">
        <f t="shared" si="139"/>
        <v/>
      </c>
      <c r="AK195" s="14" t="str">
        <f t="shared" si="140"/>
        <v/>
      </c>
      <c r="AL195" s="14" t="str">
        <f t="shared" si="141"/>
        <v/>
      </c>
      <c r="AM195" s="14" t="str">
        <f t="shared" si="142"/>
        <v/>
      </c>
      <c r="AN195" s="14" t="str">
        <f t="shared" si="143"/>
        <v/>
      </c>
      <c r="AO195" s="14" t="str">
        <f t="shared" si="144"/>
        <v/>
      </c>
      <c r="AP195" s="14" t="str">
        <f t="shared" si="145"/>
        <v/>
      </c>
      <c r="AQ195" s="14" t="str">
        <f t="shared" si="146"/>
        <v/>
      </c>
      <c r="AR195" s="14" t="str">
        <f t="shared" si="147"/>
        <v/>
      </c>
      <c r="AS195" s="14" t="str">
        <f t="shared" si="148"/>
        <v/>
      </c>
      <c r="AT195" s="14" t="str">
        <f t="shared" si="149"/>
        <v/>
      </c>
      <c r="AW195" s="14" t="str">
        <f t="shared" si="150"/>
        <v/>
      </c>
      <c r="AY195" s="14" t="str">
        <f t="shared" si="151"/>
        <v/>
      </c>
      <c r="AZ195" s="14" t="str">
        <f t="shared" si="110"/>
        <v/>
      </c>
    </row>
    <row r="196" spans="1:52" x14ac:dyDescent="0.3">
      <c r="A196" s="34"/>
      <c r="B196" s="35"/>
      <c r="C196" s="36" t="e">
        <f t="shared" si="111"/>
        <v>#N/A</v>
      </c>
      <c r="D196" s="38"/>
      <c r="E196" s="65"/>
      <c r="F196" s="39"/>
      <c r="G196" s="78"/>
      <c r="H196" s="88"/>
      <c r="AA196" s="14" t="str">
        <f t="shared" ref="AA196:AA200" si="152">IF(D197&lt;&gt;0,C197,"")</f>
        <v/>
      </c>
      <c r="AB196" s="14" t="str">
        <f t="shared" ref="AB196:AB200" si="153">IF(E197&lt;&gt;0,C197,"")</f>
        <v/>
      </c>
      <c r="AC196" s="14" t="str">
        <f t="shared" si="132"/>
        <v/>
      </c>
      <c r="AD196" s="14" t="str">
        <f t="shared" si="133"/>
        <v/>
      </c>
      <c r="AE196" s="14" t="str">
        <f t="shared" si="134"/>
        <v/>
      </c>
      <c r="AF196" s="14" t="str">
        <f t="shared" si="135"/>
        <v/>
      </c>
      <c r="AG196" s="14" t="str">
        <f t="shared" si="136"/>
        <v/>
      </c>
      <c r="AH196" s="14" t="str">
        <f t="shared" si="137"/>
        <v/>
      </c>
      <c r="AI196" s="14" t="str">
        <f t="shared" si="138"/>
        <v/>
      </c>
      <c r="AJ196" s="14" t="str">
        <f t="shared" si="139"/>
        <v/>
      </c>
      <c r="AK196" s="14" t="str">
        <f t="shared" si="140"/>
        <v/>
      </c>
      <c r="AL196" s="14" t="str">
        <f t="shared" si="141"/>
        <v/>
      </c>
      <c r="AM196" s="14" t="str">
        <f t="shared" si="142"/>
        <v/>
      </c>
      <c r="AN196" s="14" t="str">
        <f t="shared" si="143"/>
        <v/>
      </c>
      <c r="AO196" s="14" t="str">
        <f t="shared" si="144"/>
        <v/>
      </c>
      <c r="AP196" s="14" t="str">
        <f t="shared" si="145"/>
        <v/>
      </c>
      <c r="AQ196" s="14" t="str">
        <f t="shared" si="146"/>
        <v/>
      </c>
      <c r="AR196" s="14" t="str">
        <f t="shared" si="147"/>
        <v/>
      </c>
      <c r="AS196" s="14" t="str">
        <f t="shared" si="148"/>
        <v/>
      </c>
      <c r="AT196" s="14" t="str">
        <f t="shared" si="149"/>
        <v/>
      </c>
      <c r="AW196" s="14" t="str">
        <f t="shared" si="150"/>
        <v/>
      </c>
      <c r="AY196" s="14" t="str">
        <f t="shared" si="151"/>
        <v/>
      </c>
      <c r="AZ196" s="14" t="str">
        <f t="shared" ref="AZ196:AZ203" si="154">IF(G197&lt;&gt;0,C197,"")</f>
        <v/>
      </c>
    </row>
    <row r="197" spans="1:52" x14ac:dyDescent="0.3">
      <c r="A197" s="34"/>
      <c r="B197" s="35"/>
      <c r="C197" s="36" t="e">
        <f t="shared" si="111"/>
        <v>#N/A</v>
      </c>
      <c r="D197" s="38"/>
      <c r="E197" s="65"/>
      <c r="F197" s="39"/>
      <c r="G197" s="78"/>
      <c r="H197" s="88"/>
      <c r="AA197" s="14" t="str">
        <f t="shared" si="152"/>
        <v/>
      </c>
      <c r="AB197" s="14" t="str">
        <f t="shared" si="153"/>
        <v/>
      </c>
      <c r="AC197" s="14" t="str">
        <f t="shared" si="132"/>
        <v/>
      </c>
      <c r="AD197" s="14" t="str">
        <f t="shared" si="133"/>
        <v/>
      </c>
      <c r="AE197" s="14" t="str">
        <f t="shared" si="134"/>
        <v/>
      </c>
      <c r="AF197" s="14" t="str">
        <f t="shared" si="135"/>
        <v/>
      </c>
      <c r="AG197" s="14" t="str">
        <f t="shared" si="136"/>
        <v/>
      </c>
      <c r="AH197" s="14" t="str">
        <f t="shared" si="137"/>
        <v/>
      </c>
      <c r="AI197" s="14" t="str">
        <f t="shared" si="138"/>
        <v/>
      </c>
      <c r="AJ197" s="14" t="str">
        <f t="shared" si="139"/>
        <v/>
      </c>
      <c r="AK197" s="14" t="str">
        <f t="shared" si="140"/>
        <v/>
      </c>
      <c r="AL197" s="14" t="str">
        <f t="shared" si="141"/>
        <v/>
      </c>
      <c r="AM197" s="14" t="str">
        <f t="shared" si="142"/>
        <v/>
      </c>
      <c r="AN197" s="14" t="str">
        <f t="shared" si="143"/>
        <v/>
      </c>
      <c r="AO197" s="14" t="str">
        <f t="shared" si="144"/>
        <v/>
      </c>
      <c r="AP197" s="14" t="str">
        <f t="shared" si="145"/>
        <v/>
      </c>
      <c r="AQ197" s="14" t="str">
        <f t="shared" si="146"/>
        <v/>
      </c>
      <c r="AR197" s="14" t="str">
        <f t="shared" si="147"/>
        <v/>
      </c>
      <c r="AS197" s="14" t="str">
        <f t="shared" si="148"/>
        <v/>
      </c>
      <c r="AT197" s="14" t="str">
        <f t="shared" si="149"/>
        <v/>
      </c>
      <c r="AW197" s="14" t="str">
        <f t="shared" si="150"/>
        <v/>
      </c>
      <c r="AY197" s="14" t="str">
        <f t="shared" si="151"/>
        <v/>
      </c>
      <c r="AZ197" s="14" t="str">
        <f t="shared" si="154"/>
        <v/>
      </c>
    </row>
    <row r="198" spans="1:52" x14ac:dyDescent="0.3">
      <c r="A198" s="34"/>
      <c r="B198" s="35"/>
      <c r="C198" s="36" t="e">
        <f t="shared" si="111"/>
        <v>#N/A</v>
      </c>
      <c r="D198" s="38"/>
      <c r="E198" s="65"/>
      <c r="F198" s="39"/>
      <c r="G198" s="78"/>
      <c r="H198" s="88"/>
      <c r="AA198" s="14" t="str">
        <f t="shared" si="152"/>
        <v/>
      </c>
      <c r="AB198" s="14" t="str">
        <f t="shared" si="153"/>
        <v/>
      </c>
      <c r="AC198" s="14" t="str">
        <f t="shared" si="132"/>
        <v/>
      </c>
      <c r="AD198" s="14" t="str">
        <f t="shared" si="133"/>
        <v/>
      </c>
      <c r="AE198" s="14" t="str">
        <f t="shared" si="134"/>
        <v/>
      </c>
      <c r="AF198" s="14" t="str">
        <f t="shared" si="135"/>
        <v/>
      </c>
      <c r="AG198" s="14" t="str">
        <f t="shared" si="136"/>
        <v/>
      </c>
      <c r="AH198" s="14" t="str">
        <f t="shared" si="137"/>
        <v/>
      </c>
      <c r="AI198" s="14" t="str">
        <f t="shared" si="138"/>
        <v/>
      </c>
      <c r="AJ198" s="14" t="str">
        <f t="shared" si="139"/>
        <v/>
      </c>
      <c r="AK198" s="14" t="str">
        <f t="shared" si="140"/>
        <v/>
      </c>
      <c r="AL198" s="14" t="str">
        <f t="shared" si="141"/>
        <v/>
      </c>
      <c r="AM198" s="14" t="str">
        <f t="shared" si="142"/>
        <v/>
      </c>
      <c r="AN198" s="14" t="str">
        <f t="shared" si="143"/>
        <v/>
      </c>
      <c r="AO198" s="14" t="str">
        <f t="shared" si="144"/>
        <v/>
      </c>
      <c r="AP198" s="14" t="str">
        <f t="shared" si="145"/>
        <v/>
      </c>
      <c r="AQ198" s="14" t="str">
        <f t="shared" si="146"/>
        <v/>
      </c>
      <c r="AR198" s="14" t="str">
        <f t="shared" si="147"/>
        <v/>
      </c>
      <c r="AS198" s="14" t="str">
        <f t="shared" si="148"/>
        <v/>
      </c>
      <c r="AT198" s="14" t="str">
        <f t="shared" si="149"/>
        <v/>
      </c>
      <c r="AW198" s="14" t="str">
        <f t="shared" si="150"/>
        <v/>
      </c>
      <c r="AY198" s="14" t="str">
        <f t="shared" si="151"/>
        <v/>
      </c>
      <c r="AZ198" s="14" t="str">
        <f t="shared" si="154"/>
        <v/>
      </c>
    </row>
    <row r="199" spans="1:52" x14ac:dyDescent="0.3">
      <c r="A199" s="34"/>
      <c r="B199" s="35"/>
      <c r="C199" s="36" t="e">
        <f t="shared" ref="C199:C200" si="155">(IF(B199-B198&lt;=0,NA(),B199-B198)/24)</f>
        <v>#N/A</v>
      </c>
      <c r="D199" s="38"/>
      <c r="E199" s="65"/>
      <c r="F199" s="39"/>
      <c r="G199" s="78"/>
      <c r="H199" s="88"/>
      <c r="AA199" s="14" t="str">
        <f t="shared" si="152"/>
        <v/>
      </c>
      <c r="AB199" s="14" t="str">
        <f t="shared" si="153"/>
        <v/>
      </c>
      <c r="AC199" s="14" t="str">
        <f t="shared" si="132"/>
        <v/>
      </c>
      <c r="AD199" s="14" t="str">
        <f t="shared" si="133"/>
        <v/>
      </c>
      <c r="AE199" s="14" t="str">
        <f t="shared" si="134"/>
        <v/>
      </c>
      <c r="AF199" s="14" t="str">
        <f t="shared" si="135"/>
        <v/>
      </c>
      <c r="AG199" s="14" t="str">
        <f t="shared" si="136"/>
        <v/>
      </c>
      <c r="AH199" s="14" t="str">
        <f t="shared" si="137"/>
        <v/>
      </c>
      <c r="AI199" s="14" t="str">
        <f t="shared" si="138"/>
        <v/>
      </c>
      <c r="AJ199" s="14" t="str">
        <f t="shared" si="139"/>
        <v/>
      </c>
      <c r="AK199" s="14" t="str">
        <f t="shared" si="140"/>
        <v/>
      </c>
      <c r="AL199" s="14" t="str">
        <f t="shared" si="141"/>
        <v/>
      </c>
      <c r="AM199" s="14" t="str">
        <f t="shared" si="142"/>
        <v/>
      </c>
      <c r="AN199" s="14" t="str">
        <f t="shared" si="143"/>
        <v/>
      </c>
      <c r="AO199" s="14" t="str">
        <f t="shared" si="144"/>
        <v/>
      </c>
      <c r="AP199" s="14" t="str">
        <f t="shared" si="145"/>
        <v/>
      </c>
      <c r="AQ199" s="14" t="str">
        <f t="shared" si="146"/>
        <v/>
      </c>
      <c r="AR199" s="14" t="str">
        <f t="shared" si="147"/>
        <v/>
      </c>
      <c r="AS199" s="14" t="str">
        <f t="shared" si="148"/>
        <v/>
      </c>
      <c r="AT199" s="14" t="str">
        <f t="shared" si="149"/>
        <v/>
      </c>
      <c r="AW199" s="14" t="str">
        <f t="shared" si="150"/>
        <v/>
      </c>
      <c r="AY199" s="14" t="str">
        <f t="shared" si="151"/>
        <v/>
      </c>
      <c r="AZ199" s="14" t="str">
        <f t="shared" si="154"/>
        <v/>
      </c>
    </row>
    <row r="200" spans="1:52" ht="15" thickBot="1" x14ac:dyDescent="0.35">
      <c r="A200" s="34"/>
      <c r="B200" s="35"/>
      <c r="C200" s="36" t="e">
        <f t="shared" si="155"/>
        <v>#N/A</v>
      </c>
      <c r="D200" s="38"/>
      <c r="E200" s="65"/>
      <c r="F200" s="39"/>
      <c r="G200" s="78"/>
      <c r="H200" s="90"/>
      <c r="AA200" s="14" t="str">
        <f t="shared" si="152"/>
        <v/>
      </c>
      <c r="AB200" s="14" t="str">
        <f t="shared" si="153"/>
        <v/>
      </c>
      <c r="AC200" s="14" t="str">
        <f t="shared" si="132"/>
        <v/>
      </c>
      <c r="AD200" s="14" t="str">
        <f t="shared" si="133"/>
        <v/>
      </c>
      <c r="AE200" s="14" t="str">
        <f t="shared" si="134"/>
        <v/>
      </c>
      <c r="AF200" s="14" t="str">
        <f t="shared" si="135"/>
        <v/>
      </c>
      <c r="AG200" s="14" t="str">
        <f t="shared" si="136"/>
        <v/>
      </c>
      <c r="AH200" s="14" t="str">
        <f t="shared" si="137"/>
        <v/>
      </c>
      <c r="AI200" s="14" t="str">
        <f t="shared" si="138"/>
        <v/>
      </c>
      <c r="AJ200" s="14" t="str">
        <f t="shared" si="139"/>
        <v/>
      </c>
      <c r="AK200" s="14" t="str">
        <f t="shared" si="140"/>
        <v/>
      </c>
      <c r="AL200" s="14" t="str">
        <f t="shared" si="141"/>
        <v/>
      </c>
      <c r="AM200" s="14" t="str">
        <f t="shared" si="142"/>
        <v/>
      </c>
      <c r="AN200" s="14" t="str">
        <f t="shared" si="143"/>
        <v/>
      </c>
      <c r="AO200" s="14" t="str">
        <f t="shared" si="144"/>
        <v/>
      </c>
      <c r="AP200" s="14" t="str">
        <f t="shared" si="145"/>
        <v/>
      </c>
      <c r="AQ200" s="14" t="str">
        <f t="shared" si="146"/>
        <v/>
      </c>
      <c r="AR200" s="14" t="str">
        <f t="shared" si="147"/>
        <v/>
      </c>
      <c r="AS200" s="14" t="str">
        <f t="shared" si="148"/>
        <v/>
      </c>
      <c r="AT200" s="14" t="str">
        <f t="shared" si="149"/>
        <v/>
      </c>
      <c r="AW200" s="14" t="str">
        <f t="shared" si="150"/>
        <v/>
      </c>
      <c r="AY200" s="14" t="str">
        <f t="shared" si="151"/>
        <v/>
      </c>
      <c r="AZ200" s="14" t="str">
        <f t="shared" si="154"/>
        <v/>
      </c>
    </row>
    <row r="201" spans="1:52" x14ac:dyDescent="0.3">
      <c r="AY201" s="14" t="str">
        <f t="shared" si="151"/>
        <v/>
      </c>
      <c r="AZ201" s="14" t="str">
        <f t="shared" si="154"/>
        <v/>
      </c>
    </row>
    <row r="202" spans="1:52" x14ac:dyDescent="0.3">
      <c r="AZ202" s="14" t="str">
        <f t="shared" si="154"/>
        <v/>
      </c>
    </row>
    <row r="203" spans="1:52" x14ac:dyDescent="0.3">
      <c r="AZ203" s="14" t="str">
        <f t="shared" si="154"/>
        <v/>
      </c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32" sqref="K32"/>
    </sheetView>
  </sheetViews>
  <sheetFormatPr baseColWidth="10" defaultRowHeight="14.4" x14ac:dyDescent="0.3"/>
  <sheetData/>
  <sheetProtection algorithmName="SHA-512" hashValue="mrky9/D1DRSaCgEjSShTVlB5NF72l5ymc8tXG6NohmE+M/UzE0OMHTJ7IbGx5G8tef/ahFhWMqBYHYEoUT6RVQ==" saltValue="SbEmUxPSLB+APNy45BYwjw==" spinCount="100000" sheet="1" objects="1" scenarios="1" selectLockedCells="1" selectUnlockedCell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B1" workbookViewId="0">
      <selection activeCell="L21" sqref="L21"/>
    </sheetView>
  </sheetViews>
  <sheetFormatPr baseColWidth="10" defaultRowHeight="14.4" x14ac:dyDescent="0.3"/>
  <sheetData/>
  <sheetProtection algorithmName="SHA-512" hashValue="DXCXJjfwid3u/XQ0KdH8l+r1vMhfg5EvASX+jRU6VibhT60rfy4JeZEQZti+h/dbua/9iFGQQmQYgkxQr5cqMA==" saltValue="hoh5S+6ea0h8U9HKSehX1A==" spinCount="100000" sheet="1" objects="1" scenarios="1" selectLockedCells="1" selectUnlockedCells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90"/>
  <sheetViews>
    <sheetView zoomScaleNormal="100" workbookViewId="0">
      <pane ySplit="1" topLeftCell="A2" activePane="bottomLeft" state="frozen"/>
      <selection pane="bottomLeft" activeCell="D26" sqref="D26:D85"/>
    </sheetView>
  </sheetViews>
  <sheetFormatPr baseColWidth="10" defaultRowHeight="14.4" x14ac:dyDescent="0.3"/>
  <cols>
    <col min="2" max="2" width="16.88671875" customWidth="1"/>
    <col min="4" max="4" width="24.5546875" customWidth="1"/>
    <col min="5" max="5" width="27.5546875" customWidth="1"/>
    <col min="6" max="6" width="33.44140625" customWidth="1"/>
    <col min="7" max="7" width="8.33203125" customWidth="1"/>
    <col min="8" max="8" width="21.33203125" customWidth="1"/>
    <col min="9" max="9" width="23.109375" customWidth="1"/>
  </cols>
  <sheetData>
    <row r="1" spans="1:32" x14ac:dyDescent="0.3">
      <c r="A1" s="1" t="s">
        <v>0</v>
      </c>
      <c r="B1" s="1" t="s">
        <v>16</v>
      </c>
      <c r="C1" s="1" t="s">
        <v>2</v>
      </c>
      <c r="D1" s="1" t="s">
        <v>15</v>
      </c>
      <c r="E1" s="1" t="s">
        <v>11</v>
      </c>
      <c r="F1" s="1" t="s">
        <v>14</v>
      </c>
    </row>
    <row r="2" spans="1:32" x14ac:dyDescent="0.3">
      <c r="A2" s="4">
        <v>41640</v>
      </c>
      <c r="B2" s="41"/>
      <c r="C2" s="47"/>
      <c r="D2" s="11"/>
      <c r="E2" s="53"/>
      <c r="F2" s="12"/>
      <c r="H2" s="2" t="s">
        <v>12</v>
      </c>
      <c r="I2" s="3" t="s">
        <v>13</v>
      </c>
      <c r="AA2">
        <v>5</v>
      </c>
      <c r="AB2">
        <v>10</v>
      </c>
      <c r="AC2">
        <v>15</v>
      </c>
      <c r="AD2">
        <v>20</v>
      </c>
      <c r="AE2">
        <v>25</v>
      </c>
      <c r="AF2">
        <v>30</v>
      </c>
    </row>
    <row r="3" spans="1:32" x14ac:dyDescent="0.3">
      <c r="A3" s="4">
        <v>41671</v>
      </c>
      <c r="B3" s="41"/>
      <c r="C3" s="47"/>
      <c r="D3" s="11"/>
      <c r="E3" s="53"/>
      <c r="F3" s="12"/>
      <c r="H3" s="61">
        <f>SUM(C2:C13)</f>
        <v>2.4166666666666665</v>
      </c>
      <c r="I3" s="62">
        <f>AVERAGE(C2,C13)</f>
        <v>0.16666666666666666</v>
      </c>
      <c r="AA3">
        <v>5</v>
      </c>
      <c r="AB3">
        <v>10</v>
      </c>
      <c r="AC3">
        <v>15</v>
      </c>
      <c r="AD3">
        <v>20</v>
      </c>
      <c r="AE3">
        <v>25</v>
      </c>
      <c r="AF3">
        <v>30</v>
      </c>
    </row>
    <row r="4" spans="1:32" x14ac:dyDescent="0.3">
      <c r="A4" s="4">
        <v>41699</v>
      </c>
      <c r="B4" s="41"/>
      <c r="C4" s="47"/>
      <c r="D4" s="11"/>
      <c r="E4" s="53"/>
      <c r="F4" s="12"/>
      <c r="AA4">
        <v>5</v>
      </c>
      <c r="AB4">
        <v>10</v>
      </c>
      <c r="AC4">
        <v>15</v>
      </c>
      <c r="AD4">
        <v>20</v>
      </c>
      <c r="AE4">
        <v>25</v>
      </c>
      <c r="AF4">
        <v>30</v>
      </c>
    </row>
    <row r="5" spans="1:32" x14ac:dyDescent="0.3">
      <c r="A5" s="4">
        <v>41730</v>
      </c>
      <c r="B5" s="41"/>
      <c r="C5" s="47"/>
      <c r="D5" s="11"/>
      <c r="E5" s="53"/>
      <c r="F5" s="12"/>
      <c r="AA5">
        <v>5</v>
      </c>
      <c r="AB5">
        <v>10</v>
      </c>
      <c r="AC5">
        <v>15</v>
      </c>
      <c r="AD5">
        <v>20</v>
      </c>
      <c r="AE5">
        <v>25</v>
      </c>
      <c r="AF5">
        <v>30</v>
      </c>
    </row>
    <row r="6" spans="1:32" x14ac:dyDescent="0.3">
      <c r="A6" s="4">
        <v>41760</v>
      </c>
      <c r="B6" s="41">
        <v>872</v>
      </c>
      <c r="C6" s="47"/>
      <c r="D6" s="11"/>
      <c r="E6" s="53"/>
      <c r="F6" s="12"/>
      <c r="AA6">
        <v>5</v>
      </c>
      <c r="AB6">
        <v>10</v>
      </c>
      <c r="AC6">
        <v>15</v>
      </c>
      <c r="AD6">
        <v>20</v>
      </c>
      <c r="AE6">
        <v>25</v>
      </c>
      <c r="AF6">
        <v>30</v>
      </c>
    </row>
    <row r="7" spans="1:32" x14ac:dyDescent="0.3">
      <c r="A7" s="4">
        <v>41791</v>
      </c>
      <c r="B7" s="41">
        <v>883</v>
      </c>
      <c r="C7" s="47">
        <f t="shared" ref="C7:C69" si="0">IF(B7-B6&lt;=0,0,(B7-B6)/24)</f>
        <v>0.45833333333333331</v>
      </c>
      <c r="D7" s="47">
        <f>C7</f>
        <v>0.45833333333333331</v>
      </c>
      <c r="E7" s="53"/>
      <c r="F7" s="12"/>
      <c r="AA7">
        <v>5</v>
      </c>
      <c r="AB7">
        <v>10</v>
      </c>
      <c r="AC7">
        <v>15</v>
      </c>
      <c r="AD7">
        <v>20</v>
      </c>
      <c r="AE7">
        <v>25</v>
      </c>
      <c r="AF7">
        <v>30</v>
      </c>
    </row>
    <row r="8" spans="1:32" x14ac:dyDescent="0.3">
      <c r="A8" s="4">
        <v>41821</v>
      </c>
      <c r="B8" s="41">
        <v>886</v>
      </c>
      <c r="C8" s="47">
        <f t="shared" si="0"/>
        <v>0.125</v>
      </c>
      <c r="D8" s="47">
        <f>AVERAGE(C7:C8)</f>
        <v>0.29166666666666663</v>
      </c>
      <c r="E8" s="53"/>
      <c r="F8" s="12"/>
      <c r="AA8">
        <v>5</v>
      </c>
      <c r="AB8">
        <v>10</v>
      </c>
      <c r="AC8">
        <v>15</v>
      </c>
      <c r="AD8">
        <v>20</v>
      </c>
      <c r="AE8">
        <v>25</v>
      </c>
      <c r="AF8">
        <v>30</v>
      </c>
    </row>
    <row r="9" spans="1:32" x14ac:dyDescent="0.3">
      <c r="A9" s="4">
        <v>41852</v>
      </c>
      <c r="B9" s="41">
        <v>888</v>
      </c>
      <c r="C9" s="47">
        <f t="shared" si="0"/>
        <v>8.3333333333333329E-2</v>
      </c>
      <c r="D9" s="47">
        <f>AVERAGE(C7:C9)</f>
        <v>0.22222222222222221</v>
      </c>
      <c r="E9" s="53"/>
      <c r="F9" s="12"/>
      <c r="AA9">
        <v>5</v>
      </c>
      <c r="AB9">
        <v>10</v>
      </c>
      <c r="AC9">
        <v>15</v>
      </c>
      <c r="AD9">
        <v>20</v>
      </c>
      <c r="AE9">
        <v>25</v>
      </c>
      <c r="AF9">
        <v>30</v>
      </c>
    </row>
    <row r="10" spans="1:32" x14ac:dyDescent="0.3">
      <c r="A10" s="4">
        <v>41883</v>
      </c>
      <c r="B10" s="41">
        <v>900</v>
      </c>
      <c r="C10" s="47">
        <f t="shared" si="0"/>
        <v>0.5</v>
      </c>
      <c r="D10" s="47">
        <f>AVERAGE(C7:C10)</f>
        <v>0.29166666666666663</v>
      </c>
      <c r="E10" s="53"/>
      <c r="F10" s="12"/>
      <c r="AA10">
        <v>5</v>
      </c>
      <c r="AB10">
        <v>10</v>
      </c>
      <c r="AC10">
        <v>15</v>
      </c>
      <c r="AD10">
        <v>20</v>
      </c>
      <c r="AE10">
        <v>25</v>
      </c>
      <c r="AF10">
        <v>30</v>
      </c>
    </row>
    <row r="11" spans="1:32" x14ac:dyDescent="0.3">
      <c r="A11" s="4">
        <v>41913</v>
      </c>
      <c r="B11" s="41">
        <v>910</v>
      </c>
      <c r="C11" s="47">
        <f t="shared" si="0"/>
        <v>0.41666666666666669</v>
      </c>
      <c r="D11" s="47">
        <f>AVERAGE(C7:C11)</f>
        <v>0.31666666666666665</v>
      </c>
      <c r="E11" s="53"/>
      <c r="F11" s="12"/>
      <c r="AA11">
        <v>5</v>
      </c>
      <c r="AB11">
        <v>10</v>
      </c>
      <c r="AC11">
        <v>15</v>
      </c>
      <c r="AD11">
        <v>20</v>
      </c>
      <c r="AE11">
        <v>25</v>
      </c>
      <c r="AF11">
        <v>30</v>
      </c>
    </row>
    <row r="12" spans="1:32" x14ac:dyDescent="0.3">
      <c r="A12" s="4">
        <v>41944</v>
      </c>
      <c r="B12" s="41">
        <v>926</v>
      </c>
      <c r="C12" s="47">
        <f t="shared" si="0"/>
        <v>0.66666666666666663</v>
      </c>
      <c r="D12" s="47">
        <f>AVERAGE(C7:C12)</f>
        <v>0.375</v>
      </c>
      <c r="E12" s="53"/>
      <c r="F12" s="12"/>
      <c r="AA12">
        <v>5</v>
      </c>
      <c r="AB12">
        <v>10</v>
      </c>
      <c r="AC12">
        <v>15</v>
      </c>
      <c r="AD12">
        <v>20</v>
      </c>
      <c r="AE12">
        <v>25</v>
      </c>
      <c r="AF12">
        <v>30</v>
      </c>
    </row>
    <row r="13" spans="1:32" ht="15" thickBot="1" x14ac:dyDescent="0.35">
      <c r="A13" s="5">
        <v>41974</v>
      </c>
      <c r="B13" s="42">
        <v>930</v>
      </c>
      <c r="C13" s="48">
        <f t="shared" si="0"/>
        <v>0.16666666666666666</v>
      </c>
      <c r="D13" s="48">
        <f>AVERAGE(C7:C13)</f>
        <v>0.34523809523809523</v>
      </c>
      <c r="E13" s="54">
        <f>IF(C13=0,0, SUM(C2:C13))</f>
        <v>2.4166666666666665</v>
      </c>
      <c r="F13" s="54">
        <f>IF(C13=0,0,E13/12)</f>
        <v>0.20138888888888887</v>
      </c>
      <c r="AA13">
        <v>5</v>
      </c>
      <c r="AB13">
        <v>10</v>
      </c>
      <c r="AC13">
        <v>15</v>
      </c>
      <c r="AD13">
        <v>20</v>
      </c>
      <c r="AE13">
        <v>25</v>
      </c>
      <c r="AF13">
        <v>30</v>
      </c>
    </row>
    <row r="14" spans="1:32" x14ac:dyDescent="0.3">
      <c r="A14" s="7">
        <v>42005</v>
      </c>
      <c r="B14" s="43">
        <v>935</v>
      </c>
      <c r="C14" s="52">
        <f t="shared" si="0"/>
        <v>0.20833333333333334</v>
      </c>
      <c r="D14" s="49">
        <f>C14</f>
        <v>0.20833333333333334</v>
      </c>
      <c r="E14" s="55">
        <f>IF(C14=0,0, SUM(C3:C14))</f>
        <v>2.625</v>
      </c>
      <c r="F14" s="55">
        <f>IF(C14=0,0,E14/12)</f>
        <v>0.21875</v>
      </c>
      <c r="H14" s="2" t="s">
        <v>3</v>
      </c>
      <c r="I14" s="3" t="s">
        <v>7</v>
      </c>
      <c r="AA14">
        <v>5</v>
      </c>
      <c r="AB14">
        <v>10</v>
      </c>
      <c r="AC14">
        <v>15</v>
      </c>
      <c r="AD14">
        <v>20</v>
      </c>
      <c r="AE14">
        <v>25</v>
      </c>
      <c r="AF14">
        <v>30</v>
      </c>
    </row>
    <row r="15" spans="1:32" x14ac:dyDescent="0.3">
      <c r="A15" s="8">
        <v>42036</v>
      </c>
      <c r="B15" s="44">
        <v>942</v>
      </c>
      <c r="C15" s="47">
        <f t="shared" si="0"/>
        <v>0.29166666666666669</v>
      </c>
      <c r="D15" s="50">
        <f>AVERAGE(C14:C15)</f>
        <v>0.25</v>
      </c>
      <c r="E15" s="56">
        <f t="shared" ref="E15:E78" si="1">IF(C15=0,0, SUM(C4:C15))</f>
        <v>2.9166666666666665</v>
      </c>
      <c r="F15" s="56">
        <f t="shared" ref="F15:F25" si="2">IF(C15=0,0,E15/12)</f>
        <v>0.24305555555555555</v>
      </c>
      <c r="H15" s="61">
        <f>SUM(C14:C25)</f>
        <v>5.791666666666667</v>
      </c>
      <c r="I15" s="62">
        <f>AVERAGE(C14:C25)</f>
        <v>0.4826388888888889</v>
      </c>
      <c r="AA15">
        <v>5</v>
      </c>
      <c r="AB15">
        <v>10</v>
      </c>
      <c r="AC15">
        <v>15</v>
      </c>
      <c r="AD15">
        <v>20</v>
      </c>
      <c r="AE15">
        <v>25</v>
      </c>
      <c r="AF15">
        <v>30</v>
      </c>
    </row>
    <row r="16" spans="1:32" x14ac:dyDescent="0.3">
      <c r="A16" s="8">
        <v>42064</v>
      </c>
      <c r="B16" s="44">
        <v>955</v>
      </c>
      <c r="C16" s="47">
        <f t="shared" si="0"/>
        <v>0.54166666666666663</v>
      </c>
      <c r="D16" s="50">
        <f>AVERAGE(C14:C16)</f>
        <v>0.34722222222222215</v>
      </c>
      <c r="E16" s="56">
        <f t="shared" si="1"/>
        <v>3.458333333333333</v>
      </c>
      <c r="F16" s="56">
        <f t="shared" si="2"/>
        <v>0.28819444444444442</v>
      </c>
      <c r="AA16">
        <v>5</v>
      </c>
      <c r="AB16">
        <v>10</v>
      </c>
      <c r="AC16">
        <v>15</v>
      </c>
      <c r="AD16">
        <v>20</v>
      </c>
      <c r="AE16">
        <v>25</v>
      </c>
      <c r="AF16">
        <v>30</v>
      </c>
    </row>
    <row r="17" spans="1:32" x14ac:dyDescent="0.3">
      <c r="A17" s="8">
        <v>42095</v>
      </c>
      <c r="B17" s="44">
        <v>968</v>
      </c>
      <c r="C17" s="47">
        <f t="shared" si="0"/>
        <v>0.54166666666666663</v>
      </c>
      <c r="D17" s="50">
        <f>AVERAGE(C14:C17)</f>
        <v>0.39583333333333326</v>
      </c>
      <c r="E17" s="56">
        <f t="shared" si="1"/>
        <v>3.9999999999999996</v>
      </c>
      <c r="F17" s="56">
        <f t="shared" si="2"/>
        <v>0.33333333333333331</v>
      </c>
      <c r="AA17">
        <v>5</v>
      </c>
      <c r="AB17">
        <v>10</v>
      </c>
      <c r="AC17">
        <v>15</v>
      </c>
      <c r="AD17">
        <v>20</v>
      </c>
      <c r="AE17">
        <v>25</v>
      </c>
      <c r="AF17">
        <v>30</v>
      </c>
    </row>
    <row r="18" spans="1:32" x14ac:dyDescent="0.3">
      <c r="A18" s="8">
        <v>42125</v>
      </c>
      <c r="B18" s="44">
        <v>979</v>
      </c>
      <c r="C18" s="47">
        <f t="shared" si="0"/>
        <v>0.45833333333333331</v>
      </c>
      <c r="D18" s="50">
        <f>AVERAGE(C14:C18)</f>
        <v>0.40833333333333333</v>
      </c>
      <c r="E18" s="56">
        <f t="shared" si="1"/>
        <v>4.458333333333333</v>
      </c>
      <c r="F18" s="56">
        <f t="shared" si="2"/>
        <v>0.37152777777777773</v>
      </c>
      <c r="AA18">
        <v>5</v>
      </c>
      <c r="AB18">
        <v>10</v>
      </c>
      <c r="AC18">
        <v>15</v>
      </c>
      <c r="AD18">
        <v>20</v>
      </c>
      <c r="AE18">
        <v>25</v>
      </c>
      <c r="AF18">
        <v>30</v>
      </c>
    </row>
    <row r="19" spans="1:32" x14ac:dyDescent="0.3">
      <c r="A19" s="8">
        <v>42156</v>
      </c>
      <c r="B19" s="44">
        <v>988</v>
      </c>
      <c r="C19" s="47">
        <f t="shared" si="0"/>
        <v>0.375</v>
      </c>
      <c r="D19" s="50">
        <f>AVERAGE(C14:C19)</f>
        <v>0.40277777777777773</v>
      </c>
      <c r="E19" s="56">
        <f t="shared" si="1"/>
        <v>4.375</v>
      </c>
      <c r="F19" s="56">
        <f t="shared" si="2"/>
        <v>0.36458333333333331</v>
      </c>
      <c r="AA19">
        <v>5</v>
      </c>
      <c r="AB19">
        <v>10</v>
      </c>
      <c r="AC19">
        <v>15</v>
      </c>
      <c r="AD19">
        <v>20</v>
      </c>
      <c r="AE19">
        <v>25</v>
      </c>
      <c r="AF19">
        <v>30</v>
      </c>
    </row>
    <row r="20" spans="1:32" x14ac:dyDescent="0.3">
      <c r="A20" s="8">
        <v>42186</v>
      </c>
      <c r="B20" s="44">
        <v>999</v>
      </c>
      <c r="C20" s="47">
        <f t="shared" si="0"/>
        <v>0.45833333333333331</v>
      </c>
      <c r="D20" s="50">
        <f>AVERAGE(C14:C20)</f>
        <v>0.4107142857142857</v>
      </c>
      <c r="E20" s="56">
        <f t="shared" si="1"/>
        <v>4.708333333333333</v>
      </c>
      <c r="F20" s="56">
        <f t="shared" si="2"/>
        <v>0.3923611111111111</v>
      </c>
      <c r="AA20">
        <v>5</v>
      </c>
      <c r="AB20">
        <v>10</v>
      </c>
      <c r="AC20">
        <v>15</v>
      </c>
      <c r="AD20">
        <v>20</v>
      </c>
      <c r="AE20">
        <v>25</v>
      </c>
      <c r="AF20">
        <v>30</v>
      </c>
    </row>
    <row r="21" spans="1:32" x14ac:dyDescent="0.3">
      <c r="A21" s="8">
        <v>42217</v>
      </c>
      <c r="B21" s="44">
        <v>1003</v>
      </c>
      <c r="C21" s="47">
        <f t="shared" si="0"/>
        <v>0.16666666666666666</v>
      </c>
      <c r="D21" s="50">
        <f>AVERAGE(C14:C21)</f>
        <v>0.38020833333333331</v>
      </c>
      <c r="E21" s="56">
        <f t="shared" si="1"/>
        <v>4.7916666666666661</v>
      </c>
      <c r="F21" s="56">
        <f t="shared" si="2"/>
        <v>0.39930555555555552</v>
      </c>
      <c r="AA21">
        <v>5</v>
      </c>
      <c r="AB21">
        <v>10</v>
      </c>
      <c r="AC21">
        <v>15</v>
      </c>
      <c r="AD21">
        <v>20</v>
      </c>
      <c r="AE21">
        <v>25</v>
      </c>
      <c r="AF21">
        <v>30</v>
      </c>
    </row>
    <row r="22" spans="1:32" x14ac:dyDescent="0.3">
      <c r="A22" s="8">
        <v>42248</v>
      </c>
      <c r="B22" s="44">
        <v>1023</v>
      </c>
      <c r="C22" s="47">
        <f t="shared" si="0"/>
        <v>0.83333333333333337</v>
      </c>
      <c r="D22" s="50">
        <f>AVERAGE(C14:C22)</f>
        <v>0.43055555555555558</v>
      </c>
      <c r="E22" s="56">
        <f t="shared" si="1"/>
        <v>5.125</v>
      </c>
      <c r="F22" s="56">
        <f t="shared" si="2"/>
        <v>0.42708333333333331</v>
      </c>
      <c r="AA22">
        <v>5</v>
      </c>
      <c r="AB22">
        <v>10</v>
      </c>
      <c r="AC22">
        <v>15</v>
      </c>
      <c r="AD22">
        <v>20</v>
      </c>
      <c r="AE22">
        <v>25</v>
      </c>
      <c r="AF22">
        <v>30</v>
      </c>
    </row>
    <row r="23" spans="1:32" x14ac:dyDescent="0.3">
      <c r="A23" s="8">
        <v>42278</v>
      </c>
      <c r="B23" s="44">
        <v>1047</v>
      </c>
      <c r="C23" s="47">
        <f t="shared" si="0"/>
        <v>1</v>
      </c>
      <c r="D23" s="50">
        <f>AVERAGE(C14:C23)</f>
        <v>0.48749999999999999</v>
      </c>
      <c r="E23" s="56">
        <f t="shared" si="1"/>
        <v>5.708333333333333</v>
      </c>
      <c r="F23" s="56">
        <f t="shared" si="2"/>
        <v>0.47569444444444442</v>
      </c>
      <c r="AA23">
        <v>5</v>
      </c>
      <c r="AB23">
        <v>10</v>
      </c>
      <c r="AC23">
        <v>15</v>
      </c>
      <c r="AD23">
        <v>20</v>
      </c>
      <c r="AE23">
        <v>25</v>
      </c>
      <c r="AF23">
        <v>30</v>
      </c>
    </row>
    <row r="24" spans="1:32" x14ac:dyDescent="0.3">
      <c r="A24" s="8">
        <v>42309</v>
      </c>
      <c r="B24" s="44">
        <v>1057</v>
      </c>
      <c r="C24" s="82">
        <f t="shared" si="0"/>
        <v>0.41666666666666669</v>
      </c>
      <c r="D24" s="50">
        <f>AVERAGE(C14:C24)</f>
        <v>0.48106060606060608</v>
      </c>
      <c r="E24" s="57">
        <f t="shared" si="1"/>
        <v>5.4583333333333339</v>
      </c>
      <c r="F24" s="56">
        <f t="shared" si="2"/>
        <v>0.45486111111111116</v>
      </c>
      <c r="AA24">
        <v>5</v>
      </c>
      <c r="AB24">
        <v>10</v>
      </c>
      <c r="AC24">
        <v>15</v>
      </c>
      <c r="AD24">
        <v>20</v>
      </c>
      <c r="AE24">
        <v>25</v>
      </c>
      <c r="AF24">
        <v>30</v>
      </c>
    </row>
    <row r="25" spans="1:32" ht="15" thickBot="1" x14ac:dyDescent="0.35">
      <c r="A25" s="9">
        <v>42339</v>
      </c>
      <c r="B25" s="80">
        <v>1069</v>
      </c>
      <c r="C25" s="48">
        <f t="shared" si="0"/>
        <v>0.5</v>
      </c>
      <c r="D25" s="81">
        <f>AVERAGE(C14:C25)</f>
        <v>0.4826388888888889</v>
      </c>
      <c r="E25" s="58">
        <f t="shared" si="1"/>
        <v>5.791666666666667</v>
      </c>
      <c r="F25" s="58">
        <f t="shared" si="2"/>
        <v>0.4826388888888889</v>
      </c>
      <c r="AA25">
        <v>5</v>
      </c>
      <c r="AB25">
        <v>10</v>
      </c>
      <c r="AC25">
        <v>15</v>
      </c>
      <c r="AD25">
        <v>20</v>
      </c>
      <c r="AE25">
        <v>25</v>
      </c>
      <c r="AF25">
        <v>30</v>
      </c>
    </row>
    <row r="26" spans="1:32" x14ac:dyDescent="0.3">
      <c r="A26" s="6">
        <v>42370</v>
      </c>
      <c r="B26" s="46">
        <v>1076.5999999999999</v>
      </c>
      <c r="C26" s="52">
        <f t="shared" si="0"/>
        <v>0.31666666666666288</v>
      </c>
      <c r="D26" s="52">
        <f>IF(C26=0,NA(),C26)</f>
        <v>0.31666666666666288</v>
      </c>
      <c r="E26" s="59">
        <f t="shared" si="1"/>
        <v>5.8999999999999959</v>
      </c>
      <c r="F26" s="59">
        <f>IF(C26=0,NA(),E26/12)</f>
        <v>0.49166666666666631</v>
      </c>
      <c r="H26" s="2" t="s">
        <v>4</v>
      </c>
      <c r="I26" s="3" t="s">
        <v>8</v>
      </c>
      <c r="AA26">
        <v>5</v>
      </c>
      <c r="AB26">
        <v>10</v>
      </c>
      <c r="AC26">
        <v>15</v>
      </c>
      <c r="AD26">
        <v>20</v>
      </c>
      <c r="AE26">
        <v>25</v>
      </c>
      <c r="AF26">
        <v>30</v>
      </c>
    </row>
    <row r="27" spans="1:32" x14ac:dyDescent="0.3">
      <c r="A27" s="4">
        <v>42401</v>
      </c>
      <c r="B27" s="41"/>
      <c r="C27" s="47">
        <f t="shared" si="0"/>
        <v>0</v>
      </c>
      <c r="D27" s="47" t="e">
        <f>IF(C27=0,NA(),AVERAGE(C26:C27))</f>
        <v>#N/A</v>
      </c>
      <c r="E27" s="53">
        <f t="shared" si="1"/>
        <v>0</v>
      </c>
      <c r="F27" s="53" t="e">
        <f>IF(C27=0,NA(),E27/12)</f>
        <v>#N/A</v>
      </c>
      <c r="H27" s="61">
        <f>SUM(C26:C37)</f>
        <v>0.31666666666666288</v>
      </c>
      <c r="I27" s="62">
        <f>AVERAGE(C26:C37)</f>
        <v>2.6388888888888573E-2</v>
      </c>
      <c r="AA27">
        <v>5</v>
      </c>
      <c r="AB27">
        <v>10</v>
      </c>
      <c r="AC27">
        <v>15</v>
      </c>
      <c r="AD27">
        <v>20</v>
      </c>
      <c r="AE27">
        <v>25</v>
      </c>
      <c r="AF27">
        <v>30</v>
      </c>
    </row>
    <row r="28" spans="1:32" x14ac:dyDescent="0.3">
      <c r="A28" s="4">
        <v>42430</v>
      </c>
      <c r="B28" s="41"/>
      <c r="C28" s="47">
        <f t="shared" si="0"/>
        <v>0</v>
      </c>
      <c r="D28" s="47" t="e">
        <f>IF(C26:C28=0,NA(),AVERAGE(C26:C28))</f>
        <v>#N/A</v>
      </c>
      <c r="E28" s="53">
        <f t="shared" si="1"/>
        <v>0</v>
      </c>
      <c r="F28" s="59" t="e">
        <f t="shared" ref="F28:F36" si="3">IF(C28=0,NA(),E28/12)</f>
        <v>#N/A</v>
      </c>
      <c r="AA28">
        <v>5</v>
      </c>
      <c r="AB28">
        <v>10</v>
      </c>
      <c r="AC28">
        <v>15</v>
      </c>
      <c r="AD28">
        <v>20</v>
      </c>
      <c r="AE28">
        <v>25</v>
      </c>
      <c r="AF28">
        <v>30</v>
      </c>
    </row>
    <row r="29" spans="1:32" x14ac:dyDescent="0.3">
      <c r="A29" s="4">
        <v>42461</v>
      </c>
      <c r="B29" s="41"/>
      <c r="C29" s="47">
        <f t="shared" si="0"/>
        <v>0</v>
      </c>
      <c r="D29" s="47" t="e">
        <f>IF(C29=0,NA(),AVERAGE(C26:C29))</f>
        <v>#N/A</v>
      </c>
      <c r="E29" s="53">
        <f t="shared" si="1"/>
        <v>0</v>
      </c>
      <c r="F29" s="53" t="e">
        <f t="shared" si="3"/>
        <v>#N/A</v>
      </c>
      <c r="AA29">
        <v>5</v>
      </c>
      <c r="AB29">
        <v>10</v>
      </c>
      <c r="AC29">
        <v>15</v>
      </c>
      <c r="AD29">
        <v>20</v>
      </c>
      <c r="AE29">
        <v>25</v>
      </c>
      <c r="AF29">
        <v>30</v>
      </c>
    </row>
    <row r="30" spans="1:32" x14ac:dyDescent="0.3">
      <c r="A30" s="4">
        <v>42491</v>
      </c>
      <c r="B30" s="41"/>
      <c r="C30" s="47">
        <f t="shared" si="0"/>
        <v>0</v>
      </c>
      <c r="D30" s="47" t="e">
        <f>IF(C28:C30=0,NA(),AVERAGE(C26:C30))</f>
        <v>#N/A</v>
      </c>
      <c r="E30" s="53">
        <f t="shared" si="1"/>
        <v>0</v>
      </c>
      <c r="F30" s="59" t="e">
        <f t="shared" si="3"/>
        <v>#N/A</v>
      </c>
      <c r="AA30">
        <v>5</v>
      </c>
      <c r="AB30">
        <v>10</v>
      </c>
      <c r="AC30">
        <v>15</v>
      </c>
      <c r="AD30">
        <v>20</v>
      </c>
      <c r="AE30">
        <v>25</v>
      </c>
      <c r="AF30">
        <v>30</v>
      </c>
    </row>
    <row r="31" spans="1:32" x14ac:dyDescent="0.3">
      <c r="A31" s="4">
        <v>42522</v>
      </c>
      <c r="B31" s="41"/>
      <c r="C31" s="47">
        <f t="shared" si="0"/>
        <v>0</v>
      </c>
      <c r="D31" s="47" t="e">
        <f>IF(C31=0,NA(),AVERAGE(C26:C31))</f>
        <v>#N/A</v>
      </c>
      <c r="E31" s="53">
        <f t="shared" si="1"/>
        <v>0</v>
      </c>
      <c r="F31" s="53" t="e">
        <f t="shared" si="3"/>
        <v>#N/A</v>
      </c>
      <c r="AA31">
        <v>5</v>
      </c>
      <c r="AB31">
        <v>10</v>
      </c>
      <c r="AC31">
        <v>15</v>
      </c>
      <c r="AD31">
        <v>20</v>
      </c>
      <c r="AE31">
        <v>25</v>
      </c>
      <c r="AF31">
        <v>30</v>
      </c>
    </row>
    <row r="32" spans="1:32" x14ac:dyDescent="0.3">
      <c r="A32" s="4">
        <v>42552</v>
      </c>
      <c r="B32" s="41"/>
      <c r="C32" s="47">
        <f t="shared" si="0"/>
        <v>0</v>
      </c>
      <c r="D32" s="47" t="e">
        <f>IF(C30:C32=0,NA(),AVERAGE(C26:C32))</f>
        <v>#N/A</v>
      </c>
      <c r="E32" s="53">
        <f t="shared" si="1"/>
        <v>0</v>
      </c>
      <c r="F32" s="59" t="e">
        <f t="shared" si="3"/>
        <v>#N/A</v>
      </c>
      <c r="AA32">
        <v>5</v>
      </c>
      <c r="AB32">
        <v>10</v>
      </c>
      <c r="AC32">
        <v>15</v>
      </c>
      <c r="AD32">
        <v>20</v>
      </c>
      <c r="AE32">
        <v>25</v>
      </c>
      <c r="AF32">
        <v>30</v>
      </c>
    </row>
    <row r="33" spans="1:32" x14ac:dyDescent="0.3">
      <c r="A33" s="4">
        <v>42583</v>
      </c>
      <c r="B33" s="41"/>
      <c r="C33" s="47">
        <f t="shared" si="0"/>
        <v>0</v>
      </c>
      <c r="D33" s="47" t="e">
        <f>IF(C33=0,NA(),AVERAGE(C26:C33))</f>
        <v>#N/A</v>
      </c>
      <c r="E33" s="53">
        <f t="shared" si="1"/>
        <v>0</v>
      </c>
      <c r="F33" s="53" t="e">
        <f t="shared" si="3"/>
        <v>#N/A</v>
      </c>
      <c r="AA33">
        <v>5</v>
      </c>
      <c r="AB33">
        <v>10</v>
      </c>
      <c r="AC33">
        <v>15</v>
      </c>
      <c r="AD33">
        <v>20</v>
      </c>
      <c r="AE33">
        <v>25</v>
      </c>
      <c r="AF33">
        <v>30</v>
      </c>
    </row>
    <row r="34" spans="1:32" x14ac:dyDescent="0.3">
      <c r="A34" s="4">
        <v>42614</v>
      </c>
      <c r="B34" s="41"/>
      <c r="C34" s="47">
        <f t="shared" si="0"/>
        <v>0</v>
      </c>
      <c r="D34" s="47" t="e">
        <f>IF(C32:C34=0,NA(),AVERAGE(C26:C34))</f>
        <v>#N/A</v>
      </c>
      <c r="E34" s="53">
        <f t="shared" si="1"/>
        <v>0</v>
      </c>
      <c r="F34" s="59" t="e">
        <f t="shared" si="3"/>
        <v>#N/A</v>
      </c>
      <c r="AA34">
        <v>5</v>
      </c>
      <c r="AB34">
        <v>10</v>
      </c>
      <c r="AC34">
        <v>15</v>
      </c>
      <c r="AD34">
        <v>20</v>
      </c>
      <c r="AE34">
        <v>25</v>
      </c>
      <c r="AF34">
        <v>30</v>
      </c>
    </row>
    <row r="35" spans="1:32" x14ac:dyDescent="0.3">
      <c r="A35" s="4">
        <v>42644</v>
      </c>
      <c r="B35" s="41"/>
      <c r="C35" s="47">
        <f t="shared" si="0"/>
        <v>0</v>
      </c>
      <c r="D35" s="47" t="e">
        <f>IF(C35=0,NA(),AVERAGE(C26:C35))</f>
        <v>#N/A</v>
      </c>
      <c r="E35" s="53">
        <f t="shared" si="1"/>
        <v>0</v>
      </c>
      <c r="F35" s="53" t="e">
        <f t="shared" si="3"/>
        <v>#N/A</v>
      </c>
      <c r="AA35">
        <v>5</v>
      </c>
      <c r="AB35">
        <v>10</v>
      </c>
      <c r="AC35">
        <v>15</v>
      </c>
      <c r="AD35">
        <v>20</v>
      </c>
      <c r="AE35">
        <v>25</v>
      </c>
      <c r="AF35">
        <v>30</v>
      </c>
    </row>
    <row r="36" spans="1:32" x14ac:dyDescent="0.3">
      <c r="A36" s="4">
        <v>42675</v>
      </c>
      <c r="B36" s="41"/>
      <c r="C36" s="47">
        <f t="shared" si="0"/>
        <v>0</v>
      </c>
      <c r="D36" s="82" t="e">
        <f>IF(C34:C36=0,NA(),AVERAGE(C26:C36))</f>
        <v>#N/A</v>
      </c>
      <c r="E36" s="60">
        <f t="shared" si="1"/>
        <v>0</v>
      </c>
      <c r="F36" s="59" t="e">
        <f t="shared" si="3"/>
        <v>#N/A</v>
      </c>
      <c r="AA36">
        <v>5</v>
      </c>
      <c r="AB36">
        <v>10</v>
      </c>
      <c r="AC36">
        <v>15</v>
      </c>
      <c r="AD36">
        <v>20</v>
      </c>
      <c r="AE36">
        <v>25</v>
      </c>
      <c r="AF36">
        <v>30</v>
      </c>
    </row>
    <row r="37" spans="1:32" ht="15" thickBot="1" x14ac:dyDescent="0.35">
      <c r="A37" s="5">
        <v>42705</v>
      </c>
      <c r="B37" s="42"/>
      <c r="C37" s="83">
        <f t="shared" si="0"/>
        <v>0</v>
      </c>
      <c r="D37" s="48" t="e">
        <f>IF(C37=0,NA(),AVERAGE(C26:C37))</f>
        <v>#N/A</v>
      </c>
      <c r="E37" s="84">
        <f t="shared" si="1"/>
        <v>0</v>
      </c>
      <c r="F37" s="54" t="e">
        <f>IF(C37=0,NA(),E37/12)</f>
        <v>#N/A</v>
      </c>
      <c r="AA37">
        <v>5</v>
      </c>
      <c r="AB37">
        <v>10</v>
      </c>
      <c r="AC37">
        <v>15</v>
      </c>
      <c r="AD37">
        <v>20</v>
      </c>
      <c r="AE37">
        <v>25</v>
      </c>
      <c r="AF37">
        <v>30</v>
      </c>
    </row>
    <row r="38" spans="1:32" x14ac:dyDescent="0.3">
      <c r="A38" s="7">
        <v>42736</v>
      </c>
      <c r="B38" s="43"/>
      <c r="C38" s="52">
        <f t="shared" si="0"/>
        <v>0</v>
      </c>
      <c r="D38" s="49" t="e">
        <f>IF(C38=0,NA(),C38)</f>
        <v>#N/A</v>
      </c>
      <c r="E38" s="55">
        <f t="shared" si="1"/>
        <v>0</v>
      </c>
      <c r="F38" s="55" t="e">
        <f>IF(C38=0,NA(),E38/12)</f>
        <v>#N/A</v>
      </c>
      <c r="H38" s="2" t="s">
        <v>5</v>
      </c>
      <c r="I38" s="3" t="s">
        <v>9</v>
      </c>
      <c r="AA38">
        <v>5</v>
      </c>
      <c r="AB38">
        <v>10</v>
      </c>
      <c r="AC38">
        <v>15</v>
      </c>
      <c r="AD38">
        <v>20</v>
      </c>
      <c r="AE38">
        <v>25</v>
      </c>
      <c r="AF38">
        <v>30</v>
      </c>
    </row>
    <row r="39" spans="1:32" x14ac:dyDescent="0.3">
      <c r="A39" s="8">
        <v>42767</v>
      </c>
      <c r="B39" s="44"/>
      <c r="C39" s="47">
        <f t="shared" si="0"/>
        <v>0</v>
      </c>
      <c r="D39" s="50" t="e">
        <f>IF(C39=0,NA(),AVERAGE(C38:C39))</f>
        <v>#N/A</v>
      </c>
      <c r="E39" s="56">
        <f t="shared" si="1"/>
        <v>0</v>
      </c>
      <c r="F39" s="56" t="e">
        <f>IF(C39=0,NA(),E39/12)</f>
        <v>#N/A</v>
      </c>
      <c r="H39" s="61">
        <f>SUM(C38:C49)</f>
        <v>0</v>
      </c>
      <c r="I39" s="62">
        <f>AVERAGE(C38:C49)</f>
        <v>0</v>
      </c>
      <c r="AA39">
        <v>5</v>
      </c>
      <c r="AB39">
        <v>10</v>
      </c>
      <c r="AC39">
        <v>15</v>
      </c>
      <c r="AD39">
        <v>20</v>
      </c>
      <c r="AE39">
        <v>25</v>
      </c>
      <c r="AF39">
        <v>30</v>
      </c>
    </row>
    <row r="40" spans="1:32" x14ac:dyDescent="0.3">
      <c r="A40" s="8">
        <v>42795</v>
      </c>
      <c r="B40" s="44"/>
      <c r="C40" s="47">
        <f t="shared" si="0"/>
        <v>0</v>
      </c>
      <c r="D40" s="50" t="e">
        <f>IF(C40=0,NA(),AVERAGE(C38:C40))</f>
        <v>#N/A</v>
      </c>
      <c r="E40" s="56">
        <f t="shared" si="1"/>
        <v>0</v>
      </c>
      <c r="F40" s="55" t="e">
        <f t="shared" ref="F40:F85" si="4">IF(C40=0,NA(),E40/12)</f>
        <v>#N/A</v>
      </c>
      <c r="AA40">
        <v>5</v>
      </c>
      <c r="AB40">
        <v>10</v>
      </c>
      <c r="AC40">
        <v>15</v>
      </c>
      <c r="AD40">
        <v>20</v>
      </c>
      <c r="AE40">
        <v>25</v>
      </c>
      <c r="AF40">
        <v>30</v>
      </c>
    </row>
    <row r="41" spans="1:32" x14ac:dyDescent="0.3">
      <c r="A41" s="8">
        <v>42826</v>
      </c>
      <c r="B41" s="44"/>
      <c r="C41" s="47">
        <f t="shared" si="0"/>
        <v>0</v>
      </c>
      <c r="D41" s="50" t="e">
        <f>IF(C41=0,NA(),AVERAGE(C38:C41))</f>
        <v>#N/A</v>
      </c>
      <c r="E41" s="56">
        <f t="shared" si="1"/>
        <v>0</v>
      </c>
      <c r="F41" s="56" t="e">
        <f t="shared" si="4"/>
        <v>#N/A</v>
      </c>
      <c r="AA41">
        <v>5</v>
      </c>
      <c r="AB41">
        <v>10</v>
      </c>
      <c r="AC41">
        <v>15</v>
      </c>
      <c r="AD41">
        <v>20</v>
      </c>
      <c r="AE41">
        <v>25</v>
      </c>
      <c r="AF41">
        <v>30</v>
      </c>
    </row>
    <row r="42" spans="1:32" x14ac:dyDescent="0.3">
      <c r="A42" s="8">
        <v>42856</v>
      </c>
      <c r="B42" s="44"/>
      <c r="C42" s="47">
        <f t="shared" si="0"/>
        <v>0</v>
      </c>
      <c r="D42" s="50" t="e">
        <f>IF(C42=0,NA(),AVERAGE(C38:C42))</f>
        <v>#N/A</v>
      </c>
      <c r="E42" s="56">
        <f t="shared" si="1"/>
        <v>0</v>
      </c>
      <c r="F42" s="55" t="e">
        <f t="shared" si="4"/>
        <v>#N/A</v>
      </c>
      <c r="AA42">
        <v>5</v>
      </c>
      <c r="AB42">
        <v>10</v>
      </c>
      <c r="AC42">
        <v>15</v>
      </c>
      <c r="AD42">
        <v>20</v>
      </c>
      <c r="AE42">
        <v>25</v>
      </c>
      <c r="AF42">
        <v>30</v>
      </c>
    </row>
    <row r="43" spans="1:32" x14ac:dyDescent="0.3">
      <c r="A43" s="8">
        <v>42887</v>
      </c>
      <c r="B43" s="44"/>
      <c r="C43" s="47">
        <f t="shared" si="0"/>
        <v>0</v>
      </c>
      <c r="D43" s="50" t="e">
        <f>IF(C43=0,NA(),AVERAGE(C38:C43))</f>
        <v>#N/A</v>
      </c>
      <c r="E43" s="56">
        <f t="shared" si="1"/>
        <v>0</v>
      </c>
      <c r="F43" s="56" t="e">
        <f t="shared" si="4"/>
        <v>#N/A</v>
      </c>
      <c r="AA43">
        <v>5</v>
      </c>
      <c r="AB43">
        <v>10</v>
      </c>
      <c r="AC43">
        <v>15</v>
      </c>
      <c r="AD43">
        <v>20</v>
      </c>
      <c r="AE43">
        <v>25</v>
      </c>
      <c r="AF43">
        <v>30</v>
      </c>
    </row>
    <row r="44" spans="1:32" x14ac:dyDescent="0.3">
      <c r="A44" s="8">
        <v>42917</v>
      </c>
      <c r="B44" s="44"/>
      <c r="C44" s="47">
        <f t="shared" si="0"/>
        <v>0</v>
      </c>
      <c r="D44" s="50" t="e">
        <f>IF(C44=0,NA(),AVERAGE(C38:C44))</f>
        <v>#N/A</v>
      </c>
      <c r="E44" s="56">
        <f t="shared" si="1"/>
        <v>0</v>
      </c>
      <c r="F44" s="55" t="e">
        <f t="shared" si="4"/>
        <v>#N/A</v>
      </c>
      <c r="AA44">
        <v>5</v>
      </c>
      <c r="AB44">
        <v>10</v>
      </c>
      <c r="AC44">
        <v>15</v>
      </c>
      <c r="AD44">
        <v>20</v>
      </c>
      <c r="AE44">
        <v>25</v>
      </c>
      <c r="AF44">
        <v>30</v>
      </c>
    </row>
    <row r="45" spans="1:32" x14ac:dyDescent="0.3">
      <c r="A45" s="8">
        <v>42948</v>
      </c>
      <c r="B45" s="44"/>
      <c r="C45" s="47">
        <f t="shared" si="0"/>
        <v>0</v>
      </c>
      <c r="D45" s="50" t="e">
        <f>IF(C45=0,NA(),AVERAGE(C38:C45))</f>
        <v>#N/A</v>
      </c>
      <c r="E45" s="56">
        <f t="shared" si="1"/>
        <v>0</v>
      </c>
      <c r="F45" s="56" t="e">
        <f t="shared" si="4"/>
        <v>#N/A</v>
      </c>
      <c r="AA45">
        <v>5</v>
      </c>
      <c r="AB45">
        <v>10</v>
      </c>
      <c r="AC45">
        <v>15</v>
      </c>
      <c r="AD45">
        <v>20</v>
      </c>
      <c r="AE45">
        <v>25</v>
      </c>
      <c r="AF45">
        <v>30</v>
      </c>
    </row>
    <row r="46" spans="1:32" x14ac:dyDescent="0.3">
      <c r="A46" s="8">
        <v>42979</v>
      </c>
      <c r="B46" s="44"/>
      <c r="C46" s="47">
        <f t="shared" si="0"/>
        <v>0</v>
      </c>
      <c r="D46" s="50" t="e">
        <f>IF(C46=0,NA(),AVERAGE(C38:C46))</f>
        <v>#N/A</v>
      </c>
      <c r="E46" s="56">
        <f t="shared" si="1"/>
        <v>0</v>
      </c>
      <c r="F46" s="55" t="e">
        <f t="shared" si="4"/>
        <v>#N/A</v>
      </c>
      <c r="AA46">
        <v>5</v>
      </c>
      <c r="AB46">
        <v>10</v>
      </c>
      <c r="AC46">
        <v>15</v>
      </c>
      <c r="AD46">
        <v>20</v>
      </c>
      <c r="AE46">
        <v>25</v>
      </c>
      <c r="AF46">
        <v>30</v>
      </c>
    </row>
    <row r="47" spans="1:32" x14ac:dyDescent="0.3">
      <c r="A47" s="8">
        <v>43009</v>
      </c>
      <c r="B47" s="44"/>
      <c r="C47" s="47">
        <f t="shared" si="0"/>
        <v>0</v>
      </c>
      <c r="D47" s="50" t="e">
        <f>IF(C47=0,NA(),AVERAGE(C38:C47))</f>
        <v>#N/A</v>
      </c>
      <c r="E47" s="56">
        <f t="shared" si="1"/>
        <v>0</v>
      </c>
      <c r="F47" s="56" t="e">
        <f t="shared" si="4"/>
        <v>#N/A</v>
      </c>
      <c r="AA47">
        <v>5</v>
      </c>
      <c r="AB47">
        <v>10</v>
      </c>
      <c r="AC47">
        <v>15</v>
      </c>
      <c r="AD47">
        <v>20</v>
      </c>
      <c r="AE47">
        <v>25</v>
      </c>
      <c r="AF47">
        <v>30</v>
      </c>
    </row>
    <row r="48" spans="1:32" x14ac:dyDescent="0.3">
      <c r="A48" s="8">
        <v>43040</v>
      </c>
      <c r="B48" s="44"/>
      <c r="C48" s="47">
        <f t="shared" si="0"/>
        <v>0</v>
      </c>
      <c r="D48" s="50" t="e">
        <f>IF(C48=0,NA(),AVERAGE(C38:C48))</f>
        <v>#N/A</v>
      </c>
      <c r="E48" s="57">
        <f t="shared" si="1"/>
        <v>0</v>
      </c>
      <c r="F48" s="55" t="e">
        <f t="shared" si="4"/>
        <v>#N/A</v>
      </c>
      <c r="AA48">
        <v>5</v>
      </c>
      <c r="AB48">
        <v>10</v>
      </c>
      <c r="AC48">
        <v>15</v>
      </c>
      <c r="AD48">
        <v>20</v>
      </c>
      <c r="AE48">
        <v>25</v>
      </c>
      <c r="AF48">
        <v>30</v>
      </c>
    </row>
    <row r="49" spans="1:32" ht="15" thickBot="1" x14ac:dyDescent="0.35">
      <c r="A49" s="9">
        <v>43070</v>
      </c>
      <c r="B49" s="45"/>
      <c r="C49" s="48">
        <f t="shared" si="0"/>
        <v>0</v>
      </c>
      <c r="D49" s="51" t="e">
        <f>IF(C49=0,NA(),AVERAGE(C38:C49))</f>
        <v>#N/A</v>
      </c>
      <c r="E49" s="58">
        <f t="shared" si="1"/>
        <v>0</v>
      </c>
      <c r="F49" s="58" t="e">
        <f>IF(C49=0,NA(),E49/12)</f>
        <v>#N/A</v>
      </c>
      <c r="AA49">
        <v>5</v>
      </c>
      <c r="AB49">
        <v>10</v>
      </c>
      <c r="AC49">
        <v>15</v>
      </c>
      <c r="AD49">
        <v>20</v>
      </c>
      <c r="AE49">
        <v>25</v>
      </c>
      <c r="AF49">
        <v>30</v>
      </c>
    </row>
    <row r="50" spans="1:32" x14ac:dyDescent="0.3">
      <c r="A50" s="6">
        <v>43101</v>
      </c>
      <c r="B50" s="46"/>
      <c r="C50" s="52">
        <f t="shared" si="0"/>
        <v>0</v>
      </c>
      <c r="D50" s="52" t="e">
        <f>IF(C50=0,NA(),C50)</f>
        <v>#N/A</v>
      </c>
      <c r="E50" s="59">
        <f t="shared" si="1"/>
        <v>0</v>
      </c>
      <c r="F50" s="59" t="e">
        <f t="shared" si="4"/>
        <v>#N/A</v>
      </c>
      <c r="H50" s="2" t="s">
        <v>6</v>
      </c>
      <c r="I50" s="3" t="s">
        <v>10</v>
      </c>
      <c r="AA50">
        <v>5</v>
      </c>
      <c r="AB50">
        <v>10</v>
      </c>
      <c r="AC50">
        <v>15</v>
      </c>
      <c r="AD50">
        <v>20</v>
      </c>
      <c r="AE50">
        <v>25</v>
      </c>
      <c r="AF50">
        <v>30</v>
      </c>
    </row>
    <row r="51" spans="1:32" x14ac:dyDescent="0.3">
      <c r="A51" s="4">
        <v>43132</v>
      </c>
      <c r="B51" s="41"/>
      <c r="C51" s="47">
        <f t="shared" si="0"/>
        <v>0</v>
      </c>
      <c r="D51" s="47" t="e">
        <f>IF(C51=0,NA(),AVERAGE(C50:C51))</f>
        <v>#N/A</v>
      </c>
      <c r="E51" s="53">
        <f t="shared" si="1"/>
        <v>0</v>
      </c>
      <c r="F51" s="53" t="e">
        <f t="shared" si="4"/>
        <v>#N/A</v>
      </c>
      <c r="H51" s="61">
        <f>SUM(C50:C61)</f>
        <v>0</v>
      </c>
      <c r="I51" s="62">
        <f>AVERAGE(C50:C61)</f>
        <v>0</v>
      </c>
      <c r="AA51">
        <v>5</v>
      </c>
      <c r="AB51">
        <v>10</v>
      </c>
      <c r="AC51">
        <v>15</v>
      </c>
      <c r="AD51">
        <v>20</v>
      </c>
      <c r="AE51">
        <v>25</v>
      </c>
      <c r="AF51">
        <v>30</v>
      </c>
    </row>
    <row r="52" spans="1:32" x14ac:dyDescent="0.3">
      <c r="A52" s="4">
        <v>43160</v>
      </c>
      <c r="B52" s="41"/>
      <c r="C52" s="47">
        <f t="shared" si="0"/>
        <v>0</v>
      </c>
      <c r="D52" s="47" t="e">
        <f>IF(C52=0,NA(),AVERAGE(C50:C52))</f>
        <v>#N/A</v>
      </c>
      <c r="E52" s="53">
        <f t="shared" si="1"/>
        <v>0</v>
      </c>
      <c r="F52" s="59" t="e">
        <f t="shared" si="4"/>
        <v>#N/A</v>
      </c>
      <c r="AA52">
        <v>5</v>
      </c>
      <c r="AB52">
        <v>10</v>
      </c>
      <c r="AC52">
        <v>15</v>
      </c>
      <c r="AD52">
        <v>20</v>
      </c>
      <c r="AE52">
        <v>25</v>
      </c>
      <c r="AF52">
        <v>30</v>
      </c>
    </row>
    <row r="53" spans="1:32" x14ac:dyDescent="0.3">
      <c r="A53" s="4">
        <v>43191</v>
      </c>
      <c r="B53" s="41"/>
      <c r="C53" s="47">
        <f t="shared" si="0"/>
        <v>0</v>
      </c>
      <c r="D53" s="47" t="e">
        <f>IF(C53=0,NA(),AVERAGE(C50:C53))</f>
        <v>#N/A</v>
      </c>
      <c r="E53" s="53">
        <f t="shared" si="1"/>
        <v>0</v>
      </c>
      <c r="F53" s="53" t="e">
        <f t="shared" si="4"/>
        <v>#N/A</v>
      </c>
      <c r="AA53">
        <v>5</v>
      </c>
      <c r="AB53">
        <v>10</v>
      </c>
      <c r="AC53">
        <v>15</v>
      </c>
      <c r="AD53">
        <v>20</v>
      </c>
      <c r="AE53">
        <v>25</v>
      </c>
      <c r="AF53">
        <v>30</v>
      </c>
    </row>
    <row r="54" spans="1:32" x14ac:dyDescent="0.3">
      <c r="A54" s="4">
        <v>43221</v>
      </c>
      <c r="B54" s="41"/>
      <c r="C54" s="47">
        <f t="shared" si="0"/>
        <v>0</v>
      </c>
      <c r="D54" s="47" t="e">
        <f>IF(C54=0,NA(),AVERAGE(C50:C54))</f>
        <v>#N/A</v>
      </c>
      <c r="E54" s="53">
        <f t="shared" si="1"/>
        <v>0</v>
      </c>
      <c r="F54" s="59" t="e">
        <f t="shared" si="4"/>
        <v>#N/A</v>
      </c>
      <c r="AA54">
        <v>5</v>
      </c>
      <c r="AB54">
        <v>10</v>
      </c>
      <c r="AC54">
        <v>15</v>
      </c>
      <c r="AD54">
        <v>20</v>
      </c>
      <c r="AE54">
        <v>25</v>
      </c>
      <c r="AF54">
        <v>30</v>
      </c>
    </row>
    <row r="55" spans="1:32" x14ac:dyDescent="0.3">
      <c r="A55" s="4">
        <v>43252</v>
      </c>
      <c r="B55" s="41"/>
      <c r="C55" s="47">
        <f t="shared" si="0"/>
        <v>0</v>
      </c>
      <c r="D55" s="47" t="e">
        <f>IF(C55=0,NA(),AVERAGE(C50:C55))</f>
        <v>#N/A</v>
      </c>
      <c r="E55" s="53">
        <f t="shared" si="1"/>
        <v>0</v>
      </c>
      <c r="F55" s="53" t="e">
        <f t="shared" si="4"/>
        <v>#N/A</v>
      </c>
      <c r="AA55">
        <v>5</v>
      </c>
      <c r="AB55">
        <v>10</v>
      </c>
      <c r="AC55">
        <v>15</v>
      </c>
      <c r="AD55">
        <v>20</v>
      </c>
      <c r="AE55">
        <v>25</v>
      </c>
      <c r="AF55">
        <v>30</v>
      </c>
    </row>
    <row r="56" spans="1:32" x14ac:dyDescent="0.3">
      <c r="A56" s="4">
        <v>43282</v>
      </c>
      <c r="B56" s="41"/>
      <c r="C56" s="47">
        <f t="shared" si="0"/>
        <v>0</v>
      </c>
      <c r="D56" s="47" t="e">
        <f>IF(C56=0,NA(),AVERAGE(C50:C56))</f>
        <v>#N/A</v>
      </c>
      <c r="E56" s="53">
        <f t="shared" si="1"/>
        <v>0</v>
      </c>
      <c r="F56" s="59" t="e">
        <f t="shared" si="4"/>
        <v>#N/A</v>
      </c>
      <c r="AA56">
        <v>5</v>
      </c>
      <c r="AB56">
        <v>10</v>
      </c>
      <c r="AC56">
        <v>15</v>
      </c>
      <c r="AD56">
        <v>20</v>
      </c>
      <c r="AE56">
        <v>25</v>
      </c>
      <c r="AF56">
        <v>30</v>
      </c>
    </row>
    <row r="57" spans="1:32" x14ac:dyDescent="0.3">
      <c r="A57" s="4">
        <v>43313</v>
      </c>
      <c r="B57" s="41"/>
      <c r="C57" s="47">
        <f t="shared" si="0"/>
        <v>0</v>
      </c>
      <c r="D57" s="47" t="e">
        <f>IF(C57=0,NA(),AVERAGE(C50:C57))</f>
        <v>#N/A</v>
      </c>
      <c r="E57" s="53">
        <f t="shared" si="1"/>
        <v>0</v>
      </c>
      <c r="F57" s="53" t="e">
        <f t="shared" si="4"/>
        <v>#N/A</v>
      </c>
      <c r="AA57">
        <v>5</v>
      </c>
      <c r="AB57">
        <v>10</v>
      </c>
      <c r="AC57">
        <v>15</v>
      </c>
      <c r="AD57">
        <v>20</v>
      </c>
      <c r="AE57">
        <v>25</v>
      </c>
      <c r="AF57">
        <v>30</v>
      </c>
    </row>
    <row r="58" spans="1:32" x14ac:dyDescent="0.3">
      <c r="A58" s="4">
        <v>43344</v>
      </c>
      <c r="B58" s="41"/>
      <c r="C58" s="47">
        <f t="shared" si="0"/>
        <v>0</v>
      </c>
      <c r="D58" s="47" t="e">
        <f>IF(C58=0,NA(),AVERAGE(C50:C58))</f>
        <v>#N/A</v>
      </c>
      <c r="E58" s="53">
        <f t="shared" si="1"/>
        <v>0</v>
      </c>
      <c r="F58" s="59" t="e">
        <f t="shared" si="4"/>
        <v>#N/A</v>
      </c>
      <c r="AA58">
        <v>5</v>
      </c>
      <c r="AB58">
        <v>10</v>
      </c>
      <c r="AC58">
        <v>15</v>
      </c>
      <c r="AD58">
        <v>20</v>
      </c>
      <c r="AE58">
        <v>25</v>
      </c>
      <c r="AF58">
        <v>30</v>
      </c>
    </row>
    <row r="59" spans="1:32" x14ac:dyDescent="0.3">
      <c r="A59" s="4">
        <v>43374</v>
      </c>
      <c r="B59" s="41"/>
      <c r="C59" s="47">
        <f t="shared" si="0"/>
        <v>0</v>
      </c>
      <c r="D59" s="47" t="e">
        <f>IF(C59=0,NA(),AVERAGE(C50:C59))</f>
        <v>#N/A</v>
      </c>
      <c r="E59" s="53">
        <f t="shared" si="1"/>
        <v>0</v>
      </c>
      <c r="F59" s="53" t="e">
        <f t="shared" si="4"/>
        <v>#N/A</v>
      </c>
      <c r="AA59">
        <v>5</v>
      </c>
      <c r="AB59">
        <v>10</v>
      </c>
      <c r="AC59">
        <v>15</v>
      </c>
      <c r="AD59">
        <v>20</v>
      </c>
      <c r="AE59">
        <v>25</v>
      </c>
      <c r="AF59">
        <v>30</v>
      </c>
    </row>
    <row r="60" spans="1:32" x14ac:dyDescent="0.3">
      <c r="A60" s="4">
        <v>43405</v>
      </c>
      <c r="B60" s="41"/>
      <c r="C60" s="47">
        <f t="shared" si="0"/>
        <v>0</v>
      </c>
      <c r="D60" s="47" t="e">
        <f>IF(C60=0,NA(),AVERAGE(C50:C60))</f>
        <v>#N/A</v>
      </c>
      <c r="E60" s="60">
        <f t="shared" si="1"/>
        <v>0</v>
      </c>
      <c r="F60" s="59" t="e">
        <f t="shared" si="4"/>
        <v>#N/A</v>
      </c>
      <c r="AA60">
        <v>5</v>
      </c>
      <c r="AB60">
        <v>10</v>
      </c>
      <c r="AC60">
        <v>15</v>
      </c>
      <c r="AD60">
        <v>20</v>
      </c>
      <c r="AE60">
        <v>25</v>
      </c>
      <c r="AF60">
        <v>30</v>
      </c>
    </row>
    <row r="61" spans="1:32" ht="15" thickBot="1" x14ac:dyDescent="0.35">
      <c r="A61" s="5">
        <v>43435</v>
      </c>
      <c r="B61" s="42"/>
      <c r="C61" s="48">
        <f t="shared" si="0"/>
        <v>0</v>
      </c>
      <c r="D61" s="48" t="e">
        <f>IF(C61=0,NA(),AVERAGE(C50:C61))</f>
        <v>#N/A</v>
      </c>
      <c r="E61" s="54">
        <f t="shared" si="1"/>
        <v>0</v>
      </c>
      <c r="F61" s="54" t="e">
        <f t="shared" si="4"/>
        <v>#N/A</v>
      </c>
      <c r="AA61">
        <v>5</v>
      </c>
      <c r="AB61">
        <v>10</v>
      </c>
      <c r="AC61">
        <v>15</v>
      </c>
      <c r="AD61">
        <v>20</v>
      </c>
      <c r="AE61">
        <v>25</v>
      </c>
      <c r="AF61">
        <v>30</v>
      </c>
    </row>
    <row r="62" spans="1:32" x14ac:dyDescent="0.3">
      <c r="A62" s="7">
        <v>43466</v>
      </c>
      <c r="B62" s="43"/>
      <c r="C62" s="52">
        <f t="shared" si="0"/>
        <v>0</v>
      </c>
      <c r="D62" s="49" t="e">
        <f>IF(C62=0,NA(),C62)</f>
        <v>#N/A</v>
      </c>
      <c r="E62" s="55">
        <f t="shared" si="1"/>
        <v>0</v>
      </c>
      <c r="F62" s="55" t="e">
        <f t="shared" si="4"/>
        <v>#N/A</v>
      </c>
      <c r="AA62">
        <v>5</v>
      </c>
      <c r="AB62">
        <v>10</v>
      </c>
      <c r="AC62">
        <v>15</v>
      </c>
      <c r="AD62">
        <v>20</v>
      </c>
      <c r="AE62">
        <v>25</v>
      </c>
      <c r="AF62">
        <v>30</v>
      </c>
    </row>
    <row r="63" spans="1:32" x14ac:dyDescent="0.3">
      <c r="A63" s="8">
        <v>43497</v>
      </c>
      <c r="B63" s="44"/>
      <c r="C63" s="47">
        <f t="shared" si="0"/>
        <v>0</v>
      </c>
      <c r="D63" s="50" t="e">
        <f>IF(C63=0,NA(),AVERAGE(C62:C63))</f>
        <v>#N/A</v>
      </c>
      <c r="E63" s="56">
        <f t="shared" si="1"/>
        <v>0</v>
      </c>
      <c r="F63" s="56" t="e">
        <f t="shared" si="4"/>
        <v>#N/A</v>
      </c>
      <c r="AA63">
        <v>5</v>
      </c>
      <c r="AB63">
        <v>10</v>
      </c>
      <c r="AC63">
        <v>15</v>
      </c>
      <c r="AD63">
        <v>20</v>
      </c>
      <c r="AE63">
        <v>25</v>
      </c>
      <c r="AF63">
        <v>30</v>
      </c>
    </row>
    <row r="64" spans="1:32" x14ac:dyDescent="0.3">
      <c r="A64" s="8">
        <v>43525</v>
      </c>
      <c r="B64" s="44"/>
      <c r="C64" s="47">
        <f t="shared" si="0"/>
        <v>0</v>
      </c>
      <c r="D64" s="50" t="e">
        <f>IF(C64=0,NA(),AVERAGE(C62:C64))</f>
        <v>#N/A</v>
      </c>
      <c r="E64" s="56">
        <f t="shared" si="1"/>
        <v>0</v>
      </c>
      <c r="F64" s="55" t="e">
        <f t="shared" si="4"/>
        <v>#N/A</v>
      </c>
      <c r="AA64">
        <v>5</v>
      </c>
      <c r="AB64">
        <v>10</v>
      </c>
      <c r="AC64">
        <v>15</v>
      </c>
      <c r="AD64">
        <v>20</v>
      </c>
      <c r="AE64">
        <v>25</v>
      </c>
      <c r="AF64">
        <v>30</v>
      </c>
    </row>
    <row r="65" spans="1:32" x14ac:dyDescent="0.3">
      <c r="A65" s="8">
        <v>43556</v>
      </c>
      <c r="B65" s="44"/>
      <c r="C65" s="47">
        <f t="shared" si="0"/>
        <v>0</v>
      </c>
      <c r="D65" s="50" t="e">
        <f>IF(C65=0,NA(),AVERAGE(C62:C65))</f>
        <v>#N/A</v>
      </c>
      <c r="E65" s="56">
        <f t="shared" si="1"/>
        <v>0</v>
      </c>
      <c r="F65" s="56" t="e">
        <f t="shared" si="4"/>
        <v>#N/A</v>
      </c>
      <c r="AA65">
        <v>5</v>
      </c>
      <c r="AB65">
        <v>10</v>
      </c>
      <c r="AC65">
        <v>15</v>
      </c>
      <c r="AD65">
        <v>20</v>
      </c>
      <c r="AE65">
        <v>25</v>
      </c>
      <c r="AF65">
        <v>30</v>
      </c>
    </row>
    <row r="66" spans="1:32" x14ac:dyDescent="0.3">
      <c r="A66" s="8">
        <v>43586</v>
      </c>
      <c r="B66" s="44"/>
      <c r="C66" s="47">
        <f t="shared" si="0"/>
        <v>0</v>
      </c>
      <c r="D66" s="50" t="e">
        <f>IF(C66=0,NA(),AVERAGE(C62:C66))</f>
        <v>#N/A</v>
      </c>
      <c r="E66" s="56">
        <f t="shared" si="1"/>
        <v>0</v>
      </c>
      <c r="F66" s="55" t="e">
        <f t="shared" si="4"/>
        <v>#N/A</v>
      </c>
      <c r="AA66">
        <v>5</v>
      </c>
      <c r="AB66">
        <v>10</v>
      </c>
      <c r="AC66">
        <v>15</v>
      </c>
      <c r="AD66">
        <v>20</v>
      </c>
      <c r="AE66">
        <v>25</v>
      </c>
      <c r="AF66">
        <v>30</v>
      </c>
    </row>
    <row r="67" spans="1:32" x14ac:dyDescent="0.3">
      <c r="A67" s="8">
        <v>43617</v>
      </c>
      <c r="B67" s="44"/>
      <c r="C67" s="47">
        <f t="shared" si="0"/>
        <v>0</v>
      </c>
      <c r="D67" s="50" t="e">
        <f>IF(C67=0,NA(),AVERAGE(C62:C67))</f>
        <v>#N/A</v>
      </c>
      <c r="E67" s="56">
        <f t="shared" si="1"/>
        <v>0</v>
      </c>
      <c r="F67" s="56" t="e">
        <f t="shared" si="4"/>
        <v>#N/A</v>
      </c>
      <c r="AA67">
        <v>5</v>
      </c>
      <c r="AB67">
        <v>10</v>
      </c>
      <c r="AC67">
        <v>15</v>
      </c>
      <c r="AD67">
        <v>20</v>
      </c>
      <c r="AE67">
        <v>25</v>
      </c>
      <c r="AF67">
        <v>30</v>
      </c>
    </row>
    <row r="68" spans="1:32" x14ac:dyDescent="0.3">
      <c r="A68" s="8">
        <v>43647</v>
      </c>
      <c r="B68" s="44"/>
      <c r="C68" s="47">
        <f t="shared" si="0"/>
        <v>0</v>
      </c>
      <c r="D68" s="50" t="e">
        <f>IF(C68=0,NA(),AVERAGE(C62:C68))</f>
        <v>#N/A</v>
      </c>
      <c r="E68" s="56">
        <f t="shared" si="1"/>
        <v>0</v>
      </c>
      <c r="F68" s="55" t="e">
        <f t="shared" si="4"/>
        <v>#N/A</v>
      </c>
      <c r="AA68">
        <v>5</v>
      </c>
      <c r="AB68">
        <v>10</v>
      </c>
      <c r="AC68">
        <v>15</v>
      </c>
      <c r="AD68">
        <v>20</v>
      </c>
      <c r="AE68">
        <v>25</v>
      </c>
      <c r="AF68">
        <v>30</v>
      </c>
    </row>
    <row r="69" spans="1:32" x14ac:dyDescent="0.3">
      <c r="A69" s="8">
        <v>43678</v>
      </c>
      <c r="B69" s="44"/>
      <c r="C69" s="47">
        <f t="shared" si="0"/>
        <v>0</v>
      </c>
      <c r="D69" s="50" t="e">
        <f t="shared" ref="D69" si="5">IF(C69=0,NA(),AVERAGE(C68:C69))</f>
        <v>#N/A</v>
      </c>
      <c r="E69" s="56">
        <f t="shared" si="1"/>
        <v>0</v>
      </c>
      <c r="F69" s="56" t="e">
        <f t="shared" si="4"/>
        <v>#N/A</v>
      </c>
      <c r="AA69">
        <v>5</v>
      </c>
      <c r="AB69">
        <v>10</v>
      </c>
      <c r="AC69">
        <v>15</v>
      </c>
      <c r="AD69">
        <v>20</v>
      </c>
      <c r="AE69">
        <v>25</v>
      </c>
      <c r="AF69">
        <v>30</v>
      </c>
    </row>
    <row r="70" spans="1:32" x14ac:dyDescent="0.3">
      <c r="A70" s="8">
        <v>43709</v>
      </c>
      <c r="B70" s="44"/>
      <c r="C70" s="47">
        <f t="shared" ref="C70:C85" si="6">IF(B70-B69&lt;=0,0,(B70-B69)/24)</f>
        <v>0</v>
      </c>
      <c r="D70" s="50" t="e">
        <f>IF(C70=0,NA(),AVERAGE(C62:C70))</f>
        <v>#N/A</v>
      </c>
      <c r="E70" s="56">
        <f t="shared" si="1"/>
        <v>0</v>
      </c>
      <c r="F70" s="55" t="e">
        <f t="shared" si="4"/>
        <v>#N/A</v>
      </c>
      <c r="AA70">
        <v>5</v>
      </c>
      <c r="AB70">
        <v>10</v>
      </c>
      <c r="AC70">
        <v>15</v>
      </c>
      <c r="AD70">
        <v>20</v>
      </c>
      <c r="AE70">
        <v>25</v>
      </c>
      <c r="AF70">
        <v>30</v>
      </c>
    </row>
    <row r="71" spans="1:32" x14ac:dyDescent="0.3">
      <c r="A71" s="8">
        <v>43739</v>
      </c>
      <c r="B71" s="44"/>
      <c r="C71" s="47">
        <f t="shared" si="6"/>
        <v>0</v>
      </c>
      <c r="D71" s="50" t="e">
        <f>IF(C71=0,NA(),AVERAGE(C62:C71))</f>
        <v>#N/A</v>
      </c>
      <c r="E71" s="56">
        <f t="shared" si="1"/>
        <v>0</v>
      </c>
      <c r="F71" s="56" t="e">
        <f t="shared" si="4"/>
        <v>#N/A</v>
      </c>
      <c r="AA71">
        <v>5</v>
      </c>
      <c r="AB71">
        <v>10</v>
      </c>
      <c r="AC71">
        <v>15</v>
      </c>
      <c r="AD71">
        <v>20</v>
      </c>
      <c r="AE71">
        <v>25</v>
      </c>
      <c r="AF71">
        <v>30</v>
      </c>
    </row>
    <row r="72" spans="1:32" x14ac:dyDescent="0.3">
      <c r="A72" s="8">
        <v>43770</v>
      </c>
      <c r="B72" s="44"/>
      <c r="C72" s="47">
        <f t="shared" si="6"/>
        <v>0</v>
      </c>
      <c r="D72" s="50" t="e">
        <f>IF(C72=0,NA(),AVERAGE(C62:C72))</f>
        <v>#N/A</v>
      </c>
      <c r="E72" s="57">
        <f t="shared" si="1"/>
        <v>0</v>
      </c>
      <c r="F72" s="55" t="e">
        <f t="shared" si="4"/>
        <v>#N/A</v>
      </c>
      <c r="AA72">
        <v>5</v>
      </c>
      <c r="AB72">
        <v>10</v>
      </c>
      <c r="AC72">
        <v>15</v>
      </c>
      <c r="AD72">
        <v>20</v>
      </c>
      <c r="AE72">
        <v>25</v>
      </c>
      <c r="AF72">
        <v>30</v>
      </c>
    </row>
    <row r="73" spans="1:32" ht="15" thickBot="1" x14ac:dyDescent="0.35">
      <c r="A73" s="9">
        <v>43800</v>
      </c>
      <c r="B73" s="45"/>
      <c r="C73" s="48">
        <f t="shared" si="6"/>
        <v>0</v>
      </c>
      <c r="D73" s="51" t="e">
        <f>IF(C73=0,NA(),AVERAGE(C62:C73))</f>
        <v>#N/A</v>
      </c>
      <c r="E73" s="58">
        <f t="shared" si="1"/>
        <v>0</v>
      </c>
      <c r="F73" s="58" t="e">
        <f t="shared" si="4"/>
        <v>#N/A</v>
      </c>
      <c r="AA73">
        <v>5</v>
      </c>
      <c r="AB73">
        <v>10</v>
      </c>
      <c r="AC73">
        <v>15</v>
      </c>
      <c r="AD73">
        <v>20</v>
      </c>
      <c r="AE73">
        <v>25</v>
      </c>
      <c r="AF73">
        <v>30</v>
      </c>
    </row>
    <row r="74" spans="1:32" x14ac:dyDescent="0.3">
      <c r="A74" s="6">
        <v>43831</v>
      </c>
      <c r="B74" s="46"/>
      <c r="C74" s="52">
        <f t="shared" si="6"/>
        <v>0</v>
      </c>
      <c r="D74" s="52" t="e">
        <f>IF(C74=0,NA(),C74)</f>
        <v>#N/A</v>
      </c>
      <c r="E74" s="59">
        <f t="shared" si="1"/>
        <v>0</v>
      </c>
      <c r="F74" s="59" t="e">
        <f t="shared" si="4"/>
        <v>#N/A</v>
      </c>
      <c r="AA74">
        <v>5</v>
      </c>
      <c r="AB74">
        <v>10</v>
      </c>
      <c r="AC74">
        <v>15</v>
      </c>
      <c r="AD74">
        <v>20</v>
      </c>
      <c r="AE74">
        <v>25</v>
      </c>
      <c r="AF74">
        <v>30</v>
      </c>
    </row>
    <row r="75" spans="1:32" x14ac:dyDescent="0.3">
      <c r="A75" s="4">
        <v>43862</v>
      </c>
      <c r="B75" s="41"/>
      <c r="C75" s="47">
        <f t="shared" si="6"/>
        <v>0</v>
      </c>
      <c r="D75" s="47" t="e">
        <f>IF(C75=0,NA(),AVERAGE(C74:C75))</f>
        <v>#N/A</v>
      </c>
      <c r="E75" s="53">
        <f t="shared" si="1"/>
        <v>0</v>
      </c>
      <c r="F75" s="53" t="e">
        <f t="shared" si="4"/>
        <v>#N/A</v>
      </c>
      <c r="AA75">
        <v>5</v>
      </c>
      <c r="AB75">
        <v>10</v>
      </c>
      <c r="AC75">
        <v>15</v>
      </c>
      <c r="AD75">
        <v>20</v>
      </c>
      <c r="AE75">
        <v>25</v>
      </c>
      <c r="AF75">
        <v>30</v>
      </c>
    </row>
    <row r="76" spans="1:32" x14ac:dyDescent="0.3">
      <c r="A76" s="4">
        <v>43891</v>
      </c>
      <c r="B76" s="41"/>
      <c r="C76" s="47">
        <f t="shared" si="6"/>
        <v>0</v>
      </c>
      <c r="D76" s="47" t="e">
        <f>IF(C76=0,NA(),AVERAGE(C74:C76))</f>
        <v>#N/A</v>
      </c>
      <c r="E76" s="53">
        <f t="shared" si="1"/>
        <v>0</v>
      </c>
      <c r="F76" s="59" t="e">
        <f t="shared" si="4"/>
        <v>#N/A</v>
      </c>
      <c r="AA76">
        <v>5</v>
      </c>
      <c r="AB76">
        <v>10</v>
      </c>
      <c r="AC76">
        <v>15</v>
      </c>
      <c r="AD76">
        <v>20</v>
      </c>
      <c r="AE76">
        <v>25</v>
      </c>
      <c r="AF76">
        <v>30</v>
      </c>
    </row>
    <row r="77" spans="1:32" x14ac:dyDescent="0.3">
      <c r="A77" s="4">
        <v>43922</v>
      </c>
      <c r="B77" s="41"/>
      <c r="C77" s="47">
        <f t="shared" si="6"/>
        <v>0</v>
      </c>
      <c r="D77" s="47" t="e">
        <f>IF(C77=0,NA(),AVERAGE(C74:C77))</f>
        <v>#N/A</v>
      </c>
      <c r="E77" s="53">
        <f t="shared" si="1"/>
        <v>0</v>
      </c>
      <c r="F77" s="53" t="e">
        <f t="shared" si="4"/>
        <v>#N/A</v>
      </c>
      <c r="AA77">
        <v>5</v>
      </c>
      <c r="AB77">
        <v>10</v>
      </c>
      <c r="AC77">
        <v>15</v>
      </c>
      <c r="AD77">
        <v>20</v>
      </c>
      <c r="AE77">
        <v>25</v>
      </c>
      <c r="AF77">
        <v>30</v>
      </c>
    </row>
    <row r="78" spans="1:32" x14ac:dyDescent="0.3">
      <c r="A78" s="4">
        <v>43952</v>
      </c>
      <c r="B78" s="41"/>
      <c r="C78" s="47">
        <f t="shared" si="6"/>
        <v>0</v>
      </c>
      <c r="D78" s="47" t="e">
        <f>IF(C78=0,NA(),AVERAGE(C74:C78))</f>
        <v>#N/A</v>
      </c>
      <c r="E78" s="53">
        <f t="shared" si="1"/>
        <v>0</v>
      </c>
      <c r="F78" s="59" t="e">
        <f t="shared" si="4"/>
        <v>#N/A</v>
      </c>
      <c r="AA78">
        <v>5</v>
      </c>
      <c r="AB78">
        <v>10</v>
      </c>
      <c r="AC78">
        <v>15</v>
      </c>
      <c r="AD78">
        <v>20</v>
      </c>
      <c r="AE78">
        <v>25</v>
      </c>
      <c r="AF78">
        <v>30</v>
      </c>
    </row>
    <row r="79" spans="1:32" x14ac:dyDescent="0.3">
      <c r="A79" s="4">
        <v>43983</v>
      </c>
      <c r="B79" s="41"/>
      <c r="C79" s="47">
        <f t="shared" si="6"/>
        <v>0</v>
      </c>
      <c r="D79" s="47" t="e">
        <f>IF(C79=0,NA(),AVERAGE(C74:C79))</f>
        <v>#N/A</v>
      </c>
      <c r="E79" s="53">
        <f t="shared" ref="E79:E85" si="7">IF(C79=0,0, SUM(C68:C79))</f>
        <v>0</v>
      </c>
      <c r="F79" s="53" t="e">
        <f t="shared" si="4"/>
        <v>#N/A</v>
      </c>
      <c r="AA79">
        <v>5</v>
      </c>
      <c r="AB79">
        <v>10</v>
      </c>
      <c r="AC79">
        <v>15</v>
      </c>
      <c r="AD79">
        <v>20</v>
      </c>
      <c r="AE79">
        <v>25</v>
      </c>
      <c r="AF79">
        <v>30</v>
      </c>
    </row>
    <row r="80" spans="1:32" x14ac:dyDescent="0.3">
      <c r="A80" s="4">
        <v>44013</v>
      </c>
      <c r="B80" s="41"/>
      <c r="C80" s="47">
        <f t="shared" si="6"/>
        <v>0</v>
      </c>
      <c r="D80" s="47" t="e">
        <f>IF(C80=0,NA(),AVERAGE(C74:C80))</f>
        <v>#N/A</v>
      </c>
      <c r="E80" s="53">
        <f t="shared" si="7"/>
        <v>0</v>
      </c>
      <c r="F80" s="59" t="e">
        <f t="shared" si="4"/>
        <v>#N/A</v>
      </c>
      <c r="AA80">
        <v>5</v>
      </c>
      <c r="AB80">
        <v>10</v>
      </c>
      <c r="AC80">
        <v>15</v>
      </c>
      <c r="AD80">
        <v>20</v>
      </c>
      <c r="AE80">
        <v>25</v>
      </c>
      <c r="AF80">
        <v>30</v>
      </c>
    </row>
    <row r="81" spans="1:32" x14ac:dyDescent="0.3">
      <c r="A81" s="4">
        <v>44044</v>
      </c>
      <c r="B81" s="41"/>
      <c r="C81" s="47">
        <f t="shared" si="6"/>
        <v>0</v>
      </c>
      <c r="D81" s="47" t="e">
        <f>IF(C81=0,NA(),AVERAGE(C74:C81))</f>
        <v>#N/A</v>
      </c>
      <c r="E81" s="53">
        <f t="shared" si="7"/>
        <v>0</v>
      </c>
      <c r="F81" s="53" t="e">
        <f t="shared" si="4"/>
        <v>#N/A</v>
      </c>
      <c r="AA81">
        <v>5</v>
      </c>
      <c r="AB81">
        <v>10</v>
      </c>
      <c r="AC81">
        <v>15</v>
      </c>
      <c r="AD81">
        <v>20</v>
      </c>
      <c r="AE81">
        <v>25</v>
      </c>
      <c r="AF81">
        <v>30</v>
      </c>
    </row>
    <row r="82" spans="1:32" x14ac:dyDescent="0.3">
      <c r="A82" s="4">
        <v>44075</v>
      </c>
      <c r="B82" s="41"/>
      <c r="C82" s="47">
        <f t="shared" si="6"/>
        <v>0</v>
      </c>
      <c r="D82" s="47" t="e">
        <f>IF(C82=0,NA(),AVERAGE(C74:C82))</f>
        <v>#N/A</v>
      </c>
      <c r="E82" s="53">
        <f t="shared" si="7"/>
        <v>0</v>
      </c>
      <c r="F82" s="59" t="e">
        <f t="shared" si="4"/>
        <v>#N/A</v>
      </c>
      <c r="AA82">
        <v>5</v>
      </c>
      <c r="AB82">
        <v>10</v>
      </c>
      <c r="AC82">
        <v>15</v>
      </c>
      <c r="AD82">
        <v>20</v>
      </c>
      <c r="AE82">
        <v>25</v>
      </c>
      <c r="AF82">
        <v>30</v>
      </c>
    </row>
    <row r="83" spans="1:32" x14ac:dyDescent="0.3">
      <c r="A83" s="4">
        <v>44105</v>
      </c>
      <c r="B83" s="41"/>
      <c r="C83" s="47">
        <f t="shared" si="6"/>
        <v>0</v>
      </c>
      <c r="D83" s="47" t="e">
        <f>IF(C83=0,NA(),AVERAGE(C74:C83))</f>
        <v>#N/A</v>
      </c>
      <c r="E83" s="53">
        <f t="shared" si="7"/>
        <v>0</v>
      </c>
      <c r="F83" s="53" t="e">
        <f t="shared" si="4"/>
        <v>#N/A</v>
      </c>
      <c r="AA83">
        <v>5</v>
      </c>
      <c r="AB83">
        <v>10</v>
      </c>
      <c r="AC83">
        <v>15</v>
      </c>
      <c r="AD83">
        <v>20</v>
      </c>
      <c r="AE83">
        <v>25</v>
      </c>
      <c r="AF83">
        <v>30</v>
      </c>
    </row>
    <row r="84" spans="1:32" x14ac:dyDescent="0.3">
      <c r="A84" s="4">
        <v>44136</v>
      </c>
      <c r="B84" s="41"/>
      <c r="C84" s="47">
        <f t="shared" si="6"/>
        <v>0</v>
      </c>
      <c r="D84" s="47" t="e">
        <f>IF(C84=0,NA(),AVERAGE(C74:C84))</f>
        <v>#N/A</v>
      </c>
      <c r="E84" s="60">
        <f t="shared" si="7"/>
        <v>0</v>
      </c>
      <c r="F84" s="59" t="e">
        <f t="shared" si="4"/>
        <v>#N/A</v>
      </c>
      <c r="AA84">
        <v>5</v>
      </c>
      <c r="AB84">
        <v>10</v>
      </c>
      <c r="AC84">
        <v>15</v>
      </c>
      <c r="AD84">
        <v>20</v>
      </c>
      <c r="AE84">
        <v>25</v>
      </c>
      <c r="AF84">
        <v>30</v>
      </c>
    </row>
    <row r="85" spans="1:32" ht="15" thickBot="1" x14ac:dyDescent="0.35">
      <c r="A85" s="5">
        <v>44166</v>
      </c>
      <c r="B85" s="42"/>
      <c r="C85" s="48">
        <f t="shared" si="6"/>
        <v>0</v>
      </c>
      <c r="D85" s="48" t="e">
        <f>IF(C85=0,NA(),AVERAGE(C74:C85))</f>
        <v>#N/A</v>
      </c>
      <c r="E85" s="54">
        <f t="shared" si="7"/>
        <v>0</v>
      </c>
      <c r="F85" s="54" t="e">
        <f t="shared" si="4"/>
        <v>#N/A</v>
      </c>
      <c r="AA85">
        <v>5</v>
      </c>
      <c r="AB85">
        <v>10</v>
      </c>
      <c r="AC85">
        <v>15</v>
      </c>
      <c r="AD85">
        <v>20</v>
      </c>
      <c r="AE85">
        <v>25</v>
      </c>
      <c r="AF85">
        <v>30</v>
      </c>
    </row>
    <row r="86" spans="1:32" x14ac:dyDescent="0.3">
      <c r="A86" s="10"/>
    </row>
    <row r="87" spans="1:32" x14ac:dyDescent="0.3">
      <c r="A87" s="10"/>
    </row>
    <row r="88" spans="1:32" x14ac:dyDescent="0.3">
      <c r="A88" s="10"/>
    </row>
    <row r="89" spans="1:32" x14ac:dyDescent="0.3">
      <c r="A89" s="10"/>
    </row>
    <row r="90" spans="1:32" x14ac:dyDescent="0.3">
      <c r="A90" s="10"/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00:P190"/>
  <sheetViews>
    <sheetView topLeftCell="A9" zoomScale="70" zoomScaleNormal="70" workbookViewId="0">
      <selection activeCell="B102" sqref="B102"/>
    </sheetView>
  </sheetViews>
  <sheetFormatPr baseColWidth="10" defaultRowHeight="14.4" x14ac:dyDescent="0.3"/>
  <sheetData>
    <row r="100" spans="2:16" x14ac:dyDescent="0.3">
      <c r="B100" s="14">
        <v>0.20833333333333334</v>
      </c>
      <c r="C100" s="14">
        <v>0.41666666666666669</v>
      </c>
      <c r="D100" s="14">
        <v>0.625</v>
      </c>
      <c r="E100" s="14">
        <v>0.83333333333333304</v>
      </c>
      <c r="F100" s="14">
        <v>1.0416666666666701</v>
      </c>
      <c r="G100" s="14">
        <v>1.25</v>
      </c>
      <c r="H100" s="14">
        <v>1.4583333333333299</v>
      </c>
      <c r="P100">
        <v>5</v>
      </c>
    </row>
    <row r="101" spans="2:16" x14ac:dyDescent="0.3">
      <c r="B101" s="14">
        <v>0.20833333333333334</v>
      </c>
      <c r="C101" s="14">
        <v>0.41666666666666669</v>
      </c>
      <c r="D101" s="14">
        <v>0.625</v>
      </c>
      <c r="E101" s="14">
        <v>0.83333333333333304</v>
      </c>
      <c r="F101" s="14">
        <v>1.0416666666666701</v>
      </c>
      <c r="G101" s="14">
        <v>1.25</v>
      </c>
      <c r="H101" s="14">
        <v>1.4583333333333299</v>
      </c>
    </row>
    <row r="102" spans="2:16" x14ac:dyDescent="0.3">
      <c r="B102" s="14">
        <v>0.20833333333333334</v>
      </c>
      <c r="C102" s="14">
        <v>0.41666666666666669</v>
      </c>
      <c r="D102" s="14">
        <v>0.625</v>
      </c>
      <c r="E102" s="14">
        <v>0.83333333333333304</v>
      </c>
      <c r="F102" s="14">
        <v>1.0416666666666701</v>
      </c>
      <c r="G102" s="14">
        <v>1.25</v>
      </c>
      <c r="H102" s="14">
        <v>1.4583333333333299</v>
      </c>
    </row>
    <row r="103" spans="2:16" x14ac:dyDescent="0.3">
      <c r="B103" s="14">
        <v>0.20833333333333334</v>
      </c>
      <c r="C103" s="14">
        <v>0.41666666666666669</v>
      </c>
      <c r="D103" s="14">
        <v>0.625</v>
      </c>
      <c r="E103" s="14">
        <v>0.83333333333333304</v>
      </c>
      <c r="F103" s="14">
        <v>1.0416666666666701</v>
      </c>
      <c r="G103" s="14">
        <v>1.25</v>
      </c>
      <c r="H103" s="14">
        <v>1.4583333333333299</v>
      </c>
    </row>
    <row r="104" spans="2:16" x14ac:dyDescent="0.3">
      <c r="B104" s="14">
        <v>0.20833333333333334</v>
      </c>
      <c r="C104" s="14">
        <v>0.41666666666666669</v>
      </c>
      <c r="D104" s="14">
        <v>0.625</v>
      </c>
      <c r="E104" s="14">
        <v>0.83333333333333304</v>
      </c>
      <c r="F104" s="14">
        <v>1.0416666666666701</v>
      </c>
      <c r="G104" s="14">
        <v>1.25</v>
      </c>
      <c r="H104" s="14">
        <v>1.4583333333333299</v>
      </c>
    </row>
    <row r="105" spans="2:16" x14ac:dyDescent="0.3">
      <c r="B105" s="14">
        <v>0.20833333333333334</v>
      </c>
      <c r="C105" s="14">
        <v>0.41666666666666669</v>
      </c>
      <c r="D105" s="14">
        <v>0.625</v>
      </c>
      <c r="E105" s="14">
        <v>0.83333333333333304</v>
      </c>
      <c r="F105" s="14">
        <v>1.0416666666666701</v>
      </c>
      <c r="G105" s="14">
        <v>1.25</v>
      </c>
      <c r="H105" s="14">
        <v>1.4583333333333299</v>
      </c>
    </row>
    <row r="106" spans="2:16" x14ac:dyDescent="0.3">
      <c r="B106" s="14">
        <v>0.20833333333333334</v>
      </c>
      <c r="C106" s="14">
        <v>0.41666666666666669</v>
      </c>
      <c r="D106" s="14">
        <v>0.625</v>
      </c>
      <c r="E106" s="14">
        <v>0.83333333333333304</v>
      </c>
      <c r="F106" s="14">
        <v>1.0416666666666701</v>
      </c>
      <c r="G106" s="14">
        <v>1.25</v>
      </c>
      <c r="H106" s="14">
        <v>1.4583333333333299</v>
      </c>
    </row>
    <row r="107" spans="2:16" x14ac:dyDescent="0.3">
      <c r="B107" s="14">
        <v>0.20833333333333334</v>
      </c>
      <c r="C107" s="14">
        <v>0.41666666666666669</v>
      </c>
      <c r="D107" s="14">
        <v>0.625</v>
      </c>
      <c r="E107" s="14">
        <v>0.83333333333333304</v>
      </c>
      <c r="F107" s="14">
        <v>1.0416666666666701</v>
      </c>
      <c r="G107" s="14">
        <v>1.25</v>
      </c>
      <c r="H107" s="14">
        <v>1.4583333333333299</v>
      </c>
    </row>
    <row r="108" spans="2:16" x14ac:dyDescent="0.3">
      <c r="B108" s="14">
        <v>0.20833333333333334</v>
      </c>
      <c r="C108" s="14">
        <v>0.41666666666666669</v>
      </c>
      <c r="D108" s="14">
        <v>0.625</v>
      </c>
      <c r="E108" s="14">
        <v>0.83333333333333304</v>
      </c>
      <c r="F108" s="14">
        <v>1.0416666666666701</v>
      </c>
      <c r="G108" s="14">
        <v>1.25</v>
      </c>
      <c r="H108" s="14">
        <v>1.4583333333333299</v>
      </c>
    </row>
    <row r="109" spans="2:16" x14ac:dyDescent="0.3">
      <c r="B109" s="14">
        <v>0.20833333333333334</v>
      </c>
      <c r="C109" s="14">
        <v>0.41666666666666669</v>
      </c>
      <c r="D109" s="14">
        <v>0.625</v>
      </c>
      <c r="E109" s="14">
        <v>0.83333333333333304</v>
      </c>
      <c r="F109" s="14">
        <v>1.0416666666666701</v>
      </c>
      <c r="G109" s="14">
        <v>1.25</v>
      </c>
      <c r="H109" s="14">
        <v>1.4583333333333299</v>
      </c>
    </row>
    <row r="110" spans="2:16" x14ac:dyDescent="0.3">
      <c r="B110" s="14">
        <v>0.20833333333333334</v>
      </c>
      <c r="C110" s="14">
        <v>0.41666666666666669</v>
      </c>
      <c r="D110" s="14">
        <v>0.625</v>
      </c>
      <c r="E110" s="14">
        <v>0.83333333333333304</v>
      </c>
      <c r="F110" s="14">
        <v>1.0416666666666701</v>
      </c>
      <c r="G110" s="14">
        <v>1.25</v>
      </c>
      <c r="H110" s="14">
        <v>1.4583333333333299</v>
      </c>
    </row>
    <row r="111" spans="2:16" x14ac:dyDescent="0.3">
      <c r="B111" s="14">
        <v>0.20833333333333334</v>
      </c>
      <c r="C111" s="14">
        <v>0.41666666666666669</v>
      </c>
      <c r="D111" s="14">
        <v>0.625</v>
      </c>
      <c r="E111" s="14">
        <v>0.83333333333333304</v>
      </c>
      <c r="F111" s="14">
        <v>1.0416666666666701</v>
      </c>
      <c r="G111" s="14">
        <v>1.25</v>
      </c>
      <c r="H111" s="14">
        <v>1.4583333333333299</v>
      </c>
    </row>
    <row r="112" spans="2:16" x14ac:dyDescent="0.3">
      <c r="B112" s="14">
        <v>0.20833333333333334</v>
      </c>
      <c r="C112" s="14">
        <v>0.41666666666666669</v>
      </c>
      <c r="D112" s="14">
        <v>0.625</v>
      </c>
      <c r="E112" s="14">
        <v>0.83333333333333304</v>
      </c>
      <c r="F112" s="14">
        <v>1.0416666666666701</v>
      </c>
      <c r="G112" s="14">
        <v>1.25</v>
      </c>
      <c r="H112" s="14">
        <v>1.4583333333333299</v>
      </c>
    </row>
    <row r="113" spans="2:8" x14ac:dyDescent="0.3">
      <c r="B113" s="14">
        <v>0.20833333333333334</v>
      </c>
      <c r="C113" s="14">
        <v>0.41666666666666669</v>
      </c>
      <c r="D113" s="14">
        <v>0.625</v>
      </c>
      <c r="E113" s="14">
        <v>0.83333333333333304</v>
      </c>
      <c r="F113" s="14">
        <v>1.0416666666666701</v>
      </c>
      <c r="G113" s="14">
        <v>1.25</v>
      </c>
      <c r="H113" s="14">
        <v>1.4583333333333299</v>
      </c>
    </row>
    <row r="114" spans="2:8" x14ac:dyDescent="0.3">
      <c r="B114" s="14">
        <v>0.20833333333333334</v>
      </c>
      <c r="C114" s="14">
        <v>0.41666666666666669</v>
      </c>
      <c r="D114" s="14">
        <v>0.625</v>
      </c>
      <c r="E114" s="14">
        <v>0.83333333333333304</v>
      </c>
      <c r="F114" s="14">
        <v>1.0416666666666701</v>
      </c>
      <c r="G114" s="14">
        <v>1.25</v>
      </c>
      <c r="H114" s="14">
        <v>1.4583333333333299</v>
      </c>
    </row>
    <row r="115" spans="2:8" x14ac:dyDescent="0.3">
      <c r="B115" s="14">
        <v>0.20833333333333334</v>
      </c>
      <c r="C115" s="14">
        <v>0.41666666666666669</v>
      </c>
      <c r="D115" s="14">
        <v>0.625</v>
      </c>
      <c r="E115" s="14">
        <v>0.83333333333333304</v>
      </c>
      <c r="F115" s="14">
        <v>1.0416666666666701</v>
      </c>
      <c r="G115" s="14">
        <v>1.25</v>
      </c>
      <c r="H115" s="14">
        <v>1.4583333333333299</v>
      </c>
    </row>
    <row r="116" spans="2:8" x14ac:dyDescent="0.3">
      <c r="B116" s="14">
        <v>0.20833333333333334</v>
      </c>
      <c r="C116" s="14">
        <v>0.41666666666666669</v>
      </c>
      <c r="D116" s="14">
        <v>0.625</v>
      </c>
      <c r="E116" s="14">
        <v>0.83333333333333304</v>
      </c>
      <c r="F116" s="14">
        <v>1.0416666666666701</v>
      </c>
      <c r="G116" s="14">
        <v>1.25</v>
      </c>
      <c r="H116" s="14">
        <v>1.4583333333333299</v>
      </c>
    </row>
    <row r="117" spans="2:8" x14ac:dyDescent="0.3">
      <c r="B117" s="14">
        <v>0.20833333333333334</v>
      </c>
      <c r="C117" s="14">
        <v>0.41666666666666669</v>
      </c>
      <c r="D117" s="14">
        <v>0.625</v>
      </c>
      <c r="E117" s="14">
        <v>0.83333333333333304</v>
      </c>
      <c r="F117" s="14">
        <v>1.0416666666666701</v>
      </c>
      <c r="G117" s="14">
        <v>1.25</v>
      </c>
      <c r="H117" s="14">
        <v>1.4583333333333299</v>
      </c>
    </row>
    <row r="118" spans="2:8" x14ac:dyDescent="0.3">
      <c r="B118" s="14">
        <v>0.20833333333333334</v>
      </c>
      <c r="C118" s="14">
        <v>0.41666666666666669</v>
      </c>
      <c r="D118" s="14">
        <v>0.625</v>
      </c>
      <c r="E118" s="14">
        <v>0.83333333333333304</v>
      </c>
      <c r="F118" s="14">
        <v>1.0416666666666701</v>
      </c>
      <c r="G118" s="14">
        <v>1.25</v>
      </c>
      <c r="H118" s="14">
        <v>1.4583333333333299</v>
      </c>
    </row>
    <row r="119" spans="2:8" x14ac:dyDescent="0.3">
      <c r="B119" s="14">
        <v>0.20833333333333334</v>
      </c>
      <c r="C119" s="14">
        <v>0.41666666666666669</v>
      </c>
      <c r="D119" s="14">
        <v>0.625</v>
      </c>
      <c r="E119" s="14">
        <v>0.83333333333333304</v>
      </c>
      <c r="F119" s="14">
        <v>1.0416666666666701</v>
      </c>
      <c r="G119" s="14">
        <v>1.25</v>
      </c>
      <c r="H119" s="14">
        <v>1.4583333333333299</v>
      </c>
    </row>
    <row r="120" spans="2:8" x14ac:dyDescent="0.3">
      <c r="B120" s="14">
        <v>0.20833333333333334</v>
      </c>
      <c r="C120" s="14">
        <v>0.41666666666666669</v>
      </c>
      <c r="D120" s="14">
        <v>0.625</v>
      </c>
      <c r="E120" s="14">
        <v>0.83333333333333304</v>
      </c>
      <c r="F120" s="14">
        <v>1.0416666666666701</v>
      </c>
      <c r="G120" s="14">
        <v>1.25</v>
      </c>
      <c r="H120" s="14">
        <v>1.4583333333333299</v>
      </c>
    </row>
    <row r="121" spans="2:8" x14ac:dyDescent="0.3">
      <c r="B121" s="14">
        <v>0.20833333333333334</v>
      </c>
      <c r="C121" s="14">
        <v>0.41666666666666669</v>
      </c>
      <c r="D121" s="14">
        <v>0.625</v>
      </c>
      <c r="E121" s="14">
        <v>0.83333333333333304</v>
      </c>
      <c r="F121" s="14">
        <v>1.0416666666666701</v>
      </c>
      <c r="G121" s="14">
        <v>1.25</v>
      </c>
      <c r="H121" s="14">
        <v>1.4583333333333299</v>
      </c>
    </row>
    <row r="122" spans="2:8" x14ac:dyDescent="0.3">
      <c r="B122" s="14">
        <v>0.20833333333333334</v>
      </c>
      <c r="C122" s="14">
        <v>0.41666666666666669</v>
      </c>
      <c r="D122" s="14">
        <v>0.625</v>
      </c>
      <c r="E122" s="14">
        <v>0.83333333333333304</v>
      </c>
      <c r="F122" s="14">
        <v>1.0416666666666701</v>
      </c>
      <c r="G122" s="14">
        <v>1.25</v>
      </c>
      <c r="H122" s="14">
        <v>1.4583333333333299</v>
      </c>
    </row>
    <row r="123" spans="2:8" x14ac:dyDescent="0.3">
      <c r="B123" s="14">
        <v>0.20833333333333334</v>
      </c>
      <c r="C123" s="14">
        <v>0.41666666666666669</v>
      </c>
      <c r="D123" s="14">
        <v>0.625</v>
      </c>
      <c r="E123" s="14">
        <v>0.83333333333333304</v>
      </c>
      <c r="F123" s="14">
        <v>1.0416666666666701</v>
      </c>
      <c r="G123" s="14">
        <v>1.25</v>
      </c>
      <c r="H123" s="14">
        <v>1.4583333333333299</v>
      </c>
    </row>
    <row r="124" spans="2:8" x14ac:dyDescent="0.3">
      <c r="B124" s="14">
        <v>0.20833333333333334</v>
      </c>
      <c r="C124" s="14">
        <v>0.41666666666666669</v>
      </c>
      <c r="D124" s="14">
        <v>0.625</v>
      </c>
      <c r="E124" s="14">
        <v>0.83333333333333304</v>
      </c>
      <c r="F124" s="14">
        <v>1.0416666666666701</v>
      </c>
      <c r="G124" s="14">
        <v>1.25</v>
      </c>
      <c r="H124" s="14">
        <v>1.4583333333333299</v>
      </c>
    </row>
    <row r="125" spans="2:8" x14ac:dyDescent="0.3">
      <c r="B125" s="14">
        <v>0.20833333333333334</v>
      </c>
      <c r="C125" s="14">
        <v>0.41666666666666669</v>
      </c>
      <c r="D125" s="14">
        <v>0.625</v>
      </c>
      <c r="E125" s="14">
        <v>0.83333333333333304</v>
      </c>
      <c r="F125" s="14">
        <v>1.0416666666666701</v>
      </c>
      <c r="G125" s="14">
        <v>1.25</v>
      </c>
      <c r="H125" s="14">
        <v>1.4583333333333299</v>
      </c>
    </row>
    <row r="126" spans="2:8" x14ac:dyDescent="0.3">
      <c r="B126" s="14">
        <v>0.20833333333333334</v>
      </c>
      <c r="C126" s="14">
        <v>0.41666666666666669</v>
      </c>
      <c r="D126" s="14">
        <v>0.625</v>
      </c>
      <c r="E126" s="14">
        <v>0.83333333333333304</v>
      </c>
      <c r="F126" s="14">
        <v>1.0416666666666701</v>
      </c>
      <c r="G126" s="14">
        <v>1.25</v>
      </c>
      <c r="H126" s="14">
        <v>1.4583333333333299</v>
      </c>
    </row>
    <row r="127" spans="2:8" x14ac:dyDescent="0.3">
      <c r="B127" s="14">
        <v>0.20833333333333334</v>
      </c>
      <c r="C127" s="14">
        <v>0.41666666666666669</v>
      </c>
      <c r="D127" s="14">
        <v>0.625</v>
      </c>
      <c r="E127" s="14">
        <v>0.83333333333333304</v>
      </c>
      <c r="F127" s="14">
        <v>1.0416666666666701</v>
      </c>
      <c r="G127" s="14">
        <v>1.25</v>
      </c>
      <c r="H127" s="14">
        <v>1.4583333333333299</v>
      </c>
    </row>
    <row r="128" spans="2:8" x14ac:dyDescent="0.3">
      <c r="B128" s="14">
        <v>0.20833333333333334</v>
      </c>
      <c r="C128" s="14">
        <v>0.41666666666666669</v>
      </c>
      <c r="D128" s="14">
        <v>0.625</v>
      </c>
      <c r="E128" s="14">
        <v>0.83333333333333304</v>
      </c>
      <c r="F128" s="14">
        <v>1.0416666666666701</v>
      </c>
      <c r="G128" s="14">
        <v>1.25</v>
      </c>
      <c r="H128" s="14">
        <v>1.4583333333333299</v>
      </c>
    </row>
    <row r="129" spans="2:8" x14ac:dyDescent="0.3">
      <c r="B129" s="14">
        <v>0.20833333333333334</v>
      </c>
      <c r="C129" s="14">
        <v>0.41666666666666669</v>
      </c>
      <c r="D129" s="14">
        <v>0.625</v>
      </c>
      <c r="E129" s="14">
        <v>0.83333333333333304</v>
      </c>
      <c r="F129" s="14">
        <v>1.0416666666666701</v>
      </c>
      <c r="G129" s="14">
        <v>1.25</v>
      </c>
      <c r="H129" s="14">
        <v>1.4583333333333299</v>
      </c>
    </row>
    <row r="130" spans="2:8" x14ac:dyDescent="0.3">
      <c r="B130" s="14">
        <v>0.20833333333333334</v>
      </c>
      <c r="C130" s="14">
        <v>0.41666666666666669</v>
      </c>
      <c r="D130" s="14">
        <v>0.625</v>
      </c>
      <c r="E130" s="14">
        <v>0.83333333333333304</v>
      </c>
      <c r="F130" s="14">
        <v>1.0416666666666701</v>
      </c>
      <c r="G130" s="14">
        <v>1.25</v>
      </c>
      <c r="H130" s="14">
        <v>1.4583333333333299</v>
      </c>
    </row>
    <row r="131" spans="2:8" x14ac:dyDescent="0.3">
      <c r="B131" s="14">
        <v>0.20833333333333334</v>
      </c>
      <c r="C131" s="14">
        <v>0.41666666666666669</v>
      </c>
      <c r="D131" s="14">
        <v>0.625</v>
      </c>
      <c r="E131" s="14">
        <v>0.83333333333333304</v>
      </c>
      <c r="F131" s="14">
        <v>1.0416666666666701</v>
      </c>
      <c r="G131" s="14">
        <v>1.25</v>
      </c>
      <c r="H131" s="14">
        <v>1.4583333333333299</v>
      </c>
    </row>
    <row r="132" spans="2:8" x14ac:dyDescent="0.3">
      <c r="B132" s="14">
        <v>0.20833333333333334</v>
      </c>
      <c r="C132" s="14">
        <v>0.41666666666666669</v>
      </c>
      <c r="D132" s="14">
        <v>0.625</v>
      </c>
      <c r="E132" s="14">
        <v>0.83333333333333304</v>
      </c>
      <c r="F132" s="14">
        <v>1.0416666666666701</v>
      </c>
      <c r="G132" s="14">
        <v>1.25</v>
      </c>
      <c r="H132" s="14">
        <v>1.4583333333333299</v>
      </c>
    </row>
    <row r="133" spans="2:8" x14ac:dyDescent="0.3">
      <c r="B133" s="14">
        <v>0.20833333333333334</v>
      </c>
      <c r="C133" s="14">
        <v>0.41666666666666669</v>
      </c>
      <c r="D133" s="14">
        <v>0.625</v>
      </c>
      <c r="E133" s="14">
        <v>0.83333333333333304</v>
      </c>
      <c r="F133" s="14">
        <v>1.0416666666666701</v>
      </c>
      <c r="G133" s="14">
        <v>1.25</v>
      </c>
      <c r="H133" s="14">
        <v>1.4583333333333299</v>
      </c>
    </row>
    <row r="134" spans="2:8" x14ac:dyDescent="0.3">
      <c r="B134" s="14">
        <v>0.20833333333333334</v>
      </c>
      <c r="C134" s="14">
        <v>0.41666666666666669</v>
      </c>
      <c r="D134" s="14">
        <v>0.625</v>
      </c>
      <c r="E134" s="14">
        <v>0.83333333333333304</v>
      </c>
      <c r="F134" s="14">
        <v>1.0416666666666701</v>
      </c>
      <c r="G134" s="14">
        <v>1.25</v>
      </c>
      <c r="H134" s="14">
        <v>1.4583333333333299</v>
      </c>
    </row>
    <row r="135" spans="2:8" x14ac:dyDescent="0.3">
      <c r="B135" s="14">
        <v>0.20833333333333334</v>
      </c>
      <c r="C135" s="14">
        <v>0.41666666666666669</v>
      </c>
      <c r="D135" s="14">
        <v>0.625</v>
      </c>
      <c r="E135" s="14">
        <v>0.83333333333333304</v>
      </c>
      <c r="F135" s="14">
        <v>1.0416666666666701</v>
      </c>
      <c r="G135" s="14">
        <v>1.25</v>
      </c>
      <c r="H135" s="14">
        <v>1.4583333333333299</v>
      </c>
    </row>
    <row r="136" spans="2:8" x14ac:dyDescent="0.3">
      <c r="B136" s="14">
        <v>0.20833333333333334</v>
      </c>
      <c r="C136" s="14">
        <v>0.41666666666666669</v>
      </c>
      <c r="D136" s="14">
        <v>0.625</v>
      </c>
      <c r="E136" s="14">
        <v>0.83333333333333304</v>
      </c>
      <c r="F136" s="14">
        <v>1.0416666666666701</v>
      </c>
      <c r="G136" s="14">
        <v>1.25</v>
      </c>
      <c r="H136" s="14">
        <v>1.4583333333333299</v>
      </c>
    </row>
    <row r="137" spans="2:8" x14ac:dyDescent="0.3">
      <c r="B137" s="14">
        <v>0.20833333333333334</v>
      </c>
      <c r="C137" s="14">
        <v>0.41666666666666669</v>
      </c>
      <c r="D137" s="14">
        <v>0.625</v>
      </c>
      <c r="E137" s="14">
        <v>0.83333333333333304</v>
      </c>
      <c r="F137" s="14">
        <v>1.0416666666666701</v>
      </c>
      <c r="G137" s="14">
        <v>1.25</v>
      </c>
      <c r="H137" s="14">
        <v>1.4583333333333299</v>
      </c>
    </row>
    <row r="138" spans="2:8" x14ac:dyDescent="0.3">
      <c r="B138" s="14">
        <v>0.20833333333333334</v>
      </c>
      <c r="C138" s="14">
        <v>0.41666666666666669</v>
      </c>
      <c r="D138" s="14">
        <v>0.625</v>
      </c>
      <c r="E138" s="14">
        <v>0.83333333333333304</v>
      </c>
      <c r="F138" s="14">
        <v>1.0416666666666701</v>
      </c>
      <c r="G138" s="14">
        <v>1.25</v>
      </c>
      <c r="H138" s="14">
        <v>1.4583333333333299</v>
      </c>
    </row>
    <row r="139" spans="2:8" x14ac:dyDescent="0.3">
      <c r="B139" s="14">
        <v>0.20833333333333334</v>
      </c>
      <c r="C139" s="14">
        <v>0.41666666666666669</v>
      </c>
      <c r="D139" s="14">
        <v>0.625</v>
      </c>
      <c r="E139" s="14">
        <v>0.83333333333333304</v>
      </c>
      <c r="F139" s="14">
        <v>1.0416666666666701</v>
      </c>
      <c r="G139" s="14">
        <v>1.25</v>
      </c>
      <c r="H139" s="14">
        <v>1.4583333333333299</v>
      </c>
    </row>
    <row r="140" spans="2:8" x14ac:dyDescent="0.3">
      <c r="B140" s="14">
        <v>0.20833333333333334</v>
      </c>
      <c r="C140" s="14">
        <v>0.41666666666666669</v>
      </c>
      <c r="D140" s="14">
        <v>0.625</v>
      </c>
      <c r="E140" s="14">
        <v>0.83333333333333304</v>
      </c>
      <c r="F140" s="14">
        <v>1.0416666666666701</v>
      </c>
      <c r="G140" s="14">
        <v>1.25</v>
      </c>
      <c r="H140" s="14">
        <v>1.4583333333333299</v>
      </c>
    </row>
    <row r="141" spans="2:8" x14ac:dyDescent="0.3">
      <c r="B141" s="14">
        <v>0.20833333333333334</v>
      </c>
      <c r="C141" s="14">
        <v>0.41666666666666669</v>
      </c>
      <c r="D141" s="14">
        <v>0.625</v>
      </c>
      <c r="E141" s="14">
        <v>0.83333333333333304</v>
      </c>
      <c r="F141" s="14">
        <v>1.0416666666666701</v>
      </c>
      <c r="G141" s="14">
        <v>1.25</v>
      </c>
      <c r="H141" s="14">
        <v>1.4583333333333299</v>
      </c>
    </row>
    <row r="142" spans="2:8" x14ac:dyDescent="0.3">
      <c r="B142" s="14">
        <v>0.20833333333333334</v>
      </c>
      <c r="C142" s="14">
        <v>0.41666666666666669</v>
      </c>
      <c r="D142" s="14">
        <v>0.625</v>
      </c>
      <c r="E142" s="14">
        <v>0.83333333333333304</v>
      </c>
      <c r="F142" s="14">
        <v>1.0416666666666701</v>
      </c>
      <c r="G142" s="14">
        <v>1.25</v>
      </c>
      <c r="H142" s="14">
        <v>1.4583333333333299</v>
      </c>
    </row>
    <row r="143" spans="2:8" x14ac:dyDescent="0.3">
      <c r="B143" s="14">
        <v>0.20833333333333334</v>
      </c>
      <c r="C143" s="14">
        <v>0.41666666666666669</v>
      </c>
      <c r="D143" s="14">
        <v>0.625</v>
      </c>
      <c r="E143" s="14">
        <v>0.83333333333333304</v>
      </c>
      <c r="F143" s="14">
        <v>1.0416666666666701</v>
      </c>
      <c r="G143" s="14">
        <v>1.25</v>
      </c>
      <c r="H143" s="14">
        <v>1.4583333333333299</v>
      </c>
    </row>
    <row r="144" spans="2:8" x14ac:dyDescent="0.3">
      <c r="B144" s="14">
        <v>0.20833333333333334</v>
      </c>
      <c r="C144" s="14">
        <v>0.41666666666666669</v>
      </c>
      <c r="D144" s="14">
        <v>0.625</v>
      </c>
      <c r="E144" s="14">
        <v>0.83333333333333304</v>
      </c>
      <c r="F144" s="14">
        <v>1.0416666666666701</v>
      </c>
      <c r="G144" s="14">
        <v>1.25</v>
      </c>
      <c r="H144" s="14">
        <v>1.4583333333333299</v>
      </c>
    </row>
    <row r="145" spans="2:8" x14ac:dyDescent="0.3">
      <c r="B145" s="14">
        <v>0.20833333333333334</v>
      </c>
      <c r="C145" s="14">
        <v>0.41666666666666669</v>
      </c>
      <c r="D145" s="14">
        <v>0.625</v>
      </c>
      <c r="E145" s="14">
        <v>0.83333333333333304</v>
      </c>
      <c r="F145" s="14">
        <v>1.0416666666666701</v>
      </c>
      <c r="G145" s="14">
        <v>1.25</v>
      </c>
      <c r="H145" s="14">
        <v>1.4583333333333299</v>
      </c>
    </row>
    <row r="146" spans="2:8" x14ac:dyDescent="0.3">
      <c r="B146" s="14">
        <v>0.20833333333333334</v>
      </c>
      <c r="C146" s="14">
        <v>0.41666666666666669</v>
      </c>
      <c r="D146" s="14">
        <v>0.625</v>
      </c>
      <c r="E146" s="14">
        <v>0.83333333333333304</v>
      </c>
      <c r="F146" s="14">
        <v>1.0416666666666701</v>
      </c>
      <c r="G146" s="14">
        <v>1.25</v>
      </c>
      <c r="H146" s="14">
        <v>1.4583333333333299</v>
      </c>
    </row>
    <row r="147" spans="2:8" x14ac:dyDescent="0.3">
      <c r="B147" s="14">
        <v>0.20833333333333334</v>
      </c>
      <c r="C147" s="14">
        <v>0.41666666666666669</v>
      </c>
      <c r="D147" s="14">
        <v>0.625</v>
      </c>
      <c r="E147" s="14">
        <v>0.83333333333333304</v>
      </c>
      <c r="F147" s="14">
        <v>1.0416666666666701</v>
      </c>
      <c r="G147" s="14">
        <v>1.25</v>
      </c>
      <c r="H147" s="14">
        <v>1.4583333333333299</v>
      </c>
    </row>
    <row r="148" spans="2:8" x14ac:dyDescent="0.3">
      <c r="B148" s="14">
        <v>0.20833333333333334</v>
      </c>
      <c r="C148" s="14">
        <v>0.41666666666666669</v>
      </c>
      <c r="D148" s="14">
        <v>0.625</v>
      </c>
      <c r="E148" s="14">
        <v>0.83333333333333304</v>
      </c>
      <c r="F148" s="14">
        <v>1.0416666666666701</v>
      </c>
      <c r="G148" s="14">
        <v>1.25</v>
      </c>
      <c r="H148" s="14">
        <v>1.4583333333333299</v>
      </c>
    </row>
    <row r="149" spans="2:8" x14ac:dyDescent="0.3">
      <c r="B149" s="14">
        <v>0.20833333333333334</v>
      </c>
      <c r="C149" s="14">
        <v>0.41666666666666669</v>
      </c>
      <c r="D149" s="14">
        <v>0.625</v>
      </c>
      <c r="E149" s="14">
        <v>0.83333333333333304</v>
      </c>
      <c r="F149" s="14">
        <v>1.0416666666666701</v>
      </c>
      <c r="G149" s="14">
        <v>1.25</v>
      </c>
      <c r="H149" s="14">
        <v>1.4583333333333299</v>
      </c>
    </row>
    <row r="150" spans="2:8" x14ac:dyDescent="0.3">
      <c r="B150" s="14">
        <v>0.20833333333333334</v>
      </c>
      <c r="C150" s="14">
        <v>0.41666666666666669</v>
      </c>
      <c r="D150" s="14">
        <v>0.625</v>
      </c>
      <c r="E150" s="14">
        <v>0.83333333333333304</v>
      </c>
      <c r="F150" s="14">
        <v>1.0416666666666701</v>
      </c>
      <c r="G150" s="14">
        <v>1.25</v>
      </c>
      <c r="H150" s="14">
        <v>1.4583333333333299</v>
      </c>
    </row>
    <row r="151" spans="2:8" x14ac:dyDescent="0.3">
      <c r="B151" s="14">
        <v>0.20833333333333334</v>
      </c>
      <c r="C151" s="14">
        <v>0.41666666666666669</v>
      </c>
      <c r="D151" s="14">
        <v>0.625</v>
      </c>
      <c r="E151" s="14">
        <v>0.83333333333333304</v>
      </c>
      <c r="F151" s="14">
        <v>1.0416666666666701</v>
      </c>
      <c r="G151" s="14">
        <v>1.25</v>
      </c>
      <c r="H151" s="14">
        <v>1.4583333333333299</v>
      </c>
    </row>
    <row r="152" spans="2:8" x14ac:dyDescent="0.3">
      <c r="B152" s="14">
        <v>0.20833333333333334</v>
      </c>
      <c r="C152" s="14">
        <v>0.41666666666666669</v>
      </c>
      <c r="D152" s="14">
        <v>0.625</v>
      </c>
      <c r="E152" s="14">
        <v>0.83333333333333304</v>
      </c>
      <c r="F152" s="14">
        <v>1.0416666666666701</v>
      </c>
      <c r="G152" s="14">
        <v>1.25</v>
      </c>
      <c r="H152" s="14">
        <v>1.4583333333333299</v>
      </c>
    </row>
    <row r="153" spans="2:8" x14ac:dyDescent="0.3">
      <c r="B153" s="14">
        <v>0.20833333333333334</v>
      </c>
      <c r="C153" s="14">
        <v>0.41666666666666669</v>
      </c>
      <c r="D153" s="14">
        <v>0.625</v>
      </c>
      <c r="E153" s="14">
        <v>0.83333333333333304</v>
      </c>
      <c r="F153" s="14">
        <v>1.0416666666666701</v>
      </c>
      <c r="G153" s="14">
        <v>1.25</v>
      </c>
      <c r="H153" s="14">
        <v>1.4583333333333299</v>
      </c>
    </row>
    <row r="154" spans="2:8" x14ac:dyDescent="0.3">
      <c r="B154" s="14">
        <v>0.20833333333333334</v>
      </c>
      <c r="C154" s="14">
        <v>0.41666666666666669</v>
      </c>
      <c r="D154" s="14">
        <v>0.625</v>
      </c>
      <c r="E154" s="14">
        <v>0.83333333333333304</v>
      </c>
      <c r="F154" s="14">
        <v>1.0416666666666701</v>
      </c>
      <c r="G154" s="14">
        <v>1.25</v>
      </c>
      <c r="H154" s="14">
        <v>1.4583333333333299</v>
      </c>
    </row>
    <row r="155" spans="2:8" x14ac:dyDescent="0.3">
      <c r="B155" s="14">
        <v>0.20833333333333334</v>
      </c>
      <c r="C155" s="14">
        <v>0.41666666666666669</v>
      </c>
      <c r="D155" s="14">
        <v>0.625</v>
      </c>
      <c r="E155" s="14">
        <v>0.83333333333333304</v>
      </c>
      <c r="F155" s="14">
        <v>1.0416666666666701</v>
      </c>
      <c r="G155" s="14">
        <v>1.25</v>
      </c>
      <c r="H155" s="14">
        <v>1.4583333333333299</v>
      </c>
    </row>
    <row r="156" spans="2:8" x14ac:dyDescent="0.3">
      <c r="B156" s="14">
        <v>0.20833333333333334</v>
      </c>
      <c r="C156" s="14">
        <v>0.41666666666666669</v>
      </c>
      <c r="D156" s="14">
        <v>0.625</v>
      </c>
      <c r="E156" s="14">
        <v>0.83333333333333304</v>
      </c>
      <c r="F156" s="14">
        <v>1.0416666666666701</v>
      </c>
      <c r="G156" s="14">
        <v>1.25</v>
      </c>
      <c r="H156" s="14">
        <v>1.4583333333333299</v>
      </c>
    </row>
    <row r="157" spans="2:8" x14ac:dyDescent="0.3">
      <c r="B157" s="14">
        <v>0.20833333333333334</v>
      </c>
      <c r="C157" s="14">
        <v>0.41666666666666669</v>
      </c>
      <c r="D157" s="14">
        <v>0.625</v>
      </c>
      <c r="E157" s="14">
        <v>0.83333333333333304</v>
      </c>
      <c r="F157" s="14">
        <v>1.0416666666666701</v>
      </c>
      <c r="G157" s="14">
        <v>1.25</v>
      </c>
      <c r="H157" s="14">
        <v>1.4583333333333299</v>
      </c>
    </row>
    <row r="158" spans="2:8" x14ac:dyDescent="0.3">
      <c r="B158" s="14">
        <v>0.20833333333333334</v>
      </c>
      <c r="C158" s="14">
        <v>0.41666666666666669</v>
      </c>
      <c r="D158" s="14">
        <v>0.625</v>
      </c>
      <c r="E158" s="14">
        <v>0.83333333333333304</v>
      </c>
      <c r="F158" s="14">
        <v>1.0416666666666701</v>
      </c>
      <c r="G158" s="14">
        <v>1.25</v>
      </c>
      <c r="H158" s="14">
        <v>1.4583333333333299</v>
      </c>
    </row>
    <row r="159" spans="2:8" x14ac:dyDescent="0.3">
      <c r="B159" s="14">
        <v>0.20833333333333334</v>
      </c>
      <c r="C159" s="14">
        <v>0.41666666666666669</v>
      </c>
      <c r="D159" s="14">
        <v>0.625</v>
      </c>
      <c r="E159" s="14">
        <v>0.83333333333333304</v>
      </c>
      <c r="F159" s="14">
        <v>1.0416666666666701</v>
      </c>
      <c r="G159" s="14">
        <v>1.25</v>
      </c>
      <c r="H159" s="14">
        <v>1.4583333333333299</v>
      </c>
    </row>
    <row r="160" spans="2:8" x14ac:dyDescent="0.3">
      <c r="B160" s="14">
        <v>0.20833333333333334</v>
      </c>
      <c r="C160" s="14">
        <v>0.41666666666666669</v>
      </c>
      <c r="D160" s="14">
        <v>0.625</v>
      </c>
      <c r="E160" s="14">
        <v>0.83333333333333304</v>
      </c>
      <c r="F160" s="14">
        <v>1.0416666666666701</v>
      </c>
      <c r="G160" s="14">
        <v>1.25</v>
      </c>
      <c r="H160" s="14">
        <v>1.4583333333333299</v>
      </c>
    </row>
    <row r="161" spans="2:8" x14ac:dyDescent="0.3">
      <c r="B161" s="14">
        <v>0.20833333333333334</v>
      </c>
      <c r="C161" s="14">
        <v>0.41666666666666669</v>
      </c>
      <c r="D161" s="14">
        <v>0.625</v>
      </c>
      <c r="E161" s="14">
        <v>0.83333333333333304</v>
      </c>
      <c r="F161" s="14">
        <v>1.0416666666666701</v>
      </c>
      <c r="G161" s="14">
        <v>1.25</v>
      </c>
      <c r="H161" s="14">
        <v>1.4583333333333299</v>
      </c>
    </row>
    <row r="162" spans="2:8" x14ac:dyDescent="0.3">
      <c r="B162" s="14">
        <v>0.20833333333333334</v>
      </c>
      <c r="C162" s="14">
        <v>0.41666666666666669</v>
      </c>
      <c r="D162" s="14">
        <v>0.625</v>
      </c>
      <c r="E162" s="14">
        <v>0.83333333333333304</v>
      </c>
      <c r="F162" s="14">
        <v>1.0416666666666701</v>
      </c>
      <c r="G162" s="14">
        <v>1.25</v>
      </c>
      <c r="H162" s="14">
        <v>1.4583333333333299</v>
      </c>
    </row>
    <row r="163" spans="2:8" x14ac:dyDescent="0.3">
      <c r="B163" s="14">
        <v>0.20833333333333334</v>
      </c>
      <c r="C163" s="14">
        <v>0.41666666666666669</v>
      </c>
      <c r="D163" s="14">
        <v>0.625</v>
      </c>
      <c r="E163" s="14">
        <v>0.83333333333333304</v>
      </c>
      <c r="F163" s="14">
        <v>1.0416666666666701</v>
      </c>
      <c r="G163" s="14">
        <v>1.25</v>
      </c>
      <c r="H163" s="14">
        <v>1.4583333333333299</v>
      </c>
    </row>
    <row r="164" spans="2:8" x14ac:dyDescent="0.3">
      <c r="B164" s="14">
        <v>0.20833333333333334</v>
      </c>
      <c r="C164" s="14">
        <v>0.41666666666666669</v>
      </c>
      <c r="D164" s="14">
        <v>0.625</v>
      </c>
      <c r="E164" s="14">
        <v>0.83333333333333304</v>
      </c>
      <c r="F164" s="14">
        <v>1.0416666666666701</v>
      </c>
      <c r="G164" s="14">
        <v>1.25</v>
      </c>
      <c r="H164" s="14">
        <v>1.4583333333333299</v>
      </c>
    </row>
    <row r="165" spans="2:8" x14ac:dyDescent="0.3">
      <c r="B165" s="14">
        <v>0.20833333333333334</v>
      </c>
      <c r="C165" s="14">
        <v>0.41666666666666669</v>
      </c>
      <c r="D165" s="14">
        <v>0.625</v>
      </c>
      <c r="E165" s="14">
        <v>0.83333333333333304</v>
      </c>
      <c r="F165" s="14">
        <v>1.0416666666666701</v>
      </c>
      <c r="G165" s="14">
        <v>1.25</v>
      </c>
      <c r="H165" s="14">
        <v>1.4583333333333299</v>
      </c>
    </row>
    <row r="166" spans="2:8" x14ac:dyDescent="0.3">
      <c r="B166" s="14">
        <v>0.20833333333333334</v>
      </c>
      <c r="C166" s="14">
        <v>0.41666666666666669</v>
      </c>
      <c r="D166" s="14">
        <v>0.625</v>
      </c>
      <c r="E166" s="14">
        <v>0.83333333333333304</v>
      </c>
      <c r="F166" s="14">
        <v>1.0416666666666701</v>
      </c>
      <c r="G166" s="14">
        <v>1.25</v>
      </c>
      <c r="H166" s="14">
        <v>1.4583333333333299</v>
      </c>
    </row>
    <row r="167" spans="2:8" x14ac:dyDescent="0.3">
      <c r="B167" s="14">
        <v>0.20833333333333334</v>
      </c>
      <c r="C167" s="14">
        <v>0.41666666666666669</v>
      </c>
      <c r="D167" s="14">
        <v>0.625</v>
      </c>
      <c r="E167" s="14">
        <v>0.83333333333333304</v>
      </c>
      <c r="F167" s="14">
        <v>1.0416666666666701</v>
      </c>
      <c r="G167" s="14">
        <v>1.25</v>
      </c>
      <c r="H167" s="14">
        <v>1.4583333333333299</v>
      </c>
    </row>
    <row r="168" spans="2:8" x14ac:dyDescent="0.3">
      <c r="B168" s="14">
        <v>0.20833333333333334</v>
      </c>
      <c r="C168" s="14">
        <v>0.41666666666666669</v>
      </c>
      <c r="D168" s="14">
        <v>0.625</v>
      </c>
      <c r="E168" s="14">
        <v>0.83333333333333304</v>
      </c>
      <c r="F168" s="14">
        <v>1.0416666666666701</v>
      </c>
      <c r="G168" s="14">
        <v>1.25</v>
      </c>
      <c r="H168" s="14">
        <v>1.4583333333333299</v>
      </c>
    </row>
    <row r="169" spans="2:8" x14ac:dyDescent="0.3">
      <c r="B169" s="14">
        <v>0.20833333333333334</v>
      </c>
      <c r="C169" s="14">
        <v>0.41666666666666669</v>
      </c>
      <c r="D169" s="14">
        <v>0.625</v>
      </c>
      <c r="E169" s="14">
        <v>0.83333333333333304</v>
      </c>
      <c r="F169" s="14">
        <v>1.0416666666666701</v>
      </c>
      <c r="G169" s="14">
        <v>1.25</v>
      </c>
      <c r="H169" s="14">
        <v>1.4583333333333299</v>
      </c>
    </row>
    <row r="170" spans="2:8" x14ac:dyDescent="0.3">
      <c r="B170" s="14">
        <v>0.20833333333333334</v>
      </c>
      <c r="C170" s="14">
        <v>0.41666666666666669</v>
      </c>
      <c r="D170" s="14">
        <v>0.625</v>
      </c>
      <c r="E170" s="14">
        <v>0.83333333333333304</v>
      </c>
      <c r="F170" s="14">
        <v>1.0416666666666701</v>
      </c>
      <c r="G170" s="14">
        <v>1.25</v>
      </c>
      <c r="H170" s="14">
        <v>1.4583333333333299</v>
      </c>
    </row>
    <row r="171" spans="2:8" x14ac:dyDescent="0.3">
      <c r="B171" s="14">
        <v>0.20833333333333334</v>
      </c>
      <c r="C171" s="14">
        <v>0.41666666666666669</v>
      </c>
      <c r="D171" s="14">
        <v>0.625</v>
      </c>
      <c r="E171" s="14">
        <v>0.83333333333333304</v>
      </c>
      <c r="F171" s="14">
        <v>1.0416666666666701</v>
      </c>
      <c r="G171" s="14">
        <v>1.25</v>
      </c>
      <c r="H171" s="14">
        <v>1.4583333333333299</v>
      </c>
    </row>
    <row r="172" spans="2:8" x14ac:dyDescent="0.3">
      <c r="B172" s="14">
        <v>0.20833333333333334</v>
      </c>
      <c r="C172" s="14">
        <v>0.41666666666666669</v>
      </c>
      <c r="D172" s="14">
        <v>0.625</v>
      </c>
      <c r="E172" s="14">
        <v>0.83333333333333304</v>
      </c>
      <c r="F172" s="14">
        <v>1.0416666666666701</v>
      </c>
      <c r="G172" s="14">
        <v>1.25</v>
      </c>
      <c r="H172" s="14">
        <v>1.4583333333333299</v>
      </c>
    </row>
    <row r="173" spans="2:8" x14ac:dyDescent="0.3">
      <c r="B173" s="14">
        <v>0.20833333333333334</v>
      </c>
      <c r="C173" s="14">
        <v>0.41666666666666669</v>
      </c>
      <c r="D173" s="14">
        <v>0.625</v>
      </c>
      <c r="E173" s="14">
        <v>0.83333333333333304</v>
      </c>
      <c r="F173" s="14">
        <v>1.0416666666666701</v>
      </c>
      <c r="G173" s="14">
        <v>1.25</v>
      </c>
      <c r="H173" s="14">
        <v>1.4583333333333299</v>
      </c>
    </row>
    <row r="174" spans="2:8" x14ac:dyDescent="0.3">
      <c r="B174" s="14">
        <v>0.20833333333333334</v>
      </c>
      <c r="C174" s="14">
        <v>0.41666666666666669</v>
      </c>
      <c r="D174" s="14">
        <v>0.625</v>
      </c>
      <c r="E174" s="14">
        <v>0.83333333333333304</v>
      </c>
      <c r="F174" s="14">
        <v>1.0416666666666701</v>
      </c>
      <c r="G174" s="14">
        <v>1.25</v>
      </c>
      <c r="H174" s="14">
        <v>1.4583333333333299</v>
      </c>
    </row>
    <row r="175" spans="2:8" x14ac:dyDescent="0.3">
      <c r="B175" s="14">
        <v>0.20833333333333334</v>
      </c>
      <c r="C175" s="14">
        <v>0.41666666666666669</v>
      </c>
      <c r="D175" s="14">
        <v>0.625</v>
      </c>
      <c r="E175" s="14">
        <v>0.83333333333333304</v>
      </c>
      <c r="F175" s="14">
        <v>1.0416666666666701</v>
      </c>
      <c r="G175" s="14">
        <v>1.25</v>
      </c>
      <c r="H175" s="14">
        <v>1.4583333333333299</v>
      </c>
    </row>
    <row r="176" spans="2:8" x14ac:dyDescent="0.3">
      <c r="B176" s="14">
        <v>0.20833333333333334</v>
      </c>
      <c r="C176" s="14">
        <v>0.41666666666666669</v>
      </c>
      <c r="D176" s="14">
        <v>0.625</v>
      </c>
      <c r="E176" s="14">
        <v>0.83333333333333304</v>
      </c>
      <c r="F176" s="14">
        <v>1.0416666666666701</v>
      </c>
      <c r="G176" s="14">
        <v>1.25</v>
      </c>
      <c r="H176" s="14">
        <v>1.4583333333333299</v>
      </c>
    </row>
    <row r="177" spans="2:8" x14ac:dyDescent="0.3">
      <c r="B177" s="14">
        <v>0.20833333333333334</v>
      </c>
      <c r="C177" s="14">
        <v>0.41666666666666669</v>
      </c>
      <c r="D177" s="14">
        <v>0.625</v>
      </c>
      <c r="E177" s="14">
        <v>0.83333333333333304</v>
      </c>
      <c r="F177" s="14">
        <v>1.0416666666666701</v>
      </c>
      <c r="G177" s="14">
        <v>1.25</v>
      </c>
      <c r="H177" s="14">
        <v>1.4583333333333299</v>
      </c>
    </row>
    <row r="178" spans="2:8" x14ac:dyDescent="0.3">
      <c r="B178" s="14">
        <v>0.20833333333333334</v>
      </c>
      <c r="C178" s="14">
        <v>0.41666666666666669</v>
      </c>
      <c r="D178" s="14">
        <v>0.625</v>
      </c>
      <c r="E178" s="14">
        <v>0.83333333333333304</v>
      </c>
      <c r="F178" s="14">
        <v>1.0416666666666701</v>
      </c>
      <c r="G178" s="14">
        <v>1.25</v>
      </c>
      <c r="H178" s="14">
        <v>1.4583333333333299</v>
      </c>
    </row>
    <row r="179" spans="2:8" x14ac:dyDescent="0.3">
      <c r="B179" s="14">
        <v>0.20833333333333334</v>
      </c>
      <c r="C179" s="14">
        <v>0.41666666666666669</v>
      </c>
      <c r="D179" s="14">
        <v>0.625</v>
      </c>
      <c r="E179" s="14">
        <v>0.83333333333333304</v>
      </c>
      <c r="F179" s="14">
        <v>1.0416666666666701</v>
      </c>
      <c r="G179" s="14">
        <v>1.25</v>
      </c>
      <c r="H179" s="14">
        <v>1.4583333333333299</v>
      </c>
    </row>
    <row r="180" spans="2:8" x14ac:dyDescent="0.3">
      <c r="B180" s="14">
        <v>0.20833333333333334</v>
      </c>
      <c r="C180" s="14">
        <v>0.41666666666666669</v>
      </c>
      <c r="D180" s="14">
        <v>0.625</v>
      </c>
      <c r="E180" s="14">
        <v>0.83333333333333304</v>
      </c>
      <c r="F180" s="14">
        <v>1.0416666666666701</v>
      </c>
      <c r="G180" s="14">
        <v>1.25</v>
      </c>
      <c r="H180" s="14">
        <v>1.4583333333333299</v>
      </c>
    </row>
    <row r="181" spans="2:8" x14ac:dyDescent="0.3">
      <c r="B181" s="14">
        <v>0.20833333333333334</v>
      </c>
      <c r="C181" s="14">
        <v>0.41666666666666669</v>
      </c>
      <c r="D181" s="14">
        <v>0.625</v>
      </c>
      <c r="E181" s="14">
        <v>0.83333333333333304</v>
      </c>
      <c r="F181" s="14">
        <v>1.0416666666666701</v>
      </c>
      <c r="G181" s="14">
        <v>1.25</v>
      </c>
      <c r="H181" s="14">
        <v>1.4583333333333299</v>
      </c>
    </row>
    <row r="182" spans="2:8" x14ac:dyDescent="0.3">
      <c r="B182" s="14">
        <v>0.20833333333333334</v>
      </c>
      <c r="C182" s="14">
        <v>0.41666666666666669</v>
      </c>
      <c r="D182" s="14">
        <v>0.625</v>
      </c>
      <c r="E182" s="14">
        <v>0.83333333333333304</v>
      </c>
      <c r="F182" s="14">
        <v>1.0416666666666701</v>
      </c>
      <c r="G182" s="14">
        <v>1.25</v>
      </c>
      <c r="H182" s="14">
        <v>1.4583333333333299</v>
      </c>
    </row>
    <row r="183" spans="2:8" x14ac:dyDescent="0.3">
      <c r="B183" s="14">
        <v>0.20833333333333334</v>
      </c>
      <c r="C183" s="14">
        <v>0.41666666666666669</v>
      </c>
      <c r="D183" s="14">
        <v>0.625</v>
      </c>
      <c r="E183" s="14">
        <v>0.83333333333333304</v>
      </c>
      <c r="F183" s="14">
        <v>1.0416666666666701</v>
      </c>
      <c r="G183" s="14">
        <v>1.25</v>
      </c>
      <c r="H183" s="14">
        <v>1.4583333333333299</v>
      </c>
    </row>
    <row r="184" spans="2:8" x14ac:dyDescent="0.3">
      <c r="B184">
        <v>5</v>
      </c>
    </row>
    <row r="185" spans="2:8" x14ac:dyDescent="0.3">
      <c r="B185">
        <v>5</v>
      </c>
    </row>
    <row r="186" spans="2:8" x14ac:dyDescent="0.3">
      <c r="B186">
        <v>5</v>
      </c>
    </row>
    <row r="187" spans="2:8" x14ac:dyDescent="0.3">
      <c r="B187">
        <v>5</v>
      </c>
    </row>
    <row r="188" spans="2:8" x14ac:dyDescent="0.3">
      <c r="B188">
        <v>5</v>
      </c>
    </row>
    <row r="189" spans="2:8" x14ac:dyDescent="0.3">
      <c r="B189">
        <v>5</v>
      </c>
    </row>
    <row r="190" spans="2:8" x14ac:dyDescent="0.3">
      <c r="B190">
        <v>5</v>
      </c>
    </row>
  </sheetData>
  <sheetProtection algorithmName="SHA-512" hashValue="7fHfdfPtmlXUxCksWoFmb4sudNbAQfOFuq1SmriLp2iJ6KgD0y1/mNuw1joRi6gUUbMlgjZQ3aA3ybG5Mxi5Xw==" saltValue="CnLeZNeKoM2z7bLPIjrMog==" spinCount="100000" sheet="1" objects="1" scenarios="1" selectLockedCells="1" selectUn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details heures coyote</vt:lpstr>
      <vt:lpstr>histo box</vt:lpstr>
      <vt:lpstr>histo bapt-instr</vt:lpstr>
      <vt:lpstr>heures moyennes</vt:lpstr>
      <vt:lpstr>courbes heures moyennes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lecomte</dc:creator>
  <cp:lastModifiedBy>benoit lecomte</cp:lastModifiedBy>
  <dcterms:created xsi:type="dcterms:W3CDTF">2016-01-28T18:51:41Z</dcterms:created>
  <dcterms:modified xsi:type="dcterms:W3CDTF">2016-03-06T19:16:01Z</dcterms:modified>
</cp:coreProperties>
</file>