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ebextensions/taskpanes.xml" ContentType="application/vnd.ms-office.webextensiontaskpanes+xml"/>
  <Override PartName="/xl/webextensions/webextension1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11/relationships/webextensiontaskpanes" Target="xl/webextensions/taskpanes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21840" windowHeight="9915"/>
  </bookViews>
  <sheets>
    <sheet name="Saisie" sheetId="1" r:id="rId1"/>
  </sheets>
  <definedNames>
    <definedName name="_xlnm._FilterDatabase" localSheetId="0" hidden="1">Saisie!$A$8:$J$680</definedName>
    <definedName name="Cabinet">#REF!</definedName>
    <definedName name="CABINETV">Saisie!#REF!</definedName>
    <definedName name="CABINETVV">Saisie!#REF!</definedName>
    <definedName name="CABINETVVV">Saisie!#REF!</definedName>
    <definedName name="CV">Saisie!#REF!</definedName>
    <definedName name="FA">Saisie!#REF!</definedName>
    <definedName name="FM">Saisie!#REF!</definedName>
    <definedName name="FV">Saisie!#REF!</definedName>
    <definedName name="heuredatefixe">#REF!</definedName>
    <definedName name="LISTEC">#REF!</definedName>
    <definedName name="LISTEC2">#REF!</definedName>
    <definedName name="LISTEC3">#REF!</definedName>
    <definedName name="LISTEC4">#REF!</definedName>
    <definedName name="LISTEC5">#REF!</definedName>
    <definedName name="LISTEVOYANTS">#REF!</definedName>
    <definedName name="LISTEVOYANTS1">#REF!</definedName>
    <definedName name="LISTEVOYANTS2">#REF!</definedName>
    <definedName name="prixparcabinet">Saisie!#REF!</definedName>
    <definedName name="Tarif">#REF!</definedName>
    <definedName name="TARIFCABINET">#REF!</definedName>
    <definedName name="TARIFPROM2">#REF!</definedName>
    <definedName name="TARIFPROMOS">#REF!</definedName>
    <definedName name="TARIFPROMOS2">#REF!</definedName>
    <definedName name="TARIFPROMTEST">#REF!</definedName>
    <definedName name="Z_00C6CF36_B2BD_4BD2_A7AE_34F43E240969_.wvu.FilterData" localSheetId="0" hidden="1">Saisie!$A$8:$J$680</definedName>
    <definedName name="Z_00EAE389_2708_4772_B88C_128CA8F87A73_.wvu.FilterData" localSheetId="0" hidden="1">Saisie!$A$8:$J$680</definedName>
    <definedName name="Z_06690093_CE47_4D16_87ED_A45297CCB6FF_.wvu.FilterData" localSheetId="0" hidden="1">Saisie!$A$8:$J$680</definedName>
    <definedName name="Z_06809049_E8C8_42A8_A251_A7D1EB58C5D2_.wvu.FilterData" localSheetId="0" hidden="1">Saisie!$A$8:$J$680</definedName>
    <definedName name="Z_06938528_256B_4F85_B25C_8FAF38397716_.wvu.FilterData" localSheetId="0" hidden="1">Saisie!$A$8:$J$680</definedName>
    <definedName name="Z_08495FC0_1AD3_4F03_A8C1_14BB135F0C0A_.wvu.FilterData" localSheetId="0" hidden="1">Saisie!$A$8:$J$680</definedName>
    <definedName name="Z_09D9B8C1_1186_46E9_A076_118505C131C5_.wvu.FilterData" localSheetId="0" hidden="1">Saisie!$A$8:$J$680</definedName>
    <definedName name="Z_0B23E9B1_8A77_4B85_AA90_E5CEB71DFB26_.wvu.FilterData" localSheetId="0" hidden="1">Saisie!$A$8:$J$680</definedName>
    <definedName name="Z_0BBF1F13_30BD_418E_83F7_F94122E3AFBB_.wvu.FilterData" localSheetId="0" hidden="1">Saisie!$A$8:$J$680</definedName>
    <definedName name="Z_0BFFCA3F_A862_4791_BD12_6A4AE152AF84_.wvu.FilterData" localSheetId="0" hidden="1">Saisie!$A$8:$J$680</definedName>
    <definedName name="Z_0C24D410_566C_4CCF_AA2E_8860F692F8F4_.wvu.FilterData" localSheetId="0" hidden="1">Saisie!$A$8:$J$680</definedName>
    <definedName name="Z_0D02B0F9_1CF9_432C_AD05_4408F2533990_.wvu.FilterData" localSheetId="0" hidden="1">Saisie!$A$8:$J$680</definedName>
    <definedName name="Z_0DEB6F58_3097_4F22_8FDC_A2944731C5A9_.wvu.FilterData" localSheetId="0" hidden="1">Saisie!$A$8:$J$680</definedName>
    <definedName name="Z_0E71E0EA_E995_40C1_8C7C_3E8845519AA0_.wvu.FilterData" localSheetId="0" hidden="1">Saisie!$A$8:$J$680</definedName>
    <definedName name="Z_0FC5DD0B_90E1_4E0F_9B1E_FB14C391CD74_.wvu.FilterData" localSheetId="0" hidden="1">Saisie!$A$8:$J$680</definedName>
    <definedName name="Z_1125FF27_A07B_4253_8192_DD000DA48AF1_.wvu.FilterData" localSheetId="0" hidden="1">Saisie!$A$8:$J$680</definedName>
    <definedName name="Z_12BF9401_5A65_4A4F_99AC_96DDFD4A109D_.wvu.FilterData" localSheetId="0" hidden="1">Saisie!$A$8:$J$680</definedName>
    <definedName name="Z_1356A0FC_EE90_4CCF_825A_84364DFD003B_.wvu.FilterData" localSheetId="0" hidden="1">Saisie!$A$8:$J$680</definedName>
    <definedName name="Z_137D01C6_15C1_4D80_B1A3_91A8F2FC948C_.wvu.FilterData" localSheetId="0" hidden="1">Saisie!$A$8:$J$680</definedName>
    <definedName name="Z_14D9B975_4130_498F_A0C1_48CF637776AC_.wvu.FilterData" localSheetId="0" hidden="1">Saisie!$A$8:$J$680</definedName>
    <definedName name="Z_1598BAE7_063A_4878_8831_C86614291166_.wvu.FilterData" localSheetId="0" hidden="1">Saisie!$A$8:$J$680</definedName>
    <definedName name="Z_16A36028_6A3D_4044_8B89_BCD055ACD064_.wvu.FilterData" localSheetId="0" hidden="1">Saisie!$A$8:$J$680</definedName>
    <definedName name="Z_16C06097_8D59_4F2C_A9CF_52E519E5A5C6_.wvu.FilterData" localSheetId="0" hidden="1">Saisie!$A$8:$J$680</definedName>
    <definedName name="Z_17039FB5_846D_4AD3_97E1_989134A44314_.wvu.FilterData" localSheetId="0" hidden="1">Saisie!$A$8:$J$680</definedName>
    <definedName name="Z_184A8C16_0C91_4C28_9421_2713CFEDF9C9_.wvu.FilterData" localSheetId="0" hidden="1">Saisie!$A$8:$J$680</definedName>
    <definedName name="Z_18BD0E8A_A908_4BF3_BB75_99FB4A0C8EC3_.wvu.FilterData" localSheetId="0" hidden="1">Saisie!$A$8:$J$680</definedName>
    <definedName name="Z_18FC7BD9_53D1_44E7_A261_DD12C9B06364_.wvu.FilterData" localSheetId="0" hidden="1">Saisie!$A$8:$J$680</definedName>
    <definedName name="Z_1A0DBCA7_736D_43FD_B008_F639700D45E0_.wvu.FilterData" localSheetId="0" hidden="1">Saisie!$A$8:$J$680</definedName>
    <definedName name="Z_1AD6E7EA_FF1E_44B3_B7B6_2956DDCE7973_.wvu.FilterData" localSheetId="0" hidden="1">Saisie!$A$8:$J$680</definedName>
    <definedName name="Z_1B3857B0_37DC_4288_8F76_13FC403A60BC_.wvu.FilterData" localSheetId="0" hidden="1">Saisie!$A$8:$J$680</definedName>
    <definedName name="Z_1B954165_74AA_4C85_A423_C6B6602073DA_.wvu.FilterData" localSheetId="0" hidden="1">Saisie!$A$8:$J$680</definedName>
    <definedName name="Z_1C516274_E114_497C_9E03_4CBD656A74C3_.wvu.FilterData" localSheetId="0" hidden="1">Saisie!$A$8:$J$680</definedName>
    <definedName name="Z_1C960F9E_5C1F_423F_93AF_5B3FD39F020E_.wvu.FilterData" localSheetId="0" hidden="1">Saisie!$A$8:$J$680</definedName>
    <definedName name="Z_1CACD839_278B_4EFF_BD5A_119EF0270061_.wvu.FilterData" localSheetId="0" hidden="1">Saisie!$A$8:$J$680</definedName>
    <definedName name="Z_1CCBCA77_65E7_4EE6_8862_B6BE801F9D81_.wvu.FilterData" localSheetId="0" hidden="1">Saisie!$A$8:$J$680</definedName>
    <definedName name="Z_1D2685D5_391B_446B_A6E4_0F910791E893_.wvu.FilterData" localSheetId="0" hidden="1">Saisie!$A$8:$J$680</definedName>
    <definedName name="Z_1DBB79C4_5F22_409C_A366_CBC7CFBD9A20_.wvu.FilterData" localSheetId="0" hidden="1">Saisie!$A$8:$J$680</definedName>
    <definedName name="Z_1DF78929_57E3_4F1B_BF0A_F2E0277318C2_.wvu.FilterData" localSheetId="0" hidden="1">Saisie!$A$8:$J$680</definedName>
    <definedName name="Z_1E8F7FB0_F664_4C0B_AC8B_44D2455DE45F_.wvu.FilterData" localSheetId="0" hidden="1">Saisie!$A$8:$J$680</definedName>
    <definedName name="Z_1EBEAB0A_5268_48A4_9A6F_96897B8057B2_.wvu.FilterData" localSheetId="0" hidden="1">Saisie!$A$8:$J$680</definedName>
    <definedName name="Z_1ED24597_3327_417C_9605_D9E435D4E3D6_.wvu.FilterData" localSheetId="0" hidden="1">Saisie!$A$8:$J$680</definedName>
    <definedName name="Z_1FD5B844_E5FA_4415_9FA7_F4851E4220A0_.wvu.FilterData" localSheetId="0" hidden="1">Saisie!$A$8:$J$680</definedName>
    <definedName name="Z_2101D410_2F23_4C49_B33B_383B3AADC35D_.wvu.FilterData" localSheetId="0" hidden="1">Saisie!$A$8:$J$680</definedName>
    <definedName name="Z_21C77429_FC92_425C_8043_77BA89FF7069_.wvu.FilterData" localSheetId="0" hidden="1">Saisie!$A$8:$J$680</definedName>
    <definedName name="Z_22656302_C58B_4816_A6E7_CAD888B86286_.wvu.FilterData" localSheetId="0" hidden="1">Saisie!$A$8:$J$680</definedName>
    <definedName name="Z_23875E5C_9136_4268_AEA7_52CA12DACF04_.wvu.FilterData" localSheetId="0" hidden="1">Saisie!$A$8:$J$680</definedName>
    <definedName name="Z_249DC750_1388_43E6_AC36_D3C6D5B1C540_.wvu.FilterData" localSheetId="0" hidden="1">Saisie!$A$8:$J$680</definedName>
    <definedName name="Z_24F00019_DD31_4AFD_8E84_6D1052D55BFE_.wvu.FilterData" localSheetId="0" hidden="1">Saisie!$A$8:$J$680</definedName>
    <definedName name="Z_2563FB7A_597E_4C87_8A42_5A82CC2EAD01_.wvu.FilterData" localSheetId="0" hidden="1">Saisie!$A$8:$J$680</definedName>
    <definedName name="Z_25B813A2_4D76_4CE6_A2BC_2A4CE2981B55_.wvu.FilterData" localSheetId="0" hidden="1">Saisie!$A$8:$J$680</definedName>
    <definedName name="Z_2755708E_7090_4ACC_9EA8_D68AA3088AEF_.wvu.FilterData" localSheetId="0" hidden="1">Saisie!$A$8:$J$680</definedName>
    <definedName name="Z_27819DC0_4E29_430D_A2EC_79922D5AE64B_.wvu.FilterData" localSheetId="0" hidden="1">Saisie!$A$8:$J$680</definedName>
    <definedName name="Z_286E1626_4169_4872_A50A_D8B7DDC04D70_.wvu.FilterData" localSheetId="0" hidden="1">Saisie!$A$8:$J$680</definedName>
    <definedName name="Z_28701001_3FA2_4306_AB82_242B2FB9DDE0_.wvu.FilterData" localSheetId="0" hidden="1">Saisie!$A$8:$J$680</definedName>
    <definedName name="Z_28A91F56_009B_4B08_A135_CA5D3454F156_.wvu.FilterData" localSheetId="0" hidden="1">Saisie!$A$8:$J$680</definedName>
    <definedName name="Z_29078E22_6221_4B13_9F5C_3663B7819C24_.wvu.FilterData" localSheetId="0" hidden="1">Saisie!$A$8:$J$680</definedName>
    <definedName name="Z_292EB147_5AF9_4BC8_A999_8DD4529C9227_.wvu.FilterData" localSheetId="0" hidden="1">Saisie!$A$8:$J$680</definedName>
    <definedName name="Z_298716F4_4799_43FF_895B_DCCED05D4740_.wvu.FilterData" localSheetId="0" hidden="1">Saisie!$A$8:$J$680</definedName>
    <definedName name="Z_2AC5A1EB_A699_41EB_9F1D_1F079A51CFA1_.wvu.FilterData" localSheetId="0" hidden="1">Saisie!$A$8:$J$680</definedName>
    <definedName name="Z_2AEE1D44_8D76_4996_9DC0_F22A04A5A84C_.wvu.FilterData" localSheetId="0" hidden="1">Saisie!$A$8:$J$680</definedName>
    <definedName name="Z_2BBAE438_BECD_477B_8FE7_A1B02325C07D_.wvu.FilterData" localSheetId="0" hidden="1">Saisie!$A$8:$J$680</definedName>
    <definedName name="Z_2BE3CD39_4C5D_4F04_9EA6_6C3608F7B7A9_.wvu.FilterData" localSheetId="0" hidden="1">Saisie!$A$8:$J$680</definedName>
    <definedName name="Z_2C2DDB3F_051C_45C8_94FD_ECFE4338C270_.wvu.FilterData" localSheetId="0" hidden="1">Saisie!$A$8:$J$680</definedName>
    <definedName name="Z_2DB5346B_E28D_4B21_8AC4_FCFAAEF8DCE1_.wvu.FilterData" localSheetId="0" hidden="1">Saisie!$A$8:$J$680</definedName>
    <definedName name="Z_2E87AD90_C43F_4940_A2E8_ADF6AE13D0CA_.wvu.FilterData" localSheetId="0" hidden="1">Saisie!$A$8:$J$680</definedName>
    <definedName name="Z_2E96D843_9865_4D89_9CC1_1F30D7A80023_.wvu.FilterData" localSheetId="0" hidden="1">Saisie!$A$8:$J$680</definedName>
    <definedName name="Z_2FFBEF46_608F_4562_8A9F_FD39434B6F6F_.wvu.FilterData" localSheetId="0" hidden="1">Saisie!$A$8:$J$680</definedName>
    <definedName name="Z_30450210_C109_42BA_8843_D604D7E86C87_.wvu.FilterData" localSheetId="0" hidden="1">Saisie!$A$8:$J$680</definedName>
    <definedName name="Z_311E8A63_66B8_4477_8421_1AAC6D21D9BB_.wvu.FilterData" localSheetId="0" hidden="1">Saisie!$A$8:$J$680</definedName>
    <definedName name="Z_3136A521_5E04_40DD_835C_DE9A4A29509B_.wvu.FilterData" localSheetId="0" hidden="1">Saisie!$A$8:$J$680</definedName>
    <definedName name="Z_313A01E3_9549_42C3_8804_849C55F19648_.wvu.FilterData" localSheetId="0" hidden="1">Saisie!$A$8:$J$680</definedName>
    <definedName name="Z_3194129A_6C4A_44E3_B5F2_14490F218A83_.wvu.FilterData" localSheetId="0" hidden="1">Saisie!$A$8:$J$680</definedName>
    <definedName name="Z_31E859FD_B266_4527_8C34_C35A48555E23_.wvu.FilterData" localSheetId="0" hidden="1">Saisie!$A$8:$J$680</definedName>
    <definedName name="Z_337A96F7_BB96_4308_A154_5C714EAD17EF_.wvu.FilterData" localSheetId="0" hidden="1">Saisie!$A$8:$J$680</definedName>
    <definedName name="Z_3473C79F_F9AF_44A7_8467_30287D17F675_.wvu.FilterData" localSheetId="0" hidden="1">Saisie!$A$8:$J$680</definedName>
    <definedName name="Z_34EE8336_CFB5_4B14_BFB7_09E86A41C178_.wvu.FilterData" localSheetId="0" hidden="1">Saisie!$A$8:$J$680</definedName>
    <definedName name="Z_3658A101_9E6C_4A1A_9CE1_5804BE627361_.wvu.FilterData" localSheetId="0" hidden="1">Saisie!$A$8:$J$680</definedName>
    <definedName name="Z_3698EA3B_FA8C_4C52_8F75_DD8C25B39961_.wvu.FilterData" localSheetId="0" hidden="1">Saisie!$A$8:$J$680</definedName>
    <definedName name="Z_38191D8E_4ED5_4E5D_AC03_FC884795DA20_.wvu.FilterData" localSheetId="0" hidden="1">Saisie!$A$8:$J$680</definedName>
    <definedName name="Z_38A4221E_A998_4304_8340_8B9C80F62443_.wvu.FilterData" localSheetId="0" hidden="1">Saisie!$A$8:$J$680</definedName>
    <definedName name="Z_3988D037_93C6_4C25_A593_7EA5FF9EF0F1_.wvu.FilterData" localSheetId="0" hidden="1">Saisie!$A$8:$J$680</definedName>
    <definedName name="Z_39C07722_2A83_4B47_93A5_7E8FE7E5FD55_.wvu.FilterData" localSheetId="0" hidden="1">Saisie!$A$8:$J$680</definedName>
    <definedName name="Z_39C9C2CB_350F_4503_845B_006EA8A76302_.wvu.FilterData" localSheetId="0" hidden="1">Saisie!$A$8:$J$680</definedName>
    <definedName name="Z_3A849DC3_5F27_47C7_87C6_7B0FBF118018_.wvu.FilterData" localSheetId="0" hidden="1">Saisie!$A$8:$J$680</definedName>
    <definedName name="Z_3CA44541_3090_4337_8E14_723EA63C24E8_.wvu.FilterData" localSheetId="0" hidden="1">Saisie!$A$8:$J$680</definedName>
    <definedName name="Z_3CC96464_8739_47BF_872E_E400C8E7E543_.wvu.FilterData" localSheetId="0" hidden="1">Saisie!$A$8:$J$680</definedName>
    <definedName name="Z_3D99DAE2_566C_4181_9C89_BB71FB0F17B2_.wvu.FilterData" localSheetId="0" hidden="1">Saisie!$A$8:$J$680</definedName>
    <definedName name="Z_3DA5D3E8_F3D4_4CE5_A84A_CFE87264F993_.wvu.FilterData" localSheetId="0" hidden="1">Saisie!$A$8:$J$680</definedName>
    <definedName name="Z_3EBFB997_30AE_4669_9A90_2A8DA5A00762_.wvu.FilterData" localSheetId="0" hidden="1">Saisie!$A$8:$J$680</definedName>
    <definedName name="Z_3EDECB34_BD64_457F_8DCC_2981FBFF27FA_.wvu.FilterData" localSheetId="0" hidden="1">Saisie!$A$8:$J$680</definedName>
    <definedName name="Z_3F23D40E_B2A3_410F_8BFE_5B2F3C3D9737_.wvu.FilterData" localSheetId="0" hidden="1">Saisie!$A$8:$J$680</definedName>
    <definedName name="Z_3F67EB7C_90B3_4A6F_87A6_A859687193FA_.wvu.FilterData" localSheetId="0" hidden="1">Saisie!$A$8:$J$680</definedName>
    <definedName name="Z_3F6D9464_2F5C_4796_B107_FAF68101D82D_.wvu.FilterData" localSheetId="0" hidden="1">Saisie!$A$8:$J$680</definedName>
    <definedName name="Z_3FA9064C_7344_4DDD_9EF6_FD38D95E316E_.wvu.FilterData" localSheetId="0" hidden="1">Saisie!$A$8:$J$680</definedName>
    <definedName name="Z_412EB7BF_6CA3_463B_9D8D_369367B1EA89_.wvu.FilterData" localSheetId="0" hidden="1">Saisie!$A$8:$J$680</definedName>
    <definedName name="Z_42453967_82F2_4BED_8C92_FA9B2D0DACD1_.wvu.FilterData" localSheetId="0" hidden="1">Saisie!$A$8:$J$680</definedName>
    <definedName name="Z_4283CAE2_EE78_4317_9939_79581B11D663_.wvu.FilterData" localSheetId="0" hidden="1">Saisie!$A$8:$J$680</definedName>
    <definedName name="Z_43B6DD75_A55B_4471_B148_0EFF5141A137_.wvu.FilterData" localSheetId="0" hidden="1">Saisie!$A$8:$J$680</definedName>
    <definedName name="Z_440AC9FA_ECDC_48FE_AE6A_4F5E512077FF_.wvu.FilterData" localSheetId="0" hidden="1">Saisie!$A$8:$J$680</definedName>
    <definedName name="Z_44CE1D92_AC30_4542_BC8D_CD1971AEC395_.wvu.FilterData" localSheetId="0" hidden="1">Saisie!$A$8:$J$680</definedName>
    <definedName name="Z_453CEF00_04C9_49CA_909B_0EB51D03428D_.wvu.FilterData" localSheetId="0" hidden="1">Saisie!$A$8:$J$680</definedName>
    <definedName name="Z_45A90263_F65A_4AA2_941A_44673F9CFFD6_.wvu.FilterData" localSheetId="0" hidden="1">Saisie!$A$8:$J$680</definedName>
    <definedName name="Z_45CA1C70_D945_4872_A298_EB27DE851CCE_.wvu.FilterData" localSheetId="0" hidden="1">Saisie!$A$8:$J$680</definedName>
    <definedName name="Z_46046D76_9AA9_45B1_8CC8_58EF4D9ED8C6_.wvu.FilterData" localSheetId="0" hidden="1">Saisie!$A$8:$J$680</definedName>
    <definedName name="Z_46278EC9_88E9_44E2_A17E_686F5545338E_.wvu.FilterData" localSheetId="0" hidden="1">Saisie!$A$8:$J$680</definedName>
    <definedName name="Z_46B78EB4_20E8_41B0_BE36_744821A92DA4_.wvu.FilterData" localSheetId="0" hidden="1">Saisie!$A$8:$J$680</definedName>
    <definedName name="Z_46C84888_ECEE_456A_925A_3B55DE15A843_.wvu.FilterData" localSheetId="0" hidden="1">Saisie!$A$8:$J$680</definedName>
    <definedName name="Z_47D1D27C_0471_496A_8C84_694387DD40B3_.wvu.FilterData" localSheetId="0" hidden="1">Saisie!$A$8:$J$680</definedName>
    <definedName name="Z_487B9EAE_83BD_4BA6_86D1_7EFD47124882_.wvu.FilterData" localSheetId="0" hidden="1">Saisie!$A$8:$J$680</definedName>
    <definedName name="Z_48A4B98B_62F9_4271_9D6C_6AA125C0ADD6_.wvu.FilterData" localSheetId="0" hidden="1">Saisie!$A$8:$J$680</definedName>
    <definedName name="Z_48B16053_50A6_4C0D_ABFD_5B6F2278A259_.wvu.FilterData" localSheetId="0" hidden="1">Saisie!$A$8:$J$680</definedName>
    <definedName name="Z_49CFFC8B_0DEC_437A_B970_1688DFBAAE35_.wvu.FilterData" localSheetId="0" hidden="1">Saisie!$A$8:$J$680</definedName>
    <definedName name="Z_49EB16B8_E9D9_4D14_86A3_058791D3D414_.wvu.FilterData" localSheetId="0" hidden="1">Saisie!$A$8:$J$680</definedName>
    <definedName name="Z_4A75217A_8450_4730_B0F6_82428264C340_.wvu.FilterData" localSheetId="0" hidden="1">Saisie!$A$8:$J$680</definedName>
    <definedName name="Z_4BD8DFD9_FC21_47ED_B939_652569A15CE8_.wvu.FilterData" localSheetId="0" hidden="1">Saisie!$A$8:$J$680</definedName>
    <definedName name="Z_4C39C6FF_A232_4451_B405_FDD0A39E6314_.wvu.FilterData" localSheetId="0" hidden="1">Saisie!$A$8:$J$680</definedName>
    <definedName name="Z_4C71366E_5558_4904_BC88_4A60E7B7576F_.wvu.FilterData" localSheetId="0" hidden="1">Saisie!$A$8:$J$680</definedName>
    <definedName name="Z_4CC2DCC2_9102_4EAE_A704_5B3DF39EFBB3_.wvu.FilterData" localSheetId="0" hidden="1">Saisie!$A$8:$J$680</definedName>
    <definedName name="Z_4CD01868_A2ED_4864_B915_76FF7AF7F058_.wvu.FilterData" localSheetId="0" hidden="1">Saisie!$A$8:$J$680</definedName>
    <definedName name="Z_4CD080BA_599C_4542_8273_4DD6973544C3_.wvu.FilterData" localSheetId="0" hidden="1">Saisie!$A$8:$J$680</definedName>
    <definedName name="Z_4DBA6767_8866_43CB_BA49_1A8089BF0486_.wvu.FilterData" localSheetId="0" hidden="1">Saisie!$A$8:$J$680</definedName>
    <definedName name="Z_4F55CBE8_D15D_4CBB_8A40_CA2994A86137_.wvu.FilterData" localSheetId="0" hidden="1">Saisie!$A$8:$J$680</definedName>
    <definedName name="Z_4FD9C65B_AE71_47A4_B875_A7BE5CFDB1B5_.wvu.FilterData" localSheetId="0" hidden="1">Saisie!$A$8:$J$680</definedName>
    <definedName name="Z_50246484_7B4D_47B5_9BF5_BE27722A2451_.wvu.FilterData" localSheetId="0" hidden="1">Saisie!$A$8:$J$680</definedName>
    <definedName name="Z_509897C9_D505_4873_B29E_166841F0285E_.wvu.FilterData" localSheetId="0" hidden="1">Saisie!$A$8:$J$680</definedName>
    <definedName name="Z_50EB90DE_3A28_4ED6_A39C_6E83A96F23AB_.wvu.FilterData" localSheetId="0" hidden="1">Saisie!$A$8:$J$680</definedName>
    <definedName name="Z_5171989D_6725_4611_AC0C_BD84446FDDA4_.wvu.FilterData" localSheetId="0" hidden="1">Saisie!$A$8:$J$680</definedName>
    <definedName name="Z_51A45018_19BB_4886_86F2_04DF01876E16_.wvu.FilterData" localSheetId="0" hidden="1">Saisie!$A$8:$J$680</definedName>
    <definedName name="Z_52152ADA_16AC_4A36_9B96_E83342553279_.wvu.FilterData" localSheetId="0" hidden="1">Saisie!$A$8:$J$680</definedName>
    <definedName name="Z_524FCBA3_4A7B_49AE_81C3_0BB0073CBF96_.wvu.FilterData" localSheetId="0" hidden="1">Saisie!$A$8:$J$680</definedName>
    <definedName name="Z_53771FB2_C401_4EA2_8B82_830100836C39_.wvu.FilterData" localSheetId="0" hidden="1">Saisie!$A$8:$J$680</definedName>
    <definedName name="Z_54ABC04C_0DD3_48E5_BF72_0A068E2167FE_.wvu.FilterData" localSheetId="0" hidden="1">Saisie!$A$8:$J$680</definedName>
    <definedName name="Z_5624CCF8_C733_4A74_A5C3_FDCC8F5CD3AD_.wvu.FilterData" localSheetId="0" hidden="1">Saisie!$A$8:$J$680</definedName>
    <definedName name="Z_56E4E94B_D296_4906_A09D_12EECBA07C7A_.wvu.FilterData" localSheetId="0" hidden="1">Saisie!$A$8:$J$680</definedName>
    <definedName name="Z_570ECC03_0DA5_49F9_923D_13C5C298D79A_.wvu.FilterData" localSheetId="0" hidden="1">Saisie!$A$8:$J$680</definedName>
    <definedName name="Z_58077398_8782_4E42_BBD7_1313BD397547_.wvu.FilterData" localSheetId="0" hidden="1">Saisie!$A$8:$J$680</definedName>
    <definedName name="Z_58190F3B_6719_49C8_AF38_09F3B4D43008_.wvu.FilterData" localSheetId="0" hidden="1">Saisie!$A$8:$J$680</definedName>
    <definedName name="Z_581D2C53_1198_4229_B230_EE64BB9E673A_.wvu.FilterData" localSheetId="0" hidden="1">Saisie!$A$8:$J$680</definedName>
    <definedName name="Z_582EC32A_4B3A_4A62_8F7F_05CBEA2FC56F_.wvu.FilterData" localSheetId="0" hidden="1">Saisie!$A$8:$J$680</definedName>
    <definedName name="Z_588C671F_A199_42ED_9D4F_38A71AEF7EEE_.wvu.FilterData" localSheetId="0" hidden="1">Saisie!$A$8:$J$680</definedName>
    <definedName name="Z_58AA35A3_9F21_4891_A73A_915F26255EE4_.wvu.FilterData" localSheetId="0" hidden="1">Saisie!$A$8:$J$680</definedName>
    <definedName name="Z_593E1BC6_1B40_4367_8550_731A6027F138_.wvu.FilterData" localSheetId="0" hidden="1">Saisie!$A$8:$J$680</definedName>
    <definedName name="Z_5A0DC065_C237_40D8_842B_ACF449F7C0FC_.wvu.FilterData" localSheetId="0" hidden="1">Saisie!$A$8:$J$680</definedName>
    <definedName name="Z_5A42953D_459A_4797_93BB_95C0E9884CB9_.wvu.FilterData" localSheetId="0" hidden="1">Saisie!$A$8:$J$680</definedName>
    <definedName name="Z_5AA0C3E5_F7FA_4266_8EAB_685215F712A0_.wvu.FilterData" localSheetId="0" hidden="1">Saisie!$A$8:$J$680</definedName>
    <definedName name="Z_5B73A005_BF11_457E_990B_0E3FAEFC75AA_.wvu.FilterData" localSheetId="0" hidden="1">Saisie!$A$8:$J$680</definedName>
    <definedName name="Z_5BF7BC3F_7D2C_4490_AE53_0A1537CB8CCB_.wvu.FilterData" localSheetId="0" hidden="1">Saisie!$A$8:$J$680</definedName>
    <definedName name="Z_5C0C1C58_0454_436B_A9D9_56CD183D9EA2_.wvu.FilterData" localSheetId="0" hidden="1">Saisie!$A$8:$J$680</definedName>
    <definedName name="Z_5C70121E_7CED_41F8_9867_43D24D3CC636_.wvu.FilterData" localSheetId="0" hidden="1">Saisie!$A$8:$J$680</definedName>
    <definedName name="Z_5D02D764_0C33_4F38_B900_828D5716DFC6_.wvu.FilterData" localSheetId="0" hidden="1">Saisie!$A$8:$J$680</definedName>
    <definedName name="Z_5D0A7461_DB2F_46DA_915A_F9BDE2348BCD_.wvu.FilterData" localSheetId="0" hidden="1">Saisie!$A$8:$J$680</definedName>
    <definedName name="Z_5D280B85_5290_4AEF_BBC2_0F93A0B5B8CD_.wvu.FilterData" localSheetId="0" hidden="1">Saisie!$A$8:$J$680</definedName>
    <definedName name="Z_5D2B9460_B68C_4BD6_9954_CDEAF1676100_.wvu.FilterData" localSheetId="0" hidden="1">Saisie!$A$8:$J$680</definedName>
    <definedName name="Z_5D49B02D_9401_492B_8FF6_5E24E18AF15C_.wvu.FilterData" localSheetId="0" hidden="1">Saisie!$A$8:$J$680</definedName>
    <definedName name="Z_5D8898C0_50A9_4254_99B7_E0B17A20BDD5_.wvu.FilterData" localSheetId="0" hidden="1">Saisie!$A$8:$J$680</definedName>
    <definedName name="Z_5DEF2F75_7D84_43E1_B36E_4E172E9164F2_.wvu.FilterData" localSheetId="0" hidden="1">Saisie!$A$8:$J$680</definedName>
    <definedName name="Z_5E7842BF_5AE4_4D45_AC5F_E44DC51A82DF_.wvu.FilterData" localSheetId="0" hidden="1">Saisie!$A$8:$J$680</definedName>
    <definedName name="Z_5ECA7F60_C6E3_4F58_9C38_D799074F9B8A_.wvu.FilterData" localSheetId="0" hidden="1">Saisie!$A$8:$J$680</definedName>
    <definedName name="Z_5F36B4AE_24FD_44D5_99E0_C5C0A62FBA18_.wvu.FilterData" localSheetId="0" hidden="1">Saisie!$A$8:$J$680</definedName>
    <definedName name="Z_5F48512C_692D_4DB4_A641_1E3B04467DBF_.wvu.FilterData" localSheetId="0" hidden="1">Saisie!$A$8:$J$680</definedName>
    <definedName name="Z_60A6B0D6_A05B_42DF_99F6_CD3FBB38AAD8_.wvu.FilterData" localSheetId="0" hidden="1">Saisie!$A$8:$J$680</definedName>
    <definedName name="Z_6129A976_0ADB_48BB_8A72_66350C625D08_.wvu.FilterData" localSheetId="0" hidden="1">Saisie!$A$8:$J$680</definedName>
    <definedName name="Z_613F40F9_353B_4C57_91E0_4F9A28761446_.wvu.FilterData" localSheetId="0" hidden="1">Saisie!$A$8:$J$680</definedName>
    <definedName name="Z_61CA0652_D014_43B5_8A38_79EBED255541_.wvu.FilterData" localSheetId="0" hidden="1">Saisie!$A$8:$J$680</definedName>
    <definedName name="Z_62AE77E9_43F7_4BB2_86C9_B6E5827E1F3A_.wvu.FilterData" localSheetId="0" hidden="1">Saisie!$A$8:$J$680</definedName>
    <definedName name="Z_63EB031D_567C_424B_A8AD_A7BA1FE78305_.wvu.FilterData" localSheetId="0" hidden="1">Saisie!$A$8:$J$680</definedName>
    <definedName name="Z_646BE166_36FE_44F1_B574_27261EBE509B_.wvu.FilterData" localSheetId="0" hidden="1">Saisie!$A$8:$J$680</definedName>
    <definedName name="Z_64A795A8_6A68_4517_81C7_1B3238C8EEB2_.wvu.FilterData" localSheetId="0" hidden="1">Saisie!$A$8:$J$680</definedName>
    <definedName name="Z_64D7A938_B5C3_4F08_A873_7049A495F1A9_.wvu.FilterData" localSheetId="0" hidden="1">Saisie!$A$8:$J$680</definedName>
    <definedName name="Z_64F1391D_B4C4_40F4_BEBB_6212F63A90FA_.wvu.FilterData" localSheetId="0" hidden="1">Saisie!$A$8:$J$680</definedName>
    <definedName name="Z_658E8091_E918_45A7_9187_1F5D9B73CBED_.wvu.FilterData" localSheetId="0" hidden="1">Saisie!$A$8:$J$680</definedName>
    <definedName name="Z_65A7445A_06B3_4B87_89AD_FF6676986998_.wvu.FilterData" localSheetId="0" hidden="1">Saisie!$A$8:$J$680</definedName>
    <definedName name="Z_65B068A0_643E_483A_9252_ABAF41D3E941_.wvu.FilterData" localSheetId="0" hidden="1">Saisie!$A$8:$J$680</definedName>
    <definedName name="Z_6722482B_1C04_4684_9E84_A22471CF7327_.wvu.FilterData" localSheetId="0" hidden="1">Saisie!$A$8:$J$680</definedName>
    <definedName name="Z_67B7172C_5004_422F_BE37_23791E929388_.wvu.FilterData" localSheetId="0" hidden="1">Saisie!$A$8:$J$680</definedName>
    <definedName name="Z_67F86109_6737_467E_8121_F7DDA6E54437_.wvu.FilterData" localSheetId="0" hidden="1">Saisie!$A$8:$J$680</definedName>
    <definedName name="Z_68B83845_AF81_4A5B_9951_EC4A0E8227CC_.wvu.FilterData" localSheetId="0" hidden="1">Saisie!$A$8:$J$680</definedName>
    <definedName name="Z_69D6536B_7077_4B25_A50B_DADBF5E79246_.wvu.FilterData" localSheetId="0" hidden="1">Saisie!$A$8:$J$680</definedName>
    <definedName name="Z_6A9B5378_ADBF_470E_BEE0_8CECBAD66380_.wvu.FilterData" localSheetId="0" hidden="1">Saisie!$A$8:$J$680</definedName>
    <definedName name="Z_6CAE6B57_A671_4837_8982_776505098806_.wvu.FilterData" localSheetId="0" hidden="1">Saisie!$A$8:$J$680</definedName>
    <definedName name="Z_6E812460_DA5C_404A_BC36_FCBAA9F6CB8B_.wvu.FilterData" localSheetId="0" hidden="1">Saisie!$A$8:$J$680</definedName>
    <definedName name="Z_6F2023FD_E457_4EEA_B03B_C9AB6CB32CC6_.wvu.FilterData" localSheetId="0" hidden="1">Saisie!$A$8:$J$680</definedName>
    <definedName name="Z_6F2BEA3C_B081_4C6D_9502_B51ABC3691DA_.wvu.FilterData" localSheetId="0" hidden="1">Saisie!$A$8:$J$680</definedName>
    <definedName name="Z_6F79B22E_4AE3_4ADB_95B8_5B4F124C0937_.wvu.FilterData" localSheetId="0" hidden="1">Saisie!$A$8:$J$680</definedName>
    <definedName name="Z_702C375C_B7D5_4FAC_8369_481626571D92_.wvu.FilterData" localSheetId="0" hidden="1">Saisie!$A$8:$J$680</definedName>
    <definedName name="Z_70C50265_B364_4D2C_A591_B3CF9CA9948D_.wvu.FilterData" localSheetId="0" hidden="1">Saisie!$A$8:$J$680</definedName>
    <definedName name="Z_70E35881_808F_4881_B04C_E6EFA1E3BA14_.wvu.FilterData" localSheetId="0" hidden="1">Saisie!$A$8:$J$680</definedName>
    <definedName name="Z_7152B76A_5B35_4559_B095_9F608FA83D06_.wvu.FilterData" localSheetId="0" hidden="1">Saisie!$A$8:$J$680</definedName>
    <definedName name="Z_72AF8717_9614_49DA_A05F_B3F5B8925B44_.wvu.FilterData" localSheetId="0" hidden="1">Saisie!$A$8:$J$680</definedName>
    <definedName name="Z_72C23C70_5C0A_4D40_AF14_3A5753CF8A97_.wvu.FilterData" localSheetId="0" hidden="1">Saisie!$A$8:$J$680</definedName>
    <definedName name="Z_74B701CB_7A47_4A82_AA6D_36E1E299EB55_.wvu.FilterData" localSheetId="0" hidden="1">Saisie!$A$8:$J$680</definedName>
    <definedName name="Z_7539BAFD_4203_4FFB_9B3E_89131DEA2CD4_.wvu.FilterData" localSheetId="0" hidden="1">Saisie!$A$8:$J$680</definedName>
    <definedName name="Z_75C8CE72_578E_4C91_8F07_6372011F0494_.wvu.FilterData" localSheetId="0" hidden="1">Saisie!$A$8:$J$680</definedName>
    <definedName name="Z_769C6C4E_3FB5_4138_8349_0277C042506E_.wvu.FilterData" localSheetId="0" hidden="1">Saisie!$A$8:$J$680</definedName>
    <definedName name="Z_786C341E_0A9D_4B61_B12F_8E2F08CD873E_.wvu.FilterData" localSheetId="0" hidden="1">Saisie!$A$8:$J$680</definedName>
    <definedName name="Z_79B3FB73_2327_4D2D_98FF_288483573AF5_.wvu.FilterData" localSheetId="0" hidden="1">Saisie!$A$8:$J$680</definedName>
    <definedName name="Z_7A1056C4_C676_4859_9F73_691E0F5DCC83_.wvu.FilterData" localSheetId="0" hidden="1">Saisie!$A$8:$J$680</definedName>
    <definedName name="Z_7B711547_39DF_473C_AB0C_9639EC58192F_.wvu.FilterData" localSheetId="0" hidden="1">Saisie!$A$8:$J$680</definedName>
    <definedName name="Z_7CDB4D49_CDE4_4470_B960_D229D159CF58_.wvu.FilterData" localSheetId="0" hidden="1">Saisie!$A$8:$J$680</definedName>
    <definedName name="Z_7D39B452_51DC_417B_97D0_2BDF2CD40FC4_.wvu.FilterData" localSheetId="0" hidden="1">Saisie!$A$8:$J$680</definedName>
    <definedName name="Z_7D9C3944_7405_4EFA_B391_B9F9053F8B22_.wvu.FilterData" localSheetId="0" hidden="1">Saisie!$A$8:$J$680</definedName>
    <definedName name="Z_7DE9336A_2B2B_4C93_A2EE_419379E776B4_.wvu.FilterData" localSheetId="0" hidden="1">Saisie!$A$8:$J$680</definedName>
    <definedName name="Z_7E0FB148_1C5E_44A6_A33A_AED33F692A4F_.wvu.FilterData" localSheetId="0" hidden="1">Saisie!$A$8:$J$680</definedName>
    <definedName name="Z_7E25A98F_4455_4045_9719_55F9245E6AFA_.wvu.FilterData" localSheetId="0" hidden="1">Saisie!$A$8:$J$680</definedName>
    <definedName name="Z_807AC4CA_0BF4_4A36_99A7_0F8A67C4622E_.wvu.FilterData" localSheetId="0" hidden="1">Saisie!$A$8:$J$680</definedName>
    <definedName name="Z_81B056DE_732E_434C_827C_91DD3AEA7EB2_.wvu.FilterData" localSheetId="0" hidden="1">Saisie!$A$8:$J$680</definedName>
    <definedName name="Z_81B9E93F_8B88_44AF_B782_2A5B2FC5EB96_.wvu.FilterData" localSheetId="0" hidden="1">Saisie!$A$8:$J$680</definedName>
    <definedName name="Z_81DE6E87_09F6_464B_80E8_28C5F0616E33_.wvu.FilterData" localSheetId="0" hidden="1">Saisie!$A$8:$J$680</definedName>
    <definedName name="Z_85134AA1_3278_4366_ACE7_B48F861C5600_.wvu.FilterData" localSheetId="0" hidden="1">Saisie!$A$8:$J$680</definedName>
    <definedName name="Z_865D7ACF_0995_4F8B_A9C6_6E6411BC2A29_.wvu.FilterData" localSheetId="0" hidden="1">Saisie!$A$8:$J$680</definedName>
    <definedName name="Z_868808DA_20B5_45D7_95C9_8579EE7B6347_.wvu.FilterData" localSheetId="0" hidden="1">Saisie!$A$8:$J$680</definedName>
    <definedName name="Z_881487C1_9D40_4870_A4E6_FEA1823C7A87_.wvu.FilterData" localSheetId="0" hidden="1">Saisie!$A$8:$J$680</definedName>
    <definedName name="Z_8859BAA1_3E1F_4FF3_8005_2F531F4B7713_.wvu.FilterData" localSheetId="0" hidden="1">Saisie!$A$8:$J$680</definedName>
    <definedName name="Z_8A6C2D34_E247_475D_BF53_72547C80C508_.wvu.FilterData" localSheetId="0" hidden="1">Saisie!$A$8:$J$680</definedName>
    <definedName name="Z_8B21A360_8820_4731_A93A_657B548F3E8B_.wvu.FilterData" localSheetId="0" hidden="1">Saisie!$A$8:$J$680</definedName>
    <definedName name="Z_8B672CEB_1CB6_4976_8CE3_53A7D8E11832_.wvu.FilterData" localSheetId="0" hidden="1">Saisie!$A$8:$J$680</definedName>
    <definedName name="Z_8B9060BD_776E_499A_A651_C664C64E7E32_.wvu.FilterData" localSheetId="0" hidden="1">Saisie!$A$8:$J$680</definedName>
    <definedName name="Z_8CE826C9_5915_444B_96DD_A0CE8D5AEF3E_.wvu.FilterData" localSheetId="0" hidden="1">Saisie!$A$8:$J$680</definedName>
    <definedName name="Z_8E1B8808_50E4_4AD3_B59C_625B37817D2F_.wvu.FilterData" localSheetId="0" hidden="1">Saisie!$A$8:$J$680</definedName>
    <definedName name="Z_8E2E9168_3D20_429B_B9FA_9A020B44766D_.wvu.FilterData" localSheetId="0" hidden="1">Saisie!$A$8:$J$680</definedName>
    <definedName name="Z_8EE6E67D_6D82_409F_8DA5_0E4A56274B4A_.wvu.FilterData" localSheetId="0" hidden="1">Saisie!$A$8:$J$680</definedName>
    <definedName name="Z_8F6E8FFC_5E17_4F1C_A379_FDE54A36DE20_.wvu.FilterData" localSheetId="0" hidden="1">Saisie!$A$8:$J$680</definedName>
    <definedName name="Z_9028520F_A085_4915_AFEE_0FC9BA8E1CD5_.wvu.FilterData" localSheetId="0" hidden="1">Saisie!$A$8:$J$680</definedName>
    <definedName name="Z_90CFA083_5AB9_449A_8767_B89FD25269A3_.wvu.FilterData" localSheetId="0" hidden="1">Saisie!$A$8:$J$680</definedName>
    <definedName name="Z_91059AE6_6222_4A13_B92B_DA05B3B42BFE_.wvu.FilterData" localSheetId="0" hidden="1">Saisie!$A$8:$J$680</definedName>
    <definedName name="Z_92C38CFF_A22B_4CE3_A806_B3F0B3EBB34E_.wvu.FilterData" localSheetId="0" hidden="1">Saisie!$A$8:$J$680</definedName>
    <definedName name="Z_93957B8A_3B63_47C2_9B31_8126824E76FB_.wvu.FilterData" localSheetId="0" hidden="1">Saisie!$A$8:$J$680</definedName>
    <definedName name="Z_93B4EE4F_B688_4D4A_931B_0E88DB580765_.wvu.FilterData" localSheetId="0" hidden="1">Saisie!$A$8:$J$680</definedName>
    <definedName name="Z_93BFF717_7375_42E5_95A1_898513AD5FFA_.wvu.FilterData" localSheetId="0" hidden="1">Saisie!$A$8:$J$680</definedName>
    <definedName name="Z_93FF8C30_A2B8_4A06_82FF_38F69195C1FB_.wvu.FilterData" localSheetId="0" hidden="1">Saisie!$A$8:$J$680</definedName>
    <definedName name="Z_941D1420_D00C_4256_81AA_5C6B29B5FBD4_.wvu.FilterData" localSheetId="0" hidden="1">Saisie!$A$8:$J$680</definedName>
    <definedName name="Z_948F785B_BD1B_4166_ABD8_8C6E5FA9DB86_.wvu.FilterData" localSheetId="0" hidden="1">Saisie!$A$8:$J$680</definedName>
    <definedName name="Z_9503E5C6_CDD5_4456_93C7_625E299116EE_.wvu.FilterData" localSheetId="0" hidden="1">Saisie!$A$8:$J$680</definedName>
    <definedName name="Z_95B3F8A3_7B9F_4020_A7E2_97745FD166A9_.wvu.FilterData" localSheetId="0" hidden="1">Saisie!$A$8:$J$680</definedName>
    <definedName name="Z_9657CEA6_D8C7_4937_B390_DB3FB12DFA0D_.wvu.FilterData" localSheetId="0" hidden="1">Saisie!$A$8:$J$680</definedName>
    <definedName name="Z_97D8E67F_D7AF_4753_A388_C7D04FBB4B08_.wvu.FilterData" localSheetId="0" hidden="1">Saisie!$A$8:$J$680</definedName>
    <definedName name="Z_97DB7598_41FC_44CF_9358_1E7D862A377C_.wvu.FilterData" localSheetId="0" hidden="1">Saisie!$A$8:$J$680</definedName>
    <definedName name="Z_97F9089F_AFD0_4377_97DD_A415B776848D_.wvu.FilterData" localSheetId="0" hidden="1">Saisie!$A$8:$J$680</definedName>
    <definedName name="Z_98371A32_3D9C_45E8_A85B_8F10932E6092_.wvu.FilterData" localSheetId="0" hidden="1">Saisie!$A$8:$J$680</definedName>
    <definedName name="Z_9ADF8F8A_D52F_4C01_B9D9_F89F4B88B418_.wvu.FilterData" localSheetId="0" hidden="1">Saisie!$A$8:$J$680</definedName>
    <definedName name="Z_9AF73E57_F6D8_42ED_85EB_21BFEBDC82ED_.wvu.FilterData" localSheetId="0" hidden="1">Saisie!$A$8:$J$680</definedName>
    <definedName name="Z_9BC310CD_B79C_4A7A_8830_7C61F95E60D3_.wvu.FilterData" localSheetId="0" hidden="1">Saisie!$A$8:$J$680</definedName>
    <definedName name="Z_9CDDDFCF_D54E_4C7E_AF56_62B10FEAA5EC_.wvu.FilterData" localSheetId="0" hidden="1">Saisie!$A$8:$J$680</definedName>
    <definedName name="Z_9D7B38D6_9BE7_4701_B98C_C09FBCC64ED9_.wvu.FilterData" localSheetId="0" hidden="1">Saisie!$A$8:$J$680</definedName>
    <definedName name="Z_9E47D19E_1348_4A57_A956_89128AD6B7EF_.wvu.FilterData" localSheetId="0" hidden="1">Saisie!$A$8:$J$680</definedName>
    <definedName name="Z_9E618CF7_E362_4CB9_BCDE_06180D404701_.wvu.FilterData" localSheetId="0" hidden="1">Saisie!$A$8:$J$680</definedName>
    <definedName name="Z_9F11FB01_7467_4252_8D51_EE61D163BCBD_.wvu.FilterData" localSheetId="0" hidden="1">Saisie!$A$8:$J$680</definedName>
    <definedName name="Z_A12DAFD3_8872_4872_9EFC_65B5A0816EE5_.wvu.FilterData" localSheetId="0" hidden="1">Saisie!$A$8:$J$680</definedName>
    <definedName name="Z_A1AB881C_C53E_4B73_8CF0_E2D613133C08_.wvu.FilterData" localSheetId="0" hidden="1">Saisie!$A$8:$J$680</definedName>
    <definedName name="Z_A2240647_479F_4212_9364_DB8584006736_.wvu.FilterData" localSheetId="0" hidden="1">Saisie!$A$8:$J$680</definedName>
    <definedName name="Z_A33F8336_2366_4D38_A3CA_7B01A1B5A1C0_.wvu.FilterData" localSheetId="0" hidden="1">Saisie!$A$8:$J$680</definedName>
    <definedName name="Z_A3DC8C88_8142_496F_9F51_76A63BF088A1_.wvu.FilterData" localSheetId="0" hidden="1">Saisie!$A$8:$J$680</definedName>
    <definedName name="Z_A4728FFD_337F_4D87_B849_1AA0307F9403_.wvu.FilterData" localSheetId="0" hidden="1">Saisie!$A$8:$J$680</definedName>
    <definedName name="Z_A5193CD6_6469_44BF_B507_8232638D1CA0_.wvu.FilterData" localSheetId="0" hidden="1">Saisie!$A$8:$J$680</definedName>
    <definedName name="Z_A52656AD_539F_4365_A57E_40238A6B9B1F_.wvu.FilterData" localSheetId="0" hidden="1">Saisie!$A$8:$J$680</definedName>
    <definedName name="Z_A53A4113_469C_4BDD_9B7A_E36589F0B5E1_.wvu.FilterData" localSheetId="0" hidden="1">Saisie!$A$8:$J$680</definedName>
    <definedName name="Z_A562CF69_242D_42AD_BA16_28538FC3A97B_.wvu.FilterData" localSheetId="0" hidden="1">Saisie!$A$8:$J$680</definedName>
    <definedName name="Z_A56A6442_56CC_4828_A70F_F9EA2FED05D1_.wvu.FilterData" localSheetId="0" hidden="1">Saisie!$A$8:$J$680</definedName>
    <definedName name="Z_A72C1302_4FC5_434E_AD05_8683885E5182_.wvu.FilterData" localSheetId="0" hidden="1">Saisie!$A$8:$J$680</definedName>
    <definedName name="Z_A7862A2A_3261_457B_BACD_F5520CFC414D_.wvu.FilterData" localSheetId="0" hidden="1">Saisie!$A$8:$J$680</definedName>
    <definedName name="Z_A89F1332_CFF0_4322_9E67_BD8277547ED5_.wvu.FilterData" localSheetId="0" hidden="1">Saisie!$A$8:$J$680</definedName>
    <definedName name="Z_A924B12D_D3F4_473D_9CE7_C13612297F2A_.wvu.FilterData" localSheetId="0" hidden="1">Saisie!$A$8:$J$680</definedName>
    <definedName name="Z_A973CA26_9BC8_408D_A39C_59C0EC1C47FE_.wvu.FilterData" localSheetId="0" hidden="1">Saisie!$A$8:$J$680</definedName>
    <definedName name="Z_AA112E3A_35FE_4CFB_AC0B_2E3AC50B3E59_.wvu.FilterData" localSheetId="0" hidden="1">Saisie!$A$8:$J$680</definedName>
    <definedName name="Z_AA2F5630_F72D_46F5_A425_05FCBF4AF867_.wvu.FilterData" localSheetId="0" hidden="1">Saisie!$A$8:$J$680</definedName>
    <definedName name="Z_AAEE8A2D_900B_453E_B4F8_5839C1D4BB59_.wvu.FilterData" localSheetId="0" hidden="1">Saisie!$A$8:$J$680</definedName>
    <definedName name="Z_AB15511E_520D_4570_BD09_8FB982EEC936_.wvu.FilterData" localSheetId="0" hidden="1">Saisie!$A$8:$J$680</definedName>
    <definedName name="Z_ABC223EA_5F7E_4FD1_947F_65DCDF10C2EE_.wvu.FilterData" localSheetId="0" hidden="1">Saisie!$A$8:$J$680</definedName>
    <definedName name="Z_ABD80F67_5288_4D6E_8E23_0EC6B951304A_.wvu.FilterData" localSheetId="0" hidden="1">Saisie!$A$8:$J$680</definedName>
    <definedName name="Z_ACD05DCD_C59D_4EF0_B6E8_B59F364C12F4_.wvu.FilterData" localSheetId="0" hidden="1">Saisie!$A$8:$J$680</definedName>
    <definedName name="Z_AE779F3D_A177_4080_838A_F0FD3B86CA87_.wvu.FilterData" localSheetId="0" hidden="1">Saisie!$A$8:$J$680</definedName>
    <definedName name="Z_AEE082A7_BF42_4E93_B342_A868E27E85E3_.wvu.FilterData" localSheetId="0" hidden="1">Saisie!$A$8:$J$680</definedName>
    <definedName name="Z_AF9C13E1_174D_441E_9D11_363B23B1DCCE_.wvu.FilterData" localSheetId="0" hidden="1">Saisie!$A$8:$J$680</definedName>
    <definedName name="Z_AFDF3713_63EE_43E9_8364_408C3E6F54BF_.wvu.FilterData" localSheetId="0" hidden="1">Saisie!$A$8:$J$680</definedName>
    <definedName name="Z_B069CC27_2B28_41DF_83F5_1EC81D6BAB98_.wvu.FilterData" localSheetId="0" hidden="1">Saisie!$A$8:$J$680</definedName>
    <definedName name="Z_B16E3231_8C24_42C4_86BC_02C8E6672CB2_.wvu.FilterData" localSheetId="0" hidden="1">Saisie!$A$8:$J$680</definedName>
    <definedName name="Z_B2587F48_C077_4C26_A34D_A6E6F557C4E5_.wvu.FilterData" localSheetId="0" hidden="1">Saisie!$A$8:$J$680</definedName>
    <definedName name="Z_B29FE520_27C3_42AF_9FAE_EE327DAE8ACD_.wvu.FilterData" localSheetId="0" hidden="1">Saisie!$A$8:$J$680</definedName>
    <definedName name="Z_B395D120_2A06_4FEB_B45D_AD4E9F79DFBF_.wvu.FilterData" localSheetId="0" hidden="1">Saisie!$A$8:$J$680</definedName>
    <definedName name="Z_B431A2BC_B15A_445A_97EC_56E1C7FE2052_.wvu.FilterData" localSheetId="0" hidden="1">Saisie!$A$8:$J$680</definedName>
    <definedName name="Z_B5D06C4F_7480_4A84_A4DD_E79CC29DF855_.wvu.FilterData" localSheetId="0" hidden="1">Saisie!$A$8:$J$680</definedName>
    <definedName name="Z_B5F4D28E_F4F7_437C_A611_387C2AD01FDC_.wvu.FilterData" localSheetId="0" hidden="1">Saisie!$A$8:$J$680</definedName>
    <definedName name="Z_B6C9E211_FB85_4663_B481_3E73F54114AE_.wvu.FilterData" localSheetId="0" hidden="1">Saisie!$A$8:$J$680</definedName>
    <definedName name="Z_B7550E87_A074_47CF_90A2_90818ACD698E_.wvu.FilterData" localSheetId="0" hidden="1">Saisie!$A$8:$J$680</definedName>
    <definedName name="Z_B7D4165E_6BB1_48EE_98F6_8F670DDB75AE_.wvu.FilterData" localSheetId="0" hidden="1">Saisie!$A$8:$J$680</definedName>
    <definedName name="Z_B8D13DDB_4F48_41FA_A051_BDD17DD62CB7_.wvu.FilterData" localSheetId="0" hidden="1">Saisie!$A$8:$J$680</definedName>
    <definedName name="Z_B9060ED2_DEFA_4141_97D4_588ED23AB52D_.wvu.FilterData" localSheetId="0" hidden="1">Saisie!$A$8:$J$680</definedName>
    <definedName name="Z_B94B536E_330E_4854_83B6_2CDC3A96DDA4_.wvu.FilterData" localSheetId="0" hidden="1">Saisie!$A$8:$J$680</definedName>
    <definedName name="Z_B9644E02_377C_4073_8A09_930ACB121D41_.wvu.FilterData" localSheetId="0" hidden="1">Saisie!$A$8:$J$680</definedName>
    <definedName name="Z_B991B42F_97D2_4C35_BFE0_8C6867E8A8D3_.wvu.FilterData" localSheetId="0" hidden="1">Saisie!$A$8:$J$680</definedName>
    <definedName name="Z_B99544BB_C74F_4D36_9648_69F291CE2F63_.wvu.FilterData" localSheetId="0" hidden="1">Saisie!$A$8:$J$680</definedName>
    <definedName name="Z_B9D9B6F1_0B5B_4E2B_ABE0_5C76F686B01D_.wvu.FilterData" localSheetId="0" hidden="1">Saisie!$A$8:$J$680</definedName>
    <definedName name="Z_BA53BD1E_B489_4788_A7CA_D9DD8E1FB3DB_.wvu.FilterData" localSheetId="0" hidden="1">Saisie!$A$8:$J$680</definedName>
    <definedName name="Z_BADB5617_9F44_478A_A31E_C2DE1AD0639D_.wvu.FilterData" localSheetId="0" hidden="1">Saisie!$A$8:$J$680</definedName>
    <definedName name="Z_BB9D982B_E999_47F9_A380_D5CAEF9857EF_.wvu.FilterData" localSheetId="0" hidden="1">Saisie!$A$8:$J$680</definedName>
    <definedName name="Z_BBA905DB_DB59_4303_B93B_5179A3982E7B_.wvu.FilterData" localSheetId="0" hidden="1">Saisie!$A$8:$J$680</definedName>
    <definedName name="Z_BBBD54BB_A655_4CA3_8609_7D6B5E81929D_.wvu.FilterData" localSheetId="0" hidden="1">Saisie!$A$8:$J$680</definedName>
    <definedName name="Z_BE0B4E65_079F_4FEE_886B_B46F1445AAC5_.wvu.FilterData" localSheetId="0" hidden="1">Saisie!$A$8:$J$680</definedName>
    <definedName name="Z_BEB42A00_A62F_4088_82EF_477C426C0B64_.wvu.FilterData" localSheetId="0" hidden="1">Saisie!$A$8:$J$680</definedName>
    <definedName name="Z_BEE37369_11A2_4FD7_B619_16DBE8BE503C_.wvu.FilterData" localSheetId="0" hidden="1">Saisie!$A$8:$J$680</definedName>
    <definedName name="Z_BEE40ACA_C97C_4118_B6AE_7E3860F6DD0F_.wvu.FilterData" localSheetId="0" hidden="1">Saisie!$A$8:$J$680</definedName>
    <definedName name="Z_C0308E6A_4EB5_4D85_B793_D27C0A584D56_.wvu.FilterData" localSheetId="0" hidden="1">Saisie!$A$8:$J$680</definedName>
    <definedName name="Z_C07B20F1_064B_4FF5_B8F4_DD7A27BA48F1_.wvu.FilterData" localSheetId="0" hidden="1">Saisie!$A$8:$J$680</definedName>
    <definedName name="Z_C1038482_44F9_493B_8A96_E4A707159956_.wvu.FilterData" localSheetId="0" hidden="1">Saisie!$A$8:$J$680</definedName>
    <definedName name="Z_C1162E50_E267_4E7D_8D12_F8A0885FF757_.wvu.FilterData" localSheetId="0" hidden="1">Saisie!$A$8:$J$680</definedName>
    <definedName name="Z_C22FBDA2_55AC_4A7A_B8E0_95C87CA28418_.wvu.FilterData" localSheetId="0" hidden="1">Saisie!$A$8:$J$680</definedName>
    <definedName name="Z_C2437E62_D4A8_4CD5_AC01_2C053107CC06_.wvu.FilterData" localSheetId="0" hidden="1">Saisie!$A$8:$J$680</definedName>
    <definedName name="Z_C286ED91_2AC4_4167_81A8_00F7C413104A_.wvu.FilterData" localSheetId="0" hidden="1">Saisie!$A$8:$J$680</definedName>
    <definedName name="Z_C29AF4C2_87CF_411A_9A23_B3EA3EB7D0F3_.wvu.FilterData" localSheetId="0" hidden="1">Saisie!$A$8:$J$680</definedName>
    <definedName name="Z_C3143F18_61A1_40EA_BFE6_95C74784A79D_.wvu.FilterData" localSheetId="0" hidden="1">Saisie!$A$8:$J$680</definedName>
    <definedName name="Z_C3FD6BAB_F5D2_487A_B14A_AC30D1313EAE_.wvu.FilterData" localSheetId="0" hidden="1">Saisie!$A$8:$J$680</definedName>
    <definedName name="Z_C4A36256_6E0B_439F_86E5_97D60F8AA62F_.wvu.FilterData" localSheetId="0" hidden="1">Saisie!$A$8:$J$680</definedName>
    <definedName name="Z_C732A392_1851_4812_B867_D2D27B817611_.wvu.FilterData" localSheetId="0" hidden="1">Saisie!$A$8:$J$680</definedName>
    <definedName name="Z_C77D3379_8639_49D0_BC0D_F2027596BD6E_.wvu.FilterData" localSheetId="0" hidden="1">Saisie!$A$8:$J$680</definedName>
    <definedName name="Z_C7B9A466_49ED_4C4F_87B2_2A70AE8FDB32_.wvu.FilterData" localSheetId="0" hidden="1">Saisie!$A$8:$J$680</definedName>
    <definedName name="Z_C7CCD158_4DF1_4285_AC69_993EB9CEC542_.wvu.FilterData" localSheetId="0" hidden="1">Saisie!$A$8:$J$680</definedName>
    <definedName name="Z_C7E3046D_BE4E_4803_908F_DED6E394568E_.wvu.FilterData" localSheetId="0" hidden="1">Saisie!$A$8:$J$680</definedName>
    <definedName name="Z_C7E67694_B1C4_46A6_ABAB_6851461054A9_.wvu.FilterData" localSheetId="0" hidden="1">Saisie!$A$8:$J$680</definedName>
    <definedName name="Z_C8B6D5D4_F22A_48E1_B023_89E0C4E529A6_.wvu.FilterData" localSheetId="0" hidden="1">Saisie!$A$8:$J$680</definedName>
    <definedName name="Z_C96DEC7D_7028_4E82_8F62_234F0E0F4BD9_.wvu.FilterData" localSheetId="0" hidden="1">Saisie!$A$8:$J$680</definedName>
    <definedName name="Z_CB2002D2_0E8D_4CA6_BD46_7EA5FA27338E_.wvu.FilterData" localSheetId="0" hidden="1">Saisie!$A$8:$J$680</definedName>
    <definedName name="Z_CB331B0A_B585_4129_9FD2_45CC7B22AD87_.wvu.FilterData" localSheetId="0" hidden="1">Saisie!$A$8:$J$680</definedName>
    <definedName name="Z_CC5DB0BD_A151_432E_BAC2_7690D92B151C_.wvu.FilterData" localSheetId="0" hidden="1">Saisie!$A$8:$J$680</definedName>
    <definedName name="Z_CC8B27CA_6614_486F_ABC9_BF5CDF67DAB9_.wvu.FilterData" localSheetId="0" hidden="1">Saisie!$A$8:$J$680</definedName>
    <definedName name="Z_CD8FE2AA_4832_4E1F_8DE2_1E75762387FE_.wvu.FilterData" localSheetId="0" hidden="1">Saisie!$A$8:$J$680</definedName>
    <definedName name="Z_CDAF3C82_00C5_4AB0_959B_904A8620DBAC_.wvu.FilterData" localSheetId="0" hidden="1">Saisie!$A$8:$J$680</definedName>
    <definedName name="Z_CE8734D0_0DE9_47E5_99BE_8EEE9BB0789F_.wvu.FilterData" localSheetId="0" hidden="1">Saisie!$A$8:$J$680</definedName>
    <definedName name="Z_CF212BE2_EAC3_492F_9E2C_96AF71DA9FCC_.wvu.FilterData" localSheetId="0" hidden="1">Saisie!$A$8:$J$680</definedName>
    <definedName name="Z_CF6920F3_29AA_4628_A9DE_D993B0C9BEB5_.wvu.FilterData" localSheetId="0" hidden="1">Saisie!$A$8:$J$680</definedName>
    <definedName name="Z_CF715166_0EC7_4ED8_A516_8CC2A069B4A3_.wvu.FilterData" localSheetId="0" hidden="1">Saisie!$A$8:$J$680</definedName>
    <definedName name="Z_CFAAC0DD_9FD0_4E4D_814F_27AF99279EF3_.wvu.FilterData" localSheetId="0" hidden="1">Saisie!$A$8:$J$680</definedName>
    <definedName name="Z_D10DCA2D_FB42_48A8_9A35_84CA3CEAA79C_.wvu.FilterData" localSheetId="0" hidden="1">Saisie!$A$8:$J$680</definedName>
    <definedName name="Z_D14BF8C3_2FCC_4881_8271_D3BFBB67D866_.wvu.FilterData" localSheetId="0" hidden="1">Saisie!$A$8:$J$680</definedName>
    <definedName name="Z_D18367C8_8255_4111_82FC_EE324B633F06_.wvu.FilterData" localSheetId="0" hidden="1">Saisie!$A$8:$J$680</definedName>
    <definedName name="Z_D23106C6_88C2_43AF_8695_660A6C614D21_.wvu.FilterData" localSheetId="0" hidden="1">Saisie!$A$8:$J$680</definedName>
    <definedName name="Z_D24002AA_EC64_41F0_A746_355DC3A0FAB9_.wvu.FilterData" localSheetId="0" hidden="1">Saisie!$A$8:$J$680</definedName>
    <definedName name="Z_D3BF3D67_2529_4DE0_A70B_9316B284105C_.wvu.FilterData" localSheetId="0" hidden="1">Saisie!$A$8:$J$680</definedName>
    <definedName name="Z_D4DE2BA5_1DA7_45B8_A8A4_A099BC7734C8_.wvu.FilterData" localSheetId="0" hidden="1">Saisie!$A$8:$J$680</definedName>
    <definedName name="Z_D57487EB_3006_4F7D_AFD0_FC5EBA3F55FA_.wvu.FilterData" localSheetId="0" hidden="1">Saisie!$A$8:$J$680</definedName>
    <definedName name="Z_D5AEBBC9_A6C3_4895_849E_72CCAF5EB738_.wvu.FilterData" localSheetId="0" hidden="1">Saisie!$A$8:$J$680</definedName>
    <definedName name="Z_D6257F03_3FEB_415A_B11F_4DFADC310016_.wvu.FilterData" localSheetId="0" hidden="1">Saisie!$A$8:$J$680</definedName>
    <definedName name="Z_D65FBA8D_F8BB_4010_A7A3_A61FA25D4921_.wvu.FilterData" localSheetId="0" hidden="1">Saisie!$A$8:$J$680</definedName>
    <definedName name="Z_D730D5DB_5DA7_4C5B_B862_3D49E3BF9A80_.wvu.FilterData" localSheetId="0" hidden="1">Saisie!$A$8:$J$680</definedName>
    <definedName name="Z_D809BC92_D283_41E8_8928_75B8F68BFD9A_.wvu.FilterData" localSheetId="0" hidden="1">Saisie!$A$8:$J$680</definedName>
    <definedName name="Z_D8123BAE_B5E0_469B_8C1B_BCC657E24AB2_.wvu.FilterData" localSheetId="0" hidden="1">Saisie!$A$8:$J$680</definedName>
    <definedName name="Z_D88B963D_2A03_4A46_870A_3CD27A05D2F2_.wvu.FilterData" localSheetId="0" hidden="1">Saisie!$A$8:$J$680</definedName>
    <definedName name="Z_D8B2657A_1421_47EF_A656_7311F0DD24F2_.wvu.FilterData" localSheetId="0" hidden="1">Saisie!$A$8:$J$680</definedName>
    <definedName name="Z_D8BDB8EE_0A15_405B_BD3D_A1A9BA7FAD4F_.wvu.FilterData" localSheetId="0" hidden="1">Saisie!$A$8:$J$680</definedName>
    <definedName name="Z_D933FB36_B143_4AEE_8968_39D31D8836BB_.wvu.FilterData" localSheetId="0" hidden="1">Saisie!$A$8:$J$680</definedName>
    <definedName name="Z_D99FACDE_911C_464A_8FBF_2DA53720C8D2_.wvu.FilterData" localSheetId="0" hidden="1">Saisie!$A$8:$J$680</definedName>
    <definedName name="Z_D9D24EDF_1FA1_49F0_9E7C_D6151F9F0930_.wvu.FilterData" localSheetId="0" hidden="1">Saisie!$A$8:$J$680</definedName>
    <definedName name="Z_DA85F049_9ADA_4C3B_9F64_476E1B34AA0A_.wvu.FilterData" localSheetId="0" hidden="1">Saisie!$A$8:$J$680</definedName>
    <definedName name="Z_DAA2AD07_AD42_4854_BE89_07663536EFDC_.wvu.FilterData" localSheetId="0" hidden="1">Saisie!$A$8:$J$680</definedName>
    <definedName name="Z_DB12CEE8_45EB_4BF3_8899_DFD5094FA7B3_.wvu.FilterData" localSheetId="0" hidden="1">Saisie!$A$8:$J$680</definedName>
    <definedName name="Z_DBBA56B9_C69C_4728_971E_CAE04726C040_.wvu.FilterData" localSheetId="0" hidden="1">Saisie!$A$8:$J$680</definedName>
    <definedName name="Z_DBEA08AA_0349_4874_A2AA_5FE827CDAE3B_.wvu.FilterData" localSheetId="0" hidden="1">Saisie!$A$8:$J$680</definedName>
    <definedName name="Z_DCD67A81_D090_4F1E_842D_8E4751D06B99_.wvu.FilterData" localSheetId="0" hidden="1">Saisie!$A$8:$J$680</definedName>
    <definedName name="Z_DE0877A1_AA9D_4C94_B073_6A906BB50BB2_.wvu.FilterData" localSheetId="0" hidden="1">Saisie!$A$8:$J$680</definedName>
    <definedName name="Z_DEDC4774_9323_42AD_AE9A_E8413324F225_.wvu.FilterData" localSheetId="0" hidden="1">Saisie!$A$8:$J$680</definedName>
    <definedName name="Z_DF300D0C_593D_441C_8E48_0617DB8684B6_.wvu.FilterData" localSheetId="0" hidden="1">Saisie!$A$8:$J$680</definedName>
    <definedName name="Z_DFBD4FDB_1712_4D2B_BD5A_F380D6EE2159_.wvu.FilterData" localSheetId="0" hidden="1">Saisie!$A$8:$J$680</definedName>
    <definedName name="Z_DFF2C66A_F1B7_477A_914E_7E587E318E6D_.wvu.FilterData" localSheetId="0" hidden="1">Saisie!$A$8:$J$680</definedName>
    <definedName name="Z_E0C6B322_EC21_4E23_A282_0BC84D297C60_.wvu.FilterData" localSheetId="0" hidden="1">Saisie!$A$8:$J$680</definedName>
    <definedName name="Z_E21F44D7_9DF8_4C84_8F86_A8A78FA29796_.wvu.FilterData" localSheetId="0" hidden="1">Saisie!$A$8:$J$680</definedName>
    <definedName name="Z_E2362CFF_50EA_4680_A66D_330C46B199D9_.wvu.FilterData" localSheetId="0" hidden="1">Saisie!$A$8:$J$680</definedName>
    <definedName name="Z_E23685DA_6D6D_4108_9759_4903EB77FCE3_.wvu.FilterData" localSheetId="0" hidden="1">Saisie!$A$8:$J$680</definedName>
    <definedName name="Z_E2D27A85_6F65_4D57_A966_4DD39470D882_.wvu.FilterData" localSheetId="0" hidden="1">Saisie!$A$8:$J$680</definedName>
    <definedName name="Z_E4361329_CCB5_49B7_9174_5668375DAF10_.wvu.FilterData" localSheetId="0" hidden="1">Saisie!$A$8:$J$680</definedName>
    <definedName name="Z_E58151F5_96FA_4A25_9150_F1BDDBA79C76_.wvu.FilterData" localSheetId="0" hidden="1">Saisie!$A$8:$J$680</definedName>
    <definedName name="Z_E58B039C_0B6B_4E7F_91DA_B9092FEF3356_.wvu.FilterData" localSheetId="0" hidden="1">Saisie!$A$8:$J$680</definedName>
    <definedName name="Z_E58CFECA_4C50_4C0A_BFFC_F81E2EBF75C9_.wvu.FilterData" localSheetId="0" hidden="1">Saisie!$A$8:$J$680</definedName>
    <definedName name="Z_E6087924_677C_4E95_848A_87388756A0C1_.wvu.FilterData" localSheetId="0" hidden="1">Saisie!$A$8:$J$680</definedName>
    <definedName name="Z_E62795D6_AAA1_484F_B247_3E6874987517_.wvu.FilterData" localSheetId="0" hidden="1">Saisie!$A$8:$J$680</definedName>
    <definedName name="Z_E76B8E50_27BD_48D5_855A_97F4E598278D_.wvu.FilterData" localSheetId="0" hidden="1">Saisie!$A$8:$J$680</definedName>
    <definedName name="Z_E7B7A453_42C0_4E60_BFC8_49E4A8351271_.wvu.FilterData" localSheetId="0" hidden="1">Saisie!$A$8:$J$680</definedName>
    <definedName name="Z_E8BE43C9_8299_4494_AD7F_EE01E4AF4757_.wvu.FilterData" localSheetId="0" hidden="1">Saisie!$A$8:$J$680</definedName>
    <definedName name="Z_EA3F9B52_07EB_4274_BAA2_4233D0622931_.wvu.FilterData" localSheetId="0" hidden="1">Saisie!$A$8:$J$680</definedName>
    <definedName name="Z_EB6299C4_515A_4164_92EA_1035890E025B_.wvu.FilterData" localSheetId="0" hidden="1">Saisie!$A$8:$J$680</definedName>
    <definedName name="Z_EBE0644D_E541_4BE0_A850_8D29CB5C6DD2_.wvu.FilterData" localSheetId="0" hidden="1">Saisie!$A$8:$J$680</definedName>
    <definedName name="Z_ECC4135F_F1D5_4E67_A655_3EEAFA3C4427_.wvu.FilterData" localSheetId="0" hidden="1">Saisie!$A$8:$J$680</definedName>
    <definedName name="Z_ED29F594_5710_4DD0_8BBA_9D19437057F8_.wvu.FilterData" localSheetId="0" hidden="1">Saisie!$A$8:$J$680</definedName>
    <definedName name="Z_EDE3478B_D6F1_4D5B_BD6E_DA8F32CD10BC_.wvu.FilterData" localSheetId="0" hidden="1">Saisie!$A$8:$J$680</definedName>
    <definedName name="Z_EF64AA8E_8B79_4C33_BD4E_CCB6E7C2EAD7_.wvu.FilterData" localSheetId="0" hidden="1">Saisie!$A$8:$J$680</definedName>
    <definedName name="Z_EFADD290_EEB4_44EA_BF2E_F71057374901_.wvu.FilterData" localSheetId="0" hidden="1">Saisie!$A$8:$J$680</definedName>
    <definedName name="Z_F0756600_9BA4_44A3_B659_C7FC148B5369_.wvu.FilterData" localSheetId="0" hidden="1">Saisie!$A$8:$J$680</definedName>
    <definedName name="Z_F07EA5A0_983F_43FB_8CAC_69A55A71A6BE_.wvu.FilterData" localSheetId="0" hidden="1">Saisie!$A$8:$J$680</definedName>
    <definedName name="Z_F0B1CB4F_CCE0_479A_B52E_048DD566DAA0_.wvu.FilterData" localSheetId="0" hidden="1">Saisie!$A$8:$J$680</definedName>
    <definedName name="Z_F0D6853D_26E8_4BFC_94D1_7AA6C2686B2C_.wvu.FilterData" localSheetId="0" hidden="1">Saisie!$A$8:$J$680</definedName>
    <definedName name="Z_F2495EE3_07AB_40A8_8543_0E7643D67849_.wvu.FilterData" localSheetId="0" hidden="1">Saisie!$A$8:$J$680</definedName>
    <definedName name="Z_F24A83F9_DC50_45D1_8406_516194198812_.wvu.FilterData" localSheetId="0" hidden="1">Saisie!$A$8:$J$680</definedName>
    <definedName name="Z_F2901315_1EB8_4825_A2A9_B73199A8A28F_.wvu.FilterData" localSheetId="0" hidden="1">Saisie!$A$8:$J$680</definedName>
    <definedName name="Z_F3550750_7116_453E_9D27_8DC24BDB2083_.wvu.FilterData" localSheetId="0" hidden="1">Saisie!$A$8:$J$680</definedName>
    <definedName name="Z_F5999077_86AB_4686_83AC_CCC8AEE03FB5_.wvu.FilterData" localSheetId="0" hidden="1">Saisie!$A$8:$J$680</definedName>
    <definedName name="Z_F5CA8E13_5E50_413D_B3FC_6696AEEA0E90_.wvu.FilterData" localSheetId="0" hidden="1">Saisie!$A$8:$J$680</definedName>
    <definedName name="Z_F5F9098E_DBBB_4A93_9BBE_CBF022999E3D_.wvu.FilterData" localSheetId="0" hidden="1">Saisie!$A$8:$J$680</definedName>
    <definedName name="Z_F5FB5281_555E_4EFF_865B_3DBC1B5EAEAF_.wvu.FilterData" localSheetId="0" hidden="1">Saisie!$A$8:$J$680</definedName>
    <definedName name="Z_F617CBD3_AE71_477B_A166_AFBC4EB72BEF_.wvu.FilterData" localSheetId="0" hidden="1">Saisie!$A$8:$J$680</definedName>
    <definedName name="Z_F70E60F6_F74F_4637_BE91_69FB192AD4B0_.wvu.FilterData" localSheetId="0" hidden="1">Saisie!$A$8:$J$680</definedName>
    <definedName name="Z_F75BD5AF_5BDD_4524_8917_60F29CECD611_.wvu.FilterData" localSheetId="0" hidden="1">Saisie!$A$8:$J$680</definedName>
    <definedName name="Z_F79E8529_31F3_432B_8E9C_31D5D936EC6D_.wvu.FilterData" localSheetId="0" hidden="1">Saisie!$A$8:$J$680</definedName>
    <definedName name="Z_F7D746C4_6741_4570_B975_1ED08942C0CE_.wvu.FilterData" localSheetId="0" hidden="1">Saisie!$A$8:$J$680</definedName>
    <definedName name="Z_F8F2EFFA_1EC9_49F2_BE81_68C75BABDF6D_.wvu.FilterData" localSheetId="0" hidden="1">Saisie!$A$8:$J$680</definedName>
    <definedName name="Z_F98D089A_11ED_4FEA_A258_7055FA89BB55_.wvu.FilterData" localSheetId="0" hidden="1">Saisie!$A$8:$J$680</definedName>
    <definedName name="Z_F995DE8D_B5A2_48B7_B7D3_04C63378B7C4_.wvu.FilterData" localSheetId="0" hidden="1">Saisie!$A$8:$J$680</definedName>
    <definedName name="Z_F9A02D62_B440_4FE2_9294_CB8133437634_.wvu.FilterData" localSheetId="0" hidden="1">Saisie!$A$8:$J$680</definedName>
    <definedName name="Z_FA3A1542_A30A_411A_9E25_9EDDEBC8D428_.wvu.FilterData" localSheetId="0" hidden="1">Saisie!$A$8:$J$680</definedName>
    <definedName name="Z_FA637DC3_FFBB_401F_B231_13E51DD8F6FB_.wvu.FilterData" localSheetId="0" hidden="1">Saisie!$A$8:$J$680</definedName>
    <definedName name="Z_FA818DE4_7952_4D9E_BF2B_F71DDFB39A9C_.wvu.FilterData" localSheetId="0" hidden="1">Saisie!$A$8:$J$680</definedName>
    <definedName name="Z_FB0E99B5_2929_4A2A_A049_7A319E53377F_.wvu.FilterData" localSheetId="0" hidden="1">Saisie!$A$8:$J$680</definedName>
    <definedName name="Z_FB323CAD_D315_4517_8F14_E53E2CA9245B_.wvu.FilterData" localSheetId="0" hidden="1">Saisie!$A$8:$J$680</definedName>
    <definedName name="Z_FC9545CC_E1F9_4EF4_9852_AA5AD13234B7_.wvu.FilterData" localSheetId="0" hidden="1">Saisie!$A$8:$J$680</definedName>
    <definedName name="Z_FDA43D94_0FEA_4B8A_BE31_778E33FFCC6C_.wvu.FilterData" localSheetId="0" hidden="1">Saisie!$A$8:$J$680</definedName>
    <definedName name="Z_FE0803B0_6739_48BB_823A_050A75C8D5D6_.wvu.FilterData" localSheetId="0" hidden="1">Saisie!$A$8:$J$680</definedName>
    <definedName name="Z_FE245F6F_606A_4B73_8B58_D9A9C5354FC6_.wvu.FilterData" localSheetId="0" hidden="1">Saisie!$A$8:$J$680</definedName>
  </definedNames>
  <calcPr calcId="145621"/>
  <customWorkbookViews>
    <customWorkbookView name="CHARLEMAGNEnouvo - Affichage personnalisé" guid="{7D39B452-51DC-417B-97D0-2BDF2CD40FC4}" mergeInterval="0" personalView="1" maximized="1" windowWidth="1596" windowHeight="664" activeSheetId="2"/>
    <customWorkbookView name="SUP1 - Affichage personnalisé" guid="{95B3F8A3-7B9F-4020-A7E2-97745FD166A9}" mergeInterval="0" personalView="1" maximized="1" windowWidth="1916" windowHeight="865" activeSheetId="1"/>
    <customWorkbookView name="Dell - Affichage personnalisé" guid="{F07EA5A0-983F-43FB-8CAC-69A55A71A6BE}" autoUpdate="1" mergeInterval="5" personalView="1" maximized="1" windowWidth="1436" windowHeight="653" activeSheetId="5"/>
    <customWorkbookView name="Encaissment - Affichage personnalisé" guid="{786C341E-0A9D-4B61-B12F-8E2F08CD873E}" autoUpdate="1" mergeInterval="5" personalView="1" maximized="1" windowWidth="1064" windowHeight="415" activeSheetId="1"/>
    <customWorkbookView name="sup voyance 3 - Affichage personnalisé" guid="{16C06097-8D59-4F2C-A9CF-52E519E5A5C6}" mergeInterval="0" personalView="1" maximized="1" windowWidth="1916" windowHeight="865" activeSheetId="3"/>
    <customWorkbookView name="SUPVOYANCE2 - Affichage personnalisé" guid="{E29ED55E-04D1-4C77-97D9-83E90502AD00}" autoUpdate="1" mergeInterval="5" personalView="1" maximized="1" windowWidth="1916" windowHeight="845" activeSheetId="2"/>
    <customWorkbookView name="Buckup - Affichage personnalisé" guid="{49B46770-8DBD-4FB3-9232-323AF97A3E21}" autoUpdate="1" mergeInterval="5" personalView="1" maximized="1" windowWidth="1422" windowHeight="627" activeSheetId="5" showComments="commIndAndComment"/>
  </customWorkbookViews>
</workbook>
</file>

<file path=xl/calcChain.xml><?xml version="1.0" encoding="utf-8"?>
<calcChain xmlns="http://schemas.openxmlformats.org/spreadsheetml/2006/main">
  <c r="C10" i="1" l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9" i="1"/>
  <c r="F9" i="1"/>
  <c r="H9" i="1"/>
  <c r="F10" i="1"/>
  <c r="H10" i="1"/>
  <c r="F11" i="1"/>
  <c r="H11" i="1"/>
  <c r="F12" i="1"/>
  <c r="H12" i="1"/>
  <c r="F13" i="1"/>
  <c r="H13" i="1"/>
  <c r="F14" i="1"/>
  <c r="H14" i="1"/>
  <c r="F15" i="1"/>
  <c r="H15" i="1"/>
  <c r="F16" i="1"/>
  <c r="H16" i="1"/>
  <c r="F17" i="1"/>
  <c r="H17" i="1"/>
  <c r="F18" i="1"/>
  <c r="H18" i="1"/>
  <c r="F19" i="1"/>
  <c r="H19" i="1"/>
  <c r="F20" i="1"/>
  <c r="H20" i="1"/>
  <c r="F21" i="1"/>
  <c r="H21" i="1"/>
  <c r="F22" i="1"/>
  <c r="H22" i="1"/>
  <c r="F23" i="1"/>
  <c r="H23" i="1"/>
  <c r="F24" i="1"/>
  <c r="H24" i="1"/>
  <c r="F25" i="1"/>
  <c r="H25" i="1"/>
  <c r="F26" i="1"/>
  <c r="H26" i="1"/>
  <c r="F27" i="1"/>
  <c r="H27" i="1"/>
  <c r="F28" i="1"/>
  <c r="H28" i="1"/>
  <c r="F29" i="1"/>
  <c r="H29" i="1"/>
  <c r="F30" i="1"/>
  <c r="H30" i="1"/>
  <c r="F31" i="1"/>
  <c r="H31" i="1"/>
  <c r="F32" i="1"/>
  <c r="H32" i="1"/>
  <c r="F33" i="1"/>
  <c r="H33" i="1"/>
  <c r="F34" i="1"/>
  <c r="H34" i="1"/>
  <c r="F35" i="1"/>
  <c r="H35" i="1"/>
  <c r="F36" i="1"/>
  <c r="H36" i="1"/>
  <c r="F37" i="1"/>
  <c r="H37" i="1"/>
  <c r="F38" i="1"/>
  <c r="H38" i="1"/>
  <c r="F39" i="1"/>
  <c r="H39" i="1"/>
  <c r="F40" i="1"/>
  <c r="H40" i="1"/>
  <c r="F41" i="1"/>
  <c r="H41" i="1"/>
  <c r="F42" i="1"/>
  <c r="H42" i="1"/>
  <c r="F43" i="1"/>
  <c r="H43" i="1"/>
  <c r="F44" i="1"/>
  <c r="H44" i="1"/>
  <c r="F45" i="1"/>
  <c r="H45" i="1"/>
  <c r="F46" i="1"/>
  <c r="H46" i="1"/>
  <c r="F47" i="1"/>
  <c r="H47" i="1"/>
  <c r="F48" i="1"/>
  <c r="H48" i="1"/>
  <c r="F49" i="1"/>
  <c r="H49" i="1"/>
  <c r="F50" i="1"/>
  <c r="H50" i="1"/>
  <c r="F51" i="1"/>
  <c r="H51" i="1"/>
  <c r="F52" i="1"/>
  <c r="H52" i="1"/>
  <c r="F53" i="1"/>
  <c r="H53" i="1"/>
  <c r="F54" i="1"/>
  <c r="H54" i="1"/>
  <c r="F55" i="1"/>
  <c r="H55" i="1"/>
  <c r="F56" i="1"/>
  <c r="H56" i="1"/>
  <c r="F57" i="1"/>
  <c r="H57" i="1"/>
  <c r="F58" i="1"/>
  <c r="H58" i="1"/>
  <c r="F59" i="1"/>
  <c r="H59" i="1"/>
  <c r="F60" i="1"/>
  <c r="H60" i="1"/>
  <c r="F61" i="1"/>
  <c r="H61" i="1"/>
  <c r="F62" i="1"/>
  <c r="H62" i="1"/>
  <c r="F63" i="1"/>
  <c r="H63" i="1"/>
  <c r="F64" i="1"/>
  <c r="H64" i="1"/>
  <c r="F65" i="1"/>
  <c r="H65" i="1"/>
  <c r="F66" i="1"/>
  <c r="H66" i="1"/>
  <c r="F67" i="1"/>
  <c r="H67" i="1"/>
  <c r="F68" i="1"/>
  <c r="H68" i="1"/>
  <c r="F69" i="1"/>
  <c r="H69" i="1"/>
  <c r="F70" i="1"/>
  <c r="H70" i="1"/>
  <c r="F71" i="1"/>
  <c r="H71" i="1"/>
  <c r="F72" i="1"/>
  <c r="H72" i="1"/>
  <c r="F73" i="1"/>
  <c r="H73" i="1"/>
  <c r="F74" i="1"/>
  <c r="H74" i="1"/>
  <c r="B2" i="1" l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B3" i="1"/>
  <c r="D3" i="1" l="1"/>
  <c r="B4" i="1" l="1"/>
  <c r="B1" i="1" l="1"/>
  <c r="B5" i="1"/>
  <c r="B6" i="1" s="1"/>
</calcChain>
</file>

<file path=xl/sharedStrings.xml><?xml version="1.0" encoding="utf-8"?>
<sst xmlns="http://schemas.openxmlformats.org/spreadsheetml/2006/main" count="19" uniqueCount="19">
  <si>
    <t>Panier moyen</t>
  </si>
  <si>
    <t>durée  hh:mm</t>
  </si>
  <si>
    <t>TMC</t>
  </si>
  <si>
    <t>Total TTC</t>
  </si>
  <si>
    <t>=SI(OU(ESTVIDE(F954);"0,00€";SI(OU(ESTTEXTE(F954);"0,00€"(F954*H954-(10*H954-D954))))))</t>
  </si>
  <si>
    <t>date</t>
  </si>
  <si>
    <t>code promo</t>
  </si>
  <si>
    <t>Durée totale</t>
  </si>
  <si>
    <t>mn sup</t>
  </si>
  <si>
    <t>TOTAL TTC</t>
  </si>
  <si>
    <t>Nom Client</t>
  </si>
  <si>
    <t>ID appel</t>
  </si>
  <si>
    <t>NOM consultant</t>
  </si>
  <si>
    <t xml:space="preserve">RAPPORT </t>
  </si>
  <si>
    <t>tarif forfaitaire</t>
  </si>
  <si>
    <t>TAUX mn hors forfait</t>
  </si>
  <si>
    <t>Consultant ht</t>
  </si>
  <si>
    <t>Societe ht</t>
  </si>
  <si>
    <t>Nbre appels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</si>
</sst>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dd/mm/yy;@"/>
    <numFmt numFmtId="166" formatCode="[h]:mm:ss;@"/>
  </numFmts>
  <fonts count="17" x14ac:knownFonts="1">
    <font>
      <sz val="11"/>
      <color theme="1"/>
      <name val="Calibri"/>
      <family val="2"/>
      <scheme val="minor"/>
    </font>
    <font>
      <b/>
      <sz val="10"/>
      <color theme="7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1F497D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u/>
      <sz val="26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6" fillId="4" borderId="0" xfId="0" applyNumberFormat="1" applyFont="1" applyFill="1" applyAlignment="1">
      <alignment vertical="center"/>
    </xf>
    <xf numFmtId="164" fontId="5" fillId="4" borderId="0" xfId="0" applyNumberFormat="1" applyFont="1" applyFill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0" fontId="4" fillId="6" borderId="0" xfId="0" applyNumberFormat="1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8" fillId="6" borderId="0" xfId="0" applyNumberFormat="1" applyFont="1" applyFill="1" applyAlignment="1">
      <alignment horizontal="center" vertical="center"/>
    </xf>
    <xf numFmtId="164" fontId="9" fillId="6" borderId="0" xfId="0" applyNumberFormat="1" applyFont="1" applyFill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5" fillId="7" borderId="2" xfId="0" applyNumberFormat="1" applyFont="1" applyFill="1" applyBorder="1" applyAlignment="1">
      <alignment horizontal="center" vertical="center"/>
    </xf>
    <xf numFmtId="164" fontId="3" fillId="7" borderId="0" xfId="0" applyNumberFormat="1" applyFont="1" applyFill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6" fontId="11" fillId="0" borderId="4" xfId="0" applyNumberFormat="1" applyFont="1" applyBorder="1" applyAlignment="1">
      <alignment horizontal="center" vertical="center"/>
    </xf>
    <xf numFmtId="21" fontId="7" fillId="6" borderId="1" xfId="0" applyNumberFormat="1" applyFont="1" applyFill="1" applyBorder="1" applyAlignment="1">
      <alignment horizontal="center" vertical="center"/>
    </xf>
    <xf numFmtId="20" fontId="13" fillId="6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14" fontId="15" fillId="7" borderId="1" xfId="0" applyNumberFormat="1" applyFont="1" applyFill="1" applyBorder="1" applyAlignment="1">
      <alignment horizontal="center" vertical="center"/>
    </xf>
    <xf numFmtId="165" fontId="15" fillId="7" borderId="1" xfId="0" applyNumberFormat="1" applyFont="1" applyFill="1" applyBorder="1" applyAlignment="1">
      <alignment horizontal="center" vertical="center"/>
    </xf>
    <xf numFmtId="164" fontId="15" fillId="7" borderId="1" xfId="0" applyNumberFormat="1" applyFont="1" applyFill="1" applyBorder="1" applyAlignment="1">
      <alignment horizontal="center" vertical="center"/>
    </xf>
    <xf numFmtId="0" fontId="15" fillId="7" borderId="1" xfId="0" applyNumberFormat="1" applyFont="1" applyFill="1" applyBorder="1" applyAlignment="1">
      <alignment horizontal="center" vertical="center"/>
    </xf>
    <xf numFmtId="164" fontId="16" fillId="0" borderId="0" xfId="0" applyNumberFormat="1" applyFont="1" applyAlignment="1">
      <alignment vertic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1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54C25BC-41B7-4F6B-8BCA-D326ECD37045}">
  <we:reference id="WA104124659" version="1.0.0.1" store="fr-FR" storeType="omex"/>
  <we:alternateReferences>
    <we:reference id="WA104124659" version="1.0.0.1" store="omex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81"/>
  <sheetViews>
    <sheetView showGridLines="0" tabSelected="1" workbookViewId="0">
      <selection activeCell="A3" sqref="A3"/>
    </sheetView>
  </sheetViews>
  <sheetFormatPr baseColWidth="10" defaultColWidth="11.42578125" defaultRowHeight="18.75" x14ac:dyDescent="0.25"/>
  <cols>
    <col min="1" max="1" width="12.5703125" style="9" customWidth="1"/>
    <col min="2" max="2" width="13.7109375" style="9" customWidth="1"/>
    <col min="3" max="3" width="14.7109375" style="21" customWidth="1"/>
    <col min="4" max="4" width="11.42578125" style="3" customWidth="1"/>
    <col min="5" max="5" width="10.140625" style="8" customWidth="1"/>
    <col min="6" max="6" width="0.140625" style="12" customWidth="1"/>
    <col min="7" max="7" width="11.5703125" style="17" customWidth="1"/>
    <col min="8" max="8" width="12.5703125" style="6" bestFit="1" customWidth="1"/>
    <col min="9" max="9" width="22.5703125" style="11" bestFit="1" customWidth="1"/>
    <col min="10" max="10" width="17.140625" style="11" customWidth="1"/>
  </cols>
  <sheetData>
    <row r="1" spans="1:10" x14ac:dyDescent="0.25">
      <c r="A1" s="35" t="s">
        <v>0</v>
      </c>
      <c r="B1" s="36" t="e">
        <f>B4/B2</f>
        <v>#DIV/0!</v>
      </c>
      <c r="G1" s="14"/>
    </row>
    <row r="2" spans="1:10" x14ac:dyDescent="0.25">
      <c r="A2" s="30" t="s">
        <v>18</v>
      </c>
      <c r="B2" s="34">
        <f>SUBTOTAL(3,E9:E680)</f>
        <v>0</v>
      </c>
      <c r="G2" s="14"/>
      <c r="H2" s="13"/>
    </row>
    <row r="3" spans="1:10" ht="33.75" x14ac:dyDescent="0.25">
      <c r="A3" s="30" t="s">
        <v>1</v>
      </c>
      <c r="B3" s="37">
        <f>SUBTOTAL(9,E9:E680)/(24*60)</f>
        <v>0</v>
      </c>
      <c r="C3" s="39" t="s">
        <v>2</v>
      </c>
      <c r="D3" s="38" t="e">
        <f>B3/B2</f>
        <v>#DIV/0!</v>
      </c>
      <c r="E3" s="19"/>
      <c r="G3" s="46" t="s">
        <v>13</v>
      </c>
    </row>
    <row r="4" spans="1:10" x14ac:dyDescent="0.25">
      <c r="A4" s="29" t="s">
        <v>3</v>
      </c>
      <c r="B4" s="31">
        <f>SUBTOTAL(9,H7:H680)</f>
        <v>0</v>
      </c>
      <c r="C4" s="22"/>
      <c r="D4" s="18"/>
      <c r="E4" s="19"/>
      <c r="G4" s="15"/>
    </row>
    <row r="5" spans="1:10" x14ac:dyDescent="0.25">
      <c r="A5" s="16" t="s">
        <v>16</v>
      </c>
      <c r="B5" s="32">
        <f>B4/1.2*0.25</f>
        <v>0</v>
      </c>
      <c r="C5" s="23"/>
      <c r="D5" s="18"/>
      <c r="E5" s="20"/>
      <c r="G5" s="15"/>
      <c r="H5" s="6" t="s">
        <v>4</v>
      </c>
    </row>
    <row r="6" spans="1:10" x14ac:dyDescent="0.25">
      <c r="A6" s="16" t="s">
        <v>17</v>
      </c>
      <c r="B6" s="33">
        <f>B4/1.2-B5</f>
        <v>0</v>
      </c>
      <c r="G6" s="15"/>
    </row>
    <row r="7" spans="1:10" x14ac:dyDescent="0.25">
      <c r="A7" s="26"/>
      <c r="G7" s="15"/>
    </row>
    <row r="8" spans="1:10" ht="15" x14ac:dyDescent="0.25">
      <c r="A8" s="42" t="s">
        <v>5</v>
      </c>
      <c r="B8" s="43" t="s">
        <v>11</v>
      </c>
      <c r="C8" s="44" t="s">
        <v>14</v>
      </c>
      <c r="D8" s="44" t="s">
        <v>6</v>
      </c>
      <c r="E8" s="45" t="s">
        <v>7</v>
      </c>
      <c r="F8" s="45" t="s">
        <v>8</v>
      </c>
      <c r="G8" s="44" t="s">
        <v>15</v>
      </c>
      <c r="H8" s="44" t="s">
        <v>9</v>
      </c>
      <c r="I8" s="41" t="s">
        <v>10</v>
      </c>
      <c r="J8" s="41" t="s">
        <v>12</v>
      </c>
    </row>
    <row r="9" spans="1:10" x14ac:dyDescent="0.25">
      <c r="A9" s="25"/>
      <c r="B9" s="10"/>
      <c r="C9" s="24" t="str">
        <f>IF(ISBLANK(D9),"25€",VLOOKUP(D9,TARIFPROM2,2,0))</f>
        <v>25€</v>
      </c>
      <c r="D9" s="4"/>
      <c r="E9" s="5"/>
      <c r="F9" s="2">
        <f t="shared" ref="F9:F61" si="0">E9-10</f>
        <v>-10</v>
      </c>
      <c r="G9" s="16">
        <v>1</v>
      </c>
      <c r="H9" s="7" t="str">
        <f t="shared" ref="H9:H21" si="1">IF(ISBLANK(E9),"0,00€",(E9*G9-(10*G9-C9)))</f>
        <v>0,00€</v>
      </c>
      <c r="I9" s="40"/>
      <c r="J9" s="1"/>
    </row>
    <row r="10" spans="1:10" x14ac:dyDescent="0.25">
      <c r="A10" s="25"/>
      <c r="B10" s="10"/>
      <c r="C10" s="24" t="str">
        <f>IF(ISBLANK(D10),"25€",VLOOKUP(D10,TARIFPROM2,2,0))</f>
        <v>25€</v>
      </c>
      <c r="D10" s="4"/>
      <c r="E10" s="5"/>
      <c r="F10" s="2">
        <f t="shared" si="0"/>
        <v>-10</v>
      </c>
      <c r="G10" s="16">
        <v>1</v>
      </c>
      <c r="H10" s="7" t="str">
        <f t="shared" si="1"/>
        <v>0,00€</v>
      </c>
      <c r="I10" s="40"/>
      <c r="J10" s="1"/>
    </row>
    <row r="11" spans="1:10" x14ac:dyDescent="0.25">
      <c r="A11" s="25"/>
      <c r="B11" s="10"/>
      <c r="C11" s="24" t="str">
        <f>IF(ISBLANK(D11),"25€",VLOOKUP(D11,TARIFPROM2,2,0))</f>
        <v>25€</v>
      </c>
      <c r="D11" s="4"/>
      <c r="E11" s="5"/>
      <c r="F11" s="2">
        <f t="shared" si="0"/>
        <v>-10</v>
      </c>
      <c r="G11" s="16">
        <v>1</v>
      </c>
      <c r="H11" s="7" t="str">
        <f t="shared" si="1"/>
        <v>0,00€</v>
      </c>
      <c r="I11" s="40"/>
      <c r="J11" s="1"/>
    </row>
    <row r="12" spans="1:10" x14ac:dyDescent="0.25">
      <c r="A12" s="25"/>
      <c r="B12" s="10"/>
      <c r="C12" s="24" t="str">
        <f>IF(ISBLANK(D12),"25€",VLOOKUP(D12,TARIFPROM2,2,0))</f>
        <v>25€</v>
      </c>
      <c r="D12" s="4"/>
      <c r="E12" s="5"/>
      <c r="F12" s="2">
        <f t="shared" si="0"/>
        <v>-10</v>
      </c>
      <c r="G12" s="16">
        <v>1</v>
      </c>
      <c r="H12" s="7" t="str">
        <f t="shared" si="1"/>
        <v>0,00€</v>
      </c>
      <c r="I12" s="40"/>
      <c r="J12" s="1"/>
    </row>
    <row r="13" spans="1:10" x14ac:dyDescent="0.25">
      <c r="A13" s="25"/>
      <c r="B13" s="10"/>
      <c r="C13" s="24" t="str">
        <f>IF(ISBLANK(D13),"25€",VLOOKUP(D13,TARIFPROM2,2,0))</f>
        <v>25€</v>
      </c>
      <c r="D13" s="4"/>
      <c r="E13" s="5"/>
      <c r="F13" s="2">
        <f t="shared" si="0"/>
        <v>-10</v>
      </c>
      <c r="G13" s="16">
        <v>1</v>
      </c>
      <c r="H13" s="7" t="str">
        <f t="shared" si="1"/>
        <v>0,00€</v>
      </c>
      <c r="I13" s="40"/>
      <c r="J13" s="1"/>
    </row>
    <row r="14" spans="1:10" x14ac:dyDescent="0.25">
      <c r="A14" s="25"/>
      <c r="B14" s="10"/>
      <c r="C14" s="24" t="str">
        <f>IF(ISBLANK(D14),"25€",VLOOKUP(D14,TARIFPROM2,2,0))</f>
        <v>25€</v>
      </c>
      <c r="D14" s="4"/>
      <c r="E14" s="5"/>
      <c r="F14" s="2">
        <f t="shared" si="0"/>
        <v>-10</v>
      </c>
      <c r="G14" s="16">
        <v>1</v>
      </c>
      <c r="H14" s="7" t="str">
        <f t="shared" si="1"/>
        <v>0,00€</v>
      </c>
      <c r="I14" s="40"/>
      <c r="J14" s="1"/>
    </row>
    <row r="15" spans="1:10" x14ac:dyDescent="0.25">
      <c r="A15" s="25"/>
      <c r="B15" s="10"/>
      <c r="C15" s="24" t="str">
        <f>IF(ISBLANK(D15),"25€",VLOOKUP(D15,TARIFPROM2,2,0))</f>
        <v>25€</v>
      </c>
      <c r="D15" s="4"/>
      <c r="E15" s="5"/>
      <c r="F15" s="2">
        <f t="shared" si="0"/>
        <v>-10</v>
      </c>
      <c r="G15" s="16">
        <v>1</v>
      </c>
      <c r="H15" s="7" t="str">
        <f t="shared" si="1"/>
        <v>0,00€</v>
      </c>
      <c r="I15" s="40"/>
      <c r="J15" s="1"/>
    </row>
    <row r="16" spans="1:10" x14ac:dyDescent="0.25">
      <c r="A16" s="25"/>
      <c r="B16" s="10"/>
      <c r="C16" s="24" t="str">
        <f>IF(ISBLANK(D16),"25€",VLOOKUP(D16,TARIFPROM2,2,0))</f>
        <v>25€</v>
      </c>
      <c r="D16" s="4"/>
      <c r="E16" s="5"/>
      <c r="F16" s="2">
        <f t="shared" si="0"/>
        <v>-10</v>
      </c>
      <c r="G16" s="16">
        <v>1</v>
      </c>
      <c r="H16" s="7" t="str">
        <f t="shared" si="1"/>
        <v>0,00€</v>
      </c>
      <c r="I16" s="40"/>
      <c r="J16" s="1"/>
    </row>
    <row r="17" spans="1:10" x14ac:dyDescent="0.25">
      <c r="A17" s="25"/>
      <c r="B17" s="10"/>
      <c r="C17" s="24" t="str">
        <f>IF(ISBLANK(D17),"25€",VLOOKUP(D17,TARIFPROM2,2,0))</f>
        <v>25€</v>
      </c>
      <c r="D17" s="4"/>
      <c r="E17" s="5"/>
      <c r="F17" s="2">
        <f t="shared" si="0"/>
        <v>-10</v>
      </c>
      <c r="G17" s="16">
        <v>1</v>
      </c>
      <c r="H17" s="7" t="str">
        <f t="shared" si="1"/>
        <v>0,00€</v>
      </c>
      <c r="I17" s="40"/>
      <c r="J17" s="1"/>
    </row>
    <row r="18" spans="1:10" x14ac:dyDescent="0.25">
      <c r="A18" s="25"/>
      <c r="B18" s="10"/>
      <c r="C18" s="24" t="str">
        <f>IF(ISBLANK(D18),"25€",VLOOKUP(D18,TARIFPROM2,2,0))</f>
        <v>25€</v>
      </c>
      <c r="D18" s="4"/>
      <c r="E18" s="5"/>
      <c r="F18" s="2">
        <f t="shared" si="0"/>
        <v>-10</v>
      </c>
      <c r="G18" s="16">
        <v>1</v>
      </c>
      <c r="H18" s="7" t="str">
        <f t="shared" si="1"/>
        <v>0,00€</v>
      </c>
      <c r="I18" s="40"/>
      <c r="J18" s="1"/>
    </row>
    <row r="19" spans="1:10" x14ac:dyDescent="0.25">
      <c r="A19" s="25"/>
      <c r="B19" s="10"/>
      <c r="C19" s="24" t="str">
        <f>IF(ISBLANK(D19),"25€",VLOOKUP(D19,TARIFPROM2,2,0))</f>
        <v>25€</v>
      </c>
      <c r="D19" s="4"/>
      <c r="E19" s="5"/>
      <c r="F19" s="2">
        <f t="shared" si="0"/>
        <v>-10</v>
      </c>
      <c r="G19" s="16">
        <v>1</v>
      </c>
      <c r="H19" s="7" t="str">
        <f t="shared" si="1"/>
        <v>0,00€</v>
      </c>
      <c r="I19" s="40"/>
      <c r="J19" s="1"/>
    </row>
    <row r="20" spans="1:10" x14ac:dyDescent="0.25">
      <c r="A20" s="25"/>
      <c r="B20" s="10"/>
      <c r="C20" s="24" t="str">
        <f>IF(ISBLANK(D20),"25€",VLOOKUP(D20,TARIFPROM2,2,0))</f>
        <v>25€</v>
      </c>
      <c r="D20" s="4"/>
      <c r="E20" s="5"/>
      <c r="F20" s="2">
        <f t="shared" si="0"/>
        <v>-10</v>
      </c>
      <c r="G20" s="16">
        <v>1</v>
      </c>
      <c r="H20" s="7" t="str">
        <f t="shared" si="1"/>
        <v>0,00€</v>
      </c>
      <c r="I20" s="40"/>
      <c r="J20" s="1"/>
    </row>
    <row r="21" spans="1:10" x14ac:dyDescent="0.25">
      <c r="A21" s="25"/>
      <c r="B21" s="10"/>
      <c r="C21" s="24" t="str">
        <f>IF(ISBLANK(D21),"25€",VLOOKUP(D21,TARIFPROM2,2,0))</f>
        <v>25€</v>
      </c>
      <c r="D21" s="4"/>
      <c r="E21" s="5"/>
      <c r="F21" s="2">
        <f t="shared" si="0"/>
        <v>-10</v>
      </c>
      <c r="G21" s="16">
        <v>1</v>
      </c>
      <c r="H21" s="7" t="str">
        <f t="shared" si="1"/>
        <v>0,00€</v>
      </c>
      <c r="I21" s="40"/>
      <c r="J21" s="1"/>
    </row>
    <row r="22" spans="1:10" x14ac:dyDescent="0.25">
      <c r="A22" s="25"/>
      <c r="B22" s="10"/>
      <c r="C22" s="24" t="str">
        <f>IF(ISBLANK(D22),"25€",VLOOKUP(D22,TARIFPROM2,2,0))</f>
        <v>25€</v>
      </c>
      <c r="D22" s="4"/>
      <c r="E22" s="5"/>
      <c r="F22" s="2">
        <f t="shared" si="0"/>
        <v>-10</v>
      </c>
      <c r="G22" s="16">
        <v>1</v>
      </c>
      <c r="H22" s="7" t="str">
        <f t="shared" ref="H22:H85" si="2">IF(ISBLANK(E22),"0,00€",(E22*G22-(10*G22-C22)))</f>
        <v>0,00€</v>
      </c>
      <c r="I22" s="40"/>
      <c r="J22" s="1"/>
    </row>
    <row r="23" spans="1:10" x14ac:dyDescent="0.25">
      <c r="A23" s="25"/>
      <c r="B23" s="10"/>
      <c r="C23" s="24" t="str">
        <f>IF(ISBLANK(D23),"25€",VLOOKUP(D23,TARIFPROM2,2,0))</f>
        <v>25€</v>
      </c>
      <c r="D23" s="4"/>
      <c r="E23" s="5"/>
      <c r="F23" s="2">
        <f t="shared" si="0"/>
        <v>-10</v>
      </c>
      <c r="G23" s="16">
        <v>1</v>
      </c>
      <c r="H23" s="7" t="str">
        <f t="shared" si="2"/>
        <v>0,00€</v>
      </c>
      <c r="I23" s="40"/>
      <c r="J23" s="1"/>
    </row>
    <row r="24" spans="1:10" x14ac:dyDescent="0.25">
      <c r="A24" s="25"/>
      <c r="B24" s="10"/>
      <c r="C24" s="24" t="str">
        <f>IF(ISBLANK(D24),"25€",VLOOKUP(D24,TARIFPROM2,2,0))</f>
        <v>25€</v>
      </c>
      <c r="D24" s="4"/>
      <c r="E24" s="5"/>
      <c r="F24" s="2">
        <f t="shared" si="0"/>
        <v>-10</v>
      </c>
      <c r="G24" s="16">
        <v>1</v>
      </c>
      <c r="H24" s="7" t="str">
        <f t="shared" si="2"/>
        <v>0,00€</v>
      </c>
      <c r="I24" s="40"/>
      <c r="J24" s="1"/>
    </row>
    <row r="25" spans="1:10" x14ac:dyDescent="0.25">
      <c r="A25" s="25"/>
      <c r="B25" s="10"/>
      <c r="C25" s="24" t="str">
        <f>IF(ISBLANK(D25),"25€",VLOOKUP(D25,TARIFPROM2,2,0))</f>
        <v>25€</v>
      </c>
      <c r="D25" s="4"/>
      <c r="E25" s="5"/>
      <c r="F25" s="2">
        <f t="shared" si="0"/>
        <v>-10</v>
      </c>
      <c r="G25" s="16">
        <v>1</v>
      </c>
      <c r="H25" s="7" t="str">
        <f t="shared" si="2"/>
        <v>0,00€</v>
      </c>
      <c r="I25" s="40"/>
      <c r="J25" s="1"/>
    </row>
    <row r="26" spans="1:10" x14ac:dyDescent="0.25">
      <c r="A26" s="25"/>
      <c r="B26" s="10"/>
      <c r="C26" s="24" t="str">
        <f>IF(ISBLANK(D26),"25€",VLOOKUP(D26,TARIFPROM2,2,0))</f>
        <v>25€</v>
      </c>
      <c r="D26" s="4"/>
      <c r="E26" s="5"/>
      <c r="F26" s="2">
        <f t="shared" si="0"/>
        <v>-10</v>
      </c>
      <c r="G26" s="16">
        <v>1</v>
      </c>
      <c r="H26" s="7" t="str">
        <f t="shared" si="2"/>
        <v>0,00€</v>
      </c>
      <c r="I26" s="40"/>
      <c r="J26" s="1"/>
    </row>
    <row r="27" spans="1:10" x14ac:dyDescent="0.25">
      <c r="A27" s="25"/>
      <c r="B27" s="10"/>
      <c r="C27" s="24" t="str">
        <f>IF(ISBLANK(D27),"25€",VLOOKUP(D27,TARIFPROM2,2,0))</f>
        <v>25€</v>
      </c>
      <c r="D27" s="4"/>
      <c r="E27" s="5"/>
      <c r="F27" s="2">
        <f t="shared" si="0"/>
        <v>-10</v>
      </c>
      <c r="G27" s="16">
        <v>1</v>
      </c>
      <c r="H27" s="7" t="str">
        <f t="shared" si="2"/>
        <v>0,00€</v>
      </c>
      <c r="I27" s="40"/>
      <c r="J27" s="1"/>
    </row>
    <row r="28" spans="1:10" x14ac:dyDescent="0.25">
      <c r="A28" s="25"/>
      <c r="B28" s="10"/>
      <c r="C28" s="24" t="str">
        <f>IF(ISBLANK(D28),"25€",VLOOKUP(D28,TARIFPROM2,2,0))</f>
        <v>25€</v>
      </c>
      <c r="D28" s="4"/>
      <c r="E28" s="5"/>
      <c r="F28" s="2">
        <f t="shared" si="0"/>
        <v>-10</v>
      </c>
      <c r="G28" s="16">
        <v>1</v>
      </c>
      <c r="H28" s="7" t="str">
        <f t="shared" si="2"/>
        <v>0,00€</v>
      </c>
      <c r="I28" s="40"/>
      <c r="J28" s="1"/>
    </row>
    <row r="29" spans="1:10" x14ac:dyDescent="0.25">
      <c r="A29" s="25"/>
      <c r="B29" s="10"/>
      <c r="C29" s="24" t="str">
        <f>IF(ISBLANK(D29),"25€",VLOOKUP(D29,TARIFPROM2,2,0))</f>
        <v>25€</v>
      </c>
      <c r="D29" s="4"/>
      <c r="E29" s="5"/>
      <c r="F29" s="2">
        <f t="shared" si="0"/>
        <v>-10</v>
      </c>
      <c r="G29" s="16">
        <v>1</v>
      </c>
      <c r="H29" s="7" t="str">
        <f t="shared" si="2"/>
        <v>0,00€</v>
      </c>
      <c r="I29" s="40"/>
      <c r="J29" s="1"/>
    </row>
    <row r="30" spans="1:10" x14ac:dyDescent="0.25">
      <c r="A30" s="25"/>
      <c r="B30" s="10"/>
      <c r="C30" s="24" t="str">
        <f>IF(ISBLANK(D30),"25€",VLOOKUP(D30,TARIFPROM2,2,0))</f>
        <v>25€</v>
      </c>
      <c r="D30" s="4"/>
      <c r="E30" s="5"/>
      <c r="F30" s="2">
        <f t="shared" si="0"/>
        <v>-10</v>
      </c>
      <c r="G30" s="16">
        <v>1</v>
      </c>
      <c r="H30" s="7" t="str">
        <f t="shared" si="2"/>
        <v>0,00€</v>
      </c>
      <c r="I30" s="40"/>
      <c r="J30" s="1"/>
    </row>
    <row r="31" spans="1:10" x14ac:dyDescent="0.25">
      <c r="A31" s="25"/>
      <c r="B31" s="10"/>
      <c r="C31" s="24" t="str">
        <f>IF(ISBLANK(D31),"25€",VLOOKUP(D31,TARIFPROM2,2,0))</f>
        <v>25€</v>
      </c>
      <c r="D31" s="4"/>
      <c r="E31" s="5"/>
      <c r="F31" s="2">
        <f t="shared" si="0"/>
        <v>-10</v>
      </c>
      <c r="G31" s="16">
        <v>1</v>
      </c>
      <c r="H31" s="7" t="str">
        <f t="shared" si="2"/>
        <v>0,00€</v>
      </c>
      <c r="I31" s="40"/>
      <c r="J31" s="1"/>
    </row>
    <row r="32" spans="1:10" x14ac:dyDescent="0.25">
      <c r="A32" s="25"/>
      <c r="B32" s="10"/>
      <c r="C32" s="24" t="str">
        <f>IF(ISBLANK(D32),"25€",VLOOKUP(D32,TARIFPROM2,2,0))</f>
        <v>25€</v>
      </c>
      <c r="D32" s="4"/>
      <c r="E32" s="5"/>
      <c r="F32" s="2">
        <f t="shared" si="0"/>
        <v>-10</v>
      </c>
      <c r="G32" s="16">
        <v>1</v>
      </c>
      <c r="H32" s="7" t="str">
        <f t="shared" si="2"/>
        <v>0,00€</v>
      </c>
      <c r="I32" s="40"/>
      <c r="J32" s="1"/>
    </row>
    <row r="33" spans="1:10" x14ac:dyDescent="0.25">
      <c r="A33" s="25"/>
      <c r="B33" s="10"/>
      <c r="C33" s="24" t="str">
        <f>IF(ISBLANK(D33),"25€",VLOOKUP(D33,TARIFPROM2,2,0))</f>
        <v>25€</v>
      </c>
      <c r="D33" s="4"/>
      <c r="E33" s="5"/>
      <c r="F33" s="2">
        <f t="shared" si="0"/>
        <v>-10</v>
      </c>
      <c r="G33" s="16">
        <v>1</v>
      </c>
      <c r="H33" s="7" t="str">
        <f t="shared" si="2"/>
        <v>0,00€</v>
      </c>
      <c r="I33" s="40"/>
      <c r="J33" s="1"/>
    </row>
    <row r="34" spans="1:10" x14ac:dyDescent="0.25">
      <c r="A34" s="25"/>
      <c r="B34" s="10"/>
      <c r="C34" s="24" t="str">
        <f>IF(ISBLANK(D34),"25€",VLOOKUP(D34,TARIFPROM2,2,0))</f>
        <v>25€</v>
      </c>
      <c r="D34" s="4"/>
      <c r="E34" s="5"/>
      <c r="F34" s="2">
        <f t="shared" si="0"/>
        <v>-10</v>
      </c>
      <c r="G34" s="16">
        <v>1</v>
      </c>
      <c r="H34" s="7" t="str">
        <f t="shared" si="2"/>
        <v>0,00€</v>
      </c>
      <c r="I34" s="40"/>
      <c r="J34" s="1"/>
    </row>
    <row r="35" spans="1:10" x14ac:dyDescent="0.25">
      <c r="A35" s="25"/>
      <c r="B35" s="10"/>
      <c r="C35" s="24" t="str">
        <f>IF(ISBLANK(D35),"25€",VLOOKUP(D35,TARIFPROM2,2,0))</f>
        <v>25€</v>
      </c>
      <c r="D35" s="4"/>
      <c r="E35" s="5"/>
      <c r="F35" s="2">
        <f t="shared" si="0"/>
        <v>-10</v>
      </c>
      <c r="G35" s="16">
        <v>1</v>
      </c>
      <c r="H35" s="7" t="str">
        <f t="shared" si="2"/>
        <v>0,00€</v>
      </c>
      <c r="I35" s="40"/>
      <c r="J35" s="1"/>
    </row>
    <row r="36" spans="1:10" x14ac:dyDescent="0.25">
      <c r="A36" s="25"/>
      <c r="B36" s="10"/>
      <c r="C36" s="24" t="str">
        <f>IF(ISBLANK(D36),"25€",VLOOKUP(D36,TARIFPROM2,2,0))</f>
        <v>25€</v>
      </c>
      <c r="D36" s="4"/>
      <c r="E36" s="5"/>
      <c r="F36" s="2">
        <f t="shared" si="0"/>
        <v>-10</v>
      </c>
      <c r="G36" s="16">
        <v>1</v>
      </c>
      <c r="H36" s="7" t="str">
        <f t="shared" si="2"/>
        <v>0,00€</v>
      </c>
      <c r="I36" s="40"/>
      <c r="J36" s="1"/>
    </row>
    <row r="37" spans="1:10" x14ac:dyDescent="0.25">
      <c r="A37" s="25"/>
      <c r="B37" s="10"/>
      <c r="C37" s="24" t="str">
        <f>IF(ISBLANK(D37),"25€",VLOOKUP(D37,TARIFPROM2,2,0))</f>
        <v>25€</v>
      </c>
      <c r="D37" s="4"/>
      <c r="E37" s="5"/>
      <c r="F37" s="2">
        <f t="shared" si="0"/>
        <v>-10</v>
      </c>
      <c r="G37" s="16">
        <v>1</v>
      </c>
      <c r="H37" s="7" t="str">
        <f t="shared" si="2"/>
        <v>0,00€</v>
      </c>
      <c r="I37" s="40"/>
      <c r="J37" s="1"/>
    </row>
    <row r="38" spans="1:10" x14ac:dyDescent="0.25">
      <c r="A38" s="25"/>
      <c r="B38" s="10"/>
      <c r="C38" s="24" t="str">
        <f>IF(ISBLANK(D38),"25€",VLOOKUP(D38,TARIFPROM2,2,0))</f>
        <v>25€</v>
      </c>
      <c r="D38" s="4"/>
      <c r="E38" s="5"/>
      <c r="F38" s="2">
        <f t="shared" si="0"/>
        <v>-10</v>
      </c>
      <c r="G38" s="16">
        <v>1</v>
      </c>
      <c r="H38" s="7" t="str">
        <f t="shared" si="2"/>
        <v>0,00€</v>
      </c>
      <c r="I38" s="40"/>
      <c r="J38" s="1"/>
    </row>
    <row r="39" spans="1:10" x14ac:dyDescent="0.25">
      <c r="A39" s="25"/>
      <c r="B39" s="10"/>
      <c r="C39" s="24" t="str">
        <f>IF(ISBLANK(D39),"25€",VLOOKUP(D39,TARIFPROM2,2,0))</f>
        <v>25€</v>
      </c>
      <c r="D39" s="4"/>
      <c r="E39" s="5"/>
      <c r="F39" s="2">
        <f t="shared" si="0"/>
        <v>-10</v>
      </c>
      <c r="G39" s="16">
        <v>1</v>
      </c>
      <c r="H39" s="7" t="str">
        <f t="shared" si="2"/>
        <v>0,00€</v>
      </c>
      <c r="I39" s="40"/>
      <c r="J39" s="1"/>
    </row>
    <row r="40" spans="1:10" x14ac:dyDescent="0.25">
      <c r="A40" s="25"/>
      <c r="B40" s="10"/>
      <c r="C40" s="24" t="str">
        <f>IF(ISBLANK(D40),"25€",VLOOKUP(D40,TARIFPROM2,2,0))</f>
        <v>25€</v>
      </c>
      <c r="D40" s="4"/>
      <c r="E40" s="5"/>
      <c r="F40" s="2">
        <f t="shared" si="0"/>
        <v>-10</v>
      </c>
      <c r="G40" s="16">
        <v>1</v>
      </c>
      <c r="H40" s="7" t="str">
        <f t="shared" si="2"/>
        <v>0,00€</v>
      </c>
      <c r="I40" s="40"/>
      <c r="J40" s="1"/>
    </row>
    <row r="41" spans="1:10" x14ac:dyDescent="0.25">
      <c r="A41" s="25"/>
      <c r="B41" s="10"/>
      <c r="C41" s="24" t="str">
        <f>IF(ISBLANK(D41),"25€",VLOOKUP(D41,TARIFPROM2,2,0))</f>
        <v>25€</v>
      </c>
      <c r="D41" s="4"/>
      <c r="E41" s="5"/>
      <c r="F41" s="2">
        <f t="shared" si="0"/>
        <v>-10</v>
      </c>
      <c r="G41" s="16">
        <v>1</v>
      </c>
      <c r="H41" s="7" t="str">
        <f t="shared" si="2"/>
        <v>0,00€</v>
      </c>
      <c r="I41" s="40"/>
      <c r="J41" s="1"/>
    </row>
    <row r="42" spans="1:10" x14ac:dyDescent="0.25">
      <c r="A42" s="25"/>
      <c r="B42" s="10"/>
      <c r="C42" s="24" t="str">
        <f>IF(ISBLANK(D42),"25€",VLOOKUP(D42,TARIFPROM2,2,0))</f>
        <v>25€</v>
      </c>
      <c r="D42" s="4"/>
      <c r="E42" s="5"/>
      <c r="F42" s="2">
        <f t="shared" si="0"/>
        <v>-10</v>
      </c>
      <c r="G42" s="16">
        <v>1</v>
      </c>
      <c r="H42" s="7" t="str">
        <f t="shared" si="2"/>
        <v>0,00€</v>
      </c>
      <c r="I42" s="40"/>
      <c r="J42" s="1"/>
    </row>
    <row r="43" spans="1:10" x14ac:dyDescent="0.25">
      <c r="A43" s="25"/>
      <c r="B43" s="10"/>
      <c r="C43" s="24" t="str">
        <f>IF(ISBLANK(D43),"25€",VLOOKUP(D43,TARIFPROM2,2,0))</f>
        <v>25€</v>
      </c>
      <c r="D43" s="4"/>
      <c r="E43" s="5"/>
      <c r="F43" s="2">
        <f t="shared" si="0"/>
        <v>-10</v>
      </c>
      <c r="G43" s="16">
        <v>1</v>
      </c>
      <c r="H43" s="7" t="str">
        <f t="shared" si="2"/>
        <v>0,00€</v>
      </c>
      <c r="I43" s="40"/>
      <c r="J43" s="1"/>
    </row>
    <row r="44" spans="1:10" x14ac:dyDescent="0.25">
      <c r="A44" s="25"/>
      <c r="B44" s="10"/>
      <c r="C44" s="24" t="str">
        <f>IF(ISBLANK(D44),"25€",VLOOKUP(D44,TARIFPROM2,2,0))</f>
        <v>25€</v>
      </c>
      <c r="D44" s="4"/>
      <c r="E44" s="5"/>
      <c r="F44" s="2">
        <f t="shared" si="0"/>
        <v>-10</v>
      </c>
      <c r="G44" s="16">
        <v>1</v>
      </c>
      <c r="H44" s="7" t="str">
        <f t="shared" si="2"/>
        <v>0,00€</v>
      </c>
      <c r="I44" s="40"/>
      <c r="J44" s="1"/>
    </row>
    <row r="45" spans="1:10" x14ac:dyDescent="0.25">
      <c r="A45" s="25"/>
      <c r="B45" s="10"/>
      <c r="C45" s="24" t="str">
        <f>IF(ISBLANK(D45),"25€",VLOOKUP(D45,TARIFPROM2,2,0))</f>
        <v>25€</v>
      </c>
      <c r="D45" s="4"/>
      <c r="E45" s="5"/>
      <c r="F45" s="2">
        <f t="shared" si="0"/>
        <v>-10</v>
      </c>
      <c r="G45" s="16">
        <v>1</v>
      </c>
      <c r="H45" s="7" t="str">
        <f t="shared" si="2"/>
        <v>0,00€</v>
      </c>
      <c r="I45" s="40"/>
      <c r="J45" s="1"/>
    </row>
    <row r="46" spans="1:10" x14ac:dyDescent="0.25">
      <c r="A46" s="25"/>
      <c r="B46" s="10"/>
      <c r="C46" s="24" t="str">
        <f>IF(ISBLANK(D46),"25€",VLOOKUP(D46,TARIFPROM2,2,0))</f>
        <v>25€</v>
      </c>
      <c r="D46" s="4"/>
      <c r="E46" s="5"/>
      <c r="F46" s="2">
        <f t="shared" si="0"/>
        <v>-10</v>
      </c>
      <c r="G46" s="16">
        <v>1</v>
      </c>
      <c r="H46" s="7" t="str">
        <f t="shared" si="2"/>
        <v>0,00€</v>
      </c>
      <c r="I46" s="40"/>
      <c r="J46" s="1"/>
    </row>
    <row r="47" spans="1:10" x14ac:dyDescent="0.25">
      <c r="A47" s="25"/>
      <c r="B47" s="10"/>
      <c r="C47" s="24" t="str">
        <f>IF(ISBLANK(D47),"25€",VLOOKUP(D47,TARIFPROM2,2,0))</f>
        <v>25€</v>
      </c>
      <c r="D47" s="4"/>
      <c r="E47" s="5"/>
      <c r="F47" s="2">
        <f t="shared" si="0"/>
        <v>-10</v>
      </c>
      <c r="G47" s="16">
        <v>1</v>
      </c>
      <c r="H47" s="7" t="str">
        <f t="shared" si="2"/>
        <v>0,00€</v>
      </c>
      <c r="I47" s="40"/>
      <c r="J47" s="1"/>
    </row>
    <row r="48" spans="1:10" x14ac:dyDescent="0.25">
      <c r="A48" s="25"/>
      <c r="B48" s="10"/>
      <c r="C48" s="24" t="str">
        <f>IF(ISBLANK(D48),"25€",VLOOKUP(D48,TARIFPROM2,2,0))</f>
        <v>25€</v>
      </c>
      <c r="D48" s="4"/>
      <c r="E48" s="5"/>
      <c r="F48" s="2">
        <f t="shared" si="0"/>
        <v>-10</v>
      </c>
      <c r="G48" s="16">
        <v>1</v>
      </c>
      <c r="H48" s="7" t="str">
        <f t="shared" si="2"/>
        <v>0,00€</v>
      </c>
      <c r="I48" s="40"/>
      <c r="J48" s="1"/>
    </row>
    <row r="49" spans="1:10" x14ac:dyDescent="0.25">
      <c r="A49" s="25"/>
      <c r="B49" s="10"/>
      <c r="C49" s="24" t="str">
        <f>IF(ISBLANK(D49),"25€",VLOOKUP(D49,TARIFPROM2,2,0))</f>
        <v>25€</v>
      </c>
      <c r="D49" s="4"/>
      <c r="E49" s="5"/>
      <c r="F49" s="2">
        <f t="shared" si="0"/>
        <v>-10</v>
      </c>
      <c r="G49" s="16">
        <v>1</v>
      </c>
      <c r="H49" s="7" t="str">
        <f t="shared" si="2"/>
        <v>0,00€</v>
      </c>
      <c r="I49" s="40"/>
      <c r="J49" s="1"/>
    </row>
    <row r="50" spans="1:10" x14ac:dyDescent="0.25">
      <c r="A50" s="25"/>
      <c r="B50" s="10"/>
      <c r="C50" s="24" t="str">
        <f>IF(ISBLANK(D50),"25€",VLOOKUP(D50,TARIFPROM2,2,0))</f>
        <v>25€</v>
      </c>
      <c r="D50" s="4"/>
      <c r="E50" s="5"/>
      <c r="F50" s="2">
        <f t="shared" si="0"/>
        <v>-10</v>
      </c>
      <c r="G50" s="16">
        <v>1</v>
      </c>
      <c r="H50" s="7" t="str">
        <f t="shared" si="2"/>
        <v>0,00€</v>
      </c>
      <c r="I50" s="40"/>
      <c r="J50" s="1"/>
    </row>
    <row r="51" spans="1:10" x14ac:dyDescent="0.25">
      <c r="A51" s="25"/>
      <c r="B51" s="10"/>
      <c r="C51" s="24" t="str">
        <f>IF(ISBLANK(D51),"25€",VLOOKUP(D51,TARIFPROM2,2,0))</f>
        <v>25€</v>
      </c>
      <c r="D51" s="4"/>
      <c r="E51" s="5"/>
      <c r="F51" s="2">
        <f t="shared" si="0"/>
        <v>-10</v>
      </c>
      <c r="G51" s="16">
        <v>1</v>
      </c>
      <c r="H51" s="7" t="str">
        <f t="shared" si="2"/>
        <v>0,00€</v>
      </c>
      <c r="I51" s="40"/>
      <c r="J51" s="1"/>
    </row>
    <row r="52" spans="1:10" x14ac:dyDescent="0.25">
      <c r="A52" s="25"/>
      <c r="B52" s="10"/>
      <c r="C52" s="24" t="str">
        <f>IF(ISBLANK(D52),"25€",VLOOKUP(D52,TARIFPROM2,2,0))</f>
        <v>25€</v>
      </c>
      <c r="D52" s="4"/>
      <c r="E52" s="5"/>
      <c r="F52" s="2">
        <f t="shared" si="0"/>
        <v>-10</v>
      </c>
      <c r="G52" s="16">
        <v>1</v>
      </c>
      <c r="H52" s="7" t="str">
        <f t="shared" si="2"/>
        <v>0,00€</v>
      </c>
      <c r="I52" s="40"/>
      <c r="J52" s="1"/>
    </row>
    <row r="53" spans="1:10" x14ac:dyDescent="0.25">
      <c r="A53" s="25"/>
      <c r="B53" s="10"/>
      <c r="C53" s="24" t="str">
        <f>IF(ISBLANK(D53),"25€",VLOOKUP(D53,TARIFPROM2,2,0))</f>
        <v>25€</v>
      </c>
      <c r="D53" s="4"/>
      <c r="E53" s="5"/>
      <c r="F53" s="2">
        <f t="shared" si="0"/>
        <v>-10</v>
      </c>
      <c r="G53" s="16">
        <v>1</v>
      </c>
      <c r="H53" s="7" t="str">
        <f t="shared" si="2"/>
        <v>0,00€</v>
      </c>
      <c r="I53" s="40"/>
      <c r="J53" s="1"/>
    </row>
    <row r="54" spans="1:10" x14ac:dyDescent="0.25">
      <c r="A54" s="25"/>
      <c r="B54" s="10"/>
      <c r="C54" s="24" t="str">
        <f>IF(ISBLANK(D54),"25€",VLOOKUP(D54,TARIFPROM2,2,0))</f>
        <v>25€</v>
      </c>
      <c r="D54" s="4"/>
      <c r="E54" s="5"/>
      <c r="F54" s="2">
        <f t="shared" si="0"/>
        <v>-10</v>
      </c>
      <c r="G54" s="16">
        <v>1</v>
      </c>
      <c r="H54" s="7" t="str">
        <f t="shared" si="2"/>
        <v>0,00€</v>
      </c>
      <c r="I54" s="40"/>
      <c r="J54" s="1"/>
    </row>
    <row r="55" spans="1:10" x14ac:dyDescent="0.25">
      <c r="A55" s="25"/>
      <c r="B55" s="10"/>
      <c r="C55" s="24" t="str">
        <f>IF(ISBLANK(D55),"25€",VLOOKUP(D55,TARIFPROM2,2,0))</f>
        <v>25€</v>
      </c>
      <c r="D55" s="4"/>
      <c r="E55" s="5"/>
      <c r="F55" s="2">
        <f t="shared" si="0"/>
        <v>-10</v>
      </c>
      <c r="G55" s="16">
        <v>1</v>
      </c>
      <c r="H55" s="7" t="str">
        <f t="shared" si="2"/>
        <v>0,00€</v>
      </c>
      <c r="I55" s="40"/>
      <c r="J55" s="1"/>
    </row>
    <row r="56" spans="1:10" x14ac:dyDescent="0.25">
      <c r="A56" s="25"/>
      <c r="B56" s="10"/>
      <c r="C56" s="24" t="str">
        <f>IF(ISBLANK(D56),"25€",VLOOKUP(D56,TARIFPROM2,2,0))</f>
        <v>25€</v>
      </c>
      <c r="D56" s="4"/>
      <c r="E56" s="5"/>
      <c r="F56" s="2">
        <f t="shared" si="0"/>
        <v>-10</v>
      </c>
      <c r="G56" s="16">
        <v>1</v>
      </c>
      <c r="H56" s="7" t="str">
        <f t="shared" si="2"/>
        <v>0,00€</v>
      </c>
      <c r="I56" s="40"/>
      <c r="J56" s="1"/>
    </row>
    <row r="57" spans="1:10" x14ac:dyDescent="0.25">
      <c r="A57" s="25"/>
      <c r="B57" s="10"/>
      <c r="C57" s="24" t="str">
        <f>IF(ISBLANK(D57),"25€",VLOOKUP(D57,TARIFPROM2,2,0))</f>
        <v>25€</v>
      </c>
      <c r="D57" s="4"/>
      <c r="E57" s="5"/>
      <c r="F57" s="2">
        <f t="shared" si="0"/>
        <v>-10</v>
      </c>
      <c r="G57" s="16">
        <v>1</v>
      </c>
      <c r="H57" s="7" t="str">
        <f t="shared" si="2"/>
        <v>0,00€</v>
      </c>
      <c r="I57" s="40"/>
      <c r="J57" s="1"/>
    </row>
    <row r="58" spans="1:10" x14ac:dyDescent="0.25">
      <c r="A58" s="25"/>
      <c r="B58" s="10"/>
      <c r="C58" s="24" t="str">
        <f>IF(ISBLANK(D58),"25€",VLOOKUP(D58,TARIFPROM2,2,0))</f>
        <v>25€</v>
      </c>
      <c r="D58" s="4"/>
      <c r="E58" s="5"/>
      <c r="F58" s="2">
        <f t="shared" si="0"/>
        <v>-10</v>
      </c>
      <c r="G58" s="16">
        <v>1</v>
      </c>
      <c r="H58" s="7" t="str">
        <f t="shared" si="2"/>
        <v>0,00€</v>
      </c>
      <c r="I58" s="40"/>
      <c r="J58" s="1"/>
    </row>
    <row r="59" spans="1:10" x14ac:dyDescent="0.25">
      <c r="A59" s="25"/>
      <c r="B59" s="10"/>
      <c r="C59" s="24" t="str">
        <f>IF(ISBLANK(D59),"25€",VLOOKUP(D59,TARIFPROM2,2,0))</f>
        <v>25€</v>
      </c>
      <c r="D59" s="4"/>
      <c r="E59" s="5"/>
      <c r="F59" s="2">
        <f t="shared" si="0"/>
        <v>-10</v>
      </c>
      <c r="G59" s="16">
        <v>1</v>
      </c>
      <c r="H59" s="7" t="str">
        <f t="shared" si="2"/>
        <v>0,00€</v>
      </c>
      <c r="I59" s="40"/>
      <c r="J59" s="1"/>
    </row>
    <row r="60" spans="1:10" x14ac:dyDescent="0.25">
      <c r="A60" s="25"/>
      <c r="B60" s="10"/>
      <c r="C60" s="24" t="str">
        <f>IF(ISBLANK(D60),"25€",VLOOKUP(D60,TARIFPROM2,2,0))</f>
        <v>25€</v>
      </c>
      <c r="D60" s="4"/>
      <c r="E60" s="5"/>
      <c r="F60" s="2">
        <f t="shared" si="0"/>
        <v>-10</v>
      </c>
      <c r="G60" s="16">
        <v>1</v>
      </c>
      <c r="H60" s="7" t="str">
        <f t="shared" si="2"/>
        <v>0,00€</v>
      </c>
      <c r="I60" s="40"/>
      <c r="J60" s="1"/>
    </row>
    <row r="61" spans="1:10" x14ac:dyDescent="0.25">
      <c r="A61" s="25"/>
      <c r="B61" s="10"/>
      <c r="C61" s="24" t="str">
        <f>IF(ISBLANK(D61),"25€",VLOOKUP(D61,TARIFPROM2,2,0))</f>
        <v>25€</v>
      </c>
      <c r="D61" s="4"/>
      <c r="E61" s="5"/>
      <c r="F61" s="2">
        <f t="shared" si="0"/>
        <v>-10</v>
      </c>
      <c r="G61" s="16">
        <v>1</v>
      </c>
      <c r="H61" s="7" t="str">
        <f t="shared" si="2"/>
        <v>0,00€</v>
      </c>
      <c r="I61" s="40"/>
      <c r="J61" s="1"/>
    </row>
    <row r="62" spans="1:10" x14ac:dyDescent="0.25">
      <c r="A62" s="25"/>
      <c r="B62" s="10"/>
      <c r="C62" s="24" t="str">
        <f>IF(ISBLANK(D62),"25€",VLOOKUP(D62,TARIFPROM2,2,0))</f>
        <v>25€</v>
      </c>
      <c r="D62" s="4"/>
      <c r="E62" s="5"/>
      <c r="F62" s="2">
        <f t="shared" ref="F62:F125" si="3">E62-10</f>
        <v>-10</v>
      </c>
      <c r="G62" s="16">
        <v>1</v>
      </c>
      <c r="H62" s="7" t="str">
        <f t="shared" si="2"/>
        <v>0,00€</v>
      </c>
      <c r="I62" s="40"/>
      <c r="J62" s="1"/>
    </row>
    <row r="63" spans="1:10" x14ac:dyDescent="0.25">
      <c r="A63" s="25"/>
      <c r="B63" s="10"/>
      <c r="C63" s="24" t="str">
        <f>IF(ISBLANK(D63),"25€",VLOOKUP(D63,TARIFPROM2,2,0))</f>
        <v>25€</v>
      </c>
      <c r="D63" s="4"/>
      <c r="E63" s="5"/>
      <c r="F63" s="2">
        <f t="shared" si="3"/>
        <v>-10</v>
      </c>
      <c r="G63" s="16">
        <v>1</v>
      </c>
      <c r="H63" s="7" t="str">
        <f t="shared" si="2"/>
        <v>0,00€</v>
      </c>
      <c r="I63" s="40"/>
      <c r="J63" s="1"/>
    </row>
    <row r="64" spans="1:10" x14ac:dyDescent="0.25">
      <c r="A64" s="25"/>
      <c r="B64" s="10"/>
      <c r="C64" s="24" t="str">
        <f>IF(ISBLANK(D64),"25€",VLOOKUP(D64,TARIFPROM2,2,0))</f>
        <v>25€</v>
      </c>
      <c r="D64" s="4"/>
      <c r="E64" s="5"/>
      <c r="F64" s="2">
        <f t="shared" si="3"/>
        <v>-10</v>
      </c>
      <c r="G64" s="16">
        <v>1</v>
      </c>
      <c r="H64" s="7" t="str">
        <f t="shared" si="2"/>
        <v>0,00€</v>
      </c>
      <c r="I64" s="40"/>
      <c r="J64" s="1"/>
    </row>
    <row r="65" spans="1:10" x14ac:dyDescent="0.25">
      <c r="A65" s="25"/>
      <c r="B65" s="10"/>
      <c r="C65" s="24" t="str">
        <f>IF(ISBLANK(D65),"25€",VLOOKUP(D65,TARIFPROM2,2,0))</f>
        <v>25€</v>
      </c>
      <c r="D65" s="4"/>
      <c r="E65" s="5"/>
      <c r="F65" s="2">
        <f t="shared" si="3"/>
        <v>-10</v>
      </c>
      <c r="G65" s="16">
        <v>1</v>
      </c>
      <c r="H65" s="7" t="str">
        <f t="shared" si="2"/>
        <v>0,00€</v>
      </c>
      <c r="I65" s="40"/>
      <c r="J65" s="1"/>
    </row>
    <row r="66" spans="1:10" x14ac:dyDescent="0.25">
      <c r="A66" s="25"/>
      <c r="B66" s="10"/>
      <c r="C66" s="24" t="str">
        <f>IF(ISBLANK(D66),"25€",VLOOKUP(D66,TARIFPROM2,2,0))</f>
        <v>25€</v>
      </c>
      <c r="D66" s="4"/>
      <c r="E66" s="5"/>
      <c r="F66" s="2">
        <f t="shared" si="3"/>
        <v>-10</v>
      </c>
      <c r="G66" s="16">
        <v>1</v>
      </c>
      <c r="H66" s="7" t="str">
        <f t="shared" si="2"/>
        <v>0,00€</v>
      </c>
      <c r="I66" s="40"/>
      <c r="J66" s="1"/>
    </row>
    <row r="67" spans="1:10" x14ac:dyDescent="0.25">
      <c r="A67" s="25"/>
      <c r="B67" s="10"/>
      <c r="C67" s="24" t="str">
        <f>IF(ISBLANK(D67),"25€",VLOOKUP(D67,TARIFPROM2,2,0))</f>
        <v>25€</v>
      </c>
      <c r="D67" s="4"/>
      <c r="E67" s="5"/>
      <c r="F67" s="2">
        <f t="shared" si="3"/>
        <v>-10</v>
      </c>
      <c r="G67" s="16">
        <v>1</v>
      </c>
      <c r="H67" s="7" t="str">
        <f t="shared" si="2"/>
        <v>0,00€</v>
      </c>
      <c r="I67" s="40"/>
      <c r="J67" s="1"/>
    </row>
    <row r="68" spans="1:10" x14ac:dyDescent="0.25">
      <c r="A68" s="25"/>
      <c r="B68" s="10"/>
      <c r="C68" s="24" t="str">
        <f>IF(ISBLANK(D68),"25€",VLOOKUP(D68,TARIFPROM2,2,0))</f>
        <v>25€</v>
      </c>
      <c r="D68" s="4"/>
      <c r="E68" s="5"/>
      <c r="F68" s="2">
        <f t="shared" si="3"/>
        <v>-10</v>
      </c>
      <c r="G68" s="16">
        <v>1</v>
      </c>
      <c r="H68" s="7" t="str">
        <f t="shared" si="2"/>
        <v>0,00€</v>
      </c>
      <c r="I68" s="40"/>
      <c r="J68" s="1"/>
    </row>
    <row r="69" spans="1:10" x14ac:dyDescent="0.25">
      <c r="A69" s="25"/>
      <c r="B69" s="10"/>
      <c r="C69" s="24" t="str">
        <f>IF(ISBLANK(D69),"25€",VLOOKUP(D69,TARIFPROM2,2,0))</f>
        <v>25€</v>
      </c>
      <c r="D69" s="4"/>
      <c r="E69" s="5"/>
      <c r="F69" s="2">
        <f t="shared" si="3"/>
        <v>-10</v>
      </c>
      <c r="G69" s="16">
        <v>1</v>
      </c>
      <c r="H69" s="7" t="str">
        <f t="shared" si="2"/>
        <v>0,00€</v>
      </c>
      <c r="I69" s="40"/>
      <c r="J69" s="1"/>
    </row>
    <row r="70" spans="1:10" x14ac:dyDescent="0.25">
      <c r="A70" s="25"/>
      <c r="B70" s="10"/>
      <c r="C70" s="24" t="str">
        <f>IF(ISBLANK(D70),"25€",VLOOKUP(D70,TARIFPROM2,2,0))</f>
        <v>25€</v>
      </c>
      <c r="D70" s="4"/>
      <c r="E70" s="5"/>
      <c r="F70" s="2">
        <f t="shared" si="3"/>
        <v>-10</v>
      </c>
      <c r="G70" s="16">
        <v>1</v>
      </c>
      <c r="H70" s="7" t="str">
        <f t="shared" si="2"/>
        <v>0,00€</v>
      </c>
      <c r="I70" s="40"/>
      <c r="J70" s="1"/>
    </row>
    <row r="71" spans="1:10" x14ac:dyDescent="0.25">
      <c r="A71" s="25"/>
      <c r="B71" s="10"/>
      <c r="C71" s="24" t="str">
        <f>IF(ISBLANK(D71),"25€",VLOOKUP(D71,TARIFPROM2,2,0))</f>
        <v>25€</v>
      </c>
      <c r="D71" s="4"/>
      <c r="E71" s="5"/>
      <c r="F71" s="2">
        <f t="shared" si="3"/>
        <v>-10</v>
      </c>
      <c r="G71" s="16">
        <v>1</v>
      </c>
      <c r="H71" s="7" t="str">
        <f t="shared" si="2"/>
        <v>0,00€</v>
      </c>
      <c r="I71" s="40"/>
      <c r="J71" s="1"/>
    </row>
    <row r="72" spans="1:10" x14ac:dyDescent="0.25">
      <c r="A72" s="25"/>
      <c r="B72" s="10"/>
      <c r="C72" s="24" t="str">
        <f>IF(ISBLANK(D72),"25€",VLOOKUP(D72,TARIFPROM2,2,0))</f>
        <v>25€</v>
      </c>
      <c r="D72" s="4"/>
      <c r="E72" s="5"/>
      <c r="F72" s="2">
        <f t="shared" si="3"/>
        <v>-10</v>
      </c>
      <c r="G72" s="16">
        <v>1</v>
      </c>
      <c r="H72" s="7" t="str">
        <f t="shared" si="2"/>
        <v>0,00€</v>
      </c>
      <c r="I72" s="40"/>
      <c r="J72" s="1"/>
    </row>
    <row r="73" spans="1:10" x14ac:dyDescent="0.25">
      <c r="A73" s="25"/>
      <c r="B73" s="10"/>
      <c r="C73" s="24" t="str">
        <f>IF(ISBLANK(D73),"25€",VLOOKUP(D73,TARIFPROM2,2,0))</f>
        <v>25€</v>
      </c>
      <c r="D73" s="4"/>
      <c r="E73" s="5"/>
      <c r="F73" s="2">
        <f t="shared" si="3"/>
        <v>-10</v>
      </c>
      <c r="G73" s="16">
        <v>1</v>
      </c>
      <c r="H73" s="7" t="str">
        <f t="shared" si="2"/>
        <v>0,00€</v>
      </c>
      <c r="I73" s="40"/>
      <c r="J73" s="1"/>
    </row>
    <row r="74" spans="1:10" x14ac:dyDescent="0.25">
      <c r="A74" s="25"/>
      <c r="B74" s="10"/>
      <c r="C74" s="24" t="str">
        <f>IF(ISBLANK(D74),"25€",VLOOKUP(D74,TARIFPROM2,2,0))</f>
        <v>25€</v>
      </c>
      <c r="D74" s="4"/>
      <c r="E74" s="5"/>
      <c r="F74" s="2">
        <f t="shared" si="3"/>
        <v>-10</v>
      </c>
      <c r="G74" s="16">
        <v>1</v>
      </c>
      <c r="H74" s="7" t="str">
        <f t="shared" si="2"/>
        <v>0,00€</v>
      </c>
      <c r="I74" s="40"/>
      <c r="J74" s="1"/>
    </row>
    <row r="75" spans="1:10" x14ac:dyDescent="0.25">
      <c r="A75" s="25"/>
      <c r="B75" s="10"/>
      <c r="C75" s="24" t="str">
        <f>IF(ISBLANK(D75),"25€",VLOOKUP(D75,TARIFPROM2,2,0))</f>
        <v>25€</v>
      </c>
      <c r="D75" s="4"/>
      <c r="E75" s="5"/>
      <c r="F75" s="2">
        <f t="shared" si="3"/>
        <v>-10</v>
      </c>
      <c r="G75" s="16">
        <v>1</v>
      </c>
      <c r="H75" s="7" t="str">
        <f t="shared" si="2"/>
        <v>0,00€</v>
      </c>
      <c r="I75" s="40"/>
      <c r="J75" s="1"/>
    </row>
    <row r="76" spans="1:10" x14ac:dyDescent="0.25">
      <c r="A76" s="25"/>
      <c r="B76" s="10"/>
      <c r="C76" s="24" t="str">
        <f>IF(ISBLANK(D76),"25€",VLOOKUP(D76,TARIFPROM2,2,0))</f>
        <v>25€</v>
      </c>
      <c r="D76" s="4"/>
      <c r="E76" s="5"/>
      <c r="F76" s="2">
        <f t="shared" si="3"/>
        <v>-10</v>
      </c>
      <c r="G76" s="16">
        <v>1</v>
      </c>
      <c r="H76" s="7" t="str">
        <f t="shared" si="2"/>
        <v>0,00€</v>
      </c>
      <c r="I76" s="40"/>
      <c r="J76" s="1"/>
    </row>
    <row r="77" spans="1:10" x14ac:dyDescent="0.25">
      <c r="A77" s="25"/>
      <c r="B77" s="10"/>
      <c r="C77" s="24" t="str">
        <f>IF(ISBLANK(D77),"25€",VLOOKUP(D77,TARIFPROM2,2,0))</f>
        <v>25€</v>
      </c>
      <c r="D77" s="4"/>
      <c r="E77" s="5"/>
      <c r="F77" s="2">
        <f t="shared" si="3"/>
        <v>-10</v>
      </c>
      <c r="G77" s="16">
        <v>1</v>
      </c>
      <c r="H77" s="7" t="str">
        <f t="shared" si="2"/>
        <v>0,00€</v>
      </c>
      <c r="I77" s="40"/>
      <c r="J77" s="1"/>
    </row>
    <row r="78" spans="1:10" x14ac:dyDescent="0.25">
      <c r="A78" s="25"/>
      <c r="B78" s="10"/>
      <c r="C78" s="24" t="str">
        <f>IF(ISBLANK(D78),"25€",VLOOKUP(D78,TARIFPROM2,2,0))</f>
        <v>25€</v>
      </c>
      <c r="D78" s="4"/>
      <c r="E78" s="5"/>
      <c r="F78" s="2">
        <f t="shared" si="3"/>
        <v>-10</v>
      </c>
      <c r="G78" s="16">
        <v>1</v>
      </c>
      <c r="H78" s="7" t="str">
        <f t="shared" si="2"/>
        <v>0,00€</v>
      </c>
      <c r="I78" s="40"/>
      <c r="J78" s="1"/>
    </row>
    <row r="79" spans="1:10" x14ac:dyDescent="0.25">
      <c r="A79" s="25"/>
      <c r="B79" s="10"/>
      <c r="C79" s="24" t="str">
        <f>IF(ISBLANK(D79),"25€",VLOOKUP(D79,TARIFPROM2,2,0))</f>
        <v>25€</v>
      </c>
      <c r="D79" s="4"/>
      <c r="E79" s="5"/>
      <c r="F79" s="2">
        <f t="shared" si="3"/>
        <v>-10</v>
      </c>
      <c r="G79" s="16">
        <v>1</v>
      </c>
      <c r="H79" s="7" t="str">
        <f t="shared" si="2"/>
        <v>0,00€</v>
      </c>
      <c r="I79" s="40"/>
      <c r="J79" s="1"/>
    </row>
    <row r="80" spans="1:10" x14ac:dyDescent="0.25">
      <c r="A80" s="25"/>
      <c r="B80" s="10"/>
      <c r="C80" s="24" t="str">
        <f>IF(ISBLANK(D80),"25€",VLOOKUP(D80,TARIFPROM2,2,0))</f>
        <v>25€</v>
      </c>
      <c r="D80" s="4"/>
      <c r="E80" s="5"/>
      <c r="F80" s="2">
        <f t="shared" si="3"/>
        <v>-10</v>
      </c>
      <c r="G80" s="16">
        <v>1</v>
      </c>
      <c r="H80" s="7" t="str">
        <f t="shared" si="2"/>
        <v>0,00€</v>
      </c>
      <c r="I80" s="40"/>
      <c r="J80" s="1"/>
    </row>
    <row r="81" spans="1:10" x14ac:dyDescent="0.25">
      <c r="A81" s="25"/>
      <c r="B81" s="10"/>
      <c r="C81" s="24" t="str">
        <f>IF(ISBLANK(D81),"25€",VLOOKUP(D81,TARIFPROM2,2,0))</f>
        <v>25€</v>
      </c>
      <c r="D81" s="4"/>
      <c r="E81" s="5"/>
      <c r="F81" s="2">
        <f t="shared" si="3"/>
        <v>-10</v>
      </c>
      <c r="G81" s="16">
        <v>1</v>
      </c>
      <c r="H81" s="7" t="str">
        <f t="shared" si="2"/>
        <v>0,00€</v>
      </c>
      <c r="I81" s="40"/>
      <c r="J81" s="1"/>
    </row>
    <row r="82" spans="1:10" x14ac:dyDescent="0.25">
      <c r="A82" s="25"/>
      <c r="B82" s="10"/>
      <c r="C82" s="24" t="str">
        <f>IF(ISBLANK(D82),"25€",VLOOKUP(D82,TARIFPROM2,2,0))</f>
        <v>25€</v>
      </c>
      <c r="D82" s="4"/>
      <c r="E82" s="5"/>
      <c r="F82" s="2">
        <f t="shared" si="3"/>
        <v>-10</v>
      </c>
      <c r="G82" s="16">
        <v>1</v>
      </c>
      <c r="H82" s="7" t="str">
        <f t="shared" si="2"/>
        <v>0,00€</v>
      </c>
      <c r="I82" s="40"/>
      <c r="J82" s="1"/>
    </row>
    <row r="83" spans="1:10" x14ac:dyDescent="0.25">
      <c r="A83" s="25"/>
      <c r="B83" s="10"/>
      <c r="C83" s="24" t="str">
        <f>IF(ISBLANK(D83),"25€",VLOOKUP(D83,TARIFPROM2,2,0))</f>
        <v>25€</v>
      </c>
      <c r="D83" s="4"/>
      <c r="E83" s="5"/>
      <c r="F83" s="2">
        <f t="shared" si="3"/>
        <v>-10</v>
      </c>
      <c r="G83" s="16">
        <v>1</v>
      </c>
      <c r="H83" s="7" t="str">
        <f t="shared" si="2"/>
        <v>0,00€</v>
      </c>
      <c r="I83" s="40"/>
      <c r="J83" s="1"/>
    </row>
    <row r="84" spans="1:10" x14ac:dyDescent="0.25">
      <c r="A84" s="25"/>
      <c r="B84" s="10"/>
      <c r="C84" s="24" t="str">
        <f>IF(ISBLANK(D84),"25€",VLOOKUP(D84,TARIFPROM2,2,0))</f>
        <v>25€</v>
      </c>
      <c r="D84" s="4"/>
      <c r="E84" s="5"/>
      <c r="F84" s="2">
        <f t="shared" si="3"/>
        <v>-10</v>
      </c>
      <c r="G84" s="16">
        <v>1</v>
      </c>
      <c r="H84" s="7" t="str">
        <f t="shared" si="2"/>
        <v>0,00€</v>
      </c>
      <c r="I84" s="40"/>
      <c r="J84" s="1"/>
    </row>
    <row r="85" spans="1:10" x14ac:dyDescent="0.25">
      <c r="A85" s="25"/>
      <c r="B85" s="10"/>
      <c r="C85" s="24" t="str">
        <f>IF(ISBLANK(D85),"25€",VLOOKUP(D85,TARIFPROM2,2,0))</f>
        <v>25€</v>
      </c>
      <c r="D85" s="4"/>
      <c r="E85" s="5"/>
      <c r="F85" s="2">
        <f t="shared" si="3"/>
        <v>-10</v>
      </c>
      <c r="G85" s="16">
        <v>1</v>
      </c>
      <c r="H85" s="7" t="str">
        <f t="shared" si="2"/>
        <v>0,00€</v>
      </c>
      <c r="I85" s="40"/>
      <c r="J85" s="1"/>
    </row>
    <row r="86" spans="1:10" x14ac:dyDescent="0.25">
      <c r="A86" s="25"/>
      <c r="B86" s="10"/>
      <c r="C86" s="24" t="str">
        <f>IF(ISBLANK(D86),"25€",VLOOKUP(D86,TARIFPROM2,2,0))</f>
        <v>25€</v>
      </c>
      <c r="D86" s="4"/>
      <c r="E86" s="5"/>
      <c r="F86" s="2">
        <f t="shared" si="3"/>
        <v>-10</v>
      </c>
      <c r="G86" s="16">
        <v>1</v>
      </c>
      <c r="H86" s="7" t="str">
        <f t="shared" ref="H86:H149" si="4">IF(ISBLANK(E86),"0,00€",(E86*G86-(10*G86-C86)))</f>
        <v>0,00€</v>
      </c>
      <c r="I86" s="40"/>
      <c r="J86" s="1"/>
    </row>
    <row r="87" spans="1:10" x14ac:dyDescent="0.25">
      <c r="A87" s="25"/>
      <c r="B87" s="10"/>
      <c r="C87" s="24" t="str">
        <f>IF(ISBLANK(D87),"25€",VLOOKUP(D87,TARIFPROM2,2,0))</f>
        <v>25€</v>
      </c>
      <c r="D87" s="4"/>
      <c r="E87" s="5"/>
      <c r="F87" s="2">
        <f t="shared" si="3"/>
        <v>-10</v>
      </c>
      <c r="G87" s="16">
        <v>1</v>
      </c>
      <c r="H87" s="7" t="str">
        <f t="shared" si="4"/>
        <v>0,00€</v>
      </c>
      <c r="I87" s="40"/>
      <c r="J87" s="1"/>
    </row>
    <row r="88" spans="1:10" x14ac:dyDescent="0.25">
      <c r="A88" s="25"/>
      <c r="B88" s="10"/>
      <c r="C88" s="24" t="str">
        <f>IF(ISBLANK(D88),"25€",VLOOKUP(D88,TARIFPROM2,2,0))</f>
        <v>25€</v>
      </c>
      <c r="D88" s="4"/>
      <c r="E88" s="5"/>
      <c r="F88" s="2">
        <f t="shared" si="3"/>
        <v>-10</v>
      </c>
      <c r="G88" s="16">
        <v>1</v>
      </c>
      <c r="H88" s="7" t="str">
        <f t="shared" si="4"/>
        <v>0,00€</v>
      </c>
      <c r="I88" s="40"/>
      <c r="J88" s="1"/>
    </row>
    <row r="89" spans="1:10" x14ac:dyDescent="0.25">
      <c r="A89" s="25"/>
      <c r="B89" s="10"/>
      <c r="C89" s="24" t="str">
        <f>IF(ISBLANK(D89),"25€",VLOOKUP(D89,TARIFPROM2,2,0))</f>
        <v>25€</v>
      </c>
      <c r="D89" s="4"/>
      <c r="E89" s="5"/>
      <c r="F89" s="2">
        <f t="shared" si="3"/>
        <v>-10</v>
      </c>
      <c r="G89" s="16">
        <v>1</v>
      </c>
      <c r="H89" s="7" t="str">
        <f t="shared" si="4"/>
        <v>0,00€</v>
      </c>
      <c r="I89" s="40"/>
      <c r="J89" s="1"/>
    </row>
    <row r="90" spans="1:10" x14ac:dyDescent="0.25">
      <c r="A90" s="25"/>
      <c r="B90" s="10"/>
      <c r="C90" s="24" t="str">
        <f>IF(ISBLANK(D90),"25€",VLOOKUP(D90,TARIFPROM2,2,0))</f>
        <v>25€</v>
      </c>
      <c r="D90" s="4"/>
      <c r="E90" s="5"/>
      <c r="F90" s="2">
        <f t="shared" si="3"/>
        <v>-10</v>
      </c>
      <c r="G90" s="16">
        <v>1</v>
      </c>
      <c r="H90" s="7" t="str">
        <f t="shared" si="4"/>
        <v>0,00€</v>
      </c>
      <c r="I90" s="40"/>
      <c r="J90" s="1"/>
    </row>
    <row r="91" spans="1:10" x14ac:dyDescent="0.25">
      <c r="A91" s="25"/>
      <c r="B91" s="10"/>
      <c r="C91" s="24" t="str">
        <f>IF(ISBLANK(D91),"25€",VLOOKUP(D91,TARIFPROM2,2,0))</f>
        <v>25€</v>
      </c>
      <c r="D91" s="4"/>
      <c r="E91" s="5"/>
      <c r="F91" s="2">
        <f t="shared" si="3"/>
        <v>-10</v>
      </c>
      <c r="G91" s="16">
        <v>1</v>
      </c>
      <c r="H91" s="7" t="str">
        <f t="shared" si="4"/>
        <v>0,00€</v>
      </c>
      <c r="I91" s="40"/>
      <c r="J91" s="1"/>
    </row>
    <row r="92" spans="1:10" x14ac:dyDescent="0.25">
      <c r="A92" s="25"/>
      <c r="B92" s="10"/>
      <c r="C92" s="24" t="str">
        <f>IF(ISBLANK(D92),"25€",VLOOKUP(D92,TARIFPROM2,2,0))</f>
        <v>25€</v>
      </c>
      <c r="D92" s="4"/>
      <c r="E92" s="5"/>
      <c r="F92" s="2">
        <f t="shared" si="3"/>
        <v>-10</v>
      </c>
      <c r="G92" s="16">
        <v>1</v>
      </c>
      <c r="H92" s="7" t="str">
        <f t="shared" si="4"/>
        <v>0,00€</v>
      </c>
      <c r="I92" s="40"/>
      <c r="J92" s="1"/>
    </row>
    <row r="93" spans="1:10" x14ac:dyDescent="0.25">
      <c r="A93" s="25"/>
      <c r="B93" s="10"/>
      <c r="C93" s="24" t="str">
        <f>IF(ISBLANK(D93),"25€",VLOOKUP(D93,TARIFPROM2,2,0))</f>
        <v>25€</v>
      </c>
      <c r="D93" s="4"/>
      <c r="E93" s="5"/>
      <c r="F93" s="2">
        <f t="shared" si="3"/>
        <v>-10</v>
      </c>
      <c r="G93" s="16">
        <v>1</v>
      </c>
      <c r="H93" s="7" t="str">
        <f t="shared" si="4"/>
        <v>0,00€</v>
      </c>
      <c r="I93" s="40"/>
      <c r="J93" s="1"/>
    </row>
    <row r="94" spans="1:10" x14ac:dyDescent="0.25">
      <c r="A94" s="25"/>
      <c r="B94" s="10"/>
      <c r="C94" s="24" t="str">
        <f>IF(ISBLANK(D94),"25€",VLOOKUP(D94,TARIFPROM2,2,0))</f>
        <v>25€</v>
      </c>
      <c r="D94" s="4"/>
      <c r="E94" s="5"/>
      <c r="F94" s="2">
        <f t="shared" si="3"/>
        <v>-10</v>
      </c>
      <c r="G94" s="16">
        <v>1</v>
      </c>
      <c r="H94" s="7" t="str">
        <f t="shared" si="4"/>
        <v>0,00€</v>
      </c>
      <c r="I94" s="40"/>
      <c r="J94" s="1"/>
    </row>
    <row r="95" spans="1:10" x14ac:dyDescent="0.25">
      <c r="A95" s="25"/>
      <c r="B95" s="10"/>
      <c r="C95" s="24" t="str">
        <f>IF(ISBLANK(D95),"25€",VLOOKUP(D95,TARIFPROM2,2,0))</f>
        <v>25€</v>
      </c>
      <c r="D95" s="4"/>
      <c r="E95" s="5"/>
      <c r="F95" s="2">
        <f t="shared" si="3"/>
        <v>-10</v>
      </c>
      <c r="G95" s="16">
        <v>1</v>
      </c>
      <c r="H95" s="7" t="str">
        <f t="shared" si="4"/>
        <v>0,00€</v>
      </c>
      <c r="I95" s="40"/>
      <c r="J95" s="1"/>
    </row>
    <row r="96" spans="1:10" x14ac:dyDescent="0.25">
      <c r="A96" s="25"/>
      <c r="B96" s="10"/>
      <c r="C96" s="24" t="str">
        <f>IF(ISBLANK(D96),"25€",VLOOKUP(D96,TARIFPROM2,2,0))</f>
        <v>25€</v>
      </c>
      <c r="D96" s="4"/>
      <c r="E96" s="5"/>
      <c r="F96" s="2">
        <f t="shared" si="3"/>
        <v>-10</v>
      </c>
      <c r="G96" s="16">
        <v>1</v>
      </c>
      <c r="H96" s="7" t="str">
        <f t="shared" si="4"/>
        <v>0,00€</v>
      </c>
      <c r="I96" s="40"/>
      <c r="J96" s="1"/>
    </row>
    <row r="97" spans="1:10" x14ac:dyDescent="0.25">
      <c r="A97" s="25"/>
      <c r="B97" s="10"/>
      <c r="C97" s="24" t="str">
        <f>IF(ISBLANK(D97),"25€",VLOOKUP(D97,TARIFPROM2,2,0))</f>
        <v>25€</v>
      </c>
      <c r="D97" s="4"/>
      <c r="E97" s="5"/>
      <c r="F97" s="2">
        <f t="shared" si="3"/>
        <v>-10</v>
      </c>
      <c r="G97" s="16">
        <v>1</v>
      </c>
      <c r="H97" s="7" t="str">
        <f t="shared" si="4"/>
        <v>0,00€</v>
      </c>
      <c r="I97" s="40"/>
      <c r="J97" s="1"/>
    </row>
    <row r="98" spans="1:10" x14ac:dyDescent="0.25">
      <c r="A98" s="25"/>
      <c r="B98" s="10"/>
      <c r="C98" s="24" t="str">
        <f>IF(ISBLANK(D98),"25€",VLOOKUP(D98,TARIFPROM2,2,0))</f>
        <v>25€</v>
      </c>
      <c r="D98" s="4"/>
      <c r="E98" s="5"/>
      <c r="F98" s="2">
        <f t="shared" si="3"/>
        <v>-10</v>
      </c>
      <c r="G98" s="16">
        <v>1</v>
      </c>
      <c r="H98" s="7" t="str">
        <f t="shared" si="4"/>
        <v>0,00€</v>
      </c>
      <c r="I98" s="40"/>
      <c r="J98" s="1"/>
    </row>
    <row r="99" spans="1:10" x14ac:dyDescent="0.25">
      <c r="A99" s="25"/>
      <c r="B99" s="10"/>
      <c r="C99" s="24" t="str">
        <f>IF(ISBLANK(D99),"25€",VLOOKUP(D99,TARIFPROM2,2,0))</f>
        <v>25€</v>
      </c>
      <c r="D99" s="4"/>
      <c r="E99" s="5"/>
      <c r="F99" s="2">
        <f t="shared" si="3"/>
        <v>-10</v>
      </c>
      <c r="G99" s="16">
        <v>1</v>
      </c>
      <c r="H99" s="7" t="str">
        <f t="shared" si="4"/>
        <v>0,00€</v>
      </c>
      <c r="I99" s="40"/>
      <c r="J99" s="1"/>
    </row>
    <row r="100" spans="1:10" x14ac:dyDescent="0.25">
      <c r="A100" s="25"/>
      <c r="B100" s="10"/>
      <c r="C100" s="24" t="str">
        <f>IF(ISBLANK(D100),"25€",VLOOKUP(D100,TARIFPROM2,2,0))</f>
        <v>25€</v>
      </c>
      <c r="D100" s="4"/>
      <c r="E100" s="5"/>
      <c r="F100" s="2">
        <f t="shared" si="3"/>
        <v>-10</v>
      </c>
      <c r="G100" s="16">
        <v>1</v>
      </c>
      <c r="H100" s="7" t="str">
        <f t="shared" si="4"/>
        <v>0,00€</v>
      </c>
      <c r="I100" s="40"/>
      <c r="J100" s="1"/>
    </row>
    <row r="101" spans="1:10" x14ac:dyDescent="0.25">
      <c r="A101" s="25"/>
      <c r="B101" s="10"/>
      <c r="C101" s="24" t="str">
        <f>IF(ISBLANK(D101),"25€",VLOOKUP(D101,TARIFPROM2,2,0))</f>
        <v>25€</v>
      </c>
      <c r="D101" s="4"/>
      <c r="E101" s="5"/>
      <c r="F101" s="2">
        <f t="shared" si="3"/>
        <v>-10</v>
      </c>
      <c r="G101" s="16">
        <v>1</v>
      </c>
      <c r="H101" s="7" t="str">
        <f t="shared" si="4"/>
        <v>0,00€</v>
      </c>
      <c r="I101" s="40"/>
      <c r="J101" s="1"/>
    </row>
    <row r="102" spans="1:10" x14ac:dyDescent="0.25">
      <c r="A102" s="25"/>
      <c r="B102" s="10"/>
      <c r="C102" s="24" t="str">
        <f>IF(ISBLANK(D102),"25€",VLOOKUP(D102,TARIFPROM2,2,0))</f>
        <v>25€</v>
      </c>
      <c r="D102" s="4"/>
      <c r="E102" s="5"/>
      <c r="F102" s="2">
        <f t="shared" si="3"/>
        <v>-10</v>
      </c>
      <c r="G102" s="16">
        <v>1</v>
      </c>
      <c r="H102" s="7" t="str">
        <f t="shared" si="4"/>
        <v>0,00€</v>
      </c>
      <c r="I102" s="40"/>
      <c r="J102" s="1"/>
    </row>
    <row r="103" spans="1:10" x14ac:dyDescent="0.25">
      <c r="A103" s="25"/>
      <c r="B103" s="10"/>
      <c r="C103" s="24" t="str">
        <f>IF(ISBLANK(D103),"25€",VLOOKUP(D103,TARIFPROM2,2,0))</f>
        <v>25€</v>
      </c>
      <c r="D103" s="4"/>
      <c r="E103" s="5"/>
      <c r="F103" s="2">
        <f t="shared" si="3"/>
        <v>-10</v>
      </c>
      <c r="G103" s="16">
        <v>1</v>
      </c>
      <c r="H103" s="7" t="str">
        <f t="shared" si="4"/>
        <v>0,00€</v>
      </c>
      <c r="I103" s="40"/>
      <c r="J103" s="1"/>
    </row>
    <row r="104" spans="1:10" x14ac:dyDescent="0.25">
      <c r="A104" s="25"/>
      <c r="B104" s="10"/>
      <c r="C104" s="24" t="str">
        <f>IF(ISBLANK(D104),"25€",VLOOKUP(D104,TARIFPROM2,2,0))</f>
        <v>25€</v>
      </c>
      <c r="D104" s="4"/>
      <c r="E104" s="5"/>
      <c r="F104" s="2">
        <f t="shared" si="3"/>
        <v>-10</v>
      </c>
      <c r="G104" s="16">
        <v>1</v>
      </c>
      <c r="H104" s="7" t="str">
        <f t="shared" si="4"/>
        <v>0,00€</v>
      </c>
      <c r="I104" s="40"/>
      <c r="J104" s="1"/>
    </row>
    <row r="105" spans="1:10" x14ac:dyDescent="0.25">
      <c r="A105" s="25"/>
      <c r="B105" s="10"/>
      <c r="C105" s="24" t="str">
        <f>IF(ISBLANK(D105),"25€",VLOOKUP(D105,TARIFPROM2,2,0))</f>
        <v>25€</v>
      </c>
      <c r="D105" s="4"/>
      <c r="E105" s="5"/>
      <c r="F105" s="2">
        <f t="shared" si="3"/>
        <v>-10</v>
      </c>
      <c r="G105" s="16">
        <v>1</v>
      </c>
      <c r="H105" s="7" t="str">
        <f t="shared" si="4"/>
        <v>0,00€</v>
      </c>
      <c r="I105" s="40"/>
      <c r="J105" s="1"/>
    </row>
    <row r="106" spans="1:10" x14ac:dyDescent="0.25">
      <c r="A106" s="25"/>
      <c r="B106" s="10"/>
      <c r="C106" s="24" t="str">
        <f>IF(ISBLANK(D106),"25€",VLOOKUP(D106,TARIFPROM2,2,0))</f>
        <v>25€</v>
      </c>
      <c r="D106" s="4"/>
      <c r="E106" s="5"/>
      <c r="F106" s="2">
        <f t="shared" si="3"/>
        <v>-10</v>
      </c>
      <c r="G106" s="16">
        <v>1</v>
      </c>
      <c r="H106" s="7" t="str">
        <f t="shared" si="4"/>
        <v>0,00€</v>
      </c>
      <c r="I106" s="40"/>
      <c r="J106" s="1"/>
    </row>
    <row r="107" spans="1:10" x14ac:dyDescent="0.25">
      <c r="A107" s="25"/>
      <c r="B107" s="10"/>
      <c r="C107" s="24" t="str">
        <f>IF(ISBLANK(D107),"25€",VLOOKUP(D107,TARIFPROM2,2,0))</f>
        <v>25€</v>
      </c>
      <c r="D107" s="4"/>
      <c r="E107" s="5"/>
      <c r="F107" s="2">
        <f t="shared" si="3"/>
        <v>-10</v>
      </c>
      <c r="G107" s="16">
        <v>1</v>
      </c>
      <c r="H107" s="7" t="str">
        <f t="shared" si="4"/>
        <v>0,00€</v>
      </c>
      <c r="I107" s="40"/>
      <c r="J107" s="1"/>
    </row>
    <row r="108" spans="1:10" x14ac:dyDescent="0.25">
      <c r="A108" s="25"/>
      <c r="B108" s="10"/>
      <c r="C108" s="24" t="str">
        <f>IF(ISBLANK(D108),"25€",VLOOKUP(D108,TARIFPROM2,2,0))</f>
        <v>25€</v>
      </c>
      <c r="D108" s="4"/>
      <c r="E108" s="5"/>
      <c r="F108" s="2">
        <f t="shared" si="3"/>
        <v>-10</v>
      </c>
      <c r="G108" s="16">
        <v>1</v>
      </c>
      <c r="H108" s="7" t="str">
        <f t="shared" si="4"/>
        <v>0,00€</v>
      </c>
      <c r="I108" s="40"/>
      <c r="J108" s="1"/>
    </row>
    <row r="109" spans="1:10" x14ac:dyDescent="0.25">
      <c r="A109" s="25"/>
      <c r="B109" s="10"/>
      <c r="C109" s="24" t="str">
        <f>IF(ISBLANK(D109),"25€",VLOOKUP(D109,TARIFPROM2,2,0))</f>
        <v>25€</v>
      </c>
      <c r="D109" s="4"/>
      <c r="E109" s="5"/>
      <c r="F109" s="2">
        <f t="shared" si="3"/>
        <v>-10</v>
      </c>
      <c r="G109" s="16">
        <v>1</v>
      </c>
      <c r="H109" s="7" t="str">
        <f t="shared" si="4"/>
        <v>0,00€</v>
      </c>
      <c r="I109" s="40"/>
      <c r="J109" s="1"/>
    </row>
    <row r="110" spans="1:10" x14ac:dyDescent="0.25">
      <c r="A110" s="25"/>
      <c r="B110" s="10"/>
      <c r="C110" s="24" t="str">
        <f>IF(ISBLANK(D110),"25€",VLOOKUP(D110,TARIFPROM2,2,0))</f>
        <v>25€</v>
      </c>
      <c r="D110" s="4"/>
      <c r="E110" s="5"/>
      <c r="F110" s="2">
        <f t="shared" si="3"/>
        <v>-10</v>
      </c>
      <c r="G110" s="16">
        <v>1</v>
      </c>
      <c r="H110" s="7" t="str">
        <f t="shared" si="4"/>
        <v>0,00€</v>
      </c>
      <c r="I110" s="40"/>
      <c r="J110" s="1"/>
    </row>
    <row r="111" spans="1:10" x14ac:dyDescent="0.25">
      <c r="A111" s="25"/>
      <c r="B111" s="10"/>
      <c r="C111" s="24" t="str">
        <f>IF(ISBLANK(D111),"25€",VLOOKUP(D111,TARIFPROM2,2,0))</f>
        <v>25€</v>
      </c>
      <c r="D111" s="4"/>
      <c r="E111" s="5"/>
      <c r="F111" s="2">
        <f t="shared" si="3"/>
        <v>-10</v>
      </c>
      <c r="G111" s="16">
        <v>1</v>
      </c>
      <c r="H111" s="7" t="str">
        <f t="shared" si="4"/>
        <v>0,00€</v>
      </c>
      <c r="I111" s="40"/>
      <c r="J111" s="1"/>
    </row>
    <row r="112" spans="1:10" x14ac:dyDescent="0.25">
      <c r="A112" s="25"/>
      <c r="B112" s="10"/>
      <c r="C112" s="24" t="str">
        <f>IF(ISBLANK(D112),"25€",VLOOKUP(D112,TARIFPROM2,2,0))</f>
        <v>25€</v>
      </c>
      <c r="D112" s="4"/>
      <c r="E112" s="5"/>
      <c r="F112" s="2">
        <f t="shared" si="3"/>
        <v>-10</v>
      </c>
      <c r="G112" s="16">
        <v>1</v>
      </c>
      <c r="H112" s="7" t="str">
        <f t="shared" si="4"/>
        <v>0,00€</v>
      </c>
      <c r="I112" s="40"/>
      <c r="J112" s="1"/>
    </row>
    <row r="113" spans="1:10" x14ac:dyDescent="0.25">
      <c r="A113" s="25"/>
      <c r="B113" s="10"/>
      <c r="C113" s="24" t="str">
        <f>IF(ISBLANK(D113),"25€",VLOOKUP(D113,TARIFPROM2,2,0))</f>
        <v>25€</v>
      </c>
      <c r="D113" s="4"/>
      <c r="E113" s="5"/>
      <c r="F113" s="2">
        <f t="shared" si="3"/>
        <v>-10</v>
      </c>
      <c r="G113" s="16">
        <v>1</v>
      </c>
      <c r="H113" s="7" t="str">
        <f t="shared" si="4"/>
        <v>0,00€</v>
      </c>
      <c r="I113" s="40"/>
      <c r="J113" s="1"/>
    </row>
    <row r="114" spans="1:10" x14ac:dyDescent="0.25">
      <c r="A114" s="25"/>
      <c r="B114" s="10"/>
      <c r="C114" s="24" t="str">
        <f>IF(ISBLANK(D114),"25€",VLOOKUP(D114,TARIFPROM2,2,0))</f>
        <v>25€</v>
      </c>
      <c r="D114" s="4"/>
      <c r="E114" s="5"/>
      <c r="F114" s="2">
        <f t="shared" si="3"/>
        <v>-10</v>
      </c>
      <c r="G114" s="16">
        <v>1</v>
      </c>
      <c r="H114" s="7" t="str">
        <f t="shared" si="4"/>
        <v>0,00€</v>
      </c>
      <c r="I114" s="40"/>
      <c r="J114" s="1"/>
    </row>
    <row r="115" spans="1:10" x14ac:dyDescent="0.25">
      <c r="A115" s="25"/>
      <c r="B115" s="10"/>
      <c r="C115" s="24" t="str">
        <f>IF(ISBLANK(D115),"25€",VLOOKUP(D115,TARIFPROM2,2,0))</f>
        <v>25€</v>
      </c>
      <c r="D115" s="4"/>
      <c r="E115" s="5"/>
      <c r="F115" s="2">
        <f t="shared" si="3"/>
        <v>-10</v>
      </c>
      <c r="G115" s="16">
        <v>1</v>
      </c>
      <c r="H115" s="7" t="str">
        <f t="shared" si="4"/>
        <v>0,00€</v>
      </c>
      <c r="I115" s="40"/>
      <c r="J115" s="1"/>
    </row>
    <row r="116" spans="1:10" x14ac:dyDescent="0.25">
      <c r="A116" s="25"/>
      <c r="B116" s="10"/>
      <c r="C116" s="24" t="str">
        <f>IF(ISBLANK(D116),"25€",VLOOKUP(D116,TARIFPROM2,2,0))</f>
        <v>25€</v>
      </c>
      <c r="D116" s="4"/>
      <c r="E116" s="5"/>
      <c r="F116" s="2">
        <f t="shared" si="3"/>
        <v>-10</v>
      </c>
      <c r="G116" s="16">
        <v>1</v>
      </c>
      <c r="H116" s="7" t="str">
        <f t="shared" si="4"/>
        <v>0,00€</v>
      </c>
      <c r="I116" s="40"/>
      <c r="J116" s="1"/>
    </row>
    <row r="117" spans="1:10" x14ac:dyDescent="0.25">
      <c r="A117" s="25"/>
      <c r="B117" s="10"/>
      <c r="C117" s="24" t="str">
        <f>IF(ISBLANK(D117),"25€",VLOOKUP(D117,TARIFPROM2,2,0))</f>
        <v>25€</v>
      </c>
      <c r="D117" s="4"/>
      <c r="E117" s="5"/>
      <c r="F117" s="2">
        <f t="shared" si="3"/>
        <v>-10</v>
      </c>
      <c r="G117" s="16">
        <v>1</v>
      </c>
      <c r="H117" s="7" t="str">
        <f t="shared" si="4"/>
        <v>0,00€</v>
      </c>
      <c r="I117" s="40"/>
      <c r="J117" s="1"/>
    </row>
    <row r="118" spans="1:10" x14ac:dyDescent="0.25">
      <c r="A118" s="25"/>
      <c r="B118" s="10"/>
      <c r="C118" s="24" t="str">
        <f>IF(ISBLANK(D118),"25€",VLOOKUP(D118,TARIFPROM2,2,0))</f>
        <v>25€</v>
      </c>
      <c r="D118" s="4"/>
      <c r="E118" s="5"/>
      <c r="F118" s="2">
        <f t="shared" si="3"/>
        <v>-10</v>
      </c>
      <c r="G118" s="16">
        <v>1</v>
      </c>
      <c r="H118" s="7" t="str">
        <f t="shared" si="4"/>
        <v>0,00€</v>
      </c>
      <c r="I118" s="40"/>
      <c r="J118" s="1"/>
    </row>
    <row r="119" spans="1:10" x14ac:dyDescent="0.25">
      <c r="A119" s="25"/>
      <c r="B119" s="10"/>
      <c r="C119" s="24" t="str">
        <f>IF(ISBLANK(D119),"25€",VLOOKUP(D119,TARIFPROM2,2,0))</f>
        <v>25€</v>
      </c>
      <c r="D119" s="4"/>
      <c r="E119" s="5"/>
      <c r="F119" s="2">
        <f t="shared" si="3"/>
        <v>-10</v>
      </c>
      <c r="G119" s="16">
        <v>1</v>
      </c>
      <c r="H119" s="7" t="str">
        <f t="shared" si="4"/>
        <v>0,00€</v>
      </c>
      <c r="I119" s="40"/>
      <c r="J119" s="1"/>
    </row>
    <row r="120" spans="1:10" x14ac:dyDescent="0.25">
      <c r="A120" s="25"/>
      <c r="B120" s="10"/>
      <c r="C120" s="24" t="str">
        <f>IF(ISBLANK(D120),"25€",VLOOKUP(D120,TARIFPROM2,2,0))</f>
        <v>25€</v>
      </c>
      <c r="D120" s="4"/>
      <c r="E120" s="5"/>
      <c r="F120" s="2">
        <f t="shared" si="3"/>
        <v>-10</v>
      </c>
      <c r="G120" s="16">
        <v>1</v>
      </c>
      <c r="H120" s="7" t="str">
        <f t="shared" si="4"/>
        <v>0,00€</v>
      </c>
      <c r="I120" s="40"/>
      <c r="J120" s="1"/>
    </row>
    <row r="121" spans="1:10" x14ac:dyDescent="0.25">
      <c r="A121" s="25"/>
      <c r="B121" s="10"/>
      <c r="C121" s="24" t="str">
        <f>IF(ISBLANK(D121),"25€",VLOOKUP(D121,TARIFPROM2,2,0))</f>
        <v>25€</v>
      </c>
      <c r="D121" s="4"/>
      <c r="E121" s="5"/>
      <c r="F121" s="2">
        <f t="shared" si="3"/>
        <v>-10</v>
      </c>
      <c r="G121" s="16">
        <v>1</v>
      </c>
      <c r="H121" s="7" t="str">
        <f t="shared" si="4"/>
        <v>0,00€</v>
      </c>
      <c r="I121" s="40"/>
      <c r="J121" s="1"/>
    </row>
    <row r="122" spans="1:10" x14ac:dyDescent="0.25">
      <c r="A122" s="25"/>
      <c r="B122" s="10"/>
      <c r="C122" s="24" t="str">
        <f>IF(ISBLANK(D122),"25€",VLOOKUP(D122,TARIFPROM2,2,0))</f>
        <v>25€</v>
      </c>
      <c r="D122" s="4"/>
      <c r="E122" s="5"/>
      <c r="F122" s="2">
        <f t="shared" si="3"/>
        <v>-10</v>
      </c>
      <c r="G122" s="16">
        <v>1</v>
      </c>
      <c r="H122" s="7" t="str">
        <f t="shared" si="4"/>
        <v>0,00€</v>
      </c>
      <c r="I122" s="40"/>
      <c r="J122" s="1"/>
    </row>
    <row r="123" spans="1:10" x14ac:dyDescent="0.25">
      <c r="A123" s="25"/>
      <c r="B123" s="10"/>
      <c r="C123" s="24" t="str">
        <f>IF(ISBLANK(D123),"25€",VLOOKUP(D123,TARIFPROM2,2,0))</f>
        <v>25€</v>
      </c>
      <c r="D123" s="4"/>
      <c r="E123" s="5"/>
      <c r="F123" s="2">
        <f t="shared" si="3"/>
        <v>-10</v>
      </c>
      <c r="G123" s="16">
        <v>1</v>
      </c>
      <c r="H123" s="7" t="str">
        <f t="shared" si="4"/>
        <v>0,00€</v>
      </c>
      <c r="I123" s="40"/>
      <c r="J123" s="1"/>
    </row>
    <row r="124" spans="1:10" x14ac:dyDescent="0.25">
      <c r="A124" s="25"/>
      <c r="B124" s="10"/>
      <c r="C124" s="24" t="str">
        <f>IF(ISBLANK(D124),"25€",VLOOKUP(D124,TARIFPROM2,2,0))</f>
        <v>25€</v>
      </c>
      <c r="D124" s="4"/>
      <c r="E124" s="5"/>
      <c r="F124" s="2">
        <f t="shared" si="3"/>
        <v>-10</v>
      </c>
      <c r="G124" s="16">
        <v>1</v>
      </c>
      <c r="H124" s="7" t="str">
        <f t="shared" si="4"/>
        <v>0,00€</v>
      </c>
      <c r="I124" s="40"/>
      <c r="J124" s="1"/>
    </row>
    <row r="125" spans="1:10" x14ac:dyDescent="0.25">
      <c r="A125" s="25"/>
      <c r="B125" s="10"/>
      <c r="C125" s="24" t="str">
        <f>IF(ISBLANK(D125),"25€",VLOOKUP(D125,TARIFPROM2,2,0))</f>
        <v>25€</v>
      </c>
      <c r="D125" s="4"/>
      <c r="E125" s="5"/>
      <c r="F125" s="2">
        <f t="shared" si="3"/>
        <v>-10</v>
      </c>
      <c r="G125" s="16">
        <v>1</v>
      </c>
      <c r="H125" s="7" t="str">
        <f t="shared" si="4"/>
        <v>0,00€</v>
      </c>
      <c r="I125" s="40"/>
      <c r="J125" s="1"/>
    </row>
    <row r="126" spans="1:10" x14ac:dyDescent="0.25">
      <c r="A126" s="25"/>
      <c r="B126" s="10"/>
      <c r="C126" s="24" t="str">
        <f>IF(ISBLANK(D126),"25€",VLOOKUP(D126,TARIFPROM2,2,0))</f>
        <v>25€</v>
      </c>
      <c r="D126" s="4"/>
      <c r="E126" s="5"/>
      <c r="F126" s="2">
        <f t="shared" ref="F126:F147" si="5">E126-10</f>
        <v>-10</v>
      </c>
      <c r="G126" s="16">
        <v>1</v>
      </c>
      <c r="H126" s="7" t="str">
        <f t="shared" si="4"/>
        <v>0,00€</v>
      </c>
      <c r="I126" s="40"/>
      <c r="J126" s="1"/>
    </row>
    <row r="127" spans="1:10" x14ac:dyDescent="0.25">
      <c r="A127" s="25"/>
      <c r="B127" s="10"/>
      <c r="C127" s="24" t="str">
        <f>IF(ISBLANK(D127),"25€",VLOOKUP(D127,TARIFPROM2,2,0))</f>
        <v>25€</v>
      </c>
      <c r="D127" s="4"/>
      <c r="E127" s="5"/>
      <c r="F127" s="2">
        <f t="shared" si="5"/>
        <v>-10</v>
      </c>
      <c r="G127" s="16">
        <v>1</v>
      </c>
      <c r="H127" s="7" t="str">
        <f t="shared" si="4"/>
        <v>0,00€</v>
      </c>
      <c r="I127" s="40"/>
      <c r="J127" s="1"/>
    </row>
    <row r="128" spans="1:10" x14ac:dyDescent="0.25">
      <c r="A128" s="25"/>
      <c r="B128" s="10"/>
      <c r="C128" s="24" t="str">
        <f>IF(ISBLANK(D128),"25€",VLOOKUP(D128,TARIFPROM2,2,0))</f>
        <v>25€</v>
      </c>
      <c r="D128" s="4"/>
      <c r="E128" s="5"/>
      <c r="F128" s="2">
        <f t="shared" si="5"/>
        <v>-10</v>
      </c>
      <c r="G128" s="16">
        <v>1</v>
      </c>
      <c r="H128" s="7" t="str">
        <f t="shared" si="4"/>
        <v>0,00€</v>
      </c>
      <c r="I128" s="40"/>
      <c r="J128" s="1"/>
    </row>
    <row r="129" spans="1:10" x14ac:dyDescent="0.25">
      <c r="A129" s="25"/>
      <c r="B129" s="10"/>
      <c r="C129" s="24" t="str">
        <f>IF(ISBLANK(D129),"25€",VLOOKUP(D129,TARIFPROM2,2,0))</f>
        <v>25€</v>
      </c>
      <c r="D129" s="4"/>
      <c r="E129" s="5"/>
      <c r="F129" s="2">
        <f t="shared" si="5"/>
        <v>-10</v>
      </c>
      <c r="G129" s="16">
        <v>1</v>
      </c>
      <c r="H129" s="7" t="str">
        <f t="shared" si="4"/>
        <v>0,00€</v>
      </c>
      <c r="I129" s="40"/>
      <c r="J129" s="1"/>
    </row>
    <row r="130" spans="1:10" x14ac:dyDescent="0.25">
      <c r="A130" s="25"/>
      <c r="B130" s="10"/>
      <c r="C130" s="24" t="str">
        <f>IF(ISBLANK(D130),"25€",VLOOKUP(D130,TARIFPROM2,2,0))</f>
        <v>25€</v>
      </c>
      <c r="D130" s="4"/>
      <c r="E130" s="5"/>
      <c r="F130" s="2">
        <f t="shared" si="5"/>
        <v>-10</v>
      </c>
      <c r="G130" s="16">
        <v>1</v>
      </c>
      <c r="H130" s="7" t="str">
        <f t="shared" si="4"/>
        <v>0,00€</v>
      </c>
      <c r="I130" s="40"/>
      <c r="J130" s="1"/>
    </row>
    <row r="131" spans="1:10" x14ac:dyDescent="0.25">
      <c r="A131" s="25"/>
      <c r="B131" s="10"/>
      <c r="C131" s="24" t="str">
        <f>IF(ISBLANK(D131),"25€",VLOOKUP(D131,TARIFPROM2,2,0))</f>
        <v>25€</v>
      </c>
      <c r="D131" s="4"/>
      <c r="E131" s="5"/>
      <c r="F131" s="2">
        <f t="shared" si="5"/>
        <v>-10</v>
      </c>
      <c r="G131" s="16">
        <v>1</v>
      </c>
      <c r="H131" s="7" t="str">
        <f t="shared" si="4"/>
        <v>0,00€</v>
      </c>
      <c r="I131" s="40"/>
      <c r="J131" s="1"/>
    </row>
    <row r="132" spans="1:10" x14ac:dyDescent="0.25">
      <c r="A132" s="25"/>
      <c r="B132" s="10"/>
      <c r="C132" s="24" t="str">
        <f>IF(ISBLANK(D132),"25€",VLOOKUP(D132,TARIFPROM2,2,0))</f>
        <v>25€</v>
      </c>
      <c r="D132" s="4"/>
      <c r="E132" s="5"/>
      <c r="F132" s="2">
        <f t="shared" si="5"/>
        <v>-10</v>
      </c>
      <c r="G132" s="16">
        <v>1</v>
      </c>
      <c r="H132" s="7" t="str">
        <f t="shared" si="4"/>
        <v>0,00€</v>
      </c>
      <c r="I132" s="40"/>
      <c r="J132" s="1"/>
    </row>
    <row r="133" spans="1:10" x14ac:dyDescent="0.25">
      <c r="A133" s="25"/>
      <c r="B133" s="10"/>
      <c r="C133" s="24" t="str">
        <f>IF(ISBLANK(D133),"25€",VLOOKUP(D133,TARIFPROM2,2,0))</f>
        <v>25€</v>
      </c>
      <c r="D133" s="4"/>
      <c r="E133" s="5"/>
      <c r="F133" s="2">
        <f t="shared" si="5"/>
        <v>-10</v>
      </c>
      <c r="G133" s="16">
        <v>1</v>
      </c>
      <c r="H133" s="7" t="str">
        <f t="shared" si="4"/>
        <v>0,00€</v>
      </c>
      <c r="I133" s="40"/>
      <c r="J133" s="1"/>
    </row>
    <row r="134" spans="1:10" x14ac:dyDescent="0.25">
      <c r="A134" s="25"/>
      <c r="B134" s="10"/>
      <c r="C134" s="24" t="str">
        <f>IF(ISBLANK(D134),"25€",VLOOKUP(D134,TARIFPROM2,2,0))</f>
        <v>25€</v>
      </c>
      <c r="D134" s="4"/>
      <c r="E134" s="5"/>
      <c r="F134" s="2">
        <f t="shared" si="5"/>
        <v>-10</v>
      </c>
      <c r="G134" s="16">
        <v>1</v>
      </c>
      <c r="H134" s="7" t="str">
        <f t="shared" si="4"/>
        <v>0,00€</v>
      </c>
      <c r="I134" s="40"/>
      <c r="J134" s="1"/>
    </row>
    <row r="135" spans="1:10" x14ac:dyDescent="0.25">
      <c r="A135" s="25"/>
      <c r="B135" s="10"/>
      <c r="C135" s="24" t="str">
        <f>IF(ISBLANK(D135),"25€",VLOOKUP(D135,TARIFPROM2,2,0))</f>
        <v>25€</v>
      </c>
      <c r="D135" s="4"/>
      <c r="E135" s="5"/>
      <c r="F135" s="2">
        <f t="shared" si="5"/>
        <v>-10</v>
      </c>
      <c r="G135" s="16">
        <v>1</v>
      </c>
      <c r="H135" s="7" t="str">
        <f t="shared" si="4"/>
        <v>0,00€</v>
      </c>
      <c r="I135" s="40"/>
      <c r="J135" s="1"/>
    </row>
    <row r="136" spans="1:10" x14ac:dyDescent="0.25">
      <c r="A136" s="25"/>
      <c r="B136" s="10"/>
      <c r="C136" s="24" t="str">
        <f>IF(ISBLANK(D136),"25€",VLOOKUP(D136,TARIFPROM2,2,0))</f>
        <v>25€</v>
      </c>
      <c r="D136" s="4"/>
      <c r="E136" s="5"/>
      <c r="F136" s="2">
        <f t="shared" si="5"/>
        <v>-10</v>
      </c>
      <c r="G136" s="16">
        <v>1</v>
      </c>
      <c r="H136" s="7" t="str">
        <f t="shared" si="4"/>
        <v>0,00€</v>
      </c>
      <c r="I136" s="40"/>
      <c r="J136" s="1"/>
    </row>
    <row r="137" spans="1:10" x14ac:dyDescent="0.25">
      <c r="A137" s="25"/>
      <c r="B137" s="10"/>
      <c r="C137" s="24" t="str">
        <f>IF(ISBLANK(D137),"25€",VLOOKUP(D137,TARIFPROM2,2,0))</f>
        <v>25€</v>
      </c>
      <c r="D137" s="4"/>
      <c r="E137" s="5"/>
      <c r="F137" s="2">
        <f t="shared" si="5"/>
        <v>-10</v>
      </c>
      <c r="G137" s="16">
        <v>1</v>
      </c>
      <c r="H137" s="7" t="str">
        <f t="shared" si="4"/>
        <v>0,00€</v>
      </c>
      <c r="I137" s="40"/>
      <c r="J137" s="1"/>
    </row>
    <row r="138" spans="1:10" x14ac:dyDescent="0.25">
      <c r="A138" s="25"/>
      <c r="B138" s="10"/>
      <c r="C138" s="24" t="str">
        <f>IF(ISBLANK(D138),"25€",VLOOKUP(D138,TARIFPROM2,2,0))</f>
        <v>25€</v>
      </c>
      <c r="D138" s="4"/>
      <c r="E138" s="5"/>
      <c r="F138" s="2">
        <f t="shared" si="5"/>
        <v>-10</v>
      </c>
      <c r="G138" s="16">
        <v>1</v>
      </c>
      <c r="H138" s="7" t="str">
        <f t="shared" si="4"/>
        <v>0,00€</v>
      </c>
      <c r="I138" s="40"/>
      <c r="J138" s="1"/>
    </row>
    <row r="139" spans="1:10" x14ac:dyDescent="0.25">
      <c r="A139" s="25"/>
      <c r="B139" s="10"/>
      <c r="C139" s="24" t="str">
        <f>IF(ISBLANK(D139),"25€",VLOOKUP(D139,TARIFPROM2,2,0))</f>
        <v>25€</v>
      </c>
      <c r="D139" s="4"/>
      <c r="E139" s="5"/>
      <c r="F139" s="2">
        <f t="shared" si="5"/>
        <v>-10</v>
      </c>
      <c r="G139" s="16">
        <v>1</v>
      </c>
      <c r="H139" s="7" t="str">
        <f t="shared" si="4"/>
        <v>0,00€</v>
      </c>
      <c r="I139" s="40"/>
      <c r="J139" s="1"/>
    </row>
    <row r="140" spans="1:10" x14ac:dyDescent="0.25">
      <c r="A140" s="25"/>
      <c r="B140" s="10"/>
      <c r="C140" s="24" t="str">
        <f>IF(ISBLANK(D140),"25€",VLOOKUP(D140,TARIFPROM2,2,0))</f>
        <v>25€</v>
      </c>
      <c r="D140" s="4"/>
      <c r="E140" s="5"/>
      <c r="F140" s="2">
        <f t="shared" si="5"/>
        <v>-10</v>
      </c>
      <c r="G140" s="16">
        <v>1</v>
      </c>
      <c r="H140" s="7" t="str">
        <f t="shared" si="4"/>
        <v>0,00€</v>
      </c>
      <c r="I140" s="40"/>
      <c r="J140" s="1"/>
    </row>
    <row r="141" spans="1:10" x14ac:dyDescent="0.25">
      <c r="A141" s="25"/>
      <c r="B141" s="10"/>
      <c r="C141" s="24" t="str">
        <f>IF(ISBLANK(D141),"25€",VLOOKUP(D141,TARIFPROM2,2,0))</f>
        <v>25€</v>
      </c>
      <c r="D141" s="4"/>
      <c r="E141" s="5"/>
      <c r="F141" s="2">
        <f t="shared" si="5"/>
        <v>-10</v>
      </c>
      <c r="G141" s="16">
        <v>1</v>
      </c>
      <c r="H141" s="7" t="str">
        <f t="shared" si="4"/>
        <v>0,00€</v>
      </c>
      <c r="I141" s="40"/>
      <c r="J141" s="1"/>
    </row>
    <row r="142" spans="1:10" x14ac:dyDescent="0.25">
      <c r="A142" s="25"/>
      <c r="B142" s="10"/>
      <c r="C142" s="24" t="str">
        <f>IF(ISBLANK(D142),"25€",VLOOKUP(D142,TARIFPROM2,2,0))</f>
        <v>25€</v>
      </c>
      <c r="D142" s="4"/>
      <c r="E142" s="5"/>
      <c r="F142" s="2">
        <f t="shared" si="5"/>
        <v>-10</v>
      </c>
      <c r="G142" s="16">
        <v>1</v>
      </c>
      <c r="H142" s="7" t="str">
        <f t="shared" si="4"/>
        <v>0,00€</v>
      </c>
      <c r="I142" s="40"/>
      <c r="J142" s="1"/>
    </row>
    <row r="143" spans="1:10" x14ac:dyDescent="0.25">
      <c r="A143" s="25"/>
      <c r="B143" s="10"/>
      <c r="C143" s="24" t="str">
        <f>IF(ISBLANK(D143),"25€",VLOOKUP(D143,TARIFPROM2,2,0))</f>
        <v>25€</v>
      </c>
      <c r="D143" s="4"/>
      <c r="E143" s="5"/>
      <c r="F143" s="2">
        <f t="shared" si="5"/>
        <v>-10</v>
      </c>
      <c r="G143" s="16">
        <v>1</v>
      </c>
      <c r="H143" s="7" t="str">
        <f t="shared" si="4"/>
        <v>0,00€</v>
      </c>
      <c r="I143" s="40"/>
      <c r="J143" s="1"/>
    </row>
    <row r="144" spans="1:10" x14ac:dyDescent="0.25">
      <c r="A144" s="25"/>
      <c r="B144" s="10"/>
      <c r="C144" s="24" t="str">
        <f>IF(ISBLANK(D144),"25€",VLOOKUP(D144,TARIFPROM2,2,0))</f>
        <v>25€</v>
      </c>
      <c r="D144" s="4"/>
      <c r="E144" s="5"/>
      <c r="F144" s="2">
        <f t="shared" si="5"/>
        <v>-10</v>
      </c>
      <c r="G144" s="16">
        <v>1</v>
      </c>
      <c r="H144" s="7" t="str">
        <f t="shared" si="4"/>
        <v>0,00€</v>
      </c>
      <c r="I144" s="40"/>
      <c r="J144" s="1"/>
    </row>
    <row r="145" spans="1:10" x14ac:dyDescent="0.25">
      <c r="A145" s="25"/>
      <c r="B145" s="10"/>
      <c r="C145" s="24" t="str">
        <f>IF(ISBLANK(D145),"25€",VLOOKUP(D145,TARIFPROM2,2,0))</f>
        <v>25€</v>
      </c>
      <c r="D145" s="4"/>
      <c r="E145" s="5"/>
      <c r="F145" s="2">
        <f t="shared" si="5"/>
        <v>-10</v>
      </c>
      <c r="G145" s="16">
        <v>1</v>
      </c>
      <c r="H145" s="7" t="str">
        <f t="shared" si="4"/>
        <v>0,00€</v>
      </c>
      <c r="I145" s="40"/>
      <c r="J145" s="1"/>
    </row>
    <row r="146" spans="1:10" x14ac:dyDescent="0.25">
      <c r="A146" s="25"/>
      <c r="B146" s="10"/>
      <c r="C146" s="24" t="str">
        <f>IF(ISBLANK(D146),"25€",VLOOKUP(D146,TARIFPROM2,2,0))</f>
        <v>25€</v>
      </c>
      <c r="D146" s="4"/>
      <c r="E146" s="5"/>
      <c r="F146" s="2">
        <f t="shared" si="5"/>
        <v>-10</v>
      </c>
      <c r="G146" s="16">
        <v>1</v>
      </c>
      <c r="H146" s="7" t="str">
        <f t="shared" si="4"/>
        <v>0,00€</v>
      </c>
      <c r="I146" s="40"/>
      <c r="J146" s="1"/>
    </row>
    <row r="147" spans="1:10" x14ac:dyDescent="0.25">
      <c r="A147" s="25"/>
      <c r="B147" s="10"/>
      <c r="C147" s="24" t="str">
        <f>IF(ISBLANK(D147),"25€",VLOOKUP(D147,TARIFPROM2,2,0))</f>
        <v>25€</v>
      </c>
      <c r="D147" s="4"/>
      <c r="E147" s="5"/>
      <c r="F147" s="2">
        <f t="shared" si="5"/>
        <v>-10</v>
      </c>
      <c r="G147" s="16">
        <v>1</v>
      </c>
      <c r="H147" s="7" t="str">
        <f t="shared" si="4"/>
        <v>0,00€</v>
      </c>
      <c r="I147" s="40"/>
      <c r="J147" s="1"/>
    </row>
    <row r="148" spans="1:10" x14ac:dyDescent="0.25">
      <c r="A148" s="25"/>
      <c r="B148" s="10"/>
      <c r="C148" s="24" t="str">
        <f>IF(ISBLANK(D148),"25€",VLOOKUP(D148,TARIFPROM2,2,0))</f>
        <v>25€</v>
      </c>
      <c r="D148" s="4"/>
      <c r="E148" s="5"/>
      <c r="F148" s="2">
        <f t="shared" ref="F148:F464" si="6">E148-10</f>
        <v>-10</v>
      </c>
      <c r="G148" s="16">
        <v>1</v>
      </c>
      <c r="H148" s="7" t="str">
        <f t="shared" si="4"/>
        <v>0,00€</v>
      </c>
      <c r="I148" s="40"/>
      <c r="J148" s="1"/>
    </row>
    <row r="149" spans="1:10" x14ac:dyDescent="0.25">
      <c r="A149" s="25"/>
      <c r="B149" s="10"/>
      <c r="C149" s="24" t="str">
        <f>IF(ISBLANK(D149),"25€",VLOOKUP(D149,TARIFPROM2,2,0))</f>
        <v>25€</v>
      </c>
      <c r="D149" s="4"/>
      <c r="E149" s="5"/>
      <c r="F149" s="2">
        <f t="shared" si="6"/>
        <v>-10</v>
      </c>
      <c r="G149" s="16">
        <v>1</v>
      </c>
      <c r="H149" s="7" t="str">
        <f t="shared" si="4"/>
        <v>0,00€</v>
      </c>
      <c r="I149" s="40"/>
      <c r="J149" s="1"/>
    </row>
    <row r="150" spans="1:10" x14ac:dyDescent="0.25">
      <c r="A150" s="25"/>
      <c r="B150" s="10"/>
      <c r="C150" s="24" t="str">
        <f>IF(ISBLANK(D150),"25€",VLOOKUP(D150,TARIFPROM2,2,0))</f>
        <v>25€</v>
      </c>
      <c r="D150" s="4"/>
      <c r="E150" s="5"/>
      <c r="F150" s="2">
        <f t="shared" si="6"/>
        <v>-10</v>
      </c>
      <c r="G150" s="16">
        <v>1</v>
      </c>
      <c r="H150" s="7" t="str">
        <f t="shared" ref="H150:H213" si="7">IF(ISBLANK(E150),"0,00€",(E150*G150-(10*G150-C150)))</f>
        <v>0,00€</v>
      </c>
      <c r="I150" s="40"/>
      <c r="J150" s="1"/>
    </row>
    <row r="151" spans="1:10" x14ac:dyDescent="0.25">
      <c r="A151" s="25"/>
      <c r="B151" s="10"/>
      <c r="C151" s="24" t="str">
        <f>IF(ISBLANK(D151),"25€",VLOOKUP(D151,TARIFPROM2,2,0))</f>
        <v>25€</v>
      </c>
      <c r="D151" s="4"/>
      <c r="E151" s="5"/>
      <c r="F151" s="2">
        <f t="shared" si="6"/>
        <v>-10</v>
      </c>
      <c r="G151" s="16">
        <v>1</v>
      </c>
      <c r="H151" s="7" t="str">
        <f t="shared" si="7"/>
        <v>0,00€</v>
      </c>
      <c r="I151" s="40"/>
      <c r="J151" s="1"/>
    </row>
    <row r="152" spans="1:10" x14ac:dyDescent="0.25">
      <c r="A152" s="25"/>
      <c r="B152" s="10"/>
      <c r="C152" s="24" t="str">
        <f>IF(ISBLANK(D152),"25€",VLOOKUP(D152,TARIFPROM2,2,0))</f>
        <v>25€</v>
      </c>
      <c r="D152" s="4"/>
      <c r="E152" s="5"/>
      <c r="F152" s="2">
        <f t="shared" si="6"/>
        <v>-10</v>
      </c>
      <c r="G152" s="16">
        <v>1</v>
      </c>
      <c r="H152" s="7" t="str">
        <f t="shared" si="7"/>
        <v>0,00€</v>
      </c>
      <c r="I152" s="40"/>
      <c r="J152" s="1"/>
    </row>
    <row r="153" spans="1:10" x14ac:dyDescent="0.25">
      <c r="A153" s="25"/>
      <c r="B153" s="10"/>
      <c r="C153" s="24" t="str">
        <f>IF(ISBLANK(D153),"25€",VLOOKUP(D153,TARIFPROM2,2,0))</f>
        <v>25€</v>
      </c>
      <c r="D153" s="4"/>
      <c r="E153" s="5"/>
      <c r="F153" s="2">
        <f t="shared" si="6"/>
        <v>-10</v>
      </c>
      <c r="G153" s="16">
        <v>1</v>
      </c>
      <c r="H153" s="7" t="str">
        <f t="shared" si="7"/>
        <v>0,00€</v>
      </c>
      <c r="I153" s="40"/>
      <c r="J153" s="1"/>
    </row>
    <row r="154" spans="1:10" x14ac:dyDescent="0.25">
      <c r="A154" s="25"/>
      <c r="B154" s="10"/>
      <c r="C154" s="24" t="str">
        <f>IF(ISBLANK(D154),"25€",VLOOKUP(D154,TARIFPROM2,2,0))</f>
        <v>25€</v>
      </c>
      <c r="D154" s="4"/>
      <c r="E154" s="5"/>
      <c r="F154" s="2">
        <f t="shared" si="6"/>
        <v>-10</v>
      </c>
      <c r="G154" s="16">
        <v>1</v>
      </c>
      <c r="H154" s="7" t="str">
        <f t="shared" si="7"/>
        <v>0,00€</v>
      </c>
      <c r="I154" s="40"/>
      <c r="J154" s="1"/>
    </row>
    <row r="155" spans="1:10" x14ac:dyDescent="0.25">
      <c r="A155" s="25"/>
      <c r="B155" s="10"/>
      <c r="C155" s="24" t="str">
        <f>IF(ISBLANK(D155),"25€",VLOOKUP(D155,TARIFPROM2,2,0))</f>
        <v>25€</v>
      </c>
      <c r="D155" s="4"/>
      <c r="E155" s="5"/>
      <c r="F155" s="2">
        <f t="shared" si="6"/>
        <v>-10</v>
      </c>
      <c r="G155" s="16">
        <v>1</v>
      </c>
      <c r="H155" s="7" t="str">
        <f t="shared" si="7"/>
        <v>0,00€</v>
      </c>
      <c r="I155" s="40"/>
      <c r="J155" s="1"/>
    </row>
    <row r="156" spans="1:10" x14ac:dyDescent="0.25">
      <c r="A156" s="25"/>
      <c r="B156" s="10"/>
      <c r="C156" s="24" t="str">
        <f>IF(ISBLANK(D156),"25€",VLOOKUP(D156,TARIFPROM2,2,0))</f>
        <v>25€</v>
      </c>
      <c r="D156" s="4"/>
      <c r="E156" s="5"/>
      <c r="F156" s="2">
        <f t="shared" si="6"/>
        <v>-10</v>
      </c>
      <c r="G156" s="16">
        <v>1</v>
      </c>
      <c r="H156" s="7" t="str">
        <f t="shared" si="7"/>
        <v>0,00€</v>
      </c>
      <c r="I156" s="40"/>
      <c r="J156" s="1"/>
    </row>
    <row r="157" spans="1:10" x14ac:dyDescent="0.25">
      <c r="A157" s="25"/>
      <c r="B157" s="10"/>
      <c r="C157" s="24" t="str">
        <f>IF(ISBLANK(D157),"25€",VLOOKUP(D157,TARIFPROM2,2,0))</f>
        <v>25€</v>
      </c>
      <c r="D157" s="4"/>
      <c r="E157" s="5"/>
      <c r="F157" s="2">
        <f t="shared" ref="F157:F220" si="8">E157-10</f>
        <v>-10</v>
      </c>
      <c r="G157" s="16">
        <v>1</v>
      </c>
      <c r="H157" s="7" t="str">
        <f t="shared" si="7"/>
        <v>0,00€</v>
      </c>
      <c r="I157" s="40"/>
      <c r="J157" s="1"/>
    </row>
    <row r="158" spans="1:10" x14ac:dyDescent="0.25">
      <c r="A158" s="25"/>
      <c r="B158" s="10"/>
      <c r="C158" s="24" t="str">
        <f>IF(ISBLANK(D158),"25€",VLOOKUP(D158,TARIFPROM2,2,0))</f>
        <v>25€</v>
      </c>
      <c r="D158" s="4"/>
      <c r="E158" s="5"/>
      <c r="F158" s="2">
        <f t="shared" si="8"/>
        <v>-10</v>
      </c>
      <c r="G158" s="16">
        <v>1</v>
      </c>
      <c r="H158" s="7" t="str">
        <f t="shared" si="7"/>
        <v>0,00€</v>
      </c>
      <c r="I158" s="40"/>
      <c r="J158" s="1"/>
    </row>
    <row r="159" spans="1:10" x14ac:dyDescent="0.25">
      <c r="A159" s="25"/>
      <c r="B159" s="10"/>
      <c r="C159" s="24" t="str">
        <f>IF(ISBLANK(D159),"25€",VLOOKUP(D159,TARIFPROM2,2,0))</f>
        <v>25€</v>
      </c>
      <c r="D159" s="4"/>
      <c r="E159" s="5"/>
      <c r="F159" s="2">
        <f t="shared" si="8"/>
        <v>-10</v>
      </c>
      <c r="G159" s="16">
        <v>1</v>
      </c>
      <c r="H159" s="7" t="str">
        <f t="shared" si="7"/>
        <v>0,00€</v>
      </c>
      <c r="I159" s="40"/>
      <c r="J159" s="1"/>
    </row>
    <row r="160" spans="1:10" x14ac:dyDescent="0.25">
      <c r="A160" s="25"/>
      <c r="B160" s="10"/>
      <c r="C160" s="24" t="str">
        <f>IF(ISBLANK(D160),"25€",VLOOKUP(D160,TARIFPROM2,2,0))</f>
        <v>25€</v>
      </c>
      <c r="D160" s="4"/>
      <c r="E160" s="5"/>
      <c r="F160" s="2">
        <f t="shared" si="8"/>
        <v>-10</v>
      </c>
      <c r="G160" s="16">
        <v>1</v>
      </c>
      <c r="H160" s="7" t="str">
        <f t="shared" si="7"/>
        <v>0,00€</v>
      </c>
      <c r="I160" s="40"/>
      <c r="J160" s="1"/>
    </row>
    <row r="161" spans="1:10" x14ac:dyDescent="0.25">
      <c r="A161" s="25"/>
      <c r="B161" s="10"/>
      <c r="C161" s="24" t="str">
        <f>IF(ISBLANK(D161),"25€",VLOOKUP(D161,TARIFPROM2,2,0))</f>
        <v>25€</v>
      </c>
      <c r="D161" s="4"/>
      <c r="E161" s="5"/>
      <c r="F161" s="2">
        <f t="shared" si="8"/>
        <v>-10</v>
      </c>
      <c r="G161" s="16">
        <v>1</v>
      </c>
      <c r="H161" s="7" t="str">
        <f t="shared" si="7"/>
        <v>0,00€</v>
      </c>
      <c r="I161" s="40"/>
      <c r="J161" s="1"/>
    </row>
    <row r="162" spans="1:10" x14ac:dyDescent="0.25">
      <c r="A162" s="25"/>
      <c r="B162" s="10"/>
      <c r="C162" s="24" t="str">
        <f>IF(ISBLANK(D162),"25€",VLOOKUP(D162,TARIFPROM2,2,0))</f>
        <v>25€</v>
      </c>
      <c r="D162" s="4"/>
      <c r="E162" s="5"/>
      <c r="F162" s="2">
        <f t="shared" si="8"/>
        <v>-10</v>
      </c>
      <c r="G162" s="16">
        <v>1</v>
      </c>
      <c r="H162" s="7" t="str">
        <f t="shared" si="7"/>
        <v>0,00€</v>
      </c>
      <c r="I162" s="40"/>
      <c r="J162" s="1"/>
    </row>
    <row r="163" spans="1:10" x14ac:dyDescent="0.25">
      <c r="A163" s="25"/>
      <c r="B163" s="10"/>
      <c r="C163" s="24" t="str">
        <f>IF(ISBLANK(D163),"25€",VLOOKUP(D163,TARIFPROM2,2,0))</f>
        <v>25€</v>
      </c>
      <c r="D163" s="4"/>
      <c r="E163" s="5"/>
      <c r="F163" s="2">
        <f t="shared" si="8"/>
        <v>-10</v>
      </c>
      <c r="G163" s="16">
        <v>1</v>
      </c>
      <c r="H163" s="7" t="str">
        <f t="shared" si="7"/>
        <v>0,00€</v>
      </c>
      <c r="I163" s="40"/>
      <c r="J163" s="1"/>
    </row>
    <row r="164" spans="1:10" x14ac:dyDescent="0.25">
      <c r="A164" s="25"/>
      <c r="B164" s="10"/>
      <c r="C164" s="24" t="str">
        <f>IF(ISBLANK(D164),"25€",VLOOKUP(D164,TARIFPROM2,2,0))</f>
        <v>25€</v>
      </c>
      <c r="D164" s="4"/>
      <c r="E164" s="5"/>
      <c r="F164" s="2">
        <f t="shared" si="8"/>
        <v>-10</v>
      </c>
      <c r="G164" s="16">
        <v>1</v>
      </c>
      <c r="H164" s="7" t="str">
        <f t="shared" si="7"/>
        <v>0,00€</v>
      </c>
      <c r="I164" s="40"/>
      <c r="J164" s="1"/>
    </row>
    <row r="165" spans="1:10" x14ac:dyDescent="0.25">
      <c r="A165" s="25"/>
      <c r="B165" s="10"/>
      <c r="C165" s="24" t="str">
        <f>IF(ISBLANK(D165),"25€",VLOOKUP(D165,TARIFPROM2,2,0))</f>
        <v>25€</v>
      </c>
      <c r="D165" s="4"/>
      <c r="E165" s="5"/>
      <c r="F165" s="2">
        <f t="shared" si="8"/>
        <v>-10</v>
      </c>
      <c r="G165" s="16">
        <v>1</v>
      </c>
      <c r="H165" s="7" t="str">
        <f t="shared" si="7"/>
        <v>0,00€</v>
      </c>
      <c r="I165" s="40"/>
      <c r="J165" s="1"/>
    </row>
    <row r="166" spans="1:10" x14ac:dyDescent="0.25">
      <c r="A166" s="25"/>
      <c r="B166" s="10"/>
      <c r="C166" s="24" t="str">
        <f>IF(ISBLANK(D166),"25€",VLOOKUP(D166,TARIFPROM2,2,0))</f>
        <v>25€</v>
      </c>
      <c r="D166" s="4"/>
      <c r="E166" s="5"/>
      <c r="F166" s="2">
        <f t="shared" si="8"/>
        <v>-10</v>
      </c>
      <c r="G166" s="16">
        <v>1</v>
      </c>
      <c r="H166" s="7" t="str">
        <f t="shared" si="7"/>
        <v>0,00€</v>
      </c>
      <c r="I166" s="40"/>
      <c r="J166" s="1"/>
    </row>
    <row r="167" spans="1:10" x14ac:dyDescent="0.25">
      <c r="A167" s="25"/>
      <c r="B167" s="10"/>
      <c r="C167" s="24" t="str">
        <f>IF(ISBLANK(D167),"25€",VLOOKUP(D167,TARIFPROM2,2,0))</f>
        <v>25€</v>
      </c>
      <c r="D167" s="4"/>
      <c r="E167" s="5"/>
      <c r="F167" s="2">
        <f t="shared" si="8"/>
        <v>-10</v>
      </c>
      <c r="G167" s="16">
        <v>1</v>
      </c>
      <c r="H167" s="7" t="str">
        <f t="shared" si="7"/>
        <v>0,00€</v>
      </c>
      <c r="I167" s="40"/>
      <c r="J167" s="1"/>
    </row>
    <row r="168" spans="1:10" x14ac:dyDescent="0.25">
      <c r="A168" s="25"/>
      <c r="B168" s="10"/>
      <c r="C168" s="24" t="str">
        <f>IF(ISBLANK(D168),"25€",VLOOKUP(D168,TARIFPROM2,2,0))</f>
        <v>25€</v>
      </c>
      <c r="D168" s="4"/>
      <c r="E168" s="5"/>
      <c r="F168" s="2">
        <f t="shared" si="8"/>
        <v>-10</v>
      </c>
      <c r="G168" s="16">
        <v>1</v>
      </c>
      <c r="H168" s="7" t="str">
        <f t="shared" si="7"/>
        <v>0,00€</v>
      </c>
      <c r="I168" s="40"/>
      <c r="J168" s="1"/>
    </row>
    <row r="169" spans="1:10" x14ac:dyDescent="0.25">
      <c r="A169" s="25"/>
      <c r="B169" s="10"/>
      <c r="C169" s="24" t="str">
        <f>IF(ISBLANK(D169),"25€",VLOOKUP(D169,TARIFPROM2,2,0))</f>
        <v>25€</v>
      </c>
      <c r="D169" s="4"/>
      <c r="E169" s="5"/>
      <c r="F169" s="2">
        <f t="shared" si="8"/>
        <v>-10</v>
      </c>
      <c r="G169" s="16">
        <v>1</v>
      </c>
      <c r="H169" s="7" t="str">
        <f t="shared" si="7"/>
        <v>0,00€</v>
      </c>
      <c r="I169" s="40"/>
      <c r="J169" s="1"/>
    </row>
    <row r="170" spans="1:10" x14ac:dyDescent="0.25">
      <c r="A170" s="25"/>
      <c r="B170" s="10"/>
      <c r="C170" s="24" t="str">
        <f>IF(ISBLANK(D170),"25€",VLOOKUP(D170,TARIFPROM2,2,0))</f>
        <v>25€</v>
      </c>
      <c r="D170" s="4"/>
      <c r="E170" s="5"/>
      <c r="F170" s="2">
        <f t="shared" si="8"/>
        <v>-10</v>
      </c>
      <c r="G170" s="16">
        <v>1</v>
      </c>
      <c r="H170" s="7" t="str">
        <f t="shared" si="7"/>
        <v>0,00€</v>
      </c>
      <c r="I170" s="40"/>
      <c r="J170" s="1"/>
    </row>
    <row r="171" spans="1:10" x14ac:dyDescent="0.25">
      <c r="A171" s="25"/>
      <c r="B171" s="10"/>
      <c r="C171" s="24" t="str">
        <f>IF(ISBLANK(D171),"25€",VLOOKUP(D171,TARIFPROM2,2,0))</f>
        <v>25€</v>
      </c>
      <c r="D171" s="4"/>
      <c r="E171" s="5"/>
      <c r="F171" s="2">
        <f t="shared" si="8"/>
        <v>-10</v>
      </c>
      <c r="G171" s="16">
        <v>1</v>
      </c>
      <c r="H171" s="7" t="str">
        <f t="shared" si="7"/>
        <v>0,00€</v>
      </c>
      <c r="I171" s="40"/>
      <c r="J171" s="1"/>
    </row>
    <row r="172" spans="1:10" x14ac:dyDescent="0.25">
      <c r="A172" s="25"/>
      <c r="B172" s="10"/>
      <c r="C172" s="24" t="str">
        <f>IF(ISBLANK(D172),"25€",VLOOKUP(D172,TARIFPROM2,2,0))</f>
        <v>25€</v>
      </c>
      <c r="D172" s="4"/>
      <c r="E172" s="5"/>
      <c r="F172" s="2">
        <f t="shared" si="8"/>
        <v>-10</v>
      </c>
      <c r="G172" s="16">
        <v>1</v>
      </c>
      <c r="H172" s="7" t="str">
        <f t="shared" si="7"/>
        <v>0,00€</v>
      </c>
      <c r="I172" s="40"/>
      <c r="J172" s="1"/>
    </row>
    <row r="173" spans="1:10" x14ac:dyDescent="0.25">
      <c r="A173" s="25"/>
      <c r="B173" s="10"/>
      <c r="C173" s="24" t="str">
        <f>IF(ISBLANK(D173),"25€",VLOOKUP(D173,TARIFPROM2,2,0))</f>
        <v>25€</v>
      </c>
      <c r="D173" s="4"/>
      <c r="E173" s="5"/>
      <c r="F173" s="2">
        <f t="shared" si="8"/>
        <v>-10</v>
      </c>
      <c r="G173" s="16">
        <v>1</v>
      </c>
      <c r="H173" s="7" t="str">
        <f t="shared" si="7"/>
        <v>0,00€</v>
      </c>
      <c r="I173" s="40"/>
      <c r="J173" s="1"/>
    </row>
    <row r="174" spans="1:10" x14ac:dyDescent="0.25">
      <c r="A174" s="25"/>
      <c r="B174" s="10"/>
      <c r="C174" s="24" t="str">
        <f>IF(ISBLANK(D174),"25€",VLOOKUP(D174,TARIFPROM2,2,0))</f>
        <v>25€</v>
      </c>
      <c r="D174" s="4"/>
      <c r="E174" s="5"/>
      <c r="F174" s="2">
        <f t="shared" si="8"/>
        <v>-10</v>
      </c>
      <c r="G174" s="16">
        <v>1</v>
      </c>
      <c r="H174" s="7" t="str">
        <f t="shared" si="7"/>
        <v>0,00€</v>
      </c>
      <c r="I174" s="40"/>
      <c r="J174" s="1"/>
    </row>
    <row r="175" spans="1:10" x14ac:dyDescent="0.25">
      <c r="A175" s="25"/>
      <c r="B175" s="10"/>
      <c r="C175" s="24" t="str">
        <f>IF(ISBLANK(D175),"25€",VLOOKUP(D175,TARIFPROM2,2,0))</f>
        <v>25€</v>
      </c>
      <c r="D175" s="4"/>
      <c r="E175" s="5"/>
      <c r="F175" s="2">
        <f t="shared" si="8"/>
        <v>-10</v>
      </c>
      <c r="G175" s="16">
        <v>1</v>
      </c>
      <c r="H175" s="7" t="str">
        <f t="shared" si="7"/>
        <v>0,00€</v>
      </c>
      <c r="I175" s="40"/>
      <c r="J175" s="1"/>
    </row>
    <row r="176" spans="1:10" x14ac:dyDescent="0.25">
      <c r="A176" s="25"/>
      <c r="B176" s="10"/>
      <c r="C176" s="24" t="str">
        <f>IF(ISBLANK(D176),"25€",VLOOKUP(D176,TARIFPROM2,2,0))</f>
        <v>25€</v>
      </c>
      <c r="D176" s="4"/>
      <c r="E176" s="5"/>
      <c r="F176" s="2">
        <f t="shared" si="8"/>
        <v>-10</v>
      </c>
      <c r="G176" s="16">
        <v>1</v>
      </c>
      <c r="H176" s="7" t="str">
        <f t="shared" si="7"/>
        <v>0,00€</v>
      </c>
      <c r="I176" s="40"/>
      <c r="J176" s="1"/>
    </row>
    <row r="177" spans="1:10" x14ac:dyDescent="0.25">
      <c r="A177" s="25"/>
      <c r="B177" s="10"/>
      <c r="C177" s="24" t="str">
        <f>IF(ISBLANK(D177),"25€",VLOOKUP(D177,TARIFPROM2,2,0))</f>
        <v>25€</v>
      </c>
      <c r="D177" s="4"/>
      <c r="E177" s="5"/>
      <c r="F177" s="2">
        <f t="shared" si="8"/>
        <v>-10</v>
      </c>
      <c r="G177" s="16">
        <v>1</v>
      </c>
      <c r="H177" s="7" t="str">
        <f t="shared" si="7"/>
        <v>0,00€</v>
      </c>
      <c r="I177" s="40"/>
      <c r="J177" s="1"/>
    </row>
    <row r="178" spans="1:10" x14ac:dyDescent="0.25">
      <c r="A178" s="25"/>
      <c r="B178" s="10"/>
      <c r="C178" s="24" t="str">
        <f>IF(ISBLANK(D178),"25€",VLOOKUP(D178,TARIFPROM2,2,0))</f>
        <v>25€</v>
      </c>
      <c r="D178" s="4"/>
      <c r="E178" s="5"/>
      <c r="F178" s="2">
        <f t="shared" si="8"/>
        <v>-10</v>
      </c>
      <c r="G178" s="16">
        <v>1</v>
      </c>
      <c r="H178" s="7" t="str">
        <f t="shared" si="7"/>
        <v>0,00€</v>
      </c>
      <c r="I178" s="40"/>
      <c r="J178" s="1"/>
    </row>
    <row r="179" spans="1:10" x14ac:dyDescent="0.25">
      <c r="A179" s="25"/>
      <c r="B179" s="10"/>
      <c r="C179" s="24" t="str">
        <f>IF(ISBLANK(D179),"25€",VLOOKUP(D179,TARIFPROM2,2,0))</f>
        <v>25€</v>
      </c>
      <c r="D179" s="4"/>
      <c r="E179" s="5"/>
      <c r="F179" s="2">
        <f t="shared" si="8"/>
        <v>-10</v>
      </c>
      <c r="G179" s="16">
        <v>1</v>
      </c>
      <c r="H179" s="7" t="str">
        <f t="shared" si="7"/>
        <v>0,00€</v>
      </c>
      <c r="I179" s="40"/>
      <c r="J179" s="1"/>
    </row>
    <row r="180" spans="1:10" x14ac:dyDescent="0.25">
      <c r="A180" s="25"/>
      <c r="B180" s="10"/>
      <c r="C180" s="24" t="str">
        <f>IF(ISBLANK(D180),"25€",VLOOKUP(D180,TARIFPROM2,2,0))</f>
        <v>25€</v>
      </c>
      <c r="D180" s="4"/>
      <c r="E180" s="5"/>
      <c r="F180" s="2">
        <f t="shared" si="8"/>
        <v>-10</v>
      </c>
      <c r="G180" s="16">
        <v>1</v>
      </c>
      <c r="H180" s="7" t="str">
        <f t="shared" si="7"/>
        <v>0,00€</v>
      </c>
      <c r="I180" s="40"/>
      <c r="J180" s="1"/>
    </row>
    <row r="181" spans="1:10" x14ac:dyDescent="0.25">
      <c r="A181" s="25"/>
      <c r="B181" s="10"/>
      <c r="C181" s="24" t="str">
        <f>IF(ISBLANK(D181),"25€",VLOOKUP(D181,TARIFPROM2,2,0))</f>
        <v>25€</v>
      </c>
      <c r="D181" s="4"/>
      <c r="E181" s="5"/>
      <c r="F181" s="2">
        <f t="shared" si="8"/>
        <v>-10</v>
      </c>
      <c r="G181" s="16">
        <v>1</v>
      </c>
      <c r="H181" s="7" t="str">
        <f t="shared" si="7"/>
        <v>0,00€</v>
      </c>
      <c r="I181" s="40"/>
      <c r="J181" s="1"/>
    </row>
    <row r="182" spans="1:10" x14ac:dyDescent="0.25">
      <c r="A182" s="25"/>
      <c r="B182" s="10"/>
      <c r="C182" s="24" t="str">
        <f>IF(ISBLANK(D182),"25€",VLOOKUP(D182,TARIFPROM2,2,0))</f>
        <v>25€</v>
      </c>
      <c r="D182" s="4"/>
      <c r="E182" s="5"/>
      <c r="F182" s="2">
        <f t="shared" si="8"/>
        <v>-10</v>
      </c>
      <c r="G182" s="16">
        <v>1</v>
      </c>
      <c r="H182" s="7" t="str">
        <f t="shared" si="7"/>
        <v>0,00€</v>
      </c>
      <c r="I182" s="40"/>
      <c r="J182" s="1"/>
    </row>
    <row r="183" spans="1:10" x14ac:dyDescent="0.25">
      <c r="A183" s="25"/>
      <c r="B183" s="10"/>
      <c r="C183" s="24" t="str">
        <f>IF(ISBLANK(D183),"25€",VLOOKUP(D183,TARIFPROM2,2,0))</f>
        <v>25€</v>
      </c>
      <c r="D183" s="4"/>
      <c r="E183" s="5"/>
      <c r="F183" s="2">
        <f t="shared" si="8"/>
        <v>-10</v>
      </c>
      <c r="G183" s="16">
        <v>1</v>
      </c>
      <c r="H183" s="7" t="str">
        <f t="shared" si="7"/>
        <v>0,00€</v>
      </c>
      <c r="I183" s="40"/>
      <c r="J183" s="1"/>
    </row>
    <row r="184" spans="1:10" x14ac:dyDescent="0.25">
      <c r="A184" s="25"/>
      <c r="B184" s="10"/>
      <c r="C184" s="24" t="str">
        <f>IF(ISBLANK(D184),"25€",VLOOKUP(D184,TARIFPROM2,2,0))</f>
        <v>25€</v>
      </c>
      <c r="D184" s="4"/>
      <c r="E184" s="5"/>
      <c r="F184" s="2">
        <f t="shared" si="8"/>
        <v>-10</v>
      </c>
      <c r="G184" s="16">
        <v>1</v>
      </c>
      <c r="H184" s="7" t="str">
        <f t="shared" si="7"/>
        <v>0,00€</v>
      </c>
      <c r="I184" s="40"/>
      <c r="J184" s="1"/>
    </row>
    <row r="185" spans="1:10" x14ac:dyDescent="0.25">
      <c r="A185" s="25"/>
      <c r="B185" s="10"/>
      <c r="C185" s="24" t="str">
        <f>IF(ISBLANK(D185),"25€",VLOOKUP(D185,TARIFPROM2,2,0))</f>
        <v>25€</v>
      </c>
      <c r="D185" s="4"/>
      <c r="E185" s="5"/>
      <c r="F185" s="2">
        <f t="shared" si="8"/>
        <v>-10</v>
      </c>
      <c r="G185" s="16">
        <v>1</v>
      </c>
      <c r="H185" s="7" t="str">
        <f t="shared" si="7"/>
        <v>0,00€</v>
      </c>
      <c r="I185" s="40"/>
      <c r="J185" s="1"/>
    </row>
    <row r="186" spans="1:10" x14ac:dyDescent="0.25">
      <c r="A186" s="25"/>
      <c r="B186" s="10"/>
      <c r="C186" s="24" t="str">
        <f>IF(ISBLANK(D186),"25€",VLOOKUP(D186,TARIFPROM2,2,0))</f>
        <v>25€</v>
      </c>
      <c r="D186" s="4"/>
      <c r="E186" s="5"/>
      <c r="F186" s="2">
        <f t="shared" si="8"/>
        <v>-10</v>
      </c>
      <c r="G186" s="16">
        <v>1</v>
      </c>
      <c r="H186" s="7" t="str">
        <f t="shared" si="7"/>
        <v>0,00€</v>
      </c>
      <c r="I186" s="40"/>
      <c r="J186" s="1"/>
    </row>
    <row r="187" spans="1:10" x14ac:dyDescent="0.25">
      <c r="A187" s="25"/>
      <c r="B187" s="10"/>
      <c r="C187" s="24" t="str">
        <f>IF(ISBLANK(D187),"25€",VLOOKUP(D187,TARIFPROM2,2,0))</f>
        <v>25€</v>
      </c>
      <c r="D187" s="4"/>
      <c r="E187" s="5"/>
      <c r="F187" s="2">
        <f t="shared" si="8"/>
        <v>-10</v>
      </c>
      <c r="G187" s="16">
        <v>1</v>
      </c>
      <c r="H187" s="7" t="str">
        <f t="shared" si="7"/>
        <v>0,00€</v>
      </c>
      <c r="I187" s="40"/>
      <c r="J187" s="1"/>
    </row>
    <row r="188" spans="1:10" x14ac:dyDescent="0.25">
      <c r="A188" s="25"/>
      <c r="B188" s="10"/>
      <c r="C188" s="24" t="str">
        <f>IF(ISBLANK(D188),"25€",VLOOKUP(D188,TARIFPROM2,2,0))</f>
        <v>25€</v>
      </c>
      <c r="D188" s="4"/>
      <c r="E188" s="5"/>
      <c r="F188" s="2">
        <f t="shared" si="8"/>
        <v>-10</v>
      </c>
      <c r="G188" s="16">
        <v>1</v>
      </c>
      <c r="H188" s="7" t="str">
        <f t="shared" si="7"/>
        <v>0,00€</v>
      </c>
      <c r="I188" s="40"/>
      <c r="J188" s="1"/>
    </row>
    <row r="189" spans="1:10" x14ac:dyDescent="0.25">
      <c r="A189" s="25"/>
      <c r="B189" s="10"/>
      <c r="C189" s="24" t="str">
        <f>IF(ISBLANK(D189),"25€",VLOOKUP(D189,TARIFPROM2,2,0))</f>
        <v>25€</v>
      </c>
      <c r="D189" s="4"/>
      <c r="E189" s="5"/>
      <c r="F189" s="2">
        <f t="shared" si="8"/>
        <v>-10</v>
      </c>
      <c r="G189" s="16">
        <v>1</v>
      </c>
      <c r="H189" s="7" t="str">
        <f t="shared" si="7"/>
        <v>0,00€</v>
      </c>
      <c r="I189" s="40"/>
      <c r="J189" s="1"/>
    </row>
    <row r="190" spans="1:10" x14ac:dyDescent="0.25">
      <c r="A190" s="25"/>
      <c r="B190" s="10"/>
      <c r="C190" s="24" t="str">
        <f>IF(ISBLANK(D190),"25€",VLOOKUP(D190,TARIFPROM2,2,0))</f>
        <v>25€</v>
      </c>
      <c r="D190" s="4"/>
      <c r="E190" s="5"/>
      <c r="F190" s="2">
        <f t="shared" si="8"/>
        <v>-10</v>
      </c>
      <c r="G190" s="16">
        <v>1</v>
      </c>
      <c r="H190" s="7" t="str">
        <f t="shared" si="7"/>
        <v>0,00€</v>
      </c>
      <c r="I190" s="40"/>
      <c r="J190" s="1"/>
    </row>
    <row r="191" spans="1:10" x14ac:dyDescent="0.25">
      <c r="A191" s="25"/>
      <c r="B191" s="10"/>
      <c r="C191" s="24" t="str">
        <f>IF(ISBLANK(D191),"25€",VLOOKUP(D191,TARIFPROM2,2,0))</f>
        <v>25€</v>
      </c>
      <c r="D191" s="4"/>
      <c r="E191" s="5"/>
      <c r="F191" s="2">
        <f t="shared" si="8"/>
        <v>-10</v>
      </c>
      <c r="G191" s="16">
        <v>1</v>
      </c>
      <c r="H191" s="7" t="str">
        <f t="shared" si="7"/>
        <v>0,00€</v>
      </c>
      <c r="I191" s="40"/>
      <c r="J191" s="1"/>
    </row>
    <row r="192" spans="1:10" x14ac:dyDescent="0.25">
      <c r="A192" s="25"/>
      <c r="B192" s="10"/>
      <c r="C192" s="24" t="str">
        <f>IF(ISBLANK(D192),"25€",VLOOKUP(D192,TARIFPROM2,2,0))</f>
        <v>25€</v>
      </c>
      <c r="D192" s="4"/>
      <c r="E192" s="5"/>
      <c r="F192" s="2">
        <f t="shared" si="8"/>
        <v>-10</v>
      </c>
      <c r="G192" s="16">
        <v>1</v>
      </c>
      <c r="H192" s="7" t="str">
        <f t="shared" si="7"/>
        <v>0,00€</v>
      </c>
      <c r="I192" s="40"/>
      <c r="J192" s="1"/>
    </row>
    <row r="193" spans="1:10" x14ac:dyDescent="0.25">
      <c r="A193" s="25"/>
      <c r="B193" s="10"/>
      <c r="C193" s="24" t="str">
        <f>IF(ISBLANK(D193),"25€",VLOOKUP(D193,TARIFPROM2,2,0))</f>
        <v>25€</v>
      </c>
      <c r="D193" s="4"/>
      <c r="E193" s="5"/>
      <c r="F193" s="2">
        <f t="shared" si="8"/>
        <v>-10</v>
      </c>
      <c r="G193" s="16">
        <v>1</v>
      </c>
      <c r="H193" s="7" t="str">
        <f t="shared" si="7"/>
        <v>0,00€</v>
      </c>
      <c r="I193" s="40"/>
      <c r="J193" s="1"/>
    </row>
    <row r="194" spans="1:10" x14ac:dyDescent="0.25">
      <c r="A194" s="25"/>
      <c r="B194" s="10"/>
      <c r="C194" s="24" t="str">
        <f>IF(ISBLANK(D194),"25€",VLOOKUP(D194,TARIFPROM2,2,0))</f>
        <v>25€</v>
      </c>
      <c r="D194" s="4"/>
      <c r="E194" s="5"/>
      <c r="F194" s="2">
        <f t="shared" si="8"/>
        <v>-10</v>
      </c>
      <c r="G194" s="16">
        <v>1</v>
      </c>
      <c r="H194" s="7" t="str">
        <f t="shared" si="7"/>
        <v>0,00€</v>
      </c>
      <c r="I194" s="40"/>
      <c r="J194" s="1"/>
    </row>
    <row r="195" spans="1:10" x14ac:dyDescent="0.25">
      <c r="A195" s="25"/>
      <c r="B195" s="10"/>
      <c r="C195" s="24" t="str">
        <f>IF(ISBLANK(D195),"25€",VLOOKUP(D195,TARIFPROM2,2,0))</f>
        <v>25€</v>
      </c>
      <c r="D195" s="4"/>
      <c r="E195" s="5"/>
      <c r="F195" s="2">
        <f t="shared" si="8"/>
        <v>-10</v>
      </c>
      <c r="G195" s="16">
        <v>1</v>
      </c>
      <c r="H195" s="7" t="str">
        <f t="shared" si="7"/>
        <v>0,00€</v>
      </c>
      <c r="I195" s="40"/>
      <c r="J195" s="1"/>
    </row>
    <row r="196" spans="1:10" x14ac:dyDescent="0.25">
      <c r="A196" s="25"/>
      <c r="B196" s="10"/>
      <c r="C196" s="24" t="str">
        <f>IF(ISBLANK(D196),"25€",VLOOKUP(D196,TARIFPROM2,2,0))</f>
        <v>25€</v>
      </c>
      <c r="D196" s="4"/>
      <c r="E196" s="5"/>
      <c r="F196" s="2">
        <f t="shared" si="8"/>
        <v>-10</v>
      </c>
      <c r="G196" s="16">
        <v>1</v>
      </c>
      <c r="H196" s="7" t="str">
        <f t="shared" si="7"/>
        <v>0,00€</v>
      </c>
      <c r="I196" s="40"/>
      <c r="J196" s="1"/>
    </row>
    <row r="197" spans="1:10" x14ac:dyDescent="0.25">
      <c r="A197" s="25"/>
      <c r="B197" s="10"/>
      <c r="C197" s="24" t="str">
        <f>IF(ISBLANK(D197),"25€",VLOOKUP(D197,TARIFPROM2,2,0))</f>
        <v>25€</v>
      </c>
      <c r="D197" s="4"/>
      <c r="E197" s="5"/>
      <c r="F197" s="2">
        <f t="shared" si="8"/>
        <v>-10</v>
      </c>
      <c r="G197" s="16">
        <v>1</v>
      </c>
      <c r="H197" s="7" t="str">
        <f t="shared" si="7"/>
        <v>0,00€</v>
      </c>
      <c r="I197" s="40"/>
      <c r="J197" s="1"/>
    </row>
    <row r="198" spans="1:10" x14ac:dyDescent="0.25">
      <c r="A198" s="25"/>
      <c r="B198" s="10"/>
      <c r="C198" s="24" t="str">
        <f>IF(ISBLANK(D198),"25€",VLOOKUP(D198,TARIFPROM2,2,0))</f>
        <v>25€</v>
      </c>
      <c r="D198" s="4"/>
      <c r="E198" s="5"/>
      <c r="F198" s="2">
        <f t="shared" si="8"/>
        <v>-10</v>
      </c>
      <c r="G198" s="16">
        <v>1</v>
      </c>
      <c r="H198" s="7" t="str">
        <f t="shared" si="7"/>
        <v>0,00€</v>
      </c>
      <c r="I198" s="40"/>
      <c r="J198" s="1"/>
    </row>
    <row r="199" spans="1:10" x14ac:dyDescent="0.25">
      <c r="A199" s="25"/>
      <c r="B199" s="10"/>
      <c r="C199" s="24" t="str">
        <f>IF(ISBLANK(D199),"25€",VLOOKUP(D199,TARIFPROM2,2,0))</f>
        <v>25€</v>
      </c>
      <c r="D199" s="4"/>
      <c r="E199" s="5"/>
      <c r="F199" s="2">
        <f t="shared" si="8"/>
        <v>-10</v>
      </c>
      <c r="G199" s="16">
        <v>1</v>
      </c>
      <c r="H199" s="7" t="str">
        <f t="shared" si="7"/>
        <v>0,00€</v>
      </c>
      <c r="I199" s="40"/>
      <c r="J199" s="1"/>
    </row>
    <row r="200" spans="1:10" x14ac:dyDescent="0.25">
      <c r="A200" s="25"/>
      <c r="B200" s="10"/>
      <c r="C200" s="24" t="str">
        <f>IF(ISBLANK(D200),"25€",VLOOKUP(D200,TARIFPROM2,2,0))</f>
        <v>25€</v>
      </c>
      <c r="D200" s="4"/>
      <c r="E200" s="5"/>
      <c r="F200" s="2">
        <f t="shared" si="8"/>
        <v>-10</v>
      </c>
      <c r="G200" s="16">
        <v>1</v>
      </c>
      <c r="H200" s="7" t="str">
        <f t="shared" si="7"/>
        <v>0,00€</v>
      </c>
      <c r="I200" s="40"/>
      <c r="J200" s="1"/>
    </row>
    <row r="201" spans="1:10" x14ac:dyDescent="0.25">
      <c r="A201" s="25"/>
      <c r="B201" s="10"/>
      <c r="C201" s="24" t="str">
        <f>IF(ISBLANK(D201),"25€",VLOOKUP(D201,TARIFPROM2,2,0))</f>
        <v>25€</v>
      </c>
      <c r="D201" s="4"/>
      <c r="E201" s="5"/>
      <c r="F201" s="2">
        <f t="shared" si="8"/>
        <v>-10</v>
      </c>
      <c r="G201" s="16">
        <v>1</v>
      </c>
      <c r="H201" s="7" t="str">
        <f t="shared" si="7"/>
        <v>0,00€</v>
      </c>
      <c r="I201" s="40"/>
      <c r="J201" s="1"/>
    </row>
    <row r="202" spans="1:10" x14ac:dyDescent="0.25">
      <c r="A202" s="25"/>
      <c r="B202" s="10"/>
      <c r="C202" s="24" t="str">
        <f>IF(ISBLANK(D202),"25€",VLOOKUP(D202,TARIFPROM2,2,0))</f>
        <v>25€</v>
      </c>
      <c r="D202" s="4"/>
      <c r="E202" s="5"/>
      <c r="F202" s="2">
        <f t="shared" si="8"/>
        <v>-10</v>
      </c>
      <c r="G202" s="16">
        <v>1</v>
      </c>
      <c r="H202" s="7" t="str">
        <f t="shared" si="7"/>
        <v>0,00€</v>
      </c>
      <c r="I202" s="40"/>
      <c r="J202" s="1"/>
    </row>
    <row r="203" spans="1:10" x14ac:dyDescent="0.25">
      <c r="A203" s="25"/>
      <c r="B203" s="10"/>
      <c r="C203" s="24" t="str">
        <f>IF(ISBLANK(D203),"25€",VLOOKUP(D203,TARIFPROM2,2,0))</f>
        <v>25€</v>
      </c>
      <c r="D203" s="4"/>
      <c r="E203" s="5"/>
      <c r="F203" s="2">
        <f t="shared" si="8"/>
        <v>-10</v>
      </c>
      <c r="G203" s="16">
        <v>1</v>
      </c>
      <c r="H203" s="7" t="str">
        <f t="shared" si="7"/>
        <v>0,00€</v>
      </c>
      <c r="I203" s="40"/>
      <c r="J203" s="1"/>
    </row>
    <row r="204" spans="1:10" x14ac:dyDescent="0.25">
      <c r="A204" s="25"/>
      <c r="B204" s="10"/>
      <c r="C204" s="24" t="str">
        <f>IF(ISBLANK(D204),"25€",VLOOKUP(D204,TARIFPROM2,2,0))</f>
        <v>25€</v>
      </c>
      <c r="D204" s="4"/>
      <c r="E204" s="5"/>
      <c r="F204" s="2">
        <f t="shared" si="8"/>
        <v>-10</v>
      </c>
      <c r="G204" s="16">
        <v>1</v>
      </c>
      <c r="H204" s="7" t="str">
        <f t="shared" si="7"/>
        <v>0,00€</v>
      </c>
      <c r="I204" s="40"/>
      <c r="J204" s="1"/>
    </row>
    <row r="205" spans="1:10" x14ac:dyDescent="0.25">
      <c r="A205" s="25"/>
      <c r="B205" s="10"/>
      <c r="C205" s="24" t="str">
        <f>IF(ISBLANK(D205),"25€",VLOOKUP(D205,TARIFPROM2,2,0))</f>
        <v>25€</v>
      </c>
      <c r="D205" s="4"/>
      <c r="E205" s="5"/>
      <c r="F205" s="2">
        <f t="shared" si="8"/>
        <v>-10</v>
      </c>
      <c r="G205" s="16">
        <v>1</v>
      </c>
      <c r="H205" s="7" t="str">
        <f t="shared" si="7"/>
        <v>0,00€</v>
      </c>
      <c r="I205" s="40"/>
      <c r="J205" s="1"/>
    </row>
    <row r="206" spans="1:10" x14ac:dyDescent="0.25">
      <c r="A206" s="25"/>
      <c r="B206" s="10"/>
      <c r="C206" s="24" t="str">
        <f>IF(ISBLANK(D206),"25€",VLOOKUP(D206,TARIFPROM2,2,0))</f>
        <v>25€</v>
      </c>
      <c r="D206" s="4"/>
      <c r="E206" s="5"/>
      <c r="F206" s="2">
        <f t="shared" si="8"/>
        <v>-10</v>
      </c>
      <c r="G206" s="16">
        <v>1</v>
      </c>
      <c r="H206" s="7" t="str">
        <f t="shared" si="7"/>
        <v>0,00€</v>
      </c>
      <c r="I206" s="40"/>
      <c r="J206" s="1"/>
    </row>
    <row r="207" spans="1:10" x14ac:dyDescent="0.25">
      <c r="A207" s="25"/>
      <c r="B207" s="10"/>
      <c r="C207" s="24" t="str">
        <f>IF(ISBLANK(D207),"25€",VLOOKUP(D207,TARIFPROM2,2,0))</f>
        <v>25€</v>
      </c>
      <c r="D207" s="4"/>
      <c r="E207" s="5"/>
      <c r="F207" s="2">
        <f t="shared" si="8"/>
        <v>-10</v>
      </c>
      <c r="G207" s="16">
        <v>1</v>
      </c>
      <c r="H207" s="7" t="str">
        <f t="shared" si="7"/>
        <v>0,00€</v>
      </c>
      <c r="I207" s="40"/>
      <c r="J207" s="1"/>
    </row>
    <row r="208" spans="1:10" x14ac:dyDescent="0.25">
      <c r="A208" s="25"/>
      <c r="B208" s="10"/>
      <c r="C208" s="24" t="str">
        <f>IF(ISBLANK(D208),"25€",VLOOKUP(D208,TARIFPROM2,2,0))</f>
        <v>25€</v>
      </c>
      <c r="D208" s="4"/>
      <c r="E208" s="5"/>
      <c r="F208" s="2">
        <f t="shared" si="8"/>
        <v>-10</v>
      </c>
      <c r="G208" s="16">
        <v>1</v>
      </c>
      <c r="H208" s="7" t="str">
        <f t="shared" si="7"/>
        <v>0,00€</v>
      </c>
      <c r="I208" s="40"/>
      <c r="J208" s="1"/>
    </row>
    <row r="209" spans="1:10" x14ac:dyDescent="0.25">
      <c r="A209" s="25"/>
      <c r="B209" s="10"/>
      <c r="C209" s="24" t="str">
        <f>IF(ISBLANK(D209),"25€",VLOOKUP(D209,TARIFPROM2,2,0))</f>
        <v>25€</v>
      </c>
      <c r="D209" s="4"/>
      <c r="E209" s="5"/>
      <c r="F209" s="2">
        <f t="shared" si="8"/>
        <v>-10</v>
      </c>
      <c r="G209" s="16">
        <v>1</v>
      </c>
      <c r="H209" s="7" t="str">
        <f t="shared" si="7"/>
        <v>0,00€</v>
      </c>
      <c r="I209" s="40"/>
      <c r="J209" s="1"/>
    </row>
    <row r="210" spans="1:10" x14ac:dyDescent="0.25">
      <c r="A210" s="25"/>
      <c r="B210" s="10"/>
      <c r="C210" s="24" t="str">
        <f>IF(ISBLANK(D210),"25€",VLOOKUP(D210,TARIFPROM2,2,0))</f>
        <v>25€</v>
      </c>
      <c r="D210" s="4"/>
      <c r="E210" s="5"/>
      <c r="F210" s="2">
        <f t="shared" si="8"/>
        <v>-10</v>
      </c>
      <c r="G210" s="16">
        <v>1</v>
      </c>
      <c r="H210" s="7" t="str">
        <f t="shared" si="7"/>
        <v>0,00€</v>
      </c>
      <c r="I210" s="40"/>
      <c r="J210" s="1"/>
    </row>
    <row r="211" spans="1:10" x14ac:dyDescent="0.25">
      <c r="A211" s="25"/>
      <c r="B211" s="10"/>
      <c r="C211" s="24" t="str">
        <f>IF(ISBLANK(D211),"25€",VLOOKUP(D211,TARIFPROM2,2,0))</f>
        <v>25€</v>
      </c>
      <c r="D211" s="4"/>
      <c r="E211" s="5"/>
      <c r="F211" s="2">
        <f t="shared" si="8"/>
        <v>-10</v>
      </c>
      <c r="G211" s="16">
        <v>1</v>
      </c>
      <c r="H211" s="7" t="str">
        <f t="shared" si="7"/>
        <v>0,00€</v>
      </c>
      <c r="I211" s="40"/>
      <c r="J211" s="1"/>
    </row>
    <row r="212" spans="1:10" x14ac:dyDescent="0.25">
      <c r="A212" s="25"/>
      <c r="B212" s="10"/>
      <c r="C212" s="24" t="str">
        <f>IF(ISBLANK(D212),"25€",VLOOKUP(D212,TARIFPROM2,2,0))</f>
        <v>25€</v>
      </c>
      <c r="D212" s="4"/>
      <c r="E212" s="5"/>
      <c r="F212" s="2">
        <f t="shared" si="8"/>
        <v>-10</v>
      </c>
      <c r="G212" s="16">
        <v>1</v>
      </c>
      <c r="H212" s="7" t="str">
        <f t="shared" si="7"/>
        <v>0,00€</v>
      </c>
      <c r="I212" s="40"/>
      <c r="J212" s="1"/>
    </row>
    <row r="213" spans="1:10" x14ac:dyDescent="0.25">
      <c r="A213" s="25"/>
      <c r="B213" s="10"/>
      <c r="C213" s="24" t="str">
        <f>IF(ISBLANK(D213),"25€",VLOOKUP(D213,TARIFPROM2,2,0))</f>
        <v>25€</v>
      </c>
      <c r="D213" s="4"/>
      <c r="E213" s="5"/>
      <c r="F213" s="2">
        <f t="shared" si="8"/>
        <v>-10</v>
      </c>
      <c r="G213" s="16">
        <v>1</v>
      </c>
      <c r="H213" s="7" t="str">
        <f t="shared" si="7"/>
        <v>0,00€</v>
      </c>
      <c r="I213" s="40"/>
      <c r="J213" s="1"/>
    </row>
    <row r="214" spans="1:10" x14ac:dyDescent="0.25">
      <c r="A214" s="25"/>
      <c r="B214" s="10"/>
      <c r="C214" s="24" t="str">
        <f>IF(ISBLANK(D214),"25€",VLOOKUP(D214,TARIFPROM2,2,0))</f>
        <v>25€</v>
      </c>
      <c r="D214" s="4"/>
      <c r="E214" s="5"/>
      <c r="F214" s="2">
        <f t="shared" si="8"/>
        <v>-10</v>
      </c>
      <c r="G214" s="16">
        <v>1</v>
      </c>
      <c r="H214" s="7" t="str">
        <f t="shared" ref="H214:H277" si="9">IF(ISBLANK(E214),"0,00€",(E214*G214-(10*G214-C214)))</f>
        <v>0,00€</v>
      </c>
      <c r="I214" s="40"/>
      <c r="J214" s="1"/>
    </row>
    <row r="215" spans="1:10" x14ac:dyDescent="0.25">
      <c r="A215" s="25"/>
      <c r="B215" s="10"/>
      <c r="C215" s="24" t="str">
        <f>IF(ISBLANK(D215),"25€",VLOOKUP(D215,TARIFPROM2,2,0))</f>
        <v>25€</v>
      </c>
      <c r="D215" s="4"/>
      <c r="E215" s="5"/>
      <c r="F215" s="2">
        <f t="shared" si="8"/>
        <v>-10</v>
      </c>
      <c r="G215" s="16">
        <v>1</v>
      </c>
      <c r="H215" s="7" t="str">
        <f t="shared" si="9"/>
        <v>0,00€</v>
      </c>
      <c r="I215" s="40"/>
      <c r="J215" s="1"/>
    </row>
    <row r="216" spans="1:10" x14ac:dyDescent="0.25">
      <c r="A216" s="25"/>
      <c r="B216" s="10"/>
      <c r="C216" s="24" t="str">
        <f>IF(ISBLANK(D216),"25€",VLOOKUP(D216,TARIFPROM2,2,0))</f>
        <v>25€</v>
      </c>
      <c r="D216" s="4"/>
      <c r="E216" s="5"/>
      <c r="F216" s="2">
        <f t="shared" si="8"/>
        <v>-10</v>
      </c>
      <c r="G216" s="16">
        <v>1</v>
      </c>
      <c r="H216" s="7" t="str">
        <f t="shared" si="9"/>
        <v>0,00€</v>
      </c>
      <c r="I216" s="40"/>
      <c r="J216" s="1"/>
    </row>
    <row r="217" spans="1:10" x14ac:dyDescent="0.25">
      <c r="A217" s="25"/>
      <c r="B217" s="10"/>
      <c r="C217" s="24" t="str">
        <f>IF(ISBLANK(D217),"25€",VLOOKUP(D217,TARIFPROM2,2,0))</f>
        <v>25€</v>
      </c>
      <c r="D217" s="4"/>
      <c r="E217" s="5"/>
      <c r="F217" s="2">
        <f t="shared" si="8"/>
        <v>-10</v>
      </c>
      <c r="G217" s="16">
        <v>1</v>
      </c>
      <c r="H217" s="7" t="str">
        <f t="shared" si="9"/>
        <v>0,00€</v>
      </c>
      <c r="I217" s="40"/>
      <c r="J217" s="1"/>
    </row>
    <row r="218" spans="1:10" x14ac:dyDescent="0.25">
      <c r="A218" s="25"/>
      <c r="B218" s="10"/>
      <c r="C218" s="24" t="str">
        <f>IF(ISBLANK(D218),"25€",VLOOKUP(D218,TARIFPROM2,2,0))</f>
        <v>25€</v>
      </c>
      <c r="D218" s="4"/>
      <c r="E218" s="5"/>
      <c r="F218" s="2">
        <f t="shared" si="8"/>
        <v>-10</v>
      </c>
      <c r="G218" s="16">
        <v>1</v>
      </c>
      <c r="H218" s="7" t="str">
        <f t="shared" si="9"/>
        <v>0,00€</v>
      </c>
      <c r="I218" s="40"/>
      <c r="J218" s="1"/>
    </row>
    <row r="219" spans="1:10" x14ac:dyDescent="0.25">
      <c r="A219" s="25"/>
      <c r="B219" s="10"/>
      <c r="C219" s="24" t="str">
        <f>IF(ISBLANK(D219),"25€",VLOOKUP(D219,TARIFPROM2,2,0))</f>
        <v>25€</v>
      </c>
      <c r="D219" s="4"/>
      <c r="E219" s="5"/>
      <c r="F219" s="2">
        <f t="shared" si="8"/>
        <v>-10</v>
      </c>
      <c r="G219" s="16">
        <v>1</v>
      </c>
      <c r="H219" s="7" t="str">
        <f t="shared" si="9"/>
        <v>0,00€</v>
      </c>
      <c r="I219" s="40"/>
      <c r="J219" s="1"/>
    </row>
    <row r="220" spans="1:10" x14ac:dyDescent="0.25">
      <c r="A220" s="25"/>
      <c r="B220" s="10"/>
      <c r="C220" s="24" t="str">
        <f>IF(ISBLANK(D220),"25€",VLOOKUP(D220,TARIFPROM2,2,0))</f>
        <v>25€</v>
      </c>
      <c r="D220" s="4"/>
      <c r="E220" s="5"/>
      <c r="F220" s="2">
        <f t="shared" si="8"/>
        <v>-10</v>
      </c>
      <c r="G220" s="16">
        <v>1</v>
      </c>
      <c r="H220" s="7" t="str">
        <f t="shared" si="9"/>
        <v>0,00€</v>
      </c>
      <c r="I220" s="40"/>
      <c r="J220" s="1"/>
    </row>
    <row r="221" spans="1:10" x14ac:dyDescent="0.25">
      <c r="A221" s="25"/>
      <c r="B221" s="10"/>
      <c r="C221" s="24" t="str">
        <f>IF(ISBLANK(D221),"25€",VLOOKUP(D221,TARIFPROM2,2,0))</f>
        <v>25€</v>
      </c>
      <c r="D221" s="4"/>
      <c r="E221" s="5"/>
      <c r="F221" s="2">
        <f t="shared" ref="F221:F284" si="10">E221-10</f>
        <v>-10</v>
      </c>
      <c r="G221" s="16">
        <v>1</v>
      </c>
      <c r="H221" s="7" t="str">
        <f t="shared" si="9"/>
        <v>0,00€</v>
      </c>
      <c r="I221" s="40"/>
      <c r="J221" s="1"/>
    </row>
    <row r="222" spans="1:10" x14ac:dyDescent="0.25">
      <c r="A222" s="25"/>
      <c r="B222" s="10"/>
      <c r="C222" s="24" t="str">
        <f>IF(ISBLANK(D222),"25€",VLOOKUP(D222,TARIFPROM2,2,0))</f>
        <v>25€</v>
      </c>
      <c r="D222" s="4"/>
      <c r="E222" s="5"/>
      <c r="F222" s="2">
        <f t="shared" si="10"/>
        <v>-10</v>
      </c>
      <c r="G222" s="16">
        <v>1</v>
      </c>
      <c r="H222" s="7" t="str">
        <f t="shared" si="9"/>
        <v>0,00€</v>
      </c>
      <c r="I222" s="40"/>
      <c r="J222" s="1"/>
    </row>
    <row r="223" spans="1:10" x14ac:dyDescent="0.25">
      <c r="A223" s="25"/>
      <c r="B223" s="10"/>
      <c r="C223" s="24" t="str">
        <f>IF(ISBLANK(D223),"25€",VLOOKUP(D223,TARIFPROM2,2,0))</f>
        <v>25€</v>
      </c>
      <c r="D223" s="4"/>
      <c r="E223" s="5"/>
      <c r="F223" s="2">
        <f t="shared" si="10"/>
        <v>-10</v>
      </c>
      <c r="G223" s="16">
        <v>1</v>
      </c>
      <c r="H223" s="7" t="str">
        <f t="shared" si="9"/>
        <v>0,00€</v>
      </c>
      <c r="I223" s="40"/>
      <c r="J223" s="1"/>
    </row>
    <row r="224" spans="1:10" x14ac:dyDescent="0.25">
      <c r="A224" s="25"/>
      <c r="B224" s="10"/>
      <c r="C224" s="24" t="str">
        <f>IF(ISBLANK(D224),"25€",VLOOKUP(D224,TARIFPROM2,2,0))</f>
        <v>25€</v>
      </c>
      <c r="D224" s="4"/>
      <c r="E224" s="5"/>
      <c r="F224" s="2">
        <f t="shared" si="10"/>
        <v>-10</v>
      </c>
      <c r="G224" s="16">
        <v>1</v>
      </c>
      <c r="H224" s="7" t="str">
        <f t="shared" si="9"/>
        <v>0,00€</v>
      </c>
      <c r="I224" s="40"/>
      <c r="J224" s="1"/>
    </row>
    <row r="225" spans="1:10" x14ac:dyDescent="0.25">
      <c r="A225" s="25"/>
      <c r="B225" s="10"/>
      <c r="C225" s="24" t="str">
        <f>IF(ISBLANK(D225),"25€",VLOOKUP(D225,TARIFPROM2,2,0))</f>
        <v>25€</v>
      </c>
      <c r="D225" s="4"/>
      <c r="E225" s="5"/>
      <c r="F225" s="2">
        <f t="shared" si="10"/>
        <v>-10</v>
      </c>
      <c r="G225" s="16">
        <v>1</v>
      </c>
      <c r="H225" s="7" t="str">
        <f t="shared" si="9"/>
        <v>0,00€</v>
      </c>
      <c r="I225" s="40"/>
      <c r="J225" s="1"/>
    </row>
    <row r="226" spans="1:10" x14ac:dyDescent="0.25">
      <c r="A226" s="25"/>
      <c r="B226" s="10"/>
      <c r="C226" s="24" t="str">
        <f>IF(ISBLANK(D226),"25€",VLOOKUP(D226,TARIFPROM2,2,0))</f>
        <v>25€</v>
      </c>
      <c r="D226" s="4"/>
      <c r="E226" s="5"/>
      <c r="F226" s="2">
        <f t="shared" si="10"/>
        <v>-10</v>
      </c>
      <c r="G226" s="16">
        <v>1</v>
      </c>
      <c r="H226" s="7" t="str">
        <f t="shared" si="9"/>
        <v>0,00€</v>
      </c>
      <c r="I226" s="40"/>
      <c r="J226" s="1"/>
    </row>
    <row r="227" spans="1:10" x14ac:dyDescent="0.25">
      <c r="A227" s="25"/>
      <c r="B227" s="10"/>
      <c r="C227" s="24" t="str">
        <f>IF(ISBLANK(D227),"25€",VLOOKUP(D227,TARIFPROM2,2,0))</f>
        <v>25€</v>
      </c>
      <c r="D227" s="4"/>
      <c r="E227" s="5"/>
      <c r="F227" s="2">
        <f t="shared" si="10"/>
        <v>-10</v>
      </c>
      <c r="G227" s="16">
        <v>1</v>
      </c>
      <c r="H227" s="7" t="str">
        <f t="shared" si="9"/>
        <v>0,00€</v>
      </c>
      <c r="I227" s="40"/>
      <c r="J227" s="1"/>
    </row>
    <row r="228" spans="1:10" x14ac:dyDescent="0.25">
      <c r="A228" s="25"/>
      <c r="B228" s="10"/>
      <c r="C228" s="24" t="str">
        <f>IF(ISBLANK(D228),"25€",VLOOKUP(D228,TARIFPROM2,2,0))</f>
        <v>25€</v>
      </c>
      <c r="D228" s="4"/>
      <c r="E228" s="5"/>
      <c r="F228" s="2">
        <f t="shared" si="10"/>
        <v>-10</v>
      </c>
      <c r="G228" s="16">
        <v>1</v>
      </c>
      <c r="H228" s="7" t="str">
        <f t="shared" si="9"/>
        <v>0,00€</v>
      </c>
      <c r="I228" s="40"/>
      <c r="J228" s="1"/>
    </row>
    <row r="229" spans="1:10" x14ac:dyDescent="0.25">
      <c r="A229" s="25"/>
      <c r="B229" s="10"/>
      <c r="C229" s="24" t="str">
        <f>IF(ISBLANK(D229),"25€",VLOOKUP(D229,TARIFPROM2,2,0))</f>
        <v>25€</v>
      </c>
      <c r="D229" s="4"/>
      <c r="E229" s="5"/>
      <c r="F229" s="2">
        <f t="shared" si="10"/>
        <v>-10</v>
      </c>
      <c r="G229" s="16">
        <v>1</v>
      </c>
      <c r="H229" s="7" t="str">
        <f t="shared" si="9"/>
        <v>0,00€</v>
      </c>
      <c r="I229" s="40"/>
      <c r="J229" s="1"/>
    </row>
    <row r="230" spans="1:10" x14ac:dyDescent="0.25">
      <c r="A230" s="25"/>
      <c r="B230" s="10"/>
      <c r="C230" s="24" t="str">
        <f>IF(ISBLANK(D230),"25€",VLOOKUP(D230,TARIFPROM2,2,0))</f>
        <v>25€</v>
      </c>
      <c r="D230" s="4"/>
      <c r="E230" s="5"/>
      <c r="F230" s="2">
        <f t="shared" si="10"/>
        <v>-10</v>
      </c>
      <c r="G230" s="16">
        <v>1</v>
      </c>
      <c r="H230" s="7" t="str">
        <f t="shared" si="9"/>
        <v>0,00€</v>
      </c>
      <c r="I230" s="40"/>
      <c r="J230" s="1"/>
    </row>
    <row r="231" spans="1:10" x14ac:dyDescent="0.25">
      <c r="A231" s="25"/>
      <c r="B231" s="10"/>
      <c r="C231" s="24" t="str">
        <f>IF(ISBLANK(D231),"25€",VLOOKUP(D231,TARIFPROM2,2,0))</f>
        <v>25€</v>
      </c>
      <c r="D231" s="4"/>
      <c r="E231" s="5"/>
      <c r="F231" s="2">
        <f t="shared" si="10"/>
        <v>-10</v>
      </c>
      <c r="G231" s="16">
        <v>1</v>
      </c>
      <c r="H231" s="7" t="str">
        <f t="shared" si="9"/>
        <v>0,00€</v>
      </c>
      <c r="I231" s="40"/>
      <c r="J231" s="1"/>
    </row>
    <row r="232" spans="1:10" x14ac:dyDescent="0.25">
      <c r="A232" s="25"/>
      <c r="B232" s="10"/>
      <c r="C232" s="24" t="str">
        <f>IF(ISBLANK(D232),"25€",VLOOKUP(D232,TARIFPROM2,2,0))</f>
        <v>25€</v>
      </c>
      <c r="D232" s="4"/>
      <c r="E232" s="5"/>
      <c r="F232" s="2">
        <f t="shared" si="10"/>
        <v>-10</v>
      </c>
      <c r="G232" s="16">
        <v>1</v>
      </c>
      <c r="H232" s="7" t="str">
        <f t="shared" si="9"/>
        <v>0,00€</v>
      </c>
      <c r="I232" s="40"/>
      <c r="J232" s="1"/>
    </row>
    <row r="233" spans="1:10" x14ac:dyDescent="0.25">
      <c r="A233" s="25"/>
      <c r="B233" s="10"/>
      <c r="C233" s="24" t="str">
        <f>IF(ISBLANK(D233),"25€",VLOOKUP(D233,TARIFPROM2,2,0))</f>
        <v>25€</v>
      </c>
      <c r="D233" s="4"/>
      <c r="E233" s="5"/>
      <c r="F233" s="2">
        <f t="shared" si="10"/>
        <v>-10</v>
      </c>
      <c r="G233" s="16">
        <v>1</v>
      </c>
      <c r="H233" s="7" t="str">
        <f t="shared" si="9"/>
        <v>0,00€</v>
      </c>
      <c r="I233" s="40"/>
      <c r="J233" s="1"/>
    </row>
    <row r="234" spans="1:10" x14ac:dyDescent="0.25">
      <c r="A234" s="25"/>
      <c r="B234" s="10"/>
      <c r="C234" s="24" t="str">
        <f>IF(ISBLANK(D234),"25€",VLOOKUP(D234,TARIFPROM2,2,0))</f>
        <v>25€</v>
      </c>
      <c r="D234" s="4"/>
      <c r="E234" s="5"/>
      <c r="F234" s="2">
        <f t="shared" si="10"/>
        <v>-10</v>
      </c>
      <c r="G234" s="16">
        <v>1</v>
      </c>
      <c r="H234" s="7" t="str">
        <f t="shared" si="9"/>
        <v>0,00€</v>
      </c>
      <c r="I234" s="40"/>
      <c r="J234" s="1"/>
    </row>
    <row r="235" spans="1:10" x14ac:dyDescent="0.25">
      <c r="A235" s="25"/>
      <c r="B235" s="10"/>
      <c r="C235" s="24" t="str">
        <f>IF(ISBLANK(D235),"25€",VLOOKUP(D235,TARIFPROM2,2,0))</f>
        <v>25€</v>
      </c>
      <c r="D235" s="4"/>
      <c r="E235" s="5"/>
      <c r="F235" s="2">
        <f t="shared" si="10"/>
        <v>-10</v>
      </c>
      <c r="G235" s="16">
        <v>1</v>
      </c>
      <c r="H235" s="7" t="str">
        <f t="shared" si="9"/>
        <v>0,00€</v>
      </c>
      <c r="I235" s="40"/>
      <c r="J235" s="1"/>
    </row>
    <row r="236" spans="1:10" x14ac:dyDescent="0.25">
      <c r="A236" s="25"/>
      <c r="B236" s="10"/>
      <c r="C236" s="24" t="str">
        <f>IF(ISBLANK(D236),"25€",VLOOKUP(D236,TARIFPROM2,2,0))</f>
        <v>25€</v>
      </c>
      <c r="D236" s="4"/>
      <c r="E236" s="5"/>
      <c r="F236" s="2">
        <f t="shared" si="10"/>
        <v>-10</v>
      </c>
      <c r="G236" s="16">
        <v>1</v>
      </c>
      <c r="H236" s="7" t="str">
        <f t="shared" si="9"/>
        <v>0,00€</v>
      </c>
      <c r="I236" s="40"/>
      <c r="J236" s="1"/>
    </row>
    <row r="237" spans="1:10" x14ac:dyDescent="0.25">
      <c r="A237" s="25"/>
      <c r="B237" s="10"/>
      <c r="C237" s="24" t="str">
        <f>IF(ISBLANK(D237),"25€",VLOOKUP(D237,TARIFPROM2,2,0))</f>
        <v>25€</v>
      </c>
      <c r="D237" s="4"/>
      <c r="E237" s="5"/>
      <c r="F237" s="2">
        <f t="shared" si="10"/>
        <v>-10</v>
      </c>
      <c r="G237" s="16">
        <v>1</v>
      </c>
      <c r="H237" s="7" t="str">
        <f t="shared" si="9"/>
        <v>0,00€</v>
      </c>
      <c r="I237" s="40"/>
      <c r="J237" s="1"/>
    </row>
    <row r="238" spans="1:10" x14ac:dyDescent="0.25">
      <c r="A238" s="25"/>
      <c r="B238" s="10"/>
      <c r="C238" s="24" t="str">
        <f>IF(ISBLANK(D238),"25€",VLOOKUP(D238,TARIFPROM2,2,0))</f>
        <v>25€</v>
      </c>
      <c r="D238" s="4"/>
      <c r="E238" s="5"/>
      <c r="F238" s="2">
        <f t="shared" si="10"/>
        <v>-10</v>
      </c>
      <c r="G238" s="16">
        <v>1</v>
      </c>
      <c r="H238" s="7" t="str">
        <f t="shared" si="9"/>
        <v>0,00€</v>
      </c>
      <c r="I238" s="40"/>
      <c r="J238" s="1"/>
    </row>
    <row r="239" spans="1:10" x14ac:dyDescent="0.25">
      <c r="A239" s="25"/>
      <c r="B239" s="10"/>
      <c r="C239" s="24" t="str">
        <f>IF(ISBLANK(D239),"25€",VLOOKUP(D239,TARIFPROM2,2,0))</f>
        <v>25€</v>
      </c>
      <c r="D239" s="4"/>
      <c r="E239" s="5"/>
      <c r="F239" s="2">
        <f t="shared" si="10"/>
        <v>-10</v>
      </c>
      <c r="G239" s="16">
        <v>1</v>
      </c>
      <c r="H239" s="7" t="str">
        <f t="shared" si="9"/>
        <v>0,00€</v>
      </c>
      <c r="I239" s="40"/>
      <c r="J239" s="1"/>
    </row>
    <row r="240" spans="1:10" x14ac:dyDescent="0.25">
      <c r="A240" s="25"/>
      <c r="B240" s="10"/>
      <c r="C240" s="24" t="str">
        <f>IF(ISBLANK(D240),"25€",VLOOKUP(D240,TARIFPROM2,2,0))</f>
        <v>25€</v>
      </c>
      <c r="D240" s="4"/>
      <c r="E240" s="5"/>
      <c r="F240" s="2">
        <f t="shared" si="10"/>
        <v>-10</v>
      </c>
      <c r="G240" s="16">
        <v>1</v>
      </c>
      <c r="H240" s="7" t="str">
        <f t="shared" si="9"/>
        <v>0,00€</v>
      </c>
      <c r="I240" s="40"/>
      <c r="J240" s="1"/>
    </row>
    <row r="241" spans="1:10" x14ac:dyDescent="0.25">
      <c r="A241" s="25"/>
      <c r="B241" s="10"/>
      <c r="C241" s="24" t="str">
        <f>IF(ISBLANK(D241),"25€",VLOOKUP(D241,TARIFPROM2,2,0))</f>
        <v>25€</v>
      </c>
      <c r="D241" s="4"/>
      <c r="E241" s="5"/>
      <c r="F241" s="2">
        <f t="shared" si="10"/>
        <v>-10</v>
      </c>
      <c r="G241" s="16">
        <v>1</v>
      </c>
      <c r="H241" s="7" t="str">
        <f t="shared" si="9"/>
        <v>0,00€</v>
      </c>
      <c r="I241" s="40"/>
      <c r="J241" s="1"/>
    </row>
    <row r="242" spans="1:10" x14ac:dyDescent="0.25">
      <c r="A242" s="25"/>
      <c r="B242" s="10"/>
      <c r="C242" s="24" t="str">
        <f>IF(ISBLANK(D242),"25€",VLOOKUP(D242,TARIFPROM2,2,0))</f>
        <v>25€</v>
      </c>
      <c r="D242" s="4"/>
      <c r="E242" s="5"/>
      <c r="F242" s="2">
        <f t="shared" si="10"/>
        <v>-10</v>
      </c>
      <c r="G242" s="16">
        <v>1</v>
      </c>
      <c r="H242" s="7" t="str">
        <f t="shared" si="9"/>
        <v>0,00€</v>
      </c>
      <c r="I242" s="40"/>
      <c r="J242" s="1"/>
    </row>
    <row r="243" spans="1:10" x14ac:dyDescent="0.25">
      <c r="A243" s="25"/>
      <c r="B243" s="10"/>
      <c r="C243" s="24" t="str">
        <f>IF(ISBLANK(D243),"25€",VLOOKUP(D243,TARIFPROM2,2,0))</f>
        <v>25€</v>
      </c>
      <c r="D243" s="4"/>
      <c r="E243" s="5"/>
      <c r="F243" s="2">
        <f t="shared" si="10"/>
        <v>-10</v>
      </c>
      <c r="G243" s="16">
        <v>1</v>
      </c>
      <c r="H243" s="7" t="str">
        <f t="shared" si="9"/>
        <v>0,00€</v>
      </c>
      <c r="I243" s="40"/>
      <c r="J243" s="1"/>
    </row>
    <row r="244" spans="1:10" x14ac:dyDescent="0.25">
      <c r="A244" s="25"/>
      <c r="B244" s="10"/>
      <c r="C244" s="24" t="str">
        <f>IF(ISBLANK(D244),"25€",VLOOKUP(D244,TARIFPROM2,2,0))</f>
        <v>25€</v>
      </c>
      <c r="D244" s="4"/>
      <c r="E244" s="5"/>
      <c r="F244" s="2">
        <f t="shared" si="10"/>
        <v>-10</v>
      </c>
      <c r="G244" s="16">
        <v>1</v>
      </c>
      <c r="H244" s="7" t="str">
        <f t="shared" si="9"/>
        <v>0,00€</v>
      </c>
      <c r="I244" s="40"/>
      <c r="J244" s="1"/>
    </row>
    <row r="245" spans="1:10" x14ac:dyDescent="0.25">
      <c r="A245" s="25"/>
      <c r="B245" s="10"/>
      <c r="C245" s="24" t="str">
        <f>IF(ISBLANK(D245),"25€",VLOOKUP(D245,TARIFPROM2,2,0))</f>
        <v>25€</v>
      </c>
      <c r="D245" s="4"/>
      <c r="E245" s="5"/>
      <c r="F245" s="2">
        <f t="shared" si="10"/>
        <v>-10</v>
      </c>
      <c r="G245" s="16">
        <v>1</v>
      </c>
      <c r="H245" s="7" t="str">
        <f t="shared" si="9"/>
        <v>0,00€</v>
      </c>
      <c r="I245" s="40"/>
      <c r="J245" s="1"/>
    </row>
    <row r="246" spans="1:10" x14ac:dyDescent="0.25">
      <c r="A246" s="25"/>
      <c r="B246" s="10"/>
      <c r="C246" s="24" t="str">
        <f>IF(ISBLANK(D246),"25€",VLOOKUP(D246,TARIFPROM2,2,0))</f>
        <v>25€</v>
      </c>
      <c r="D246" s="4"/>
      <c r="E246" s="5"/>
      <c r="F246" s="2">
        <f t="shared" si="10"/>
        <v>-10</v>
      </c>
      <c r="G246" s="16">
        <v>1</v>
      </c>
      <c r="H246" s="7" t="str">
        <f t="shared" si="9"/>
        <v>0,00€</v>
      </c>
      <c r="I246" s="40"/>
      <c r="J246" s="1"/>
    </row>
    <row r="247" spans="1:10" x14ac:dyDescent="0.25">
      <c r="A247" s="25"/>
      <c r="B247" s="10"/>
      <c r="C247" s="24" t="str">
        <f>IF(ISBLANK(D247),"25€",VLOOKUP(D247,TARIFPROM2,2,0))</f>
        <v>25€</v>
      </c>
      <c r="D247" s="4"/>
      <c r="E247" s="5"/>
      <c r="F247" s="2">
        <f t="shared" si="10"/>
        <v>-10</v>
      </c>
      <c r="G247" s="16">
        <v>1</v>
      </c>
      <c r="H247" s="7" t="str">
        <f t="shared" si="9"/>
        <v>0,00€</v>
      </c>
      <c r="I247" s="40"/>
      <c r="J247" s="1"/>
    </row>
    <row r="248" spans="1:10" x14ac:dyDescent="0.25">
      <c r="A248" s="25"/>
      <c r="B248" s="10"/>
      <c r="C248" s="24" t="str">
        <f>IF(ISBLANK(D248),"25€",VLOOKUP(D248,TARIFPROM2,2,0))</f>
        <v>25€</v>
      </c>
      <c r="D248" s="4"/>
      <c r="E248" s="5"/>
      <c r="F248" s="2">
        <f t="shared" si="10"/>
        <v>-10</v>
      </c>
      <c r="G248" s="16">
        <v>1</v>
      </c>
      <c r="H248" s="7" t="str">
        <f t="shared" si="9"/>
        <v>0,00€</v>
      </c>
      <c r="I248" s="40"/>
      <c r="J248" s="1"/>
    </row>
    <row r="249" spans="1:10" x14ac:dyDescent="0.25">
      <c r="A249" s="25"/>
      <c r="B249" s="10"/>
      <c r="C249" s="24" t="str">
        <f>IF(ISBLANK(D249),"25€",VLOOKUP(D249,TARIFPROM2,2,0))</f>
        <v>25€</v>
      </c>
      <c r="D249" s="4"/>
      <c r="E249" s="5"/>
      <c r="F249" s="2">
        <f t="shared" si="10"/>
        <v>-10</v>
      </c>
      <c r="G249" s="16">
        <v>1</v>
      </c>
      <c r="H249" s="7" t="str">
        <f t="shared" si="9"/>
        <v>0,00€</v>
      </c>
      <c r="I249" s="40"/>
      <c r="J249" s="1"/>
    </row>
    <row r="250" spans="1:10" x14ac:dyDescent="0.25">
      <c r="A250" s="25"/>
      <c r="B250" s="10"/>
      <c r="C250" s="24" t="str">
        <f>IF(ISBLANK(D250),"25€",VLOOKUP(D250,TARIFPROM2,2,0))</f>
        <v>25€</v>
      </c>
      <c r="D250" s="4"/>
      <c r="E250" s="5"/>
      <c r="F250" s="2">
        <f t="shared" si="10"/>
        <v>-10</v>
      </c>
      <c r="G250" s="16">
        <v>1</v>
      </c>
      <c r="H250" s="7" t="str">
        <f t="shared" si="9"/>
        <v>0,00€</v>
      </c>
      <c r="I250" s="40"/>
      <c r="J250" s="1"/>
    </row>
    <row r="251" spans="1:10" x14ac:dyDescent="0.25">
      <c r="A251" s="25"/>
      <c r="B251" s="10"/>
      <c r="C251" s="24" t="str">
        <f>IF(ISBLANK(D251),"25€",VLOOKUP(D251,TARIFPROM2,2,0))</f>
        <v>25€</v>
      </c>
      <c r="D251" s="4"/>
      <c r="E251" s="5"/>
      <c r="F251" s="2">
        <f t="shared" si="10"/>
        <v>-10</v>
      </c>
      <c r="G251" s="16">
        <v>1</v>
      </c>
      <c r="H251" s="7" t="str">
        <f t="shared" si="9"/>
        <v>0,00€</v>
      </c>
      <c r="I251" s="40"/>
      <c r="J251" s="1"/>
    </row>
    <row r="252" spans="1:10" x14ac:dyDescent="0.25">
      <c r="A252" s="25"/>
      <c r="B252" s="10"/>
      <c r="C252" s="24" t="str">
        <f>IF(ISBLANK(D252),"25€",VLOOKUP(D252,TARIFPROM2,2,0))</f>
        <v>25€</v>
      </c>
      <c r="D252" s="4"/>
      <c r="E252" s="5"/>
      <c r="F252" s="2">
        <f t="shared" si="10"/>
        <v>-10</v>
      </c>
      <c r="G252" s="16">
        <v>1</v>
      </c>
      <c r="H252" s="7" t="str">
        <f t="shared" si="9"/>
        <v>0,00€</v>
      </c>
      <c r="I252" s="40"/>
      <c r="J252" s="1"/>
    </row>
    <row r="253" spans="1:10" x14ac:dyDescent="0.25">
      <c r="A253" s="25"/>
      <c r="B253" s="10"/>
      <c r="C253" s="24" t="str">
        <f>IF(ISBLANK(D253),"25€",VLOOKUP(D253,TARIFPROM2,2,0))</f>
        <v>25€</v>
      </c>
      <c r="D253" s="4"/>
      <c r="E253" s="5"/>
      <c r="F253" s="2">
        <f t="shared" si="10"/>
        <v>-10</v>
      </c>
      <c r="G253" s="16">
        <v>1</v>
      </c>
      <c r="H253" s="7" t="str">
        <f t="shared" si="9"/>
        <v>0,00€</v>
      </c>
      <c r="I253" s="40"/>
      <c r="J253" s="1"/>
    </row>
    <row r="254" spans="1:10" x14ac:dyDescent="0.25">
      <c r="A254" s="25"/>
      <c r="B254" s="10"/>
      <c r="C254" s="24" t="str">
        <f>IF(ISBLANK(D254),"25€",VLOOKUP(D254,TARIFPROM2,2,0))</f>
        <v>25€</v>
      </c>
      <c r="D254" s="4"/>
      <c r="E254" s="5"/>
      <c r="F254" s="2">
        <f t="shared" si="10"/>
        <v>-10</v>
      </c>
      <c r="G254" s="16">
        <v>1</v>
      </c>
      <c r="H254" s="7" t="str">
        <f t="shared" si="9"/>
        <v>0,00€</v>
      </c>
      <c r="I254" s="40"/>
      <c r="J254" s="1"/>
    </row>
    <row r="255" spans="1:10" x14ac:dyDescent="0.25">
      <c r="A255" s="25"/>
      <c r="B255" s="10"/>
      <c r="C255" s="24" t="str">
        <f>IF(ISBLANK(D255),"25€",VLOOKUP(D255,TARIFPROM2,2,0))</f>
        <v>25€</v>
      </c>
      <c r="D255" s="4"/>
      <c r="E255" s="5"/>
      <c r="F255" s="2">
        <f t="shared" si="10"/>
        <v>-10</v>
      </c>
      <c r="G255" s="16">
        <v>1</v>
      </c>
      <c r="H255" s="7" t="str">
        <f t="shared" si="9"/>
        <v>0,00€</v>
      </c>
      <c r="I255" s="40"/>
      <c r="J255" s="1"/>
    </row>
    <row r="256" spans="1:10" x14ac:dyDescent="0.25">
      <c r="A256" s="25"/>
      <c r="B256" s="10"/>
      <c r="C256" s="24" t="str">
        <f>IF(ISBLANK(D256),"25€",VLOOKUP(D256,TARIFPROM2,2,0))</f>
        <v>25€</v>
      </c>
      <c r="D256" s="4"/>
      <c r="E256" s="5"/>
      <c r="F256" s="2">
        <f t="shared" si="10"/>
        <v>-10</v>
      </c>
      <c r="G256" s="16">
        <v>1</v>
      </c>
      <c r="H256" s="7" t="str">
        <f t="shared" si="9"/>
        <v>0,00€</v>
      </c>
      <c r="I256" s="40"/>
      <c r="J256" s="1"/>
    </row>
    <row r="257" spans="1:10" x14ac:dyDescent="0.25">
      <c r="A257" s="25"/>
      <c r="B257" s="10"/>
      <c r="C257" s="24" t="str">
        <f>IF(ISBLANK(D257),"25€",VLOOKUP(D257,TARIFPROM2,2,0))</f>
        <v>25€</v>
      </c>
      <c r="D257" s="4"/>
      <c r="E257" s="5"/>
      <c r="F257" s="2">
        <f t="shared" si="10"/>
        <v>-10</v>
      </c>
      <c r="G257" s="16">
        <v>1</v>
      </c>
      <c r="H257" s="7" t="str">
        <f t="shared" si="9"/>
        <v>0,00€</v>
      </c>
      <c r="I257" s="40"/>
      <c r="J257" s="1"/>
    </row>
    <row r="258" spans="1:10" x14ac:dyDescent="0.25">
      <c r="A258" s="25"/>
      <c r="B258" s="10"/>
      <c r="C258" s="24" t="str">
        <f>IF(ISBLANK(D258),"25€",VLOOKUP(D258,TARIFPROM2,2,0))</f>
        <v>25€</v>
      </c>
      <c r="D258" s="4"/>
      <c r="E258" s="5"/>
      <c r="F258" s="2">
        <f t="shared" si="10"/>
        <v>-10</v>
      </c>
      <c r="G258" s="16">
        <v>1</v>
      </c>
      <c r="H258" s="7" t="str">
        <f t="shared" si="9"/>
        <v>0,00€</v>
      </c>
      <c r="I258" s="40"/>
      <c r="J258" s="1"/>
    </row>
    <row r="259" spans="1:10" x14ac:dyDescent="0.25">
      <c r="A259" s="25"/>
      <c r="B259" s="10"/>
      <c r="C259" s="24" t="str">
        <f>IF(ISBLANK(D259),"25€",VLOOKUP(D259,TARIFPROM2,2,0))</f>
        <v>25€</v>
      </c>
      <c r="D259" s="4"/>
      <c r="E259" s="5"/>
      <c r="F259" s="2">
        <f t="shared" si="10"/>
        <v>-10</v>
      </c>
      <c r="G259" s="16">
        <v>1</v>
      </c>
      <c r="H259" s="7" t="str">
        <f t="shared" si="9"/>
        <v>0,00€</v>
      </c>
      <c r="I259" s="40"/>
      <c r="J259" s="1"/>
    </row>
    <row r="260" spans="1:10" x14ac:dyDescent="0.25">
      <c r="A260" s="25"/>
      <c r="B260" s="10"/>
      <c r="C260" s="24" t="str">
        <f>IF(ISBLANK(D260),"25€",VLOOKUP(D260,TARIFPROM2,2,0))</f>
        <v>25€</v>
      </c>
      <c r="D260" s="4"/>
      <c r="E260" s="5"/>
      <c r="F260" s="2">
        <f t="shared" si="10"/>
        <v>-10</v>
      </c>
      <c r="G260" s="16">
        <v>1</v>
      </c>
      <c r="H260" s="7" t="str">
        <f t="shared" si="9"/>
        <v>0,00€</v>
      </c>
      <c r="I260" s="40"/>
      <c r="J260" s="1"/>
    </row>
    <row r="261" spans="1:10" x14ac:dyDescent="0.25">
      <c r="A261" s="25"/>
      <c r="B261" s="10"/>
      <c r="C261" s="24" t="str">
        <f>IF(ISBLANK(D261),"25€",VLOOKUP(D261,TARIFPROM2,2,0))</f>
        <v>25€</v>
      </c>
      <c r="D261" s="4"/>
      <c r="E261" s="5"/>
      <c r="F261" s="2">
        <f t="shared" si="10"/>
        <v>-10</v>
      </c>
      <c r="G261" s="16">
        <v>1</v>
      </c>
      <c r="H261" s="7" t="str">
        <f t="shared" si="9"/>
        <v>0,00€</v>
      </c>
      <c r="I261" s="40"/>
      <c r="J261" s="1"/>
    </row>
    <row r="262" spans="1:10" x14ac:dyDescent="0.25">
      <c r="A262" s="25"/>
      <c r="B262" s="10"/>
      <c r="C262" s="24" t="str">
        <f>IF(ISBLANK(D262),"25€",VLOOKUP(D262,TARIFPROM2,2,0))</f>
        <v>25€</v>
      </c>
      <c r="D262" s="4"/>
      <c r="E262" s="5"/>
      <c r="F262" s="2">
        <f t="shared" si="10"/>
        <v>-10</v>
      </c>
      <c r="G262" s="16">
        <v>1</v>
      </c>
      <c r="H262" s="7" t="str">
        <f t="shared" si="9"/>
        <v>0,00€</v>
      </c>
      <c r="I262" s="40"/>
      <c r="J262" s="1"/>
    </row>
    <row r="263" spans="1:10" x14ac:dyDescent="0.25">
      <c r="A263" s="25"/>
      <c r="B263" s="10"/>
      <c r="C263" s="24" t="str">
        <f>IF(ISBLANK(D263),"25€",VLOOKUP(D263,TARIFPROM2,2,0))</f>
        <v>25€</v>
      </c>
      <c r="D263" s="4"/>
      <c r="E263" s="5"/>
      <c r="F263" s="2">
        <f t="shared" si="10"/>
        <v>-10</v>
      </c>
      <c r="G263" s="16">
        <v>1</v>
      </c>
      <c r="H263" s="7" t="str">
        <f t="shared" si="9"/>
        <v>0,00€</v>
      </c>
      <c r="I263" s="40"/>
      <c r="J263" s="1"/>
    </row>
    <row r="264" spans="1:10" x14ac:dyDescent="0.25">
      <c r="A264" s="25"/>
      <c r="B264" s="10"/>
      <c r="C264" s="24" t="str">
        <f>IF(ISBLANK(D264),"25€",VLOOKUP(D264,TARIFPROM2,2,0))</f>
        <v>25€</v>
      </c>
      <c r="D264" s="4"/>
      <c r="E264" s="5"/>
      <c r="F264" s="2">
        <f t="shared" si="10"/>
        <v>-10</v>
      </c>
      <c r="G264" s="16">
        <v>1</v>
      </c>
      <c r="H264" s="7" t="str">
        <f t="shared" si="9"/>
        <v>0,00€</v>
      </c>
      <c r="I264" s="40"/>
      <c r="J264" s="1"/>
    </row>
    <row r="265" spans="1:10" x14ac:dyDescent="0.25">
      <c r="A265" s="25"/>
      <c r="B265" s="10"/>
      <c r="C265" s="24" t="str">
        <f>IF(ISBLANK(D265),"25€",VLOOKUP(D265,TARIFPROM2,2,0))</f>
        <v>25€</v>
      </c>
      <c r="D265" s="4"/>
      <c r="E265" s="5"/>
      <c r="F265" s="2">
        <f t="shared" si="10"/>
        <v>-10</v>
      </c>
      <c r="G265" s="16">
        <v>1</v>
      </c>
      <c r="H265" s="7" t="str">
        <f t="shared" si="9"/>
        <v>0,00€</v>
      </c>
      <c r="I265" s="40"/>
      <c r="J265" s="1"/>
    </row>
    <row r="266" spans="1:10" x14ac:dyDescent="0.25">
      <c r="A266" s="25"/>
      <c r="B266" s="10"/>
      <c r="C266" s="24" t="str">
        <f>IF(ISBLANK(D266),"25€",VLOOKUP(D266,TARIFPROM2,2,0))</f>
        <v>25€</v>
      </c>
      <c r="D266" s="4"/>
      <c r="E266" s="5"/>
      <c r="F266" s="2">
        <f t="shared" si="10"/>
        <v>-10</v>
      </c>
      <c r="G266" s="16">
        <v>1</v>
      </c>
      <c r="H266" s="7" t="str">
        <f t="shared" si="9"/>
        <v>0,00€</v>
      </c>
      <c r="I266" s="40"/>
      <c r="J266" s="1"/>
    </row>
    <row r="267" spans="1:10" x14ac:dyDescent="0.25">
      <c r="A267" s="25"/>
      <c r="B267" s="10"/>
      <c r="C267" s="24" t="str">
        <f>IF(ISBLANK(D267),"25€",VLOOKUP(D267,TARIFPROM2,2,0))</f>
        <v>25€</v>
      </c>
      <c r="D267" s="4"/>
      <c r="E267" s="5"/>
      <c r="F267" s="2">
        <f t="shared" si="10"/>
        <v>-10</v>
      </c>
      <c r="G267" s="16">
        <v>1</v>
      </c>
      <c r="H267" s="7" t="str">
        <f t="shared" si="9"/>
        <v>0,00€</v>
      </c>
      <c r="I267" s="40"/>
      <c r="J267" s="1"/>
    </row>
    <row r="268" spans="1:10" x14ac:dyDescent="0.25">
      <c r="A268" s="25"/>
      <c r="B268" s="10"/>
      <c r="C268" s="24" t="str">
        <f>IF(ISBLANK(D268),"25€",VLOOKUP(D268,TARIFPROM2,2,0))</f>
        <v>25€</v>
      </c>
      <c r="D268" s="4"/>
      <c r="E268" s="5"/>
      <c r="F268" s="2">
        <f t="shared" si="10"/>
        <v>-10</v>
      </c>
      <c r="G268" s="16">
        <v>1</v>
      </c>
      <c r="H268" s="7" t="str">
        <f t="shared" si="9"/>
        <v>0,00€</v>
      </c>
      <c r="I268" s="40"/>
      <c r="J268" s="1"/>
    </row>
    <row r="269" spans="1:10" x14ac:dyDescent="0.25">
      <c r="A269" s="25"/>
      <c r="B269" s="10"/>
      <c r="C269" s="24" t="str">
        <f>IF(ISBLANK(D269),"25€",VLOOKUP(D269,TARIFPROM2,2,0))</f>
        <v>25€</v>
      </c>
      <c r="D269" s="4"/>
      <c r="E269" s="5"/>
      <c r="F269" s="2">
        <f t="shared" si="10"/>
        <v>-10</v>
      </c>
      <c r="G269" s="16">
        <v>1</v>
      </c>
      <c r="H269" s="7" t="str">
        <f t="shared" si="9"/>
        <v>0,00€</v>
      </c>
      <c r="I269" s="40"/>
      <c r="J269" s="1"/>
    </row>
    <row r="270" spans="1:10" x14ac:dyDescent="0.25">
      <c r="A270" s="25"/>
      <c r="B270" s="10"/>
      <c r="C270" s="24" t="str">
        <f>IF(ISBLANK(D270),"25€",VLOOKUP(D270,TARIFPROM2,2,0))</f>
        <v>25€</v>
      </c>
      <c r="D270" s="4"/>
      <c r="E270" s="5"/>
      <c r="F270" s="2">
        <f t="shared" si="10"/>
        <v>-10</v>
      </c>
      <c r="G270" s="16">
        <v>1</v>
      </c>
      <c r="H270" s="7" t="str">
        <f t="shared" si="9"/>
        <v>0,00€</v>
      </c>
      <c r="I270" s="40"/>
      <c r="J270" s="1"/>
    </row>
    <row r="271" spans="1:10" x14ac:dyDescent="0.25">
      <c r="A271" s="25"/>
      <c r="B271" s="10"/>
      <c r="C271" s="24" t="str">
        <f>IF(ISBLANK(D271),"25€",VLOOKUP(D271,TARIFPROM2,2,0))</f>
        <v>25€</v>
      </c>
      <c r="D271" s="4"/>
      <c r="E271" s="5"/>
      <c r="F271" s="2">
        <f t="shared" si="10"/>
        <v>-10</v>
      </c>
      <c r="G271" s="16">
        <v>1</v>
      </c>
      <c r="H271" s="7" t="str">
        <f t="shared" si="9"/>
        <v>0,00€</v>
      </c>
      <c r="I271" s="40"/>
      <c r="J271" s="1"/>
    </row>
    <row r="272" spans="1:10" x14ac:dyDescent="0.25">
      <c r="A272" s="25"/>
      <c r="B272" s="10"/>
      <c r="C272" s="24" t="str">
        <f>IF(ISBLANK(D272),"25€",VLOOKUP(D272,TARIFPROM2,2,0))</f>
        <v>25€</v>
      </c>
      <c r="D272" s="4"/>
      <c r="E272" s="5"/>
      <c r="F272" s="2">
        <f t="shared" si="10"/>
        <v>-10</v>
      </c>
      <c r="G272" s="16">
        <v>1</v>
      </c>
      <c r="H272" s="7" t="str">
        <f t="shared" si="9"/>
        <v>0,00€</v>
      </c>
      <c r="I272" s="40"/>
      <c r="J272" s="1"/>
    </row>
    <row r="273" spans="1:10" x14ac:dyDescent="0.25">
      <c r="A273" s="25"/>
      <c r="B273" s="10"/>
      <c r="C273" s="24" t="str">
        <f>IF(ISBLANK(D273),"25€",VLOOKUP(D273,TARIFPROM2,2,0))</f>
        <v>25€</v>
      </c>
      <c r="D273" s="4"/>
      <c r="E273" s="5"/>
      <c r="F273" s="2">
        <f t="shared" si="10"/>
        <v>-10</v>
      </c>
      <c r="G273" s="16">
        <v>1</v>
      </c>
      <c r="H273" s="7" t="str">
        <f t="shared" si="9"/>
        <v>0,00€</v>
      </c>
      <c r="I273" s="40"/>
      <c r="J273" s="1"/>
    </row>
    <row r="274" spans="1:10" x14ac:dyDescent="0.25">
      <c r="A274" s="25"/>
      <c r="B274" s="10"/>
      <c r="C274" s="24" t="str">
        <f>IF(ISBLANK(D274),"25€",VLOOKUP(D274,TARIFPROM2,2,0))</f>
        <v>25€</v>
      </c>
      <c r="D274" s="4"/>
      <c r="E274" s="5"/>
      <c r="F274" s="2">
        <f t="shared" si="10"/>
        <v>-10</v>
      </c>
      <c r="G274" s="16">
        <v>1</v>
      </c>
      <c r="H274" s="7" t="str">
        <f t="shared" si="9"/>
        <v>0,00€</v>
      </c>
      <c r="I274" s="40"/>
      <c r="J274" s="1"/>
    </row>
    <row r="275" spans="1:10" x14ac:dyDescent="0.25">
      <c r="A275" s="25"/>
      <c r="B275" s="10"/>
      <c r="C275" s="24" t="str">
        <f>IF(ISBLANK(D275),"25€",VLOOKUP(D275,TARIFPROM2,2,0))</f>
        <v>25€</v>
      </c>
      <c r="D275" s="4"/>
      <c r="E275" s="5"/>
      <c r="F275" s="2">
        <f t="shared" si="10"/>
        <v>-10</v>
      </c>
      <c r="G275" s="16">
        <v>1</v>
      </c>
      <c r="H275" s="7" t="str">
        <f t="shared" si="9"/>
        <v>0,00€</v>
      </c>
      <c r="I275" s="40"/>
      <c r="J275" s="1"/>
    </row>
    <row r="276" spans="1:10" x14ac:dyDescent="0.25">
      <c r="A276" s="25"/>
      <c r="B276" s="10"/>
      <c r="C276" s="24" t="str">
        <f>IF(ISBLANK(D276),"25€",VLOOKUP(D276,TARIFPROM2,2,0))</f>
        <v>25€</v>
      </c>
      <c r="D276" s="4"/>
      <c r="E276" s="5"/>
      <c r="F276" s="2">
        <f t="shared" si="10"/>
        <v>-10</v>
      </c>
      <c r="G276" s="16">
        <v>1</v>
      </c>
      <c r="H276" s="7" t="str">
        <f t="shared" si="9"/>
        <v>0,00€</v>
      </c>
      <c r="I276" s="40"/>
      <c r="J276" s="1"/>
    </row>
    <row r="277" spans="1:10" x14ac:dyDescent="0.25">
      <c r="A277" s="25"/>
      <c r="B277" s="10"/>
      <c r="C277" s="24" t="str">
        <f>IF(ISBLANK(D277),"25€",VLOOKUP(D277,TARIFPROM2,2,0))</f>
        <v>25€</v>
      </c>
      <c r="D277" s="4"/>
      <c r="E277" s="5"/>
      <c r="F277" s="2">
        <f t="shared" si="10"/>
        <v>-10</v>
      </c>
      <c r="G277" s="16">
        <v>1</v>
      </c>
      <c r="H277" s="7" t="str">
        <f t="shared" si="9"/>
        <v>0,00€</v>
      </c>
      <c r="I277" s="40"/>
      <c r="J277" s="1"/>
    </row>
    <row r="278" spans="1:10" x14ac:dyDescent="0.25">
      <c r="A278" s="25"/>
      <c r="B278" s="10"/>
      <c r="C278" s="24" t="str">
        <f>IF(ISBLANK(D278),"25€",VLOOKUP(D278,TARIFPROM2,2,0))</f>
        <v>25€</v>
      </c>
      <c r="D278" s="4"/>
      <c r="E278" s="5"/>
      <c r="F278" s="2">
        <f t="shared" si="10"/>
        <v>-10</v>
      </c>
      <c r="G278" s="16">
        <v>1</v>
      </c>
      <c r="H278" s="7" t="str">
        <f t="shared" ref="H278:H341" si="11">IF(ISBLANK(E278),"0,00€",(E278*G278-(10*G278-C278)))</f>
        <v>0,00€</v>
      </c>
      <c r="I278" s="40"/>
      <c r="J278" s="1"/>
    </row>
    <row r="279" spans="1:10" x14ac:dyDescent="0.25">
      <c r="A279" s="25"/>
      <c r="B279" s="10"/>
      <c r="C279" s="24" t="str">
        <f>IF(ISBLANK(D279),"25€",VLOOKUP(D279,TARIFPROM2,2,0))</f>
        <v>25€</v>
      </c>
      <c r="D279" s="4"/>
      <c r="E279" s="5"/>
      <c r="F279" s="2">
        <f t="shared" si="10"/>
        <v>-10</v>
      </c>
      <c r="G279" s="16">
        <v>1</v>
      </c>
      <c r="H279" s="7" t="str">
        <f t="shared" si="11"/>
        <v>0,00€</v>
      </c>
      <c r="I279" s="40"/>
      <c r="J279" s="1"/>
    </row>
    <row r="280" spans="1:10" x14ac:dyDescent="0.25">
      <c r="A280" s="25"/>
      <c r="B280" s="10"/>
      <c r="C280" s="24" t="str">
        <f>IF(ISBLANK(D280),"25€",VLOOKUP(D280,TARIFPROM2,2,0))</f>
        <v>25€</v>
      </c>
      <c r="D280" s="4"/>
      <c r="E280" s="5"/>
      <c r="F280" s="2">
        <f t="shared" si="10"/>
        <v>-10</v>
      </c>
      <c r="G280" s="16">
        <v>1</v>
      </c>
      <c r="H280" s="7" t="str">
        <f t="shared" si="11"/>
        <v>0,00€</v>
      </c>
      <c r="I280" s="40"/>
      <c r="J280" s="1"/>
    </row>
    <row r="281" spans="1:10" x14ac:dyDescent="0.25">
      <c r="A281" s="25"/>
      <c r="B281" s="10"/>
      <c r="C281" s="24" t="str">
        <f>IF(ISBLANK(D281),"25€",VLOOKUP(D281,TARIFPROM2,2,0))</f>
        <v>25€</v>
      </c>
      <c r="D281" s="4"/>
      <c r="E281" s="5"/>
      <c r="F281" s="2">
        <f t="shared" si="10"/>
        <v>-10</v>
      </c>
      <c r="G281" s="16">
        <v>1</v>
      </c>
      <c r="H281" s="7" t="str">
        <f t="shared" si="11"/>
        <v>0,00€</v>
      </c>
      <c r="I281" s="40"/>
      <c r="J281" s="1"/>
    </row>
    <row r="282" spans="1:10" x14ac:dyDescent="0.25">
      <c r="A282" s="25"/>
      <c r="B282" s="10"/>
      <c r="C282" s="24" t="str">
        <f>IF(ISBLANK(D282),"25€",VLOOKUP(D282,TARIFPROM2,2,0))</f>
        <v>25€</v>
      </c>
      <c r="D282" s="4"/>
      <c r="E282" s="5"/>
      <c r="F282" s="2">
        <f t="shared" si="10"/>
        <v>-10</v>
      </c>
      <c r="G282" s="16">
        <v>1</v>
      </c>
      <c r="H282" s="7" t="str">
        <f t="shared" si="11"/>
        <v>0,00€</v>
      </c>
      <c r="I282" s="40"/>
      <c r="J282" s="1"/>
    </row>
    <row r="283" spans="1:10" x14ac:dyDescent="0.25">
      <c r="A283" s="25"/>
      <c r="B283" s="10"/>
      <c r="C283" s="24" t="str">
        <f>IF(ISBLANK(D283),"25€",VLOOKUP(D283,TARIFPROM2,2,0))</f>
        <v>25€</v>
      </c>
      <c r="D283" s="4"/>
      <c r="E283" s="5"/>
      <c r="F283" s="2">
        <f t="shared" si="10"/>
        <v>-10</v>
      </c>
      <c r="G283" s="16">
        <v>1</v>
      </c>
      <c r="H283" s="7" t="str">
        <f t="shared" si="11"/>
        <v>0,00€</v>
      </c>
      <c r="I283" s="40"/>
      <c r="J283" s="1"/>
    </row>
    <row r="284" spans="1:10" x14ac:dyDescent="0.25">
      <c r="A284" s="25"/>
      <c r="B284" s="10"/>
      <c r="C284" s="24" t="str">
        <f>IF(ISBLANK(D284),"25€",VLOOKUP(D284,TARIFPROM2,2,0))</f>
        <v>25€</v>
      </c>
      <c r="D284" s="4"/>
      <c r="E284" s="5"/>
      <c r="F284" s="2">
        <f t="shared" si="10"/>
        <v>-10</v>
      </c>
      <c r="G284" s="16">
        <v>1</v>
      </c>
      <c r="H284" s="7" t="str">
        <f t="shared" si="11"/>
        <v>0,00€</v>
      </c>
      <c r="I284" s="40"/>
      <c r="J284" s="1"/>
    </row>
    <row r="285" spans="1:10" x14ac:dyDescent="0.25">
      <c r="A285" s="25"/>
      <c r="B285" s="10"/>
      <c r="C285" s="24" t="str">
        <f>IF(ISBLANK(D285),"25€",VLOOKUP(D285,TARIFPROM2,2,0))</f>
        <v>25€</v>
      </c>
      <c r="D285" s="4"/>
      <c r="E285" s="5"/>
      <c r="F285" s="2">
        <f t="shared" ref="F285:F348" si="12">E285-10</f>
        <v>-10</v>
      </c>
      <c r="G285" s="16">
        <v>1</v>
      </c>
      <c r="H285" s="7" t="str">
        <f t="shared" si="11"/>
        <v>0,00€</v>
      </c>
      <c r="I285" s="40"/>
      <c r="J285" s="1"/>
    </row>
    <row r="286" spans="1:10" x14ac:dyDescent="0.25">
      <c r="A286" s="25"/>
      <c r="B286" s="10"/>
      <c r="C286" s="24" t="str">
        <f>IF(ISBLANK(D286),"25€",VLOOKUP(D286,TARIFPROM2,2,0))</f>
        <v>25€</v>
      </c>
      <c r="D286" s="4"/>
      <c r="E286" s="5"/>
      <c r="F286" s="2">
        <f t="shared" si="12"/>
        <v>-10</v>
      </c>
      <c r="G286" s="16">
        <v>1</v>
      </c>
      <c r="H286" s="7" t="str">
        <f t="shared" si="11"/>
        <v>0,00€</v>
      </c>
      <c r="I286" s="40"/>
      <c r="J286" s="1"/>
    </row>
    <row r="287" spans="1:10" x14ac:dyDescent="0.25">
      <c r="A287" s="25"/>
      <c r="B287" s="10"/>
      <c r="C287" s="24" t="str">
        <f>IF(ISBLANK(D287),"25€",VLOOKUP(D287,TARIFPROM2,2,0))</f>
        <v>25€</v>
      </c>
      <c r="D287" s="4"/>
      <c r="E287" s="5"/>
      <c r="F287" s="2">
        <f t="shared" si="12"/>
        <v>-10</v>
      </c>
      <c r="G287" s="16">
        <v>1</v>
      </c>
      <c r="H287" s="7" t="str">
        <f t="shared" si="11"/>
        <v>0,00€</v>
      </c>
      <c r="I287" s="40"/>
      <c r="J287" s="1"/>
    </row>
    <row r="288" spans="1:10" x14ac:dyDescent="0.25">
      <c r="A288" s="25"/>
      <c r="B288" s="10"/>
      <c r="C288" s="24" t="str">
        <f>IF(ISBLANK(D288),"25€",VLOOKUP(D288,TARIFPROM2,2,0))</f>
        <v>25€</v>
      </c>
      <c r="D288" s="4"/>
      <c r="E288" s="5"/>
      <c r="F288" s="2">
        <f t="shared" si="12"/>
        <v>-10</v>
      </c>
      <c r="G288" s="16">
        <v>1</v>
      </c>
      <c r="H288" s="7" t="str">
        <f t="shared" si="11"/>
        <v>0,00€</v>
      </c>
      <c r="I288" s="40"/>
      <c r="J288" s="1"/>
    </row>
    <row r="289" spans="1:10" x14ac:dyDescent="0.25">
      <c r="A289" s="25"/>
      <c r="B289" s="10"/>
      <c r="C289" s="24" t="str">
        <f>IF(ISBLANK(D289),"25€",VLOOKUP(D289,TARIFPROM2,2,0))</f>
        <v>25€</v>
      </c>
      <c r="D289" s="4"/>
      <c r="E289" s="5"/>
      <c r="F289" s="2">
        <f t="shared" si="12"/>
        <v>-10</v>
      </c>
      <c r="G289" s="16">
        <v>1</v>
      </c>
      <c r="H289" s="7" t="str">
        <f t="shared" si="11"/>
        <v>0,00€</v>
      </c>
      <c r="I289" s="40"/>
      <c r="J289" s="1"/>
    </row>
    <row r="290" spans="1:10" x14ac:dyDescent="0.25">
      <c r="A290" s="25"/>
      <c r="B290" s="10"/>
      <c r="C290" s="24" t="str">
        <f>IF(ISBLANK(D290),"25€",VLOOKUP(D290,TARIFPROM2,2,0))</f>
        <v>25€</v>
      </c>
      <c r="D290" s="4"/>
      <c r="E290" s="5"/>
      <c r="F290" s="2">
        <f t="shared" si="12"/>
        <v>-10</v>
      </c>
      <c r="G290" s="16">
        <v>1</v>
      </c>
      <c r="H290" s="7" t="str">
        <f t="shared" si="11"/>
        <v>0,00€</v>
      </c>
      <c r="I290" s="40"/>
      <c r="J290" s="1"/>
    </row>
    <row r="291" spans="1:10" x14ac:dyDescent="0.25">
      <c r="A291" s="25"/>
      <c r="B291" s="10"/>
      <c r="C291" s="24" t="str">
        <f>IF(ISBLANK(D291),"25€",VLOOKUP(D291,TARIFPROM2,2,0))</f>
        <v>25€</v>
      </c>
      <c r="D291" s="4"/>
      <c r="E291" s="5"/>
      <c r="F291" s="2">
        <f t="shared" si="12"/>
        <v>-10</v>
      </c>
      <c r="G291" s="16">
        <v>1</v>
      </c>
      <c r="H291" s="7" t="str">
        <f t="shared" si="11"/>
        <v>0,00€</v>
      </c>
      <c r="I291" s="40"/>
      <c r="J291" s="1"/>
    </row>
    <row r="292" spans="1:10" x14ac:dyDescent="0.25">
      <c r="A292" s="25"/>
      <c r="B292" s="10"/>
      <c r="C292" s="24" t="str">
        <f>IF(ISBLANK(D292),"25€",VLOOKUP(D292,TARIFPROM2,2,0))</f>
        <v>25€</v>
      </c>
      <c r="D292" s="4"/>
      <c r="E292" s="5"/>
      <c r="F292" s="2">
        <f t="shared" si="12"/>
        <v>-10</v>
      </c>
      <c r="G292" s="16">
        <v>1</v>
      </c>
      <c r="H292" s="7" t="str">
        <f t="shared" si="11"/>
        <v>0,00€</v>
      </c>
      <c r="I292" s="40"/>
      <c r="J292" s="1"/>
    </row>
    <row r="293" spans="1:10" x14ac:dyDescent="0.25">
      <c r="A293" s="25"/>
      <c r="B293" s="10"/>
      <c r="C293" s="24" t="str">
        <f>IF(ISBLANK(D293),"25€",VLOOKUP(D293,TARIFPROM2,2,0))</f>
        <v>25€</v>
      </c>
      <c r="D293" s="4"/>
      <c r="E293" s="5"/>
      <c r="F293" s="2">
        <f t="shared" si="12"/>
        <v>-10</v>
      </c>
      <c r="G293" s="16">
        <v>1</v>
      </c>
      <c r="H293" s="7" t="str">
        <f t="shared" si="11"/>
        <v>0,00€</v>
      </c>
      <c r="I293" s="40"/>
      <c r="J293" s="1"/>
    </row>
    <row r="294" spans="1:10" x14ac:dyDescent="0.25">
      <c r="A294" s="25"/>
      <c r="B294" s="10"/>
      <c r="C294" s="24" t="str">
        <f>IF(ISBLANK(D294),"25€",VLOOKUP(D294,TARIFPROM2,2,0))</f>
        <v>25€</v>
      </c>
      <c r="D294" s="4"/>
      <c r="E294" s="5"/>
      <c r="F294" s="2">
        <f t="shared" si="12"/>
        <v>-10</v>
      </c>
      <c r="G294" s="16">
        <v>1</v>
      </c>
      <c r="H294" s="7" t="str">
        <f t="shared" si="11"/>
        <v>0,00€</v>
      </c>
      <c r="I294" s="40"/>
      <c r="J294" s="1"/>
    </row>
    <row r="295" spans="1:10" x14ac:dyDescent="0.25">
      <c r="A295" s="25"/>
      <c r="B295" s="10"/>
      <c r="C295" s="24" t="str">
        <f>IF(ISBLANK(D295),"25€",VLOOKUP(D295,TARIFPROM2,2,0))</f>
        <v>25€</v>
      </c>
      <c r="D295" s="4"/>
      <c r="E295" s="5"/>
      <c r="F295" s="2">
        <f t="shared" si="12"/>
        <v>-10</v>
      </c>
      <c r="G295" s="16">
        <v>1</v>
      </c>
      <c r="H295" s="7" t="str">
        <f t="shared" si="11"/>
        <v>0,00€</v>
      </c>
      <c r="I295" s="40"/>
      <c r="J295" s="1"/>
    </row>
    <row r="296" spans="1:10" x14ac:dyDescent="0.25">
      <c r="A296" s="25"/>
      <c r="B296" s="10"/>
      <c r="C296" s="24" t="str">
        <f>IF(ISBLANK(D296),"25€",VLOOKUP(D296,TARIFPROM2,2,0))</f>
        <v>25€</v>
      </c>
      <c r="D296" s="4"/>
      <c r="E296" s="5"/>
      <c r="F296" s="2">
        <f t="shared" si="12"/>
        <v>-10</v>
      </c>
      <c r="G296" s="16">
        <v>1</v>
      </c>
      <c r="H296" s="7" t="str">
        <f t="shared" si="11"/>
        <v>0,00€</v>
      </c>
      <c r="I296" s="40"/>
      <c r="J296" s="1"/>
    </row>
    <row r="297" spans="1:10" x14ac:dyDescent="0.25">
      <c r="A297" s="25"/>
      <c r="B297" s="10"/>
      <c r="C297" s="24" t="str">
        <f>IF(ISBLANK(D297),"25€",VLOOKUP(D297,TARIFPROM2,2,0))</f>
        <v>25€</v>
      </c>
      <c r="D297" s="4"/>
      <c r="E297" s="5"/>
      <c r="F297" s="2">
        <f t="shared" si="12"/>
        <v>-10</v>
      </c>
      <c r="G297" s="16">
        <v>1</v>
      </c>
      <c r="H297" s="7" t="str">
        <f t="shared" si="11"/>
        <v>0,00€</v>
      </c>
      <c r="I297" s="40"/>
      <c r="J297" s="1"/>
    </row>
    <row r="298" spans="1:10" x14ac:dyDescent="0.25">
      <c r="A298" s="25"/>
      <c r="B298" s="10"/>
      <c r="C298" s="24" t="str">
        <f>IF(ISBLANK(D298),"25€",VLOOKUP(D298,TARIFPROM2,2,0))</f>
        <v>25€</v>
      </c>
      <c r="D298" s="4"/>
      <c r="E298" s="5"/>
      <c r="F298" s="2">
        <f t="shared" si="12"/>
        <v>-10</v>
      </c>
      <c r="G298" s="16">
        <v>1</v>
      </c>
      <c r="H298" s="7" t="str">
        <f t="shared" si="11"/>
        <v>0,00€</v>
      </c>
      <c r="I298" s="40"/>
      <c r="J298" s="1"/>
    </row>
    <row r="299" spans="1:10" x14ac:dyDescent="0.25">
      <c r="A299" s="25"/>
      <c r="B299" s="10"/>
      <c r="C299" s="24" t="str">
        <f>IF(ISBLANK(D299),"25€",VLOOKUP(D299,TARIFPROM2,2,0))</f>
        <v>25€</v>
      </c>
      <c r="D299" s="4"/>
      <c r="E299" s="5"/>
      <c r="F299" s="2">
        <f t="shared" si="12"/>
        <v>-10</v>
      </c>
      <c r="G299" s="16">
        <v>1</v>
      </c>
      <c r="H299" s="7" t="str">
        <f t="shared" si="11"/>
        <v>0,00€</v>
      </c>
      <c r="I299" s="40"/>
      <c r="J299" s="1"/>
    </row>
    <row r="300" spans="1:10" x14ac:dyDescent="0.25">
      <c r="A300" s="25"/>
      <c r="B300" s="10"/>
      <c r="C300" s="24" t="str">
        <f>IF(ISBLANK(D300),"25€",VLOOKUP(D300,TARIFPROM2,2,0))</f>
        <v>25€</v>
      </c>
      <c r="D300" s="4"/>
      <c r="E300" s="5"/>
      <c r="F300" s="2">
        <f t="shared" si="12"/>
        <v>-10</v>
      </c>
      <c r="G300" s="16">
        <v>1</v>
      </c>
      <c r="H300" s="7" t="str">
        <f t="shared" si="11"/>
        <v>0,00€</v>
      </c>
      <c r="I300" s="40"/>
      <c r="J300" s="1"/>
    </row>
    <row r="301" spans="1:10" x14ac:dyDescent="0.25">
      <c r="A301" s="25"/>
      <c r="B301" s="10"/>
      <c r="C301" s="24" t="str">
        <f>IF(ISBLANK(D301),"25€",VLOOKUP(D301,TARIFPROM2,2,0))</f>
        <v>25€</v>
      </c>
      <c r="D301" s="4"/>
      <c r="E301" s="5"/>
      <c r="F301" s="2">
        <f t="shared" si="12"/>
        <v>-10</v>
      </c>
      <c r="G301" s="16">
        <v>1</v>
      </c>
      <c r="H301" s="7" t="str">
        <f t="shared" si="11"/>
        <v>0,00€</v>
      </c>
      <c r="I301" s="40"/>
      <c r="J301" s="1"/>
    </row>
    <row r="302" spans="1:10" x14ac:dyDescent="0.25">
      <c r="A302" s="25"/>
      <c r="B302" s="10"/>
      <c r="C302" s="24" t="str">
        <f>IF(ISBLANK(D302),"25€",VLOOKUP(D302,TARIFPROM2,2,0))</f>
        <v>25€</v>
      </c>
      <c r="D302" s="4"/>
      <c r="E302" s="5"/>
      <c r="F302" s="2">
        <f t="shared" si="12"/>
        <v>-10</v>
      </c>
      <c r="G302" s="16">
        <v>1</v>
      </c>
      <c r="H302" s="7" t="str">
        <f t="shared" si="11"/>
        <v>0,00€</v>
      </c>
      <c r="I302" s="40"/>
      <c r="J302" s="1"/>
    </row>
    <row r="303" spans="1:10" x14ac:dyDescent="0.25">
      <c r="A303" s="25"/>
      <c r="B303" s="10"/>
      <c r="C303" s="24" t="str">
        <f>IF(ISBLANK(D303),"25€",VLOOKUP(D303,TARIFPROM2,2,0))</f>
        <v>25€</v>
      </c>
      <c r="D303" s="4"/>
      <c r="E303" s="5"/>
      <c r="F303" s="2">
        <f t="shared" si="12"/>
        <v>-10</v>
      </c>
      <c r="G303" s="16">
        <v>1</v>
      </c>
      <c r="H303" s="7" t="str">
        <f t="shared" si="11"/>
        <v>0,00€</v>
      </c>
      <c r="I303" s="40"/>
      <c r="J303" s="1"/>
    </row>
    <row r="304" spans="1:10" x14ac:dyDescent="0.25">
      <c r="A304" s="25"/>
      <c r="B304" s="10"/>
      <c r="C304" s="24" t="str">
        <f>IF(ISBLANK(D304),"25€",VLOOKUP(D304,TARIFPROM2,2,0))</f>
        <v>25€</v>
      </c>
      <c r="D304" s="4"/>
      <c r="E304" s="5"/>
      <c r="F304" s="2">
        <f t="shared" si="12"/>
        <v>-10</v>
      </c>
      <c r="G304" s="16">
        <v>1</v>
      </c>
      <c r="H304" s="7" t="str">
        <f t="shared" si="11"/>
        <v>0,00€</v>
      </c>
      <c r="I304" s="40"/>
      <c r="J304" s="1"/>
    </row>
    <row r="305" spans="1:10" x14ac:dyDescent="0.25">
      <c r="A305" s="25"/>
      <c r="B305" s="10"/>
      <c r="C305" s="24" t="str">
        <f>IF(ISBLANK(D305),"25€",VLOOKUP(D305,TARIFPROM2,2,0))</f>
        <v>25€</v>
      </c>
      <c r="D305" s="4"/>
      <c r="E305" s="5"/>
      <c r="F305" s="2">
        <f t="shared" si="12"/>
        <v>-10</v>
      </c>
      <c r="G305" s="16">
        <v>1</v>
      </c>
      <c r="H305" s="7" t="str">
        <f t="shared" si="11"/>
        <v>0,00€</v>
      </c>
      <c r="I305" s="40"/>
      <c r="J305" s="1"/>
    </row>
    <row r="306" spans="1:10" x14ac:dyDescent="0.25">
      <c r="A306" s="25"/>
      <c r="B306" s="10"/>
      <c r="C306" s="24" t="str">
        <f>IF(ISBLANK(D306),"25€",VLOOKUP(D306,TARIFPROM2,2,0))</f>
        <v>25€</v>
      </c>
      <c r="D306" s="4"/>
      <c r="E306" s="5"/>
      <c r="F306" s="2">
        <f t="shared" si="12"/>
        <v>-10</v>
      </c>
      <c r="G306" s="16">
        <v>1</v>
      </c>
      <c r="H306" s="7" t="str">
        <f t="shared" si="11"/>
        <v>0,00€</v>
      </c>
      <c r="I306" s="40"/>
      <c r="J306" s="1"/>
    </row>
    <row r="307" spans="1:10" x14ac:dyDescent="0.25">
      <c r="A307" s="25"/>
      <c r="B307" s="10"/>
      <c r="C307" s="24" t="str">
        <f>IF(ISBLANK(D307),"25€",VLOOKUP(D307,TARIFPROM2,2,0))</f>
        <v>25€</v>
      </c>
      <c r="D307" s="4"/>
      <c r="E307" s="5"/>
      <c r="F307" s="2">
        <f t="shared" si="12"/>
        <v>-10</v>
      </c>
      <c r="G307" s="16">
        <v>1</v>
      </c>
      <c r="H307" s="7" t="str">
        <f t="shared" si="11"/>
        <v>0,00€</v>
      </c>
      <c r="I307" s="40"/>
      <c r="J307" s="1"/>
    </row>
    <row r="308" spans="1:10" x14ac:dyDescent="0.25">
      <c r="A308" s="25"/>
      <c r="B308" s="10"/>
      <c r="C308" s="24" t="str">
        <f>IF(ISBLANK(D308),"25€",VLOOKUP(D308,TARIFPROM2,2,0))</f>
        <v>25€</v>
      </c>
      <c r="D308" s="4"/>
      <c r="E308" s="5"/>
      <c r="F308" s="2">
        <f t="shared" si="12"/>
        <v>-10</v>
      </c>
      <c r="G308" s="16">
        <v>1</v>
      </c>
      <c r="H308" s="7" t="str">
        <f t="shared" si="11"/>
        <v>0,00€</v>
      </c>
      <c r="I308" s="40"/>
      <c r="J308" s="1"/>
    </row>
    <row r="309" spans="1:10" x14ac:dyDescent="0.25">
      <c r="A309" s="25"/>
      <c r="B309" s="10"/>
      <c r="C309" s="24" t="str">
        <f>IF(ISBLANK(D309),"25€",VLOOKUP(D309,TARIFPROM2,2,0))</f>
        <v>25€</v>
      </c>
      <c r="D309" s="4"/>
      <c r="E309" s="5"/>
      <c r="F309" s="2">
        <f t="shared" si="12"/>
        <v>-10</v>
      </c>
      <c r="G309" s="16">
        <v>1</v>
      </c>
      <c r="H309" s="7" t="str">
        <f t="shared" si="11"/>
        <v>0,00€</v>
      </c>
      <c r="I309" s="40"/>
      <c r="J309" s="1"/>
    </row>
    <row r="310" spans="1:10" x14ac:dyDescent="0.25">
      <c r="A310" s="25"/>
      <c r="B310" s="10"/>
      <c r="C310" s="24" t="str">
        <f>IF(ISBLANK(D310),"25€",VLOOKUP(D310,TARIFPROM2,2,0))</f>
        <v>25€</v>
      </c>
      <c r="D310" s="4"/>
      <c r="E310" s="5"/>
      <c r="F310" s="2">
        <f t="shared" si="12"/>
        <v>-10</v>
      </c>
      <c r="G310" s="16">
        <v>1</v>
      </c>
      <c r="H310" s="7" t="str">
        <f t="shared" si="11"/>
        <v>0,00€</v>
      </c>
      <c r="I310" s="40"/>
      <c r="J310" s="1"/>
    </row>
    <row r="311" spans="1:10" x14ac:dyDescent="0.25">
      <c r="A311" s="25"/>
      <c r="B311" s="10"/>
      <c r="C311" s="24" t="str">
        <f>IF(ISBLANK(D311),"25€",VLOOKUP(D311,TARIFPROM2,2,0))</f>
        <v>25€</v>
      </c>
      <c r="D311" s="4"/>
      <c r="E311" s="5"/>
      <c r="F311" s="2">
        <f t="shared" si="12"/>
        <v>-10</v>
      </c>
      <c r="G311" s="16">
        <v>1</v>
      </c>
      <c r="H311" s="7" t="str">
        <f t="shared" si="11"/>
        <v>0,00€</v>
      </c>
      <c r="I311" s="40"/>
      <c r="J311" s="1"/>
    </row>
    <row r="312" spans="1:10" x14ac:dyDescent="0.25">
      <c r="A312" s="25"/>
      <c r="B312" s="10"/>
      <c r="C312" s="24" t="str">
        <f>IF(ISBLANK(D312),"25€",VLOOKUP(D312,TARIFPROM2,2,0))</f>
        <v>25€</v>
      </c>
      <c r="D312" s="4"/>
      <c r="E312" s="5"/>
      <c r="F312" s="2">
        <f t="shared" si="12"/>
        <v>-10</v>
      </c>
      <c r="G312" s="16">
        <v>1</v>
      </c>
      <c r="H312" s="7" t="str">
        <f t="shared" si="11"/>
        <v>0,00€</v>
      </c>
      <c r="I312" s="40"/>
      <c r="J312" s="1"/>
    </row>
    <row r="313" spans="1:10" x14ac:dyDescent="0.25">
      <c r="A313" s="25"/>
      <c r="B313" s="10"/>
      <c r="C313" s="24" t="str">
        <f>IF(ISBLANK(D313),"25€",VLOOKUP(D313,TARIFPROM2,2,0))</f>
        <v>25€</v>
      </c>
      <c r="D313" s="4"/>
      <c r="E313" s="5"/>
      <c r="F313" s="2">
        <f t="shared" si="12"/>
        <v>-10</v>
      </c>
      <c r="G313" s="16">
        <v>1</v>
      </c>
      <c r="H313" s="7" t="str">
        <f t="shared" si="11"/>
        <v>0,00€</v>
      </c>
      <c r="I313" s="40"/>
      <c r="J313" s="1"/>
    </row>
    <row r="314" spans="1:10" x14ac:dyDescent="0.25">
      <c r="A314" s="25"/>
      <c r="B314" s="10"/>
      <c r="C314" s="24" t="str">
        <f>IF(ISBLANK(D314),"25€",VLOOKUP(D314,TARIFPROM2,2,0))</f>
        <v>25€</v>
      </c>
      <c r="D314" s="4"/>
      <c r="E314" s="5"/>
      <c r="F314" s="2">
        <f t="shared" si="12"/>
        <v>-10</v>
      </c>
      <c r="G314" s="16">
        <v>1</v>
      </c>
      <c r="H314" s="7" t="str">
        <f t="shared" si="11"/>
        <v>0,00€</v>
      </c>
      <c r="I314" s="40"/>
      <c r="J314" s="1"/>
    </row>
    <row r="315" spans="1:10" x14ac:dyDescent="0.25">
      <c r="A315" s="25"/>
      <c r="B315" s="10"/>
      <c r="C315" s="24" t="str">
        <f>IF(ISBLANK(D315),"25€",VLOOKUP(D315,TARIFPROM2,2,0))</f>
        <v>25€</v>
      </c>
      <c r="D315" s="4"/>
      <c r="E315" s="5"/>
      <c r="F315" s="2">
        <f t="shared" si="12"/>
        <v>-10</v>
      </c>
      <c r="G315" s="16">
        <v>1</v>
      </c>
      <c r="H315" s="7" t="str">
        <f t="shared" si="11"/>
        <v>0,00€</v>
      </c>
      <c r="I315" s="40"/>
      <c r="J315" s="1"/>
    </row>
    <row r="316" spans="1:10" x14ac:dyDescent="0.25">
      <c r="A316" s="25"/>
      <c r="B316" s="10"/>
      <c r="C316" s="24" t="str">
        <f>IF(ISBLANK(D316),"25€",VLOOKUP(D316,TARIFPROM2,2,0))</f>
        <v>25€</v>
      </c>
      <c r="D316" s="4"/>
      <c r="E316" s="5"/>
      <c r="F316" s="2">
        <f t="shared" si="12"/>
        <v>-10</v>
      </c>
      <c r="G316" s="16">
        <v>1</v>
      </c>
      <c r="H316" s="7" t="str">
        <f t="shared" si="11"/>
        <v>0,00€</v>
      </c>
      <c r="I316" s="40"/>
      <c r="J316" s="1"/>
    </row>
    <row r="317" spans="1:10" x14ac:dyDescent="0.25">
      <c r="A317" s="25"/>
      <c r="B317" s="10"/>
      <c r="C317" s="24" t="str">
        <f>IF(ISBLANK(D317),"25€",VLOOKUP(D317,TARIFPROM2,2,0))</f>
        <v>25€</v>
      </c>
      <c r="D317" s="4"/>
      <c r="E317" s="5"/>
      <c r="F317" s="2">
        <f t="shared" si="12"/>
        <v>-10</v>
      </c>
      <c r="G317" s="16">
        <v>1</v>
      </c>
      <c r="H317" s="7" t="str">
        <f t="shared" si="11"/>
        <v>0,00€</v>
      </c>
      <c r="I317" s="40"/>
      <c r="J317" s="1"/>
    </row>
    <row r="318" spans="1:10" x14ac:dyDescent="0.25">
      <c r="A318" s="25"/>
      <c r="B318" s="10"/>
      <c r="C318" s="24" t="str">
        <f>IF(ISBLANK(D318),"25€",VLOOKUP(D318,TARIFPROM2,2,0))</f>
        <v>25€</v>
      </c>
      <c r="D318" s="4"/>
      <c r="E318" s="5"/>
      <c r="F318" s="2">
        <f t="shared" si="12"/>
        <v>-10</v>
      </c>
      <c r="G318" s="16">
        <v>1</v>
      </c>
      <c r="H318" s="7" t="str">
        <f t="shared" si="11"/>
        <v>0,00€</v>
      </c>
      <c r="I318" s="40"/>
      <c r="J318" s="1"/>
    </row>
    <row r="319" spans="1:10" x14ac:dyDescent="0.25">
      <c r="A319" s="25"/>
      <c r="B319" s="10"/>
      <c r="C319" s="24" t="str">
        <f>IF(ISBLANK(D319),"25€",VLOOKUP(D319,TARIFPROM2,2,0))</f>
        <v>25€</v>
      </c>
      <c r="D319" s="4"/>
      <c r="E319" s="5"/>
      <c r="F319" s="2">
        <f t="shared" si="12"/>
        <v>-10</v>
      </c>
      <c r="G319" s="16">
        <v>1</v>
      </c>
      <c r="H319" s="7" t="str">
        <f t="shared" si="11"/>
        <v>0,00€</v>
      </c>
      <c r="I319" s="40"/>
      <c r="J319" s="1"/>
    </row>
    <row r="320" spans="1:10" x14ac:dyDescent="0.25">
      <c r="A320" s="25"/>
      <c r="B320" s="10"/>
      <c r="C320" s="24" t="str">
        <f>IF(ISBLANK(D320),"25€",VLOOKUP(D320,TARIFPROM2,2,0))</f>
        <v>25€</v>
      </c>
      <c r="D320" s="4"/>
      <c r="E320" s="5"/>
      <c r="F320" s="2">
        <f t="shared" si="12"/>
        <v>-10</v>
      </c>
      <c r="G320" s="16">
        <v>1</v>
      </c>
      <c r="H320" s="7" t="str">
        <f t="shared" si="11"/>
        <v>0,00€</v>
      </c>
      <c r="I320" s="40"/>
      <c r="J320" s="1"/>
    </row>
    <row r="321" spans="1:10" x14ac:dyDescent="0.25">
      <c r="A321" s="25"/>
      <c r="B321" s="10"/>
      <c r="C321" s="24" t="str">
        <f>IF(ISBLANK(D321),"25€",VLOOKUP(D321,TARIFPROM2,2,0))</f>
        <v>25€</v>
      </c>
      <c r="D321" s="4"/>
      <c r="E321" s="5"/>
      <c r="F321" s="2">
        <f t="shared" si="12"/>
        <v>-10</v>
      </c>
      <c r="G321" s="16">
        <v>1</v>
      </c>
      <c r="H321" s="7" t="str">
        <f t="shared" si="11"/>
        <v>0,00€</v>
      </c>
      <c r="I321" s="40"/>
      <c r="J321" s="1"/>
    </row>
    <row r="322" spans="1:10" x14ac:dyDescent="0.25">
      <c r="A322" s="25"/>
      <c r="B322" s="10"/>
      <c r="C322" s="24" t="str">
        <f>IF(ISBLANK(D322),"25€",VLOOKUP(D322,TARIFPROM2,2,0))</f>
        <v>25€</v>
      </c>
      <c r="D322" s="4"/>
      <c r="E322" s="5"/>
      <c r="F322" s="2">
        <f t="shared" si="12"/>
        <v>-10</v>
      </c>
      <c r="G322" s="16">
        <v>1</v>
      </c>
      <c r="H322" s="7" t="str">
        <f t="shared" si="11"/>
        <v>0,00€</v>
      </c>
      <c r="I322" s="40"/>
      <c r="J322" s="1"/>
    </row>
    <row r="323" spans="1:10" x14ac:dyDescent="0.25">
      <c r="A323" s="25"/>
      <c r="B323" s="10"/>
      <c r="C323" s="24" t="str">
        <f>IF(ISBLANK(D323),"25€",VLOOKUP(D323,TARIFPROM2,2,0))</f>
        <v>25€</v>
      </c>
      <c r="D323" s="4"/>
      <c r="E323" s="5"/>
      <c r="F323" s="2">
        <f t="shared" si="12"/>
        <v>-10</v>
      </c>
      <c r="G323" s="16">
        <v>1</v>
      </c>
      <c r="H323" s="7" t="str">
        <f t="shared" si="11"/>
        <v>0,00€</v>
      </c>
      <c r="I323" s="40"/>
      <c r="J323" s="1"/>
    </row>
    <row r="324" spans="1:10" x14ac:dyDescent="0.25">
      <c r="A324" s="25"/>
      <c r="B324" s="10"/>
      <c r="C324" s="24" t="str">
        <f>IF(ISBLANK(D324),"25€",VLOOKUP(D324,TARIFPROM2,2,0))</f>
        <v>25€</v>
      </c>
      <c r="D324" s="4"/>
      <c r="E324" s="5"/>
      <c r="F324" s="2">
        <f t="shared" si="12"/>
        <v>-10</v>
      </c>
      <c r="G324" s="16">
        <v>1</v>
      </c>
      <c r="H324" s="7" t="str">
        <f t="shared" si="11"/>
        <v>0,00€</v>
      </c>
      <c r="I324" s="40"/>
      <c r="J324" s="1"/>
    </row>
    <row r="325" spans="1:10" x14ac:dyDescent="0.25">
      <c r="A325" s="25"/>
      <c r="B325" s="10"/>
      <c r="C325" s="24" t="str">
        <f>IF(ISBLANK(D325),"25€",VLOOKUP(D325,TARIFPROM2,2,0))</f>
        <v>25€</v>
      </c>
      <c r="D325" s="4"/>
      <c r="E325" s="5"/>
      <c r="F325" s="2">
        <f t="shared" si="12"/>
        <v>-10</v>
      </c>
      <c r="G325" s="16">
        <v>1</v>
      </c>
      <c r="H325" s="7" t="str">
        <f t="shared" si="11"/>
        <v>0,00€</v>
      </c>
      <c r="I325" s="40"/>
      <c r="J325" s="1"/>
    </row>
    <row r="326" spans="1:10" x14ac:dyDescent="0.25">
      <c r="A326" s="25"/>
      <c r="B326" s="10"/>
      <c r="C326" s="24" t="str">
        <f>IF(ISBLANK(D326),"25€",VLOOKUP(D326,TARIFPROM2,2,0))</f>
        <v>25€</v>
      </c>
      <c r="D326" s="4"/>
      <c r="E326" s="5"/>
      <c r="F326" s="2">
        <f t="shared" si="12"/>
        <v>-10</v>
      </c>
      <c r="G326" s="16">
        <v>1</v>
      </c>
      <c r="H326" s="7" t="str">
        <f t="shared" si="11"/>
        <v>0,00€</v>
      </c>
      <c r="I326" s="40"/>
      <c r="J326" s="1"/>
    </row>
    <row r="327" spans="1:10" x14ac:dyDescent="0.25">
      <c r="A327" s="25"/>
      <c r="B327" s="10"/>
      <c r="C327" s="24" t="str">
        <f>IF(ISBLANK(D327),"25€",VLOOKUP(D327,TARIFPROM2,2,0))</f>
        <v>25€</v>
      </c>
      <c r="D327" s="4"/>
      <c r="E327" s="5"/>
      <c r="F327" s="2">
        <f t="shared" si="12"/>
        <v>-10</v>
      </c>
      <c r="G327" s="16">
        <v>1</v>
      </c>
      <c r="H327" s="7" t="str">
        <f t="shared" si="11"/>
        <v>0,00€</v>
      </c>
      <c r="I327" s="40"/>
      <c r="J327" s="1"/>
    </row>
    <row r="328" spans="1:10" x14ac:dyDescent="0.25">
      <c r="A328" s="25"/>
      <c r="B328" s="10"/>
      <c r="C328" s="24" t="str">
        <f>IF(ISBLANK(D328),"25€",VLOOKUP(D328,TARIFPROM2,2,0))</f>
        <v>25€</v>
      </c>
      <c r="D328" s="4"/>
      <c r="E328" s="5"/>
      <c r="F328" s="2">
        <f t="shared" si="12"/>
        <v>-10</v>
      </c>
      <c r="G328" s="16">
        <v>1</v>
      </c>
      <c r="H328" s="7" t="str">
        <f t="shared" si="11"/>
        <v>0,00€</v>
      </c>
      <c r="I328" s="40"/>
      <c r="J328" s="1"/>
    </row>
    <row r="329" spans="1:10" x14ac:dyDescent="0.25">
      <c r="A329" s="25"/>
      <c r="B329" s="10"/>
      <c r="C329" s="24" t="str">
        <f>IF(ISBLANK(D329),"25€",VLOOKUP(D329,TARIFPROM2,2,0))</f>
        <v>25€</v>
      </c>
      <c r="D329" s="4"/>
      <c r="E329" s="5"/>
      <c r="F329" s="2">
        <f t="shared" si="12"/>
        <v>-10</v>
      </c>
      <c r="G329" s="16">
        <v>1</v>
      </c>
      <c r="H329" s="7" t="str">
        <f t="shared" si="11"/>
        <v>0,00€</v>
      </c>
      <c r="I329" s="40"/>
      <c r="J329" s="1"/>
    </row>
    <row r="330" spans="1:10" x14ac:dyDescent="0.25">
      <c r="A330" s="25"/>
      <c r="B330" s="10"/>
      <c r="C330" s="24" t="str">
        <f>IF(ISBLANK(D330),"25€",VLOOKUP(D330,TARIFPROM2,2,0))</f>
        <v>25€</v>
      </c>
      <c r="D330" s="4"/>
      <c r="E330" s="5"/>
      <c r="F330" s="2">
        <f t="shared" si="12"/>
        <v>-10</v>
      </c>
      <c r="G330" s="16">
        <v>1</v>
      </c>
      <c r="H330" s="7" t="str">
        <f t="shared" si="11"/>
        <v>0,00€</v>
      </c>
      <c r="I330" s="40"/>
      <c r="J330" s="1"/>
    </row>
    <row r="331" spans="1:10" x14ac:dyDescent="0.25">
      <c r="A331" s="25"/>
      <c r="B331" s="10"/>
      <c r="C331" s="24" t="str">
        <f>IF(ISBLANK(D331),"25€",VLOOKUP(D331,TARIFPROM2,2,0))</f>
        <v>25€</v>
      </c>
      <c r="D331" s="4"/>
      <c r="E331" s="5"/>
      <c r="F331" s="2">
        <f t="shared" si="12"/>
        <v>-10</v>
      </c>
      <c r="G331" s="16">
        <v>1</v>
      </c>
      <c r="H331" s="7" t="str">
        <f t="shared" si="11"/>
        <v>0,00€</v>
      </c>
      <c r="I331" s="40"/>
      <c r="J331" s="1"/>
    </row>
    <row r="332" spans="1:10" x14ac:dyDescent="0.25">
      <c r="A332" s="25"/>
      <c r="B332" s="10"/>
      <c r="C332" s="24" t="str">
        <f>IF(ISBLANK(D332),"25€",VLOOKUP(D332,TARIFPROM2,2,0))</f>
        <v>25€</v>
      </c>
      <c r="D332" s="4"/>
      <c r="E332" s="5"/>
      <c r="F332" s="2">
        <f t="shared" si="12"/>
        <v>-10</v>
      </c>
      <c r="G332" s="16">
        <v>1</v>
      </c>
      <c r="H332" s="7" t="str">
        <f t="shared" si="11"/>
        <v>0,00€</v>
      </c>
      <c r="I332" s="40"/>
      <c r="J332" s="1"/>
    </row>
    <row r="333" spans="1:10" x14ac:dyDescent="0.25">
      <c r="A333" s="25"/>
      <c r="B333" s="10"/>
      <c r="C333" s="24" t="str">
        <f>IF(ISBLANK(D333),"25€",VLOOKUP(D333,TARIFPROM2,2,0))</f>
        <v>25€</v>
      </c>
      <c r="D333" s="4"/>
      <c r="E333" s="5"/>
      <c r="F333" s="2">
        <f t="shared" si="12"/>
        <v>-10</v>
      </c>
      <c r="G333" s="16">
        <v>1</v>
      </c>
      <c r="H333" s="7" t="str">
        <f t="shared" si="11"/>
        <v>0,00€</v>
      </c>
      <c r="I333" s="40"/>
      <c r="J333" s="1"/>
    </row>
    <row r="334" spans="1:10" x14ac:dyDescent="0.25">
      <c r="A334" s="25"/>
      <c r="B334" s="10"/>
      <c r="C334" s="24" t="str">
        <f>IF(ISBLANK(D334),"25€",VLOOKUP(D334,TARIFPROM2,2,0))</f>
        <v>25€</v>
      </c>
      <c r="D334" s="4"/>
      <c r="E334" s="5"/>
      <c r="F334" s="2">
        <f t="shared" si="12"/>
        <v>-10</v>
      </c>
      <c r="G334" s="16">
        <v>1</v>
      </c>
      <c r="H334" s="7" t="str">
        <f t="shared" si="11"/>
        <v>0,00€</v>
      </c>
      <c r="I334" s="40"/>
      <c r="J334" s="1"/>
    </row>
    <row r="335" spans="1:10" x14ac:dyDescent="0.25">
      <c r="A335" s="25"/>
      <c r="B335" s="10"/>
      <c r="C335" s="24" t="str">
        <f>IF(ISBLANK(D335),"25€",VLOOKUP(D335,TARIFPROM2,2,0))</f>
        <v>25€</v>
      </c>
      <c r="D335" s="4"/>
      <c r="E335" s="5"/>
      <c r="F335" s="2">
        <f t="shared" si="12"/>
        <v>-10</v>
      </c>
      <c r="G335" s="16">
        <v>1</v>
      </c>
      <c r="H335" s="7" t="str">
        <f t="shared" si="11"/>
        <v>0,00€</v>
      </c>
      <c r="I335" s="40"/>
      <c r="J335" s="1"/>
    </row>
    <row r="336" spans="1:10" x14ac:dyDescent="0.25">
      <c r="A336" s="25"/>
      <c r="B336" s="10"/>
      <c r="C336" s="24" t="str">
        <f>IF(ISBLANK(D336),"25€",VLOOKUP(D336,TARIFPROM2,2,0))</f>
        <v>25€</v>
      </c>
      <c r="D336" s="4"/>
      <c r="E336" s="5"/>
      <c r="F336" s="2">
        <f t="shared" si="12"/>
        <v>-10</v>
      </c>
      <c r="G336" s="16">
        <v>1</v>
      </c>
      <c r="H336" s="7" t="str">
        <f t="shared" si="11"/>
        <v>0,00€</v>
      </c>
      <c r="I336" s="40"/>
      <c r="J336" s="1"/>
    </row>
    <row r="337" spans="1:10" x14ac:dyDescent="0.25">
      <c r="A337" s="25"/>
      <c r="B337" s="10"/>
      <c r="C337" s="24" t="str">
        <f>IF(ISBLANK(D337),"25€",VLOOKUP(D337,TARIFPROM2,2,0))</f>
        <v>25€</v>
      </c>
      <c r="D337" s="4"/>
      <c r="E337" s="5"/>
      <c r="F337" s="2">
        <f t="shared" si="12"/>
        <v>-10</v>
      </c>
      <c r="G337" s="16">
        <v>1</v>
      </c>
      <c r="H337" s="7" t="str">
        <f t="shared" si="11"/>
        <v>0,00€</v>
      </c>
      <c r="I337" s="40"/>
      <c r="J337" s="1"/>
    </row>
    <row r="338" spans="1:10" x14ac:dyDescent="0.25">
      <c r="A338" s="25"/>
      <c r="B338" s="10"/>
      <c r="C338" s="24" t="str">
        <f>IF(ISBLANK(D338),"25€",VLOOKUP(D338,TARIFPROM2,2,0))</f>
        <v>25€</v>
      </c>
      <c r="D338" s="4"/>
      <c r="E338" s="5"/>
      <c r="F338" s="2">
        <f t="shared" si="12"/>
        <v>-10</v>
      </c>
      <c r="G338" s="16">
        <v>1</v>
      </c>
      <c r="H338" s="7" t="str">
        <f t="shared" si="11"/>
        <v>0,00€</v>
      </c>
      <c r="I338" s="40"/>
      <c r="J338" s="1"/>
    </row>
    <row r="339" spans="1:10" x14ac:dyDescent="0.25">
      <c r="A339" s="25"/>
      <c r="B339" s="10"/>
      <c r="C339" s="24" t="str">
        <f>IF(ISBLANK(D339),"25€",VLOOKUP(D339,TARIFPROM2,2,0))</f>
        <v>25€</v>
      </c>
      <c r="D339" s="4"/>
      <c r="E339" s="5"/>
      <c r="F339" s="2">
        <f t="shared" si="12"/>
        <v>-10</v>
      </c>
      <c r="G339" s="16">
        <v>1</v>
      </c>
      <c r="H339" s="7" t="str">
        <f t="shared" si="11"/>
        <v>0,00€</v>
      </c>
      <c r="I339" s="40"/>
      <c r="J339" s="1"/>
    </row>
    <row r="340" spans="1:10" x14ac:dyDescent="0.25">
      <c r="A340" s="25"/>
      <c r="B340" s="10"/>
      <c r="C340" s="24" t="str">
        <f>IF(ISBLANK(D340),"25€",VLOOKUP(D340,TARIFPROM2,2,0))</f>
        <v>25€</v>
      </c>
      <c r="D340" s="4"/>
      <c r="E340" s="5"/>
      <c r="F340" s="2">
        <f t="shared" si="12"/>
        <v>-10</v>
      </c>
      <c r="G340" s="16">
        <v>1</v>
      </c>
      <c r="H340" s="7" t="str">
        <f t="shared" si="11"/>
        <v>0,00€</v>
      </c>
      <c r="I340" s="40"/>
      <c r="J340" s="1"/>
    </row>
    <row r="341" spans="1:10" x14ac:dyDescent="0.25">
      <c r="A341" s="25"/>
      <c r="B341" s="10"/>
      <c r="C341" s="24" t="str">
        <f>IF(ISBLANK(D341),"25€",VLOOKUP(D341,TARIFPROM2,2,0))</f>
        <v>25€</v>
      </c>
      <c r="D341" s="4"/>
      <c r="E341" s="5"/>
      <c r="F341" s="2">
        <f t="shared" si="12"/>
        <v>-10</v>
      </c>
      <c r="G341" s="16">
        <v>1</v>
      </c>
      <c r="H341" s="7" t="str">
        <f t="shared" si="11"/>
        <v>0,00€</v>
      </c>
      <c r="I341" s="40"/>
      <c r="J341" s="1"/>
    </row>
    <row r="342" spans="1:10" x14ac:dyDescent="0.25">
      <c r="A342" s="25"/>
      <c r="B342" s="10"/>
      <c r="C342" s="24" t="str">
        <f>IF(ISBLANK(D342),"25€",VLOOKUP(D342,TARIFPROM2,2,0))</f>
        <v>25€</v>
      </c>
      <c r="D342" s="4"/>
      <c r="E342" s="5"/>
      <c r="F342" s="2">
        <f t="shared" si="12"/>
        <v>-10</v>
      </c>
      <c r="G342" s="16">
        <v>1</v>
      </c>
      <c r="H342" s="7" t="str">
        <f t="shared" ref="H342:H405" si="13">IF(ISBLANK(E342),"0,00€",(E342*G342-(10*G342-C342)))</f>
        <v>0,00€</v>
      </c>
      <c r="I342" s="40"/>
      <c r="J342" s="1"/>
    </row>
    <row r="343" spans="1:10" x14ac:dyDescent="0.25">
      <c r="A343" s="25"/>
      <c r="B343" s="10"/>
      <c r="C343" s="24" t="str">
        <f>IF(ISBLANK(D343),"25€",VLOOKUP(D343,TARIFPROM2,2,0))</f>
        <v>25€</v>
      </c>
      <c r="D343" s="4"/>
      <c r="E343" s="5"/>
      <c r="F343" s="2">
        <f t="shared" si="12"/>
        <v>-10</v>
      </c>
      <c r="G343" s="16">
        <v>1</v>
      </c>
      <c r="H343" s="7" t="str">
        <f t="shared" si="13"/>
        <v>0,00€</v>
      </c>
      <c r="I343" s="40"/>
      <c r="J343" s="1"/>
    </row>
    <row r="344" spans="1:10" x14ac:dyDescent="0.25">
      <c r="A344" s="25"/>
      <c r="B344" s="10"/>
      <c r="C344" s="24" t="str">
        <f>IF(ISBLANK(D344),"25€",VLOOKUP(D344,TARIFPROM2,2,0))</f>
        <v>25€</v>
      </c>
      <c r="D344" s="4"/>
      <c r="E344" s="5"/>
      <c r="F344" s="2">
        <f t="shared" si="12"/>
        <v>-10</v>
      </c>
      <c r="G344" s="16">
        <v>1</v>
      </c>
      <c r="H344" s="7" t="str">
        <f t="shared" si="13"/>
        <v>0,00€</v>
      </c>
      <c r="I344" s="40"/>
      <c r="J344" s="1"/>
    </row>
    <row r="345" spans="1:10" x14ac:dyDescent="0.25">
      <c r="A345" s="25"/>
      <c r="B345" s="10"/>
      <c r="C345" s="24" t="str">
        <f>IF(ISBLANK(D345),"25€",VLOOKUP(D345,TARIFPROM2,2,0))</f>
        <v>25€</v>
      </c>
      <c r="D345" s="4"/>
      <c r="E345" s="5"/>
      <c r="F345" s="2">
        <f t="shared" si="12"/>
        <v>-10</v>
      </c>
      <c r="G345" s="16">
        <v>1</v>
      </c>
      <c r="H345" s="7" t="str">
        <f t="shared" si="13"/>
        <v>0,00€</v>
      </c>
      <c r="I345" s="40"/>
      <c r="J345" s="1"/>
    </row>
    <row r="346" spans="1:10" x14ac:dyDescent="0.25">
      <c r="A346" s="25"/>
      <c r="B346" s="10"/>
      <c r="C346" s="24" t="str">
        <f>IF(ISBLANK(D346),"25€",VLOOKUP(D346,TARIFPROM2,2,0))</f>
        <v>25€</v>
      </c>
      <c r="D346" s="4"/>
      <c r="E346" s="5"/>
      <c r="F346" s="2">
        <f t="shared" si="12"/>
        <v>-10</v>
      </c>
      <c r="G346" s="16">
        <v>1</v>
      </c>
      <c r="H346" s="7" t="str">
        <f t="shared" si="13"/>
        <v>0,00€</v>
      </c>
      <c r="I346" s="40"/>
      <c r="J346" s="1"/>
    </row>
    <row r="347" spans="1:10" x14ac:dyDescent="0.25">
      <c r="A347" s="25"/>
      <c r="B347" s="10"/>
      <c r="C347" s="24" t="str">
        <f>IF(ISBLANK(D347),"25€",VLOOKUP(D347,TARIFPROM2,2,0))</f>
        <v>25€</v>
      </c>
      <c r="D347" s="4"/>
      <c r="E347" s="5"/>
      <c r="F347" s="2">
        <f t="shared" si="12"/>
        <v>-10</v>
      </c>
      <c r="G347" s="16">
        <v>1</v>
      </c>
      <c r="H347" s="7" t="str">
        <f t="shared" si="13"/>
        <v>0,00€</v>
      </c>
      <c r="I347" s="40"/>
      <c r="J347" s="1"/>
    </row>
    <row r="348" spans="1:10" x14ac:dyDescent="0.25">
      <c r="A348" s="25"/>
      <c r="B348" s="10"/>
      <c r="C348" s="24" t="str">
        <f>IF(ISBLANK(D348),"25€",VLOOKUP(D348,TARIFPROM2,2,0))</f>
        <v>25€</v>
      </c>
      <c r="D348" s="4"/>
      <c r="E348" s="5"/>
      <c r="F348" s="2">
        <f t="shared" si="12"/>
        <v>-10</v>
      </c>
      <c r="G348" s="16">
        <v>1</v>
      </c>
      <c r="H348" s="7" t="str">
        <f t="shared" si="13"/>
        <v>0,00€</v>
      </c>
      <c r="I348" s="40"/>
      <c r="J348" s="1"/>
    </row>
    <row r="349" spans="1:10" x14ac:dyDescent="0.25">
      <c r="A349" s="25"/>
      <c r="B349" s="10"/>
      <c r="C349" s="24" t="str">
        <f>IF(ISBLANK(D349),"25€",VLOOKUP(D349,TARIFPROM2,2,0))</f>
        <v>25€</v>
      </c>
      <c r="D349" s="4"/>
      <c r="E349" s="5"/>
      <c r="F349" s="2">
        <f t="shared" ref="F349:F412" si="14">E349-10</f>
        <v>-10</v>
      </c>
      <c r="G349" s="16">
        <v>1</v>
      </c>
      <c r="H349" s="7" t="str">
        <f t="shared" si="13"/>
        <v>0,00€</v>
      </c>
      <c r="I349" s="40"/>
      <c r="J349" s="1"/>
    </row>
    <row r="350" spans="1:10" x14ac:dyDescent="0.25">
      <c r="A350" s="25"/>
      <c r="B350" s="10"/>
      <c r="C350" s="24" t="str">
        <f>IF(ISBLANK(D350),"25€",VLOOKUP(D350,TARIFPROM2,2,0))</f>
        <v>25€</v>
      </c>
      <c r="D350" s="4"/>
      <c r="E350" s="5"/>
      <c r="F350" s="2">
        <f t="shared" si="14"/>
        <v>-10</v>
      </c>
      <c r="G350" s="16">
        <v>1</v>
      </c>
      <c r="H350" s="7" t="str">
        <f t="shared" si="13"/>
        <v>0,00€</v>
      </c>
      <c r="I350" s="40"/>
      <c r="J350" s="1"/>
    </row>
    <row r="351" spans="1:10" x14ac:dyDescent="0.25">
      <c r="A351" s="25"/>
      <c r="B351" s="10"/>
      <c r="C351" s="24" t="str">
        <f>IF(ISBLANK(D351),"25€",VLOOKUP(D351,TARIFPROM2,2,0))</f>
        <v>25€</v>
      </c>
      <c r="D351" s="4"/>
      <c r="E351" s="5"/>
      <c r="F351" s="2">
        <f t="shared" si="14"/>
        <v>-10</v>
      </c>
      <c r="G351" s="16">
        <v>1</v>
      </c>
      <c r="H351" s="7" t="str">
        <f t="shared" si="13"/>
        <v>0,00€</v>
      </c>
      <c r="I351" s="40"/>
      <c r="J351" s="1"/>
    </row>
    <row r="352" spans="1:10" x14ac:dyDescent="0.25">
      <c r="A352" s="25"/>
      <c r="B352" s="10"/>
      <c r="C352" s="24" t="str">
        <f>IF(ISBLANK(D352),"25€",VLOOKUP(D352,TARIFPROM2,2,0))</f>
        <v>25€</v>
      </c>
      <c r="D352" s="4"/>
      <c r="E352" s="5"/>
      <c r="F352" s="2">
        <f t="shared" si="14"/>
        <v>-10</v>
      </c>
      <c r="G352" s="16">
        <v>1</v>
      </c>
      <c r="H352" s="7" t="str">
        <f t="shared" si="13"/>
        <v>0,00€</v>
      </c>
      <c r="I352" s="40"/>
      <c r="J352" s="1"/>
    </row>
    <row r="353" spans="1:10" x14ac:dyDescent="0.25">
      <c r="A353" s="25"/>
      <c r="B353" s="10"/>
      <c r="C353" s="24" t="str">
        <f>IF(ISBLANK(D353),"25€",VLOOKUP(D353,TARIFPROM2,2,0))</f>
        <v>25€</v>
      </c>
      <c r="D353" s="4"/>
      <c r="E353" s="5"/>
      <c r="F353" s="2">
        <f t="shared" si="14"/>
        <v>-10</v>
      </c>
      <c r="G353" s="16">
        <v>1</v>
      </c>
      <c r="H353" s="7" t="str">
        <f t="shared" si="13"/>
        <v>0,00€</v>
      </c>
      <c r="I353" s="40"/>
      <c r="J353" s="1"/>
    </row>
    <row r="354" spans="1:10" x14ac:dyDescent="0.25">
      <c r="A354" s="25"/>
      <c r="B354" s="10"/>
      <c r="C354" s="24" t="str">
        <f>IF(ISBLANK(D354),"25€",VLOOKUP(D354,TARIFPROM2,2,0))</f>
        <v>25€</v>
      </c>
      <c r="D354" s="4"/>
      <c r="E354" s="5"/>
      <c r="F354" s="2">
        <f t="shared" si="14"/>
        <v>-10</v>
      </c>
      <c r="G354" s="16">
        <v>1</v>
      </c>
      <c r="H354" s="7" t="str">
        <f t="shared" si="13"/>
        <v>0,00€</v>
      </c>
      <c r="I354" s="40"/>
      <c r="J354" s="1"/>
    </row>
    <row r="355" spans="1:10" x14ac:dyDescent="0.25">
      <c r="A355" s="25"/>
      <c r="B355" s="10"/>
      <c r="C355" s="24" t="str">
        <f>IF(ISBLANK(D355),"25€",VLOOKUP(D355,TARIFPROM2,2,0))</f>
        <v>25€</v>
      </c>
      <c r="D355" s="4"/>
      <c r="E355" s="5"/>
      <c r="F355" s="2">
        <f t="shared" si="14"/>
        <v>-10</v>
      </c>
      <c r="G355" s="16">
        <v>1</v>
      </c>
      <c r="H355" s="7" t="str">
        <f t="shared" si="13"/>
        <v>0,00€</v>
      </c>
      <c r="I355" s="40"/>
      <c r="J355" s="1"/>
    </row>
    <row r="356" spans="1:10" x14ac:dyDescent="0.25">
      <c r="A356" s="25"/>
      <c r="B356" s="10"/>
      <c r="C356" s="24" t="str">
        <f>IF(ISBLANK(D356),"25€",VLOOKUP(D356,TARIFPROM2,2,0))</f>
        <v>25€</v>
      </c>
      <c r="D356" s="4"/>
      <c r="E356" s="5"/>
      <c r="F356" s="2">
        <f t="shared" si="14"/>
        <v>-10</v>
      </c>
      <c r="G356" s="16">
        <v>1</v>
      </c>
      <c r="H356" s="7" t="str">
        <f t="shared" si="13"/>
        <v>0,00€</v>
      </c>
      <c r="I356" s="40"/>
      <c r="J356" s="1"/>
    </row>
    <row r="357" spans="1:10" x14ac:dyDescent="0.25">
      <c r="A357" s="25"/>
      <c r="B357" s="10"/>
      <c r="C357" s="24" t="str">
        <f>IF(ISBLANK(D357),"25€",VLOOKUP(D357,TARIFPROM2,2,0))</f>
        <v>25€</v>
      </c>
      <c r="D357" s="4"/>
      <c r="E357" s="5"/>
      <c r="F357" s="2">
        <f t="shared" si="14"/>
        <v>-10</v>
      </c>
      <c r="G357" s="16">
        <v>1</v>
      </c>
      <c r="H357" s="7" t="str">
        <f t="shared" si="13"/>
        <v>0,00€</v>
      </c>
      <c r="I357" s="40"/>
      <c r="J357" s="1"/>
    </row>
    <row r="358" spans="1:10" x14ac:dyDescent="0.25">
      <c r="A358" s="25"/>
      <c r="B358" s="10"/>
      <c r="C358" s="24" t="str">
        <f>IF(ISBLANK(D358),"25€",VLOOKUP(D358,TARIFPROM2,2,0))</f>
        <v>25€</v>
      </c>
      <c r="D358" s="4"/>
      <c r="E358" s="5"/>
      <c r="F358" s="2">
        <f t="shared" si="14"/>
        <v>-10</v>
      </c>
      <c r="G358" s="16">
        <v>1</v>
      </c>
      <c r="H358" s="7" t="str">
        <f t="shared" si="13"/>
        <v>0,00€</v>
      </c>
      <c r="I358" s="40"/>
      <c r="J358" s="1"/>
    </row>
    <row r="359" spans="1:10" x14ac:dyDescent="0.25">
      <c r="A359" s="25"/>
      <c r="B359" s="10"/>
      <c r="C359" s="24" t="str">
        <f>IF(ISBLANK(D359),"25€",VLOOKUP(D359,TARIFPROM2,2,0))</f>
        <v>25€</v>
      </c>
      <c r="D359" s="4"/>
      <c r="E359" s="5"/>
      <c r="F359" s="2">
        <f t="shared" si="14"/>
        <v>-10</v>
      </c>
      <c r="G359" s="16">
        <v>1</v>
      </c>
      <c r="H359" s="7" t="str">
        <f t="shared" si="13"/>
        <v>0,00€</v>
      </c>
      <c r="I359" s="40"/>
      <c r="J359" s="1"/>
    </row>
    <row r="360" spans="1:10" x14ac:dyDescent="0.25">
      <c r="A360" s="25"/>
      <c r="B360" s="10"/>
      <c r="C360" s="24" t="str">
        <f>IF(ISBLANK(D360),"25€",VLOOKUP(D360,TARIFPROM2,2,0))</f>
        <v>25€</v>
      </c>
      <c r="D360" s="4"/>
      <c r="E360" s="5"/>
      <c r="F360" s="2">
        <f t="shared" si="14"/>
        <v>-10</v>
      </c>
      <c r="G360" s="16">
        <v>1</v>
      </c>
      <c r="H360" s="7" t="str">
        <f t="shared" si="13"/>
        <v>0,00€</v>
      </c>
      <c r="I360" s="40"/>
      <c r="J360" s="1"/>
    </row>
    <row r="361" spans="1:10" x14ac:dyDescent="0.25">
      <c r="A361" s="25"/>
      <c r="B361" s="10"/>
      <c r="C361" s="24" t="str">
        <f>IF(ISBLANK(D361),"25€",VLOOKUP(D361,TARIFPROM2,2,0))</f>
        <v>25€</v>
      </c>
      <c r="D361" s="4"/>
      <c r="E361" s="5"/>
      <c r="F361" s="2">
        <f t="shared" si="14"/>
        <v>-10</v>
      </c>
      <c r="G361" s="16">
        <v>1</v>
      </c>
      <c r="H361" s="7" t="str">
        <f t="shared" si="13"/>
        <v>0,00€</v>
      </c>
      <c r="I361" s="40"/>
      <c r="J361" s="1"/>
    </row>
    <row r="362" spans="1:10" x14ac:dyDescent="0.25">
      <c r="A362" s="25"/>
      <c r="B362" s="10"/>
      <c r="C362" s="24" t="str">
        <f>IF(ISBLANK(D362),"25€",VLOOKUP(D362,TARIFPROM2,2,0))</f>
        <v>25€</v>
      </c>
      <c r="D362" s="4"/>
      <c r="E362" s="5"/>
      <c r="F362" s="2">
        <f t="shared" si="14"/>
        <v>-10</v>
      </c>
      <c r="G362" s="16">
        <v>1</v>
      </c>
      <c r="H362" s="7" t="str">
        <f t="shared" si="13"/>
        <v>0,00€</v>
      </c>
      <c r="I362" s="40"/>
      <c r="J362" s="1"/>
    </row>
    <row r="363" spans="1:10" x14ac:dyDescent="0.25">
      <c r="A363" s="25"/>
      <c r="B363" s="10"/>
      <c r="C363" s="24" t="str">
        <f>IF(ISBLANK(D363),"25€",VLOOKUP(D363,TARIFPROM2,2,0))</f>
        <v>25€</v>
      </c>
      <c r="D363" s="4"/>
      <c r="E363" s="5"/>
      <c r="F363" s="2">
        <f t="shared" si="14"/>
        <v>-10</v>
      </c>
      <c r="G363" s="16">
        <v>1</v>
      </c>
      <c r="H363" s="7" t="str">
        <f t="shared" si="13"/>
        <v>0,00€</v>
      </c>
      <c r="I363" s="40"/>
      <c r="J363" s="1"/>
    </row>
    <row r="364" spans="1:10" x14ac:dyDescent="0.25">
      <c r="A364" s="25"/>
      <c r="B364" s="10"/>
      <c r="C364" s="24" t="str">
        <f>IF(ISBLANK(D364),"25€",VLOOKUP(D364,TARIFPROM2,2,0))</f>
        <v>25€</v>
      </c>
      <c r="D364" s="4"/>
      <c r="E364" s="5"/>
      <c r="F364" s="2">
        <f t="shared" si="14"/>
        <v>-10</v>
      </c>
      <c r="G364" s="16">
        <v>1</v>
      </c>
      <c r="H364" s="7" t="str">
        <f t="shared" si="13"/>
        <v>0,00€</v>
      </c>
      <c r="I364" s="40"/>
      <c r="J364" s="1"/>
    </row>
    <row r="365" spans="1:10" x14ac:dyDescent="0.25">
      <c r="A365" s="25"/>
      <c r="B365" s="10"/>
      <c r="C365" s="24" t="str">
        <f>IF(ISBLANK(D365),"25€",VLOOKUP(D365,TARIFPROM2,2,0))</f>
        <v>25€</v>
      </c>
      <c r="D365" s="4"/>
      <c r="E365" s="5"/>
      <c r="F365" s="2">
        <f t="shared" si="14"/>
        <v>-10</v>
      </c>
      <c r="G365" s="16">
        <v>1</v>
      </c>
      <c r="H365" s="7" t="str">
        <f t="shared" si="13"/>
        <v>0,00€</v>
      </c>
      <c r="I365" s="40"/>
      <c r="J365" s="1"/>
    </row>
    <row r="366" spans="1:10" x14ac:dyDescent="0.25">
      <c r="A366" s="25"/>
      <c r="B366" s="10"/>
      <c r="C366" s="24" t="str">
        <f>IF(ISBLANK(D366),"25€",VLOOKUP(D366,TARIFPROM2,2,0))</f>
        <v>25€</v>
      </c>
      <c r="D366" s="4"/>
      <c r="E366" s="5"/>
      <c r="F366" s="2">
        <f t="shared" si="14"/>
        <v>-10</v>
      </c>
      <c r="G366" s="16">
        <v>1</v>
      </c>
      <c r="H366" s="7" t="str">
        <f t="shared" si="13"/>
        <v>0,00€</v>
      </c>
      <c r="I366" s="40"/>
      <c r="J366" s="1"/>
    </row>
    <row r="367" spans="1:10" x14ac:dyDescent="0.25">
      <c r="A367" s="25"/>
      <c r="B367" s="10"/>
      <c r="C367" s="24" t="str">
        <f>IF(ISBLANK(D367),"25€",VLOOKUP(D367,TARIFPROM2,2,0))</f>
        <v>25€</v>
      </c>
      <c r="D367" s="4"/>
      <c r="E367" s="5"/>
      <c r="F367" s="2">
        <f t="shared" si="14"/>
        <v>-10</v>
      </c>
      <c r="G367" s="16">
        <v>1</v>
      </c>
      <c r="H367" s="7" t="str">
        <f t="shared" si="13"/>
        <v>0,00€</v>
      </c>
      <c r="I367" s="40"/>
      <c r="J367" s="1"/>
    </row>
    <row r="368" spans="1:10" x14ac:dyDescent="0.25">
      <c r="A368" s="25"/>
      <c r="B368" s="10"/>
      <c r="C368" s="24" t="str">
        <f>IF(ISBLANK(D368),"25€",VLOOKUP(D368,TARIFPROM2,2,0))</f>
        <v>25€</v>
      </c>
      <c r="D368" s="4"/>
      <c r="E368" s="5"/>
      <c r="F368" s="2">
        <f t="shared" si="14"/>
        <v>-10</v>
      </c>
      <c r="G368" s="16">
        <v>1</v>
      </c>
      <c r="H368" s="7" t="str">
        <f t="shared" si="13"/>
        <v>0,00€</v>
      </c>
      <c r="I368" s="40"/>
      <c r="J368" s="1"/>
    </row>
    <row r="369" spans="1:10" x14ac:dyDescent="0.25">
      <c r="A369" s="25"/>
      <c r="B369" s="10"/>
      <c r="C369" s="24" t="str">
        <f>IF(ISBLANK(D369),"25€",VLOOKUP(D369,TARIFPROM2,2,0))</f>
        <v>25€</v>
      </c>
      <c r="D369" s="4"/>
      <c r="E369" s="5"/>
      <c r="F369" s="2">
        <f t="shared" si="14"/>
        <v>-10</v>
      </c>
      <c r="G369" s="16">
        <v>1</v>
      </c>
      <c r="H369" s="7" t="str">
        <f t="shared" si="13"/>
        <v>0,00€</v>
      </c>
      <c r="I369" s="40"/>
      <c r="J369" s="1"/>
    </row>
    <row r="370" spans="1:10" x14ac:dyDescent="0.25">
      <c r="A370" s="25"/>
      <c r="B370" s="10"/>
      <c r="C370" s="24" t="str">
        <f>IF(ISBLANK(D370),"25€",VLOOKUP(D370,TARIFPROM2,2,0))</f>
        <v>25€</v>
      </c>
      <c r="D370" s="4"/>
      <c r="E370" s="5"/>
      <c r="F370" s="2">
        <f t="shared" si="14"/>
        <v>-10</v>
      </c>
      <c r="G370" s="16">
        <v>1</v>
      </c>
      <c r="H370" s="7" t="str">
        <f t="shared" si="13"/>
        <v>0,00€</v>
      </c>
      <c r="I370" s="40"/>
      <c r="J370" s="1"/>
    </row>
    <row r="371" spans="1:10" x14ac:dyDescent="0.25">
      <c r="A371" s="25"/>
      <c r="B371" s="10"/>
      <c r="C371" s="24" t="str">
        <f>IF(ISBLANK(D371),"25€",VLOOKUP(D371,TARIFPROM2,2,0))</f>
        <v>25€</v>
      </c>
      <c r="D371" s="4"/>
      <c r="E371" s="5"/>
      <c r="F371" s="2">
        <f t="shared" si="14"/>
        <v>-10</v>
      </c>
      <c r="G371" s="16">
        <v>1</v>
      </c>
      <c r="H371" s="7" t="str">
        <f t="shared" si="13"/>
        <v>0,00€</v>
      </c>
      <c r="I371" s="40"/>
      <c r="J371" s="1"/>
    </row>
    <row r="372" spans="1:10" x14ac:dyDescent="0.25">
      <c r="A372" s="25"/>
      <c r="B372" s="10"/>
      <c r="C372" s="24" t="str">
        <f>IF(ISBLANK(D372),"25€",VLOOKUP(D372,TARIFPROM2,2,0))</f>
        <v>25€</v>
      </c>
      <c r="D372" s="4"/>
      <c r="E372" s="5"/>
      <c r="F372" s="2">
        <f t="shared" si="14"/>
        <v>-10</v>
      </c>
      <c r="G372" s="16">
        <v>1</v>
      </c>
      <c r="H372" s="7" t="str">
        <f t="shared" si="13"/>
        <v>0,00€</v>
      </c>
      <c r="I372" s="40"/>
      <c r="J372" s="1"/>
    </row>
    <row r="373" spans="1:10" x14ac:dyDescent="0.25">
      <c r="A373" s="25"/>
      <c r="B373" s="10"/>
      <c r="C373" s="24" t="str">
        <f>IF(ISBLANK(D373),"25€",VLOOKUP(D373,TARIFPROM2,2,0))</f>
        <v>25€</v>
      </c>
      <c r="D373" s="4"/>
      <c r="E373" s="5"/>
      <c r="F373" s="2">
        <f t="shared" si="14"/>
        <v>-10</v>
      </c>
      <c r="G373" s="16">
        <v>1</v>
      </c>
      <c r="H373" s="7" t="str">
        <f t="shared" si="13"/>
        <v>0,00€</v>
      </c>
      <c r="I373" s="40"/>
      <c r="J373" s="1"/>
    </row>
    <row r="374" spans="1:10" x14ac:dyDescent="0.25">
      <c r="A374" s="25"/>
      <c r="B374" s="10"/>
      <c r="C374" s="24" t="str">
        <f>IF(ISBLANK(D374),"25€",VLOOKUP(D374,TARIFPROM2,2,0))</f>
        <v>25€</v>
      </c>
      <c r="D374" s="4"/>
      <c r="E374" s="5"/>
      <c r="F374" s="2">
        <f t="shared" si="14"/>
        <v>-10</v>
      </c>
      <c r="G374" s="16">
        <v>1</v>
      </c>
      <c r="H374" s="7" t="str">
        <f t="shared" si="13"/>
        <v>0,00€</v>
      </c>
      <c r="I374" s="40"/>
      <c r="J374" s="1"/>
    </row>
    <row r="375" spans="1:10" x14ac:dyDescent="0.25">
      <c r="A375" s="25"/>
      <c r="B375" s="10"/>
      <c r="C375" s="24" t="str">
        <f>IF(ISBLANK(D375),"25€",VLOOKUP(D375,TARIFPROM2,2,0))</f>
        <v>25€</v>
      </c>
      <c r="D375" s="4"/>
      <c r="E375" s="5"/>
      <c r="F375" s="2">
        <f t="shared" si="14"/>
        <v>-10</v>
      </c>
      <c r="G375" s="16">
        <v>1</v>
      </c>
      <c r="H375" s="7" t="str">
        <f t="shared" si="13"/>
        <v>0,00€</v>
      </c>
      <c r="I375" s="40"/>
      <c r="J375" s="1"/>
    </row>
    <row r="376" spans="1:10" x14ac:dyDescent="0.25">
      <c r="A376" s="25"/>
      <c r="B376" s="10"/>
      <c r="C376" s="24" t="str">
        <f>IF(ISBLANK(D376),"25€",VLOOKUP(D376,TARIFPROM2,2,0))</f>
        <v>25€</v>
      </c>
      <c r="D376" s="4"/>
      <c r="E376" s="5"/>
      <c r="F376" s="2">
        <f t="shared" si="14"/>
        <v>-10</v>
      </c>
      <c r="G376" s="16">
        <v>1</v>
      </c>
      <c r="H376" s="7" t="str">
        <f t="shared" si="13"/>
        <v>0,00€</v>
      </c>
      <c r="I376" s="40"/>
      <c r="J376" s="1"/>
    </row>
    <row r="377" spans="1:10" x14ac:dyDescent="0.25">
      <c r="A377" s="25"/>
      <c r="B377" s="10"/>
      <c r="C377" s="24" t="str">
        <f>IF(ISBLANK(D377),"25€",VLOOKUP(D377,TARIFPROM2,2,0))</f>
        <v>25€</v>
      </c>
      <c r="D377" s="4"/>
      <c r="E377" s="5"/>
      <c r="F377" s="2">
        <f t="shared" si="14"/>
        <v>-10</v>
      </c>
      <c r="G377" s="16">
        <v>1</v>
      </c>
      <c r="H377" s="7" t="str">
        <f t="shared" si="13"/>
        <v>0,00€</v>
      </c>
      <c r="I377" s="40"/>
      <c r="J377" s="1"/>
    </row>
    <row r="378" spans="1:10" x14ac:dyDescent="0.25">
      <c r="A378" s="25"/>
      <c r="B378" s="10"/>
      <c r="C378" s="24" t="str">
        <f>IF(ISBLANK(D378),"25€",VLOOKUP(D378,TARIFPROM2,2,0))</f>
        <v>25€</v>
      </c>
      <c r="D378" s="4"/>
      <c r="E378" s="5"/>
      <c r="F378" s="2">
        <f t="shared" si="14"/>
        <v>-10</v>
      </c>
      <c r="G378" s="16">
        <v>1</v>
      </c>
      <c r="H378" s="7" t="str">
        <f t="shared" si="13"/>
        <v>0,00€</v>
      </c>
      <c r="I378" s="40"/>
      <c r="J378" s="1"/>
    </row>
    <row r="379" spans="1:10" x14ac:dyDescent="0.25">
      <c r="A379" s="25"/>
      <c r="B379" s="10"/>
      <c r="C379" s="24" t="str">
        <f>IF(ISBLANK(D379),"25€",VLOOKUP(D379,TARIFPROM2,2,0))</f>
        <v>25€</v>
      </c>
      <c r="D379" s="4"/>
      <c r="E379" s="5"/>
      <c r="F379" s="2">
        <f t="shared" si="14"/>
        <v>-10</v>
      </c>
      <c r="G379" s="16">
        <v>1</v>
      </c>
      <c r="H379" s="7" t="str">
        <f t="shared" si="13"/>
        <v>0,00€</v>
      </c>
      <c r="I379" s="40"/>
      <c r="J379" s="1"/>
    </row>
    <row r="380" spans="1:10" x14ac:dyDescent="0.25">
      <c r="A380" s="25"/>
      <c r="B380" s="10"/>
      <c r="C380" s="24" t="str">
        <f>IF(ISBLANK(D380),"25€",VLOOKUP(D380,TARIFPROM2,2,0))</f>
        <v>25€</v>
      </c>
      <c r="D380" s="4"/>
      <c r="E380" s="5"/>
      <c r="F380" s="2">
        <f t="shared" si="14"/>
        <v>-10</v>
      </c>
      <c r="G380" s="16">
        <v>1</v>
      </c>
      <c r="H380" s="7" t="str">
        <f t="shared" si="13"/>
        <v>0,00€</v>
      </c>
      <c r="I380" s="40"/>
      <c r="J380" s="1"/>
    </row>
    <row r="381" spans="1:10" x14ac:dyDescent="0.25">
      <c r="A381" s="25"/>
      <c r="B381" s="10"/>
      <c r="C381" s="24" t="str">
        <f>IF(ISBLANK(D381),"25€",VLOOKUP(D381,TARIFPROM2,2,0))</f>
        <v>25€</v>
      </c>
      <c r="D381" s="4"/>
      <c r="E381" s="5"/>
      <c r="F381" s="2">
        <f t="shared" si="14"/>
        <v>-10</v>
      </c>
      <c r="G381" s="16">
        <v>1</v>
      </c>
      <c r="H381" s="7" t="str">
        <f t="shared" si="13"/>
        <v>0,00€</v>
      </c>
      <c r="I381" s="40"/>
      <c r="J381" s="1"/>
    </row>
    <row r="382" spans="1:10" x14ac:dyDescent="0.25">
      <c r="A382" s="25"/>
      <c r="B382" s="10"/>
      <c r="C382" s="24" t="str">
        <f>IF(ISBLANK(D382),"25€",VLOOKUP(D382,TARIFPROM2,2,0))</f>
        <v>25€</v>
      </c>
      <c r="D382" s="4"/>
      <c r="E382" s="5"/>
      <c r="F382" s="2">
        <f t="shared" si="14"/>
        <v>-10</v>
      </c>
      <c r="G382" s="16">
        <v>1</v>
      </c>
      <c r="H382" s="7" t="str">
        <f t="shared" si="13"/>
        <v>0,00€</v>
      </c>
      <c r="I382" s="40"/>
      <c r="J382" s="1"/>
    </row>
    <row r="383" spans="1:10" x14ac:dyDescent="0.25">
      <c r="A383" s="25"/>
      <c r="B383" s="10"/>
      <c r="C383" s="24" t="str">
        <f>IF(ISBLANK(D383),"25€",VLOOKUP(D383,TARIFPROM2,2,0))</f>
        <v>25€</v>
      </c>
      <c r="D383" s="4"/>
      <c r="E383" s="5"/>
      <c r="F383" s="2">
        <f t="shared" si="14"/>
        <v>-10</v>
      </c>
      <c r="G383" s="16">
        <v>1</v>
      </c>
      <c r="H383" s="7" t="str">
        <f t="shared" si="13"/>
        <v>0,00€</v>
      </c>
      <c r="I383" s="40"/>
      <c r="J383" s="1"/>
    </row>
    <row r="384" spans="1:10" x14ac:dyDescent="0.25">
      <c r="A384" s="25"/>
      <c r="B384" s="10"/>
      <c r="C384" s="24" t="str">
        <f>IF(ISBLANK(D384),"25€",VLOOKUP(D384,TARIFPROM2,2,0))</f>
        <v>25€</v>
      </c>
      <c r="D384" s="4"/>
      <c r="E384" s="5"/>
      <c r="F384" s="2">
        <f t="shared" si="14"/>
        <v>-10</v>
      </c>
      <c r="G384" s="16">
        <v>1</v>
      </c>
      <c r="H384" s="7" t="str">
        <f t="shared" si="13"/>
        <v>0,00€</v>
      </c>
      <c r="I384" s="40"/>
      <c r="J384" s="1"/>
    </row>
    <row r="385" spans="1:10" x14ac:dyDescent="0.25">
      <c r="A385" s="25"/>
      <c r="B385" s="10"/>
      <c r="C385" s="24" t="str">
        <f>IF(ISBLANK(D385),"25€",VLOOKUP(D385,TARIFPROM2,2,0))</f>
        <v>25€</v>
      </c>
      <c r="D385" s="4"/>
      <c r="E385" s="5"/>
      <c r="F385" s="2">
        <f t="shared" si="14"/>
        <v>-10</v>
      </c>
      <c r="G385" s="16">
        <v>1</v>
      </c>
      <c r="H385" s="7" t="str">
        <f t="shared" si="13"/>
        <v>0,00€</v>
      </c>
      <c r="I385" s="40"/>
      <c r="J385" s="1"/>
    </row>
    <row r="386" spans="1:10" x14ac:dyDescent="0.25">
      <c r="A386" s="25"/>
      <c r="B386" s="10"/>
      <c r="C386" s="24" t="str">
        <f>IF(ISBLANK(D386),"25€",VLOOKUP(D386,TARIFPROM2,2,0))</f>
        <v>25€</v>
      </c>
      <c r="D386" s="4"/>
      <c r="E386" s="5"/>
      <c r="F386" s="2">
        <f t="shared" si="14"/>
        <v>-10</v>
      </c>
      <c r="G386" s="16">
        <v>1</v>
      </c>
      <c r="H386" s="7" t="str">
        <f t="shared" si="13"/>
        <v>0,00€</v>
      </c>
      <c r="I386" s="40"/>
      <c r="J386" s="1"/>
    </row>
    <row r="387" spans="1:10" x14ac:dyDescent="0.25">
      <c r="A387" s="25"/>
      <c r="B387" s="10"/>
      <c r="C387" s="24" t="str">
        <f>IF(ISBLANK(D387),"25€",VLOOKUP(D387,TARIFPROM2,2,0))</f>
        <v>25€</v>
      </c>
      <c r="D387" s="4"/>
      <c r="E387" s="5"/>
      <c r="F387" s="2">
        <f t="shared" si="14"/>
        <v>-10</v>
      </c>
      <c r="G387" s="16">
        <v>1</v>
      </c>
      <c r="H387" s="7" t="str">
        <f t="shared" si="13"/>
        <v>0,00€</v>
      </c>
      <c r="I387" s="40"/>
      <c r="J387" s="1"/>
    </row>
    <row r="388" spans="1:10" x14ac:dyDescent="0.25">
      <c r="A388" s="25"/>
      <c r="B388" s="10"/>
      <c r="C388" s="24" t="str">
        <f>IF(ISBLANK(D388),"25€",VLOOKUP(D388,TARIFPROM2,2,0))</f>
        <v>25€</v>
      </c>
      <c r="D388" s="4"/>
      <c r="E388" s="5"/>
      <c r="F388" s="2">
        <f t="shared" si="14"/>
        <v>-10</v>
      </c>
      <c r="G388" s="16">
        <v>1</v>
      </c>
      <c r="H388" s="7" t="str">
        <f t="shared" si="13"/>
        <v>0,00€</v>
      </c>
      <c r="I388" s="40"/>
      <c r="J388" s="1"/>
    </row>
    <row r="389" spans="1:10" x14ac:dyDescent="0.25">
      <c r="A389" s="25"/>
      <c r="B389" s="10"/>
      <c r="C389" s="24" t="str">
        <f>IF(ISBLANK(D389),"25€",VLOOKUP(D389,TARIFPROM2,2,0))</f>
        <v>25€</v>
      </c>
      <c r="D389" s="4"/>
      <c r="E389" s="5"/>
      <c r="F389" s="2">
        <f t="shared" si="14"/>
        <v>-10</v>
      </c>
      <c r="G389" s="16">
        <v>1</v>
      </c>
      <c r="H389" s="7" t="str">
        <f t="shared" si="13"/>
        <v>0,00€</v>
      </c>
      <c r="I389" s="40"/>
      <c r="J389" s="1"/>
    </row>
    <row r="390" spans="1:10" x14ac:dyDescent="0.25">
      <c r="A390" s="25"/>
      <c r="B390" s="10"/>
      <c r="C390" s="24" t="str">
        <f>IF(ISBLANK(D390),"25€",VLOOKUP(D390,TARIFPROM2,2,0))</f>
        <v>25€</v>
      </c>
      <c r="D390" s="4"/>
      <c r="E390" s="5"/>
      <c r="F390" s="2">
        <f t="shared" si="14"/>
        <v>-10</v>
      </c>
      <c r="G390" s="16">
        <v>1</v>
      </c>
      <c r="H390" s="7" t="str">
        <f t="shared" si="13"/>
        <v>0,00€</v>
      </c>
      <c r="I390" s="40"/>
      <c r="J390" s="1"/>
    </row>
    <row r="391" spans="1:10" x14ac:dyDescent="0.25">
      <c r="A391" s="25"/>
      <c r="B391" s="10"/>
      <c r="C391" s="24" t="str">
        <f>IF(ISBLANK(D391),"25€",VLOOKUP(D391,TARIFPROM2,2,0))</f>
        <v>25€</v>
      </c>
      <c r="D391" s="4"/>
      <c r="E391" s="5"/>
      <c r="F391" s="2">
        <f t="shared" si="14"/>
        <v>-10</v>
      </c>
      <c r="G391" s="16">
        <v>1</v>
      </c>
      <c r="H391" s="7" t="str">
        <f t="shared" si="13"/>
        <v>0,00€</v>
      </c>
      <c r="I391" s="40"/>
      <c r="J391" s="1"/>
    </row>
    <row r="392" spans="1:10" x14ac:dyDescent="0.25">
      <c r="A392" s="25"/>
      <c r="B392" s="10"/>
      <c r="C392" s="24" t="str">
        <f>IF(ISBLANK(D392),"25€",VLOOKUP(D392,TARIFPROM2,2,0))</f>
        <v>25€</v>
      </c>
      <c r="D392" s="4"/>
      <c r="E392" s="5"/>
      <c r="F392" s="2">
        <f t="shared" si="14"/>
        <v>-10</v>
      </c>
      <c r="G392" s="16">
        <v>1</v>
      </c>
      <c r="H392" s="7" t="str">
        <f t="shared" si="13"/>
        <v>0,00€</v>
      </c>
      <c r="I392" s="40"/>
      <c r="J392" s="1"/>
    </row>
    <row r="393" spans="1:10" x14ac:dyDescent="0.25">
      <c r="A393" s="25"/>
      <c r="B393" s="10"/>
      <c r="C393" s="24" t="str">
        <f>IF(ISBLANK(D393),"25€",VLOOKUP(D393,TARIFPROM2,2,0))</f>
        <v>25€</v>
      </c>
      <c r="D393" s="4"/>
      <c r="E393" s="5"/>
      <c r="F393" s="2">
        <f t="shared" si="14"/>
        <v>-10</v>
      </c>
      <c r="G393" s="16">
        <v>1</v>
      </c>
      <c r="H393" s="7" t="str">
        <f t="shared" si="13"/>
        <v>0,00€</v>
      </c>
      <c r="I393" s="40"/>
      <c r="J393" s="1"/>
    </row>
    <row r="394" spans="1:10" x14ac:dyDescent="0.25">
      <c r="A394" s="25"/>
      <c r="B394" s="10"/>
      <c r="C394" s="24" t="str">
        <f>IF(ISBLANK(D394),"25€",VLOOKUP(D394,TARIFPROM2,2,0))</f>
        <v>25€</v>
      </c>
      <c r="D394" s="4"/>
      <c r="E394" s="5"/>
      <c r="F394" s="2">
        <f t="shared" si="14"/>
        <v>-10</v>
      </c>
      <c r="G394" s="16">
        <v>1</v>
      </c>
      <c r="H394" s="7" t="str">
        <f t="shared" si="13"/>
        <v>0,00€</v>
      </c>
      <c r="I394" s="40"/>
      <c r="J394" s="1"/>
    </row>
    <row r="395" spans="1:10" x14ac:dyDescent="0.25">
      <c r="A395" s="25"/>
      <c r="B395" s="10"/>
      <c r="C395" s="24" t="str">
        <f>IF(ISBLANK(D395),"25€",VLOOKUP(D395,TARIFPROM2,2,0))</f>
        <v>25€</v>
      </c>
      <c r="D395" s="4"/>
      <c r="E395" s="5"/>
      <c r="F395" s="2">
        <f t="shared" si="14"/>
        <v>-10</v>
      </c>
      <c r="G395" s="16">
        <v>1</v>
      </c>
      <c r="H395" s="7" t="str">
        <f t="shared" si="13"/>
        <v>0,00€</v>
      </c>
      <c r="I395" s="40"/>
      <c r="J395" s="1"/>
    </row>
    <row r="396" spans="1:10" x14ac:dyDescent="0.25">
      <c r="A396" s="25"/>
      <c r="B396" s="10"/>
      <c r="C396" s="24" t="str">
        <f>IF(ISBLANK(D396),"25€",VLOOKUP(D396,TARIFPROM2,2,0))</f>
        <v>25€</v>
      </c>
      <c r="D396" s="4"/>
      <c r="E396" s="5"/>
      <c r="F396" s="2">
        <f t="shared" si="14"/>
        <v>-10</v>
      </c>
      <c r="G396" s="16">
        <v>1</v>
      </c>
      <c r="H396" s="7" t="str">
        <f t="shared" si="13"/>
        <v>0,00€</v>
      </c>
      <c r="I396" s="40"/>
      <c r="J396" s="1"/>
    </row>
    <row r="397" spans="1:10" x14ac:dyDescent="0.25">
      <c r="A397" s="25"/>
      <c r="B397" s="10"/>
      <c r="C397" s="24" t="str">
        <f>IF(ISBLANK(D397),"25€",VLOOKUP(D397,TARIFPROM2,2,0))</f>
        <v>25€</v>
      </c>
      <c r="D397" s="4"/>
      <c r="E397" s="5"/>
      <c r="F397" s="2">
        <f t="shared" si="14"/>
        <v>-10</v>
      </c>
      <c r="G397" s="16">
        <v>1</v>
      </c>
      <c r="H397" s="7" t="str">
        <f t="shared" si="13"/>
        <v>0,00€</v>
      </c>
      <c r="I397" s="40"/>
      <c r="J397" s="1"/>
    </row>
    <row r="398" spans="1:10" x14ac:dyDescent="0.25">
      <c r="A398" s="25"/>
      <c r="B398" s="10"/>
      <c r="C398" s="24" t="str">
        <f>IF(ISBLANK(D398),"25€",VLOOKUP(D398,TARIFPROM2,2,0))</f>
        <v>25€</v>
      </c>
      <c r="D398" s="4"/>
      <c r="E398" s="5"/>
      <c r="F398" s="2">
        <f t="shared" si="14"/>
        <v>-10</v>
      </c>
      <c r="G398" s="16">
        <v>1</v>
      </c>
      <c r="H398" s="7" t="str">
        <f t="shared" si="13"/>
        <v>0,00€</v>
      </c>
      <c r="I398" s="40"/>
      <c r="J398" s="1"/>
    </row>
    <row r="399" spans="1:10" x14ac:dyDescent="0.25">
      <c r="A399" s="25"/>
      <c r="B399" s="10"/>
      <c r="C399" s="24" t="str">
        <f>IF(ISBLANK(D399),"25€",VLOOKUP(D399,TARIFPROM2,2,0))</f>
        <v>25€</v>
      </c>
      <c r="D399" s="4"/>
      <c r="E399" s="5"/>
      <c r="F399" s="2">
        <f t="shared" si="14"/>
        <v>-10</v>
      </c>
      <c r="G399" s="16">
        <v>1</v>
      </c>
      <c r="H399" s="7" t="str">
        <f t="shared" si="13"/>
        <v>0,00€</v>
      </c>
      <c r="I399" s="40"/>
      <c r="J399" s="1"/>
    </row>
    <row r="400" spans="1:10" x14ac:dyDescent="0.25">
      <c r="A400" s="25"/>
      <c r="B400" s="10"/>
      <c r="C400" s="24" t="str">
        <f>IF(ISBLANK(D400),"25€",VLOOKUP(D400,TARIFPROM2,2,0))</f>
        <v>25€</v>
      </c>
      <c r="D400" s="4"/>
      <c r="E400" s="5"/>
      <c r="F400" s="2">
        <f t="shared" si="14"/>
        <v>-10</v>
      </c>
      <c r="G400" s="16">
        <v>1</v>
      </c>
      <c r="H400" s="7" t="str">
        <f t="shared" si="13"/>
        <v>0,00€</v>
      </c>
      <c r="I400" s="40"/>
      <c r="J400" s="1"/>
    </row>
    <row r="401" spans="1:10" x14ac:dyDescent="0.25">
      <c r="A401" s="25"/>
      <c r="B401" s="10"/>
      <c r="C401" s="24" t="str">
        <f>IF(ISBLANK(D401),"25€",VLOOKUP(D401,TARIFPROM2,2,0))</f>
        <v>25€</v>
      </c>
      <c r="D401" s="4"/>
      <c r="E401" s="5"/>
      <c r="F401" s="2">
        <f t="shared" si="14"/>
        <v>-10</v>
      </c>
      <c r="G401" s="16">
        <v>1</v>
      </c>
      <c r="H401" s="7" t="str">
        <f t="shared" si="13"/>
        <v>0,00€</v>
      </c>
      <c r="I401" s="40"/>
      <c r="J401" s="1"/>
    </row>
    <row r="402" spans="1:10" x14ac:dyDescent="0.25">
      <c r="A402" s="25"/>
      <c r="B402" s="10"/>
      <c r="C402" s="24" t="str">
        <f>IF(ISBLANK(D402),"25€",VLOOKUP(D402,TARIFPROM2,2,0))</f>
        <v>25€</v>
      </c>
      <c r="D402" s="4"/>
      <c r="E402" s="5"/>
      <c r="F402" s="2">
        <f t="shared" si="14"/>
        <v>-10</v>
      </c>
      <c r="G402" s="16">
        <v>1</v>
      </c>
      <c r="H402" s="7" t="str">
        <f t="shared" si="13"/>
        <v>0,00€</v>
      </c>
      <c r="I402" s="40"/>
      <c r="J402" s="1"/>
    </row>
    <row r="403" spans="1:10" x14ac:dyDescent="0.25">
      <c r="A403" s="25"/>
      <c r="B403" s="10"/>
      <c r="C403" s="24" t="str">
        <f>IF(ISBLANK(D403),"25€",VLOOKUP(D403,TARIFPROM2,2,0))</f>
        <v>25€</v>
      </c>
      <c r="D403" s="4"/>
      <c r="E403" s="5"/>
      <c r="F403" s="2">
        <f t="shared" si="14"/>
        <v>-10</v>
      </c>
      <c r="G403" s="16">
        <v>1</v>
      </c>
      <c r="H403" s="7" t="str">
        <f t="shared" si="13"/>
        <v>0,00€</v>
      </c>
      <c r="I403" s="40"/>
      <c r="J403" s="1"/>
    </row>
    <row r="404" spans="1:10" x14ac:dyDescent="0.25">
      <c r="A404" s="25"/>
      <c r="B404" s="10"/>
      <c r="C404" s="24" t="str">
        <f>IF(ISBLANK(D404),"25€",VLOOKUP(D404,TARIFPROM2,2,0))</f>
        <v>25€</v>
      </c>
      <c r="D404" s="4"/>
      <c r="E404" s="5"/>
      <c r="F404" s="2">
        <f t="shared" si="14"/>
        <v>-10</v>
      </c>
      <c r="G404" s="16">
        <v>1</v>
      </c>
      <c r="H404" s="7" t="str">
        <f t="shared" si="13"/>
        <v>0,00€</v>
      </c>
      <c r="I404" s="40"/>
      <c r="J404" s="1"/>
    </row>
    <row r="405" spans="1:10" x14ac:dyDescent="0.25">
      <c r="A405" s="25"/>
      <c r="B405" s="10"/>
      <c r="C405" s="24" t="str">
        <f>IF(ISBLANK(D405),"25€",VLOOKUP(D405,TARIFPROM2,2,0))</f>
        <v>25€</v>
      </c>
      <c r="D405" s="4"/>
      <c r="E405" s="5"/>
      <c r="F405" s="2">
        <f t="shared" si="14"/>
        <v>-10</v>
      </c>
      <c r="G405" s="16">
        <v>1</v>
      </c>
      <c r="H405" s="7" t="str">
        <f t="shared" si="13"/>
        <v>0,00€</v>
      </c>
      <c r="I405" s="40"/>
      <c r="J405" s="1"/>
    </row>
    <row r="406" spans="1:10" x14ac:dyDescent="0.25">
      <c r="A406" s="25"/>
      <c r="B406" s="10"/>
      <c r="C406" s="24" t="str">
        <f>IF(ISBLANK(D406),"25€",VLOOKUP(D406,TARIFPROM2,2,0))</f>
        <v>25€</v>
      </c>
      <c r="D406" s="4"/>
      <c r="E406" s="5"/>
      <c r="F406" s="2">
        <f t="shared" si="14"/>
        <v>-10</v>
      </c>
      <c r="G406" s="16">
        <v>1</v>
      </c>
      <c r="H406" s="7" t="str">
        <f t="shared" ref="H406:H469" si="15">IF(ISBLANK(E406),"0,00€",(E406*G406-(10*G406-C406)))</f>
        <v>0,00€</v>
      </c>
      <c r="I406" s="40"/>
      <c r="J406" s="1"/>
    </row>
    <row r="407" spans="1:10" x14ac:dyDescent="0.25">
      <c r="A407" s="25"/>
      <c r="B407" s="10"/>
      <c r="C407" s="24" t="str">
        <f>IF(ISBLANK(D407),"25€",VLOOKUP(D407,TARIFPROM2,2,0))</f>
        <v>25€</v>
      </c>
      <c r="D407" s="4"/>
      <c r="E407" s="5"/>
      <c r="F407" s="2">
        <f t="shared" si="14"/>
        <v>-10</v>
      </c>
      <c r="G407" s="16">
        <v>1</v>
      </c>
      <c r="H407" s="7" t="str">
        <f t="shared" si="15"/>
        <v>0,00€</v>
      </c>
      <c r="I407" s="40"/>
      <c r="J407" s="1"/>
    </row>
    <row r="408" spans="1:10" x14ac:dyDescent="0.25">
      <c r="A408" s="25"/>
      <c r="B408" s="10"/>
      <c r="C408" s="24" t="str">
        <f>IF(ISBLANK(D408),"25€",VLOOKUP(D408,TARIFPROM2,2,0))</f>
        <v>25€</v>
      </c>
      <c r="D408" s="4"/>
      <c r="E408" s="5"/>
      <c r="F408" s="2">
        <f t="shared" si="14"/>
        <v>-10</v>
      </c>
      <c r="G408" s="16">
        <v>1</v>
      </c>
      <c r="H408" s="7" t="str">
        <f t="shared" si="15"/>
        <v>0,00€</v>
      </c>
      <c r="I408" s="40"/>
      <c r="J408" s="1"/>
    </row>
    <row r="409" spans="1:10" x14ac:dyDescent="0.25">
      <c r="A409" s="25"/>
      <c r="B409" s="10"/>
      <c r="C409" s="24" t="str">
        <f>IF(ISBLANK(D409),"25€",VLOOKUP(D409,TARIFPROM2,2,0))</f>
        <v>25€</v>
      </c>
      <c r="D409" s="4"/>
      <c r="E409" s="5"/>
      <c r="F409" s="2">
        <f t="shared" si="14"/>
        <v>-10</v>
      </c>
      <c r="G409" s="16">
        <v>1</v>
      </c>
      <c r="H409" s="7" t="str">
        <f t="shared" si="15"/>
        <v>0,00€</v>
      </c>
      <c r="I409" s="40"/>
      <c r="J409" s="1"/>
    </row>
    <row r="410" spans="1:10" x14ac:dyDescent="0.25">
      <c r="A410" s="25"/>
      <c r="B410" s="10"/>
      <c r="C410" s="24" t="str">
        <f>IF(ISBLANK(D410),"25€",VLOOKUP(D410,TARIFPROM2,2,0))</f>
        <v>25€</v>
      </c>
      <c r="D410" s="4"/>
      <c r="E410" s="5"/>
      <c r="F410" s="2">
        <f t="shared" si="14"/>
        <v>-10</v>
      </c>
      <c r="G410" s="16">
        <v>1</v>
      </c>
      <c r="H410" s="7" t="str">
        <f t="shared" si="15"/>
        <v>0,00€</v>
      </c>
      <c r="I410" s="40"/>
      <c r="J410" s="1"/>
    </row>
    <row r="411" spans="1:10" x14ac:dyDescent="0.25">
      <c r="A411" s="25"/>
      <c r="B411" s="10"/>
      <c r="C411" s="24" t="str">
        <f>IF(ISBLANK(D411),"25€",VLOOKUP(D411,TARIFPROM2,2,0))</f>
        <v>25€</v>
      </c>
      <c r="D411" s="4"/>
      <c r="E411" s="5"/>
      <c r="F411" s="2">
        <f t="shared" si="14"/>
        <v>-10</v>
      </c>
      <c r="G411" s="16">
        <v>1</v>
      </c>
      <c r="H411" s="7" t="str">
        <f t="shared" si="15"/>
        <v>0,00€</v>
      </c>
      <c r="I411" s="40"/>
      <c r="J411" s="1"/>
    </row>
    <row r="412" spans="1:10" x14ac:dyDescent="0.25">
      <c r="A412" s="25"/>
      <c r="B412" s="10"/>
      <c r="C412" s="24" t="str">
        <f>IF(ISBLANK(D412),"25€",VLOOKUP(D412,TARIFPROM2,2,0))</f>
        <v>25€</v>
      </c>
      <c r="D412" s="4"/>
      <c r="E412" s="5"/>
      <c r="F412" s="2">
        <f t="shared" si="14"/>
        <v>-10</v>
      </c>
      <c r="G412" s="16">
        <v>1</v>
      </c>
      <c r="H412" s="7" t="str">
        <f t="shared" si="15"/>
        <v>0,00€</v>
      </c>
      <c r="I412" s="40"/>
      <c r="J412" s="1"/>
    </row>
    <row r="413" spans="1:10" x14ac:dyDescent="0.25">
      <c r="A413" s="25"/>
      <c r="B413" s="10"/>
      <c r="C413" s="24" t="str">
        <f>IF(ISBLANK(D413),"25€",VLOOKUP(D413,TARIFPROM2,2,0))</f>
        <v>25€</v>
      </c>
      <c r="D413" s="4"/>
      <c r="E413" s="5"/>
      <c r="F413" s="2">
        <f t="shared" ref="F413:F418" si="16">E413-10</f>
        <v>-10</v>
      </c>
      <c r="G413" s="16">
        <v>1</v>
      </c>
      <c r="H413" s="7" t="str">
        <f t="shared" si="15"/>
        <v>0,00€</v>
      </c>
      <c r="I413" s="40"/>
      <c r="J413" s="1"/>
    </row>
    <row r="414" spans="1:10" x14ac:dyDescent="0.25">
      <c r="A414" s="25"/>
      <c r="B414" s="10"/>
      <c r="C414" s="24" t="str">
        <f>IF(ISBLANK(D414),"25€",VLOOKUP(D414,TARIFPROM2,2,0))</f>
        <v>25€</v>
      </c>
      <c r="D414" s="4"/>
      <c r="E414" s="5"/>
      <c r="F414" s="2">
        <f t="shared" si="16"/>
        <v>-10</v>
      </c>
      <c r="G414" s="16">
        <v>1</v>
      </c>
      <c r="H414" s="7" t="str">
        <f t="shared" si="15"/>
        <v>0,00€</v>
      </c>
      <c r="I414" s="40"/>
      <c r="J414" s="1"/>
    </row>
    <row r="415" spans="1:10" x14ac:dyDescent="0.25">
      <c r="A415" s="25"/>
      <c r="B415" s="10"/>
      <c r="C415" s="24" t="str">
        <f>IF(ISBLANK(D415),"25€",VLOOKUP(D415,TARIFPROM2,2,0))</f>
        <v>25€</v>
      </c>
      <c r="D415" s="4"/>
      <c r="E415" s="5"/>
      <c r="F415" s="2">
        <f t="shared" si="16"/>
        <v>-10</v>
      </c>
      <c r="G415" s="16">
        <v>1</v>
      </c>
      <c r="H415" s="7" t="str">
        <f t="shared" si="15"/>
        <v>0,00€</v>
      </c>
      <c r="I415" s="40"/>
      <c r="J415" s="1"/>
    </row>
    <row r="416" spans="1:10" x14ac:dyDescent="0.25">
      <c r="A416" s="25"/>
      <c r="B416" s="10"/>
      <c r="C416" s="24" t="str">
        <f>IF(ISBLANK(D416),"25€",VLOOKUP(D416,TARIFPROM2,2,0))</f>
        <v>25€</v>
      </c>
      <c r="D416" s="4"/>
      <c r="E416" s="5"/>
      <c r="F416" s="2">
        <f t="shared" si="16"/>
        <v>-10</v>
      </c>
      <c r="G416" s="16">
        <v>1</v>
      </c>
      <c r="H416" s="7" t="str">
        <f t="shared" si="15"/>
        <v>0,00€</v>
      </c>
      <c r="I416" s="40"/>
      <c r="J416" s="1"/>
    </row>
    <row r="417" spans="1:10" x14ac:dyDescent="0.25">
      <c r="A417" s="25"/>
      <c r="B417" s="10"/>
      <c r="C417" s="24" t="str">
        <f>IF(ISBLANK(D417),"25€",VLOOKUP(D417,TARIFPROM2,2,0))</f>
        <v>25€</v>
      </c>
      <c r="D417" s="4"/>
      <c r="E417" s="5"/>
      <c r="F417" s="2">
        <f t="shared" si="16"/>
        <v>-10</v>
      </c>
      <c r="G417" s="16">
        <v>1</v>
      </c>
      <c r="H417" s="7" t="str">
        <f t="shared" si="15"/>
        <v>0,00€</v>
      </c>
      <c r="I417" s="40"/>
      <c r="J417" s="1"/>
    </row>
    <row r="418" spans="1:10" x14ac:dyDescent="0.25">
      <c r="A418" s="25"/>
      <c r="B418" s="10"/>
      <c r="C418" s="24" t="str">
        <f>IF(ISBLANK(D418),"25€",VLOOKUP(D418,TARIFPROM2,2,0))</f>
        <v>25€</v>
      </c>
      <c r="D418" s="4"/>
      <c r="E418" s="5"/>
      <c r="F418" s="2">
        <f t="shared" si="16"/>
        <v>-10</v>
      </c>
      <c r="G418" s="16">
        <v>1</v>
      </c>
      <c r="H418" s="7" t="str">
        <f t="shared" si="15"/>
        <v>0,00€</v>
      </c>
      <c r="I418" s="40"/>
      <c r="J418" s="1"/>
    </row>
    <row r="419" spans="1:10" x14ac:dyDescent="0.25">
      <c r="A419" s="25"/>
      <c r="B419" s="10"/>
      <c r="C419" s="24" t="str">
        <f>IF(ISBLANK(D419),"25€",VLOOKUP(D419,TARIFPROM2,2,0))</f>
        <v>25€</v>
      </c>
      <c r="D419" s="4"/>
      <c r="E419" s="5"/>
      <c r="F419" s="2">
        <f t="shared" si="6"/>
        <v>-10</v>
      </c>
      <c r="G419" s="16">
        <v>1</v>
      </c>
      <c r="H419" s="7" t="str">
        <f t="shared" si="15"/>
        <v>0,00€</v>
      </c>
      <c r="I419" s="40"/>
      <c r="J419" s="1"/>
    </row>
    <row r="420" spans="1:10" x14ac:dyDescent="0.25">
      <c r="A420" s="25"/>
      <c r="B420" s="10"/>
      <c r="C420" s="24" t="str">
        <f>IF(ISBLANK(D420),"25€",VLOOKUP(D420,TARIFPROM2,2,0))</f>
        <v>25€</v>
      </c>
      <c r="D420" s="4"/>
      <c r="E420" s="5"/>
      <c r="F420" s="2">
        <f t="shared" si="6"/>
        <v>-10</v>
      </c>
      <c r="G420" s="16">
        <v>1</v>
      </c>
      <c r="H420" s="7" t="str">
        <f t="shared" si="15"/>
        <v>0,00€</v>
      </c>
      <c r="I420" s="40"/>
      <c r="J420" s="1"/>
    </row>
    <row r="421" spans="1:10" x14ac:dyDescent="0.25">
      <c r="A421" s="25"/>
      <c r="B421" s="10"/>
      <c r="C421" s="24" t="str">
        <f>IF(ISBLANK(D421),"25€",VLOOKUP(D421,TARIFPROM2,2,0))</f>
        <v>25€</v>
      </c>
      <c r="D421" s="4"/>
      <c r="E421" s="5"/>
      <c r="F421" s="2">
        <f t="shared" si="6"/>
        <v>-10</v>
      </c>
      <c r="G421" s="16">
        <v>1</v>
      </c>
      <c r="H421" s="7" t="str">
        <f t="shared" si="15"/>
        <v>0,00€</v>
      </c>
      <c r="I421" s="40"/>
      <c r="J421" s="1"/>
    </row>
    <row r="422" spans="1:10" x14ac:dyDescent="0.25">
      <c r="A422" s="25"/>
      <c r="B422" s="10"/>
      <c r="C422" s="24" t="str">
        <f>IF(ISBLANK(D422),"25€",VLOOKUP(D422,TARIFPROM2,2,0))</f>
        <v>25€</v>
      </c>
      <c r="D422" s="4"/>
      <c r="E422" s="5"/>
      <c r="F422" s="2">
        <f t="shared" si="6"/>
        <v>-10</v>
      </c>
      <c r="G422" s="16">
        <v>1</v>
      </c>
      <c r="H422" s="7" t="str">
        <f t="shared" si="15"/>
        <v>0,00€</v>
      </c>
      <c r="I422" s="40"/>
      <c r="J422" s="1"/>
    </row>
    <row r="423" spans="1:10" x14ac:dyDescent="0.25">
      <c r="A423" s="25"/>
      <c r="B423" s="10"/>
      <c r="C423" s="24" t="str">
        <f>IF(ISBLANK(D423),"25€",VLOOKUP(D423,TARIFPROM2,2,0))</f>
        <v>25€</v>
      </c>
      <c r="D423" s="4"/>
      <c r="E423" s="5"/>
      <c r="F423" s="2">
        <f t="shared" si="6"/>
        <v>-10</v>
      </c>
      <c r="G423" s="16">
        <v>1</v>
      </c>
      <c r="H423" s="7" t="str">
        <f t="shared" si="15"/>
        <v>0,00€</v>
      </c>
      <c r="I423" s="40"/>
      <c r="J423" s="1"/>
    </row>
    <row r="424" spans="1:10" x14ac:dyDescent="0.25">
      <c r="A424" s="25"/>
      <c r="B424" s="10"/>
      <c r="C424" s="24" t="str">
        <f>IF(ISBLANK(D424),"25€",VLOOKUP(D424,TARIFPROM2,2,0))</f>
        <v>25€</v>
      </c>
      <c r="D424" s="4"/>
      <c r="E424" s="5"/>
      <c r="F424" s="2">
        <f t="shared" si="6"/>
        <v>-10</v>
      </c>
      <c r="G424" s="16">
        <v>1</v>
      </c>
      <c r="H424" s="7" t="str">
        <f t="shared" si="15"/>
        <v>0,00€</v>
      </c>
      <c r="I424" s="40"/>
      <c r="J424" s="1"/>
    </row>
    <row r="425" spans="1:10" x14ac:dyDescent="0.25">
      <c r="A425" s="25"/>
      <c r="B425" s="10"/>
      <c r="C425" s="24" t="str">
        <f>IF(ISBLANK(D425),"25€",VLOOKUP(D425,TARIFPROM2,2,0))</f>
        <v>25€</v>
      </c>
      <c r="D425" s="4"/>
      <c r="E425" s="5"/>
      <c r="F425" s="2">
        <f t="shared" si="6"/>
        <v>-10</v>
      </c>
      <c r="G425" s="16">
        <v>1</v>
      </c>
      <c r="H425" s="7" t="str">
        <f t="shared" si="15"/>
        <v>0,00€</v>
      </c>
      <c r="I425" s="40"/>
      <c r="J425" s="1"/>
    </row>
    <row r="426" spans="1:10" x14ac:dyDescent="0.25">
      <c r="A426" s="25"/>
      <c r="B426" s="10"/>
      <c r="C426" s="24" t="str">
        <f>IF(ISBLANK(D426),"25€",VLOOKUP(D426,TARIFPROM2,2,0))</f>
        <v>25€</v>
      </c>
      <c r="D426" s="4"/>
      <c r="E426" s="5"/>
      <c r="F426" s="2">
        <f t="shared" si="6"/>
        <v>-10</v>
      </c>
      <c r="G426" s="16">
        <v>1</v>
      </c>
      <c r="H426" s="7" t="str">
        <f t="shared" si="15"/>
        <v>0,00€</v>
      </c>
      <c r="I426" s="40"/>
      <c r="J426" s="1"/>
    </row>
    <row r="427" spans="1:10" x14ac:dyDescent="0.25">
      <c r="A427" s="25"/>
      <c r="B427" s="10"/>
      <c r="C427" s="24" t="str">
        <f>IF(ISBLANK(D427),"25€",VLOOKUP(D427,TARIFPROM2,2,0))</f>
        <v>25€</v>
      </c>
      <c r="D427" s="4"/>
      <c r="E427" s="5"/>
      <c r="F427" s="2">
        <f t="shared" si="6"/>
        <v>-10</v>
      </c>
      <c r="G427" s="16">
        <v>1</v>
      </c>
      <c r="H427" s="7" t="str">
        <f t="shared" si="15"/>
        <v>0,00€</v>
      </c>
      <c r="I427" s="40"/>
      <c r="J427" s="1"/>
    </row>
    <row r="428" spans="1:10" x14ac:dyDescent="0.25">
      <c r="A428" s="25"/>
      <c r="B428" s="10"/>
      <c r="C428" s="24" t="str">
        <f>IF(ISBLANK(D428),"25€",VLOOKUP(D428,TARIFPROM2,2,0))</f>
        <v>25€</v>
      </c>
      <c r="D428" s="4"/>
      <c r="E428" s="5"/>
      <c r="F428" s="2">
        <f t="shared" si="6"/>
        <v>-10</v>
      </c>
      <c r="G428" s="16">
        <v>1</v>
      </c>
      <c r="H428" s="7" t="str">
        <f t="shared" si="15"/>
        <v>0,00€</v>
      </c>
      <c r="I428" s="40"/>
      <c r="J428" s="1"/>
    </row>
    <row r="429" spans="1:10" x14ac:dyDescent="0.25">
      <c r="A429" s="25"/>
      <c r="B429" s="10"/>
      <c r="C429" s="24" t="str">
        <f>IF(ISBLANK(D429),"25€",VLOOKUP(D429,TARIFPROM2,2,0))</f>
        <v>25€</v>
      </c>
      <c r="D429" s="4"/>
      <c r="E429" s="5"/>
      <c r="F429" s="2">
        <f t="shared" si="6"/>
        <v>-10</v>
      </c>
      <c r="G429" s="16">
        <v>1</v>
      </c>
      <c r="H429" s="7" t="str">
        <f t="shared" si="15"/>
        <v>0,00€</v>
      </c>
      <c r="I429" s="40"/>
      <c r="J429" s="1"/>
    </row>
    <row r="430" spans="1:10" x14ac:dyDescent="0.25">
      <c r="A430" s="25"/>
      <c r="B430" s="10"/>
      <c r="C430" s="24" t="str">
        <f>IF(ISBLANK(D430),"25€",VLOOKUP(D430,TARIFPROM2,2,0))</f>
        <v>25€</v>
      </c>
      <c r="D430" s="4"/>
      <c r="E430" s="5"/>
      <c r="F430" s="2">
        <f t="shared" si="6"/>
        <v>-10</v>
      </c>
      <c r="G430" s="16">
        <v>1</v>
      </c>
      <c r="H430" s="7" t="str">
        <f t="shared" si="15"/>
        <v>0,00€</v>
      </c>
      <c r="I430" s="40"/>
      <c r="J430" s="1"/>
    </row>
    <row r="431" spans="1:10" x14ac:dyDescent="0.25">
      <c r="A431" s="25"/>
      <c r="B431" s="10"/>
      <c r="C431" s="24" t="str">
        <f>IF(ISBLANK(D431),"25€",VLOOKUP(D431,TARIFPROM2,2,0))</f>
        <v>25€</v>
      </c>
      <c r="D431" s="4"/>
      <c r="E431" s="5"/>
      <c r="F431" s="2">
        <f t="shared" si="6"/>
        <v>-10</v>
      </c>
      <c r="G431" s="16">
        <v>1</v>
      </c>
      <c r="H431" s="7" t="str">
        <f t="shared" si="15"/>
        <v>0,00€</v>
      </c>
      <c r="I431" s="40"/>
      <c r="J431" s="1"/>
    </row>
    <row r="432" spans="1:10" x14ac:dyDescent="0.25">
      <c r="A432" s="25"/>
      <c r="B432" s="10"/>
      <c r="C432" s="24" t="str">
        <f>IF(ISBLANK(D432),"25€",VLOOKUP(D432,TARIFPROM2,2,0))</f>
        <v>25€</v>
      </c>
      <c r="D432" s="4"/>
      <c r="E432" s="5"/>
      <c r="F432" s="2">
        <f t="shared" si="6"/>
        <v>-10</v>
      </c>
      <c r="G432" s="16">
        <v>1</v>
      </c>
      <c r="H432" s="7" t="str">
        <f t="shared" si="15"/>
        <v>0,00€</v>
      </c>
      <c r="I432" s="40"/>
      <c r="J432" s="1"/>
    </row>
    <row r="433" spans="1:10" x14ac:dyDescent="0.25">
      <c r="A433" s="25"/>
      <c r="B433" s="10"/>
      <c r="C433" s="24" t="str">
        <f>IF(ISBLANK(D433),"25€",VLOOKUP(D433,TARIFPROM2,2,0))</f>
        <v>25€</v>
      </c>
      <c r="D433" s="4"/>
      <c r="E433" s="5"/>
      <c r="F433" s="2">
        <f t="shared" si="6"/>
        <v>-10</v>
      </c>
      <c r="G433" s="16">
        <v>1</v>
      </c>
      <c r="H433" s="7" t="str">
        <f t="shared" si="15"/>
        <v>0,00€</v>
      </c>
      <c r="I433" s="40"/>
      <c r="J433" s="1"/>
    </row>
    <row r="434" spans="1:10" x14ac:dyDescent="0.25">
      <c r="A434" s="25"/>
      <c r="B434" s="10"/>
      <c r="C434" s="24" t="str">
        <f>IF(ISBLANK(D434),"25€",VLOOKUP(D434,TARIFPROM2,2,0))</f>
        <v>25€</v>
      </c>
      <c r="D434" s="4"/>
      <c r="E434" s="5"/>
      <c r="F434" s="2">
        <f t="shared" si="6"/>
        <v>-10</v>
      </c>
      <c r="G434" s="16">
        <v>1</v>
      </c>
      <c r="H434" s="7" t="str">
        <f t="shared" si="15"/>
        <v>0,00€</v>
      </c>
      <c r="I434" s="40"/>
      <c r="J434" s="1"/>
    </row>
    <row r="435" spans="1:10" x14ac:dyDescent="0.25">
      <c r="A435" s="25"/>
      <c r="B435" s="10"/>
      <c r="C435" s="24" t="str">
        <f>IF(ISBLANK(D435),"25€",VLOOKUP(D435,TARIFPROM2,2,0))</f>
        <v>25€</v>
      </c>
      <c r="D435" s="4"/>
      <c r="E435" s="5"/>
      <c r="F435" s="2">
        <f t="shared" si="6"/>
        <v>-10</v>
      </c>
      <c r="G435" s="16">
        <v>1</v>
      </c>
      <c r="H435" s="7" t="str">
        <f t="shared" si="15"/>
        <v>0,00€</v>
      </c>
      <c r="I435" s="40"/>
      <c r="J435" s="1"/>
    </row>
    <row r="436" spans="1:10" x14ac:dyDescent="0.25">
      <c r="A436" s="25"/>
      <c r="B436" s="10"/>
      <c r="C436" s="24" t="str">
        <f>IF(ISBLANK(D436),"25€",VLOOKUP(D436,TARIFPROM2,2,0))</f>
        <v>25€</v>
      </c>
      <c r="D436" s="4"/>
      <c r="E436" s="5"/>
      <c r="F436" s="2">
        <f t="shared" si="6"/>
        <v>-10</v>
      </c>
      <c r="G436" s="16">
        <v>1</v>
      </c>
      <c r="H436" s="7" t="str">
        <f t="shared" si="15"/>
        <v>0,00€</v>
      </c>
      <c r="I436" s="40"/>
      <c r="J436" s="1"/>
    </row>
    <row r="437" spans="1:10" x14ac:dyDescent="0.25">
      <c r="A437" s="25"/>
      <c r="B437" s="10"/>
      <c r="C437" s="24" t="str">
        <f>IF(ISBLANK(D437),"25€",VLOOKUP(D437,TARIFPROM2,2,0))</f>
        <v>25€</v>
      </c>
      <c r="D437" s="4"/>
      <c r="E437" s="5"/>
      <c r="F437" s="2">
        <f t="shared" si="6"/>
        <v>-10</v>
      </c>
      <c r="G437" s="16">
        <v>1</v>
      </c>
      <c r="H437" s="7" t="str">
        <f t="shared" si="15"/>
        <v>0,00€</v>
      </c>
      <c r="I437" s="40"/>
      <c r="J437" s="1"/>
    </row>
    <row r="438" spans="1:10" x14ac:dyDescent="0.25">
      <c r="A438" s="25"/>
      <c r="B438" s="10"/>
      <c r="C438" s="24" t="str">
        <f>IF(ISBLANK(D438),"25€",VLOOKUP(D438,TARIFPROM2,2,0))</f>
        <v>25€</v>
      </c>
      <c r="D438" s="4"/>
      <c r="E438" s="5"/>
      <c r="F438" s="2">
        <f t="shared" si="6"/>
        <v>-10</v>
      </c>
      <c r="G438" s="16">
        <v>1</v>
      </c>
      <c r="H438" s="7" t="str">
        <f t="shared" si="15"/>
        <v>0,00€</v>
      </c>
      <c r="I438" s="40"/>
      <c r="J438" s="1"/>
    </row>
    <row r="439" spans="1:10" x14ac:dyDescent="0.25">
      <c r="A439" s="25"/>
      <c r="B439" s="10"/>
      <c r="C439" s="24" t="str">
        <f>IF(ISBLANK(D439),"25€",VLOOKUP(D439,TARIFPROM2,2,0))</f>
        <v>25€</v>
      </c>
      <c r="D439" s="4"/>
      <c r="E439" s="5"/>
      <c r="F439" s="2">
        <f t="shared" si="6"/>
        <v>-10</v>
      </c>
      <c r="G439" s="16">
        <v>1</v>
      </c>
      <c r="H439" s="7" t="str">
        <f t="shared" si="15"/>
        <v>0,00€</v>
      </c>
      <c r="I439" s="40"/>
      <c r="J439" s="1"/>
    </row>
    <row r="440" spans="1:10" x14ac:dyDescent="0.25">
      <c r="A440" s="25"/>
      <c r="B440" s="10"/>
      <c r="C440" s="24" t="str">
        <f>IF(ISBLANK(D440),"25€",VLOOKUP(D440,TARIFPROM2,2,0))</f>
        <v>25€</v>
      </c>
      <c r="D440" s="4"/>
      <c r="E440" s="5"/>
      <c r="F440" s="2">
        <f t="shared" si="6"/>
        <v>-10</v>
      </c>
      <c r="G440" s="16">
        <v>1</v>
      </c>
      <c r="H440" s="7" t="str">
        <f t="shared" si="15"/>
        <v>0,00€</v>
      </c>
      <c r="I440" s="40"/>
      <c r="J440" s="1"/>
    </row>
    <row r="441" spans="1:10" x14ac:dyDescent="0.25">
      <c r="A441" s="25"/>
      <c r="B441" s="10"/>
      <c r="C441" s="24" t="str">
        <f>IF(ISBLANK(D441),"25€",VLOOKUP(D441,TARIFPROM2,2,0))</f>
        <v>25€</v>
      </c>
      <c r="D441" s="4"/>
      <c r="E441" s="5"/>
      <c r="F441" s="2">
        <f t="shared" si="6"/>
        <v>-10</v>
      </c>
      <c r="G441" s="16">
        <v>1</v>
      </c>
      <c r="H441" s="7" t="str">
        <f t="shared" si="15"/>
        <v>0,00€</v>
      </c>
      <c r="I441" s="40"/>
      <c r="J441" s="1"/>
    </row>
    <row r="442" spans="1:10" x14ac:dyDescent="0.25">
      <c r="A442" s="25"/>
      <c r="B442" s="10"/>
      <c r="C442" s="24" t="str">
        <f>IF(ISBLANK(D442),"25€",VLOOKUP(D442,TARIFPROM2,2,0))</f>
        <v>25€</v>
      </c>
      <c r="D442" s="4"/>
      <c r="E442" s="5"/>
      <c r="F442" s="2">
        <f t="shared" si="6"/>
        <v>-10</v>
      </c>
      <c r="G442" s="16">
        <v>1</v>
      </c>
      <c r="H442" s="7" t="str">
        <f t="shared" si="15"/>
        <v>0,00€</v>
      </c>
      <c r="I442" s="40"/>
      <c r="J442" s="1"/>
    </row>
    <row r="443" spans="1:10" x14ac:dyDescent="0.25">
      <c r="A443" s="25"/>
      <c r="B443" s="10"/>
      <c r="C443" s="24" t="str">
        <f>IF(ISBLANK(D443),"25€",VLOOKUP(D443,TARIFPROM2,2,0))</f>
        <v>25€</v>
      </c>
      <c r="D443" s="4"/>
      <c r="E443" s="5"/>
      <c r="F443" s="2">
        <f t="shared" si="6"/>
        <v>-10</v>
      </c>
      <c r="G443" s="16">
        <v>1</v>
      </c>
      <c r="H443" s="7" t="str">
        <f t="shared" si="15"/>
        <v>0,00€</v>
      </c>
      <c r="I443" s="40"/>
      <c r="J443" s="1"/>
    </row>
    <row r="444" spans="1:10" x14ac:dyDescent="0.25">
      <c r="A444" s="25"/>
      <c r="B444" s="10"/>
      <c r="C444" s="24" t="str">
        <f>IF(ISBLANK(D444),"25€",VLOOKUP(D444,TARIFPROM2,2,0))</f>
        <v>25€</v>
      </c>
      <c r="D444" s="4"/>
      <c r="E444" s="5"/>
      <c r="F444" s="2">
        <f t="shared" si="6"/>
        <v>-10</v>
      </c>
      <c r="G444" s="16">
        <v>1</v>
      </c>
      <c r="H444" s="7" t="str">
        <f t="shared" si="15"/>
        <v>0,00€</v>
      </c>
      <c r="I444" s="40"/>
      <c r="J444" s="1"/>
    </row>
    <row r="445" spans="1:10" x14ac:dyDescent="0.25">
      <c r="A445" s="25"/>
      <c r="B445" s="10"/>
      <c r="C445" s="24" t="str">
        <f>IF(ISBLANK(D445),"25€",VLOOKUP(D445,TARIFPROM2,2,0))</f>
        <v>25€</v>
      </c>
      <c r="D445" s="4"/>
      <c r="E445" s="5"/>
      <c r="F445" s="2">
        <f t="shared" si="6"/>
        <v>-10</v>
      </c>
      <c r="G445" s="16">
        <v>1</v>
      </c>
      <c r="H445" s="7" t="str">
        <f t="shared" si="15"/>
        <v>0,00€</v>
      </c>
      <c r="I445" s="40"/>
      <c r="J445" s="1"/>
    </row>
    <row r="446" spans="1:10" x14ac:dyDescent="0.25">
      <c r="A446" s="25"/>
      <c r="B446" s="10"/>
      <c r="C446" s="24" t="str">
        <f>IF(ISBLANK(D446),"25€",VLOOKUP(D446,TARIFPROM2,2,0))</f>
        <v>25€</v>
      </c>
      <c r="D446" s="4"/>
      <c r="E446" s="5"/>
      <c r="F446" s="2">
        <f t="shared" si="6"/>
        <v>-10</v>
      </c>
      <c r="G446" s="16">
        <v>1</v>
      </c>
      <c r="H446" s="7" t="str">
        <f t="shared" si="15"/>
        <v>0,00€</v>
      </c>
      <c r="I446" s="40"/>
      <c r="J446" s="1"/>
    </row>
    <row r="447" spans="1:10" x14ac:dyDescent="0.25">
      <c r="A447" s="25"/>
      <c r="B447" s="10"/>
      <c r="C447" s="24" t="str">
        <f>IF(ISBLANK(D447),"25€",VLOOKUP(D447,TARIFPROM2,2,0))</f>
        <v>25€</v>
      </c>
      <c r="D447" s="4"/>
      <c r="E447" s="5"/>
      <c r="F447" s="2">
        <f t="shared" si="6"/>
        <v>-10</v>
      </c>
      <c r="G447" s="16">
        <v>1</v>
      </c>
      <c r="H447" s="7" t="str">
        <f t="shared" si="15"/>
        <v>0,00€</v>
      </c>
      <c r="I447" s="40"/>
      <c r="J447" s="1"/>
    </row>
    <row r="448" spans="1:10" x14ac:dyDescent="0.25">
      <c r="A448" s="25"/>
      <c r="B448" s="10"/>
      <c r="C448" s="24" t="str">
        <f>IF(ISBLANK(D448),"25€",VLOOKUP(D448,TARIFPROM2,2,0))</f>
        <v>25€</v>
      </c>
      <c r="D448" s="4"/>
      <c r="E448" s="5"/>
      <c r="F448" s="2">
        <f t="shared" si="6"/>
        <v>-10</v>
      </c>
      <c r="G448" s="16">
        <v>1</v>
      </c>
      <c r="H448" s="7" t="str">
        <f t="shared" si="15"/>
        <v>0,00€</v>
      </c>
      <c r="I448" s="40"/>
      <c r="J448" s="1"/>
    </row>
    <row r="449" spans="1:10" x14ac:dyDescent="0.25">
      <c r="A449" s="25"/>
      <c r="B449" s="10"/>
      <c r="C449" s="24" t="str">
        <f>IF(ISBLANK(D449),"25€",VLOOKUP(D449,TARIFPROM2,2,0))</f>
        <v>25€</v>
      </c>
      <c r="D449" s="4"/>
      <c r="E449" s="5"/>
      <c r="F449" s="2">
        <f t="shared" si="6"/>
        <v>-10</v>
      </c>
      <c r="G449" s="16">
        <v>1</v>
      </c>
      <c r="H449" s="7" t="str">
        <f t="shared" si="15"/>
        <v>0,00€</v>
      </c>
      <c r="I449" s="40"/>
      <c r="J449" s="1"/>
    </row>
    <row r="450" spans="1:10" x14ac:dyDescent="0.25">
      <c r="A450" s="25"/>
      <c r="B450" s="10"/>
      <c r="C450" s="24" t="str">
        <f>IF(ISBLANK(D450),"25€",VLOOKUP(D450,TARIFPROM2,2,0))</f>
        <v>25€</v>
      </c>
      <c r="D450" s="4"/>
      <c r="E450" s="5"/>
      <c r="F450" s="2">
        <f t="shared" si="6"/>
        <v>-10</v>
      </c>
      <c r="G450" s="16">
        <v>1</v>
      </c>
      <c r="H450" s="7" t="str">
        <f t="shared" si="15"/>
        <v>0,00€</v>
      </c>
      <c r="I450" s="40"/>
      <c r="J450" s="1"/>
    </row>
    <row r="451" spans="1:10" x14ac:dyDescent="0.25">
      <c r="A451" s="25"/>
      <c r="B451" s="10"/>
      <c r="C451" s="24" t="str">
        <f>IF(ISBLANK(D451),"25€",VLOOKUP(D451,TARIFPROM2,2,0))</f>
        <v>25€</v>
      </c>
      <c r="D451" s="4"/>
      <c r="E451" s="5"/>
      <c r="F451" s="2">
        <f t="shared" si="6"/>
        <v>-10</v>
      </c>
      <c r="G451" s="16">
        <v>1</v>
      </c>
      <c r="H451" s="7" t="str">
        <f t="shared" si="15"/>
        <v>0,00€</v>
      </c>
      <c r="I451" s="40"/>
      <c r="J451" s="1"/>
    </row>
    <row r="452" spans="1:10" x14ac:dyDescent="0.25">
      <c r="A452" s="25"/>
      <c r="B452" s="10"/>
      <c r="C452" s="24" t="str">
        <f>IF(ISBLANK(D452),"25€",VLOOKUP(D452,TARIFPROM2,2,0))</f>
        <v>25€</v>
      </c>
      <c r="D452" s="4"/>
      <c r="E452" s="5"/>
      <c r="F452" s="2">
        <f t="shared" si="6"/>
        <v>-10</v>
      </c>
      <c r="G452" s="16">
        <v>1</v>
      </c>
      <c r="H452" s="7" t="str">
        <f t="shared" si="15"/>
        <v>0,00€</v>
      </c>
      <c r="I452" s="40"/>
      <c r="J452" s="1"/>
    </row>
    <row r="453" spans="1:10" x14ac:dyDescent="0.25">
      <c r="A453" s="25"/>
      <c r="B453" s="10"/>
      <c r="C453" s="24" t="str">
        <f>IF(ISBLANK(D453),"25€",VLOOKUP(D453,TARIFPROM2,2,0))</f>
        <v>25€</v>
      </c>
      <c r="D453" s="4"/>
      <c r="E453" s="5"/>
      <c r="F453" s="2">
        <f t="shared" si="6"/>
        <v>-10</v>
      </c>
      <c r="G453" s="16">
        <v>1</v>
      </c>
      <c r="H453" s="7" t="str">
        <f t="shared" si="15"/>
        <v>0,00€</v>
      </c>
      <c r="I453" s="40"/>
      <c r="J453" s="1"/>
    </row>
    <row r="454" spans="1:10" x14ac:dyDescent="0.25">
      <c r="A454" s="25"/>
      <c r="B454" s="10"/>
      <c r="C454" s="24" t="str">
        <f>IF(ISBLANK(D454),"25€",VLOOKUP(D454,TARIFPROM2,2,0))</f>
        <v>25€</v>
      </c>
      <c r="D454" s="4"/>
      <c r="E454" s="5"/>
      <c r="F454" s="2">
        <f t="shared" si="6"/>
        <v>-10</v>
      </c>
      <c r="G454" s="16">
        <v>1</v>
      </c>
      <c r="H454" s="7" t="str">
        <f t="shared" si="15"/>
        <v>0,00€</v>
      </c>
      <c r="I454" s="40"/>
      <c r="J454" s="1"/>
    </row>
    <row r="455" spans="1:10" x14ac:dyDescent="0.25">
      <c r="A455" s="25"/>
      <c r="B455" s="10"/>
      <c r="C455" s="24" t="str">
        <f>IF(ISBLANK(D455),"25€",VLOOKUP(D455,TARIFPROM2,2,0))</f>
        <v>25€</v>
      </c>
      <c r="D455" s="4"/>
      <c r="E455" s="5"/>
      <c r="F455" s="2">
        <f t="shared" si="6"/>
        <v>-10</v>
      </c>
      <c r="G455" s="16">
        <v>1</v>
      </c>
      <c r="H455" s="7" t="str">
        <f t="shared" si="15"/>
        <v>0,00€</v>
      </c>
      <c r="I455" s="40"/>
      <c r="J455" s="1"/>
    </row>
    <row r="456" spans="1:10" x14ac:dyDescent="0.25">
      <c r="A456" s="25"/>
      <c r="B456" s="10"/>
      <c r="C456" s="24" t="str">
        <f>IF(ISBLANK(D456),"25€",VLOOKUP(D456,TARIFPROM2,2,0))</f>
        <v>25€</v>
      </c>
      <c r="D456" s="4"/>
      <c r="E456" s="5"/>
      <c r="F456" s="2">
        <f t="shared" si="6"/>
        <v>-10</v>
      </c>
      <c r="G456" s="16">
        <v>1</v>
      </c>
      <c r="H456" s="7" t="str">
        <f t="shared" si="15"/>
        <v>0,00€</v>
      </c>
      <c r="I456" s="40"/>
      <c r="J456" s="1"/>
    </row>
    <row r="457" spans="1:10" x14ac:dyDescent="0.25">
      <c r="A457" s="25"/>
      <c r="B457" s="10"/>
      <c r="C457" s="24" t="str">
        <f>IF(ISBLANK(D457),"25€",VLOOKUP(D457,TARIFPROM2,2,0))</f>
        <v>25€</v>
      </c>
      <c r="D457" s="4"/>
      <c r="E457" s="5"/>
      <c r="F457" s="2">
        <f t="shared" si="6"/>
        <v>-10</v>
      </c>
      <c r="G457" s="16">
        <v>1</v>
      </c>
      <c r="H457" s="7" t="str">
        <f t="shared" si="15"/>
        <v>0,00€</v>
      </c>
      <c r="I457" s="40"/>
      <c r="J457" s="1"/>
    </row>
    <row r="458" spans="1:10" x14ac:dyDescent="0.25">
      <c r="A458" s="25"/>
      <c r="B458" s="10"/>
      <c r="C458" s="24" t="str">
        <f>IF(ISBLANK(D458),"25€",VLOOKUP(D458,TARIFPROM2,2,0))</f>
        <v>25€</v>
      </c>
      <c r="D458" s="4"/>
      <c r="E458" s="5"/>
      <c r="F458" s="2">
        <f t="shared" si="6"/>
        <v>-10</v>
      </c>
      <c r="G458" s="16">
        <v>1</v>
      </c>
      <c r="H458" s="7" t="str">
        <f t="shared" si="15"/>
        <v>0,00€</v>
      </c>
      <c r="I458" s="40"/>
      <c r="J458" s="1"/>
    </row>
    <row r="459" spans="1:10" x14ac:dyDescent="0.25">
      <c r="A459" s="25"/>
      <c r="B459" s="10"/>
      <c r="C459" s="24" t="str">
        <f>IF(ISBLANK(D459),"25€",VLOOKUP(D459,TARIFPROM2,2,0))</f>
        <v>25€</v>
      </c>
      <c r="D459" s="4"/>
      <c r="E459" s="5"/>
      <c r="F459" s="2">
        <f t="shared" si="6"/>
        <v>-10</v>
      </c>
      <c r="G459" s="16">
        <v>1</v>
      </c>
      <c r="H459" s="7" t="str">
        <f t="shared" si="15"/>
        <v>0,00€</v>
      </c>
      <c r="I459" s="40"/>
      <c r="J459" s="1"/>
    </row>
    <row r="460" spans="1:10" x14ac:dyDescent="0.25">
      <c r="A460" s="25"/>
      <c r="B460" s="10"/>
      <c r="C460" s="24" t="str">
        <f>IF(ISBLANK(D460),"25€",VLOOKUP(D460,TARIFPROM2,2,0))</f>
        <v>25€</v>
      </c>
      <c r="D460" s="4"/>
      <c r="E460" s="5"/>
      <c r="F460" s="2">
        <f t="shared" si="6"/>
        <v>-10</v>
      </c>
      <c r="G460" s="16">
        <v>1</v>
      </c>
      <c r="H460" s="7" t="str">
        <f t="shared" si="15"/>
        <v>0,00€</v>
      </c>
      <c r="I460" s="40"/>
      <c r="J460" s="1"/>
    </row>
    <row r="461" spans="1:10" x14ac:dyDescent="0.25">
      <c r="A461" s="25"/>
      <c r="B461" s="10"/>
      <c r="C461" s="24" t="str">
        <f>IF(ISBLANK(D461),"25€",VLOOKUP(D461,TARIFPROM2,2,0))</f>
        <v>25€</v>
      </c>
      <c r="D461" s="4"/>
      <c r="E461" s="5"/>
      <c r="F461" s="2">
        <f t="shared" si="6"/>
        <v>-10</v>
      </c>
      <c r="G461" s="16">
        <v>1</v>
      </c>
      <c r="H461" s="7" t="str">
        <f t="shared" si="15"/>
        <v>0,00€</v>
      </c>
      <c r="I461" s="40"/>
      <c r="J461" s="1"/>
    </row>
    <row r="462" spans="1:10" x14ac:dyDescent="0.25">
      <c r="A462" s="25"/>
      <c r="B462" s="10"/>
      <c r="C462" s="24" t="str">
        <f>IF(ISBLANK(D462),"25€",VLOOKUP(D462,TARIFPROM2,2,0))</f>
        <v>25€</v>
      </c>
      <c r="D462" s="4"/>
      <c r="E462" s="5"/>
      <c r="F462" s="2">
        <f t="shared" si="6"/>
        <v>-10</v>
      </c>
      <c r="G462" s="16">
        <v>1</v>
      </c>
      <c r="H462" s="7" t="str">
        <f t="shared" si="15"/>
        <v>0,00€</v>
      </c>
      <c r="I462" s="40"/>
      <c r="J462" s="1"/>
    </row>
    <row r="463" spans="1:10" x14ac:dyDescent="0.25">
      <c r="A463" s="25"/>
      <c r="B463" s="10"/>
      <c r="C463" s="24" t="str">
        <f>IF(ISBLANK(D463),"25€",VLOOKUP(D463,TARIFPROM2,2,0))</f>
        <v>25€</v>
      </c>
      <c r="D463" s="4"/>
      <c r="E463" s="5"/>
      <c r="F463" s="2">
        <f t="shared" si="6"/>
        <v>-10</v>
      </c>
      <c r="G463" s="16">
        <v>1</v>
      </c>
      <c r="H463" s="7" t="str">
        <f t="shared" si="15"/>
        <v>0,00€</v>
      </c>
      <c r="I463" s="40"/>
      <c r="J463" s="1"/>
    </row>
    <row r="464" spans="1:10" x14ac:dyDescent="0.25">
      <c r="A464" s="25"/>
      <c r="B464" s="10"/>
      <c r="C464" s="24" t="str">
        <f>IF(ISBLANK(D464),"25€",VLOOKUP(D464,TARIFPROM2,2,0))</f>
        <v>25€</v>
      </c>
      <c r="D464" s="4"/>
      <c r="E464" s="5"/>
      <c r="F464" s="2">
        <f t="shared" si="6"/>
        <v>-10</v>
      </c>
      <c r="G464" s="16">
        <v>1</v>
      </c>
      <c r="H464" s="7" t="str">
        <f t="shared" si="15"/>
        <v>0,00€</v>
      </c>
      <c r="I464" s="40"/>
      <c r="J464" s="1"/>
    </row>
    <row r="465" spans="1:10" x14ac:dyDescent="0.25">
      <c r="A465" s="25"/>
      <c r="B465" s="10"/>
      <c r="C465" s="24" t="str">
        <f>IF(ISBLANK(D465),"25€",VLOOKUP(D465,TARIFPROM2,2,0))</f>
        <v>25€</v>
      </c>
      <c r="D465" s="4"/>
      <c r="E465" s="5"/>
      <c r="F465" s="2">
        <f t="shared" ref="F465:F528" si="17">E465-10</f>
        <v>-10</v>
      </c>
      <c r="G465" s="16">
        <v>1</v>
      </c>
      <c r="H465" s="7" t="str">
        <f t="shared" si="15"/>
        <v>0,00€</v>
      </c>
      <c r="I465" s="40"/>
      <c r="J465" s="1"/>
    </row>
    <row r="466" spans="1:10" x14ac:dyDescent="0.25">
      <c r="A466" s="25"/>
      <c r="B466" s="10"/>
      <c r="C466" s="24" t="str">
        <f>IF(ISBLANK(D466),"25€",VLOOKUP(D466,TARIFPROM2,2,0))</f>
        <v>25€</v>
      </c>
      <c r="D466" s="4"/>
      <c r="E466" s="5"/>
      <c r="F466" s="2">
        <f t="shared" si="17"/>
        <v>-10</v>
      </c>
      <c r="G466" s="16">
        <v>1</v>
      </c>
      <c r="H466" s="7" t="str">
        <f t="shared" si="15"/>
        <v>0,00€</v>
      </c>
      <c r="I466" s="40"/>
      <c r="J466" s="1"/>
    </row>
    <row r="467" spans="1:10" x14ac:dyDescent="0.25">
      <c r="A467" s="25"/>
      <c r="B467" s="10"/>
      <c r="C467" s="24" t="str">
        <f>IF(ISBLANK(D467),"25€",VLOOKUP(D467,TARIFPROM2,2,0))</f>
        <v>25€</v>
      </c>
      <c r="D467" s="4"/>
      <c r="E467" s="5"/>
      <c r="F467" s="2">
        <f t="shared" si="17"/>
        <v>-10</v>
      </c>
      <c r="G467" s="16">
        <v>1</v>
      </c>
      <c r="H467" s="7" t="str">
        <f t="shared" si="15"/>
        <v>0,00€</v>
      </c>
      <c r="I467" s="40"/>
      <c r="J467" s="1"/>
    </row>
    <row r="468" spans="1:10" x14ac:dyDescent="0.25">
      <c r="A468" s="25"/>
      <c r="B468" s="10"/>
      <c r="C468" s="24" t="str">
        <f>IF(ISBLANK(D468),"25€",VLOOKUP(D468,TARIFPROM2,2,0))</f>
        <v>25€</v>
      </c>
      <c r="D468" s="4"/>
      <c r="E468" s="5"/>
      <c r="F468" s="2">
        <f t="shared" si="17"/>
        <v>-10</v>
      </c>
      <c r="G468" s="16">
        <v>1</v>
      </c>
      <c r="H468" s="7" t="str">
        <f t="shared" si="15"/>
        <v>0,00€</v>
      </c>
      <c r="I468" s="40"/>
      <c r="J468" s="1"/>
    </row>
    <row r="469" spans="1:10" x14ac:dyDescent="0.25">
      <c r="A469" s="25"/>
      <c r="B469" s="10"/>
      <c r="C469" s="24" t="str">
        <f>IF(ISBLANK(D469),"25€",VLOOKUP(D469,TARIFPROM2,2,0))</f>
        <v>25€</v>
      </c>
      <c r="D469" s="4"/>
      <c r="E469" s="5"/>
      <c r="F469" s="2">
        <f t="shared" si="17"/>
        <v>-10</v>
      </c>
      <c r="G469" s="16">
        <v>1</v>
      </c>
      <c r="H469" s="7" t="str">
        <f t="shared" si="15"/>
        <v>0,00€</v>
      </c>
      <c r="I469" s="40"/>
      <c r="J469" s="1"/>
    </row>
    <row r="470" spans="1:10" x14ac:dyDescent="0.25">
      <c r="A470" s="25"/>
      <c r="B470" s="10"/>
      <c r="C470" s="24" t="str">
        <f>IF(ISBLANK(D470),"25€",VLOOKUP(D470,TARIFPROM2,2,0))</f>
        <v>25€</v>
      </c>
      <c r="D470" s="4"/>
      <c r="E470" s="5"/>
      <c r="F470" s="2">
        <f t="shared" si="17"/>
        <v>-10</v>
      </c>
      <c r="G470" s="16">
        <v>1</v>
      </c>
      <c r="H470" s="7" t="str">
        <f t="shared" ref="H470:H533" si="18">IF(ISBLANK(E470),"0,00€",(E470*G470-(10*G470-C470)))</f>
        <v>0,00€</v>
      </c>
      <c r="I470" s="40"/>
      <c r="J470" s="1"/>
    </row>
    <row r="471" spans="1:10" x14ac:dyDescent="0.25">
      <c r="A471" s="25"/>
      <c r="B471" s="10"/>
      <c r="C471" s="24" t="str">
        <f>IF(ISBLANK(D471),"25€",VLOOKUP(D471,TARIFPROM2,2,0))</f>
        <v>25€</v>
      </c>
      <c r="D471" s="4"/>
      <c r="E471" s="5"/>
      <c r="F471" s="2">
        <f t="shared" si="17"/>
        <v>-10</v>
      </c>
      <c r="G471" s="16">
        <v>1</v>
      </c>
      <c r="H471" s="7" t="str">
        <f t="shared" si="18"/>
        <v>0,00€</v>
      </c>
      <c r="I471" s="40"/>
      <c r="J471" s="1"/>
    </row>
    <row r="472" spans="1:10" x14ac:dyDescent="0.25">
      <c r="A472" s="25"/>
      <c r="B472" s="10"/>
      <c r="C472" s="24" t="str">
        <f>IF(ISBLANK(D472),"25€",VLOOKUP(D472,TARIFPROM2,2,0))</f>
        <v>25€</v>
      </c>
      <c r="D472" s="4"/>
      <c r="E472" s="5"/>
      <c r="F472" s="2">
        <f t="shared" si="17"/>
        <v>-10</v>
      </c>
      <c r="G472" s="16">
        <v>1</v>
      </c>
      <c r="H472" s="7" t="str">
        <f t="shared" si="18"/>
        <v>0,00€</v>
      </c>
      <c r="I472" s="40"/>
      <c r="J472" s="1"/>
    </row>
    <row r="473" spans="1:10" x14ac:dyDescent="0.25">
      <c r="A473" s="25"/>
      <c r="B473" s="10"/>
      <c r="C473" s="24" t="str">
        <f>IF(ISBLANK(D473),"25€",VLOOKUP(D473,TARIFPROM2,2,0))</f>
        <v>25€</v>
      </c>
      <c r="D473" s="4"/>
      <c r="E473" s="5"/>
      <c r="F473" s="2">
        <f t="shared" si="17"/>
        <v>-10</v>
      </c>
      <c r="G473" s="16">
        <v>1</v>
      </c>
      <c r="H473" s="7" t="str">
        <f t="shared" si="18"/>
        <v>0,00€</v>
      </c>
      <c r="I473" s="40"/>
      <c r="J473" s="1"/>
    </row>
    <row r="474" spans="1:10" x14ac:dyDescent="0.25">
      <c r="A474" s="25"/>
      <c r="B474" s="10"/>
      <c r="C474" s="24" t="str">
        <f>IF(ISBLANK(D474),"25€",VLOOKUP(D474,TARIFPROM2,2,0))</f>
        <v>25€</v>
      </c>
      <c r="D474" s="4"/>
      <c r="E474" s="5"/>
      <c r="F474" s="2">
        <f t="shared" si="17"/>
        <v>-10</v>
      </c>
      <c r="G474" s="16">
        <v>1</v>
      </c>
      <c r="H474" s="7" t="str">
        <f t="shared" si="18"/>
        <v>0,00€</v>
      </c>
      <c r="I474" s="40"/>
      <c r="J474" s="1"/>
    </row>
    <row r="475" spans="1:10" x14ac:dyDescent="0.25">
      <c r="A475" s="25"/>
      <c r="B475" s="10"/>
      <c r="C475" s="24" t="str">
        <f>IF(ISBLANK(D475),"25€",VLOOKUP(D475,TARIFPROM2,2,0))</f>
        <v>25€</v>
      </c>
      <c r="D475" s="4"/>
      <c r="E475" s="5"/>
      <c r="F475" s="2">
        <f t="shared" si="17"/>
        <v>-10</v>
      </c>
      <c r="G475" s="16">
        <v>1</v>
      </c>
      <c r="H475" s="7" t="str">
        <f t="shared" si="18"/>
        <v>0,00€</v>
      </c>
      <c r="I475" s="40"/>
      <c r="J475" s="1"/>
    </row>
    <row r="476" spans="1:10" x14ac:dyDescent="0.25">
      <c r="A476" s="25"/>
      <c r="B476" s="10"/>
      <c r="C476" s="24" t="str">
        <f>IF(ISBLANK(D476),"25€",VLOOKUP(D476,TARIFPROM2,2,0))</f>
        <v>25€</v>
      </c>
      <c r="D476" s="4"/>
      <c r="E476" s="5"/>
      <c r="F476" s="2">
        <f t="shared" si="17"/>
        <v>-10</v>
      </c>
      <c r="G476" s="16">
        <v>1</v>
      </c>
      <c r="H476" s="7" t="str">
        <f t="shared" si="18"/>
        <v>0,00€</v>
      </c>
      <c r="I476" s="40"/>
      <c r="J476" s="1"/>
    </row>
    <row r="477" spans="1:10" x14ac:dyDescent="0.25">
      <c r="A477" s="25"/>
      <c r="B477" s="10"/>
      <c r="C477" s="24" t="str">
        <f>IF(ISBLANK(D477),"25€",VLOOKUP(D477,TARIFPROM2,2,0))</f>
        <v>25€</v>
      </c>
      <c r="D477" s="4"/>
      <c r="E477" s="5"/>
      <c r="F477" s="2">
        <f t="shared" si="17"/>
        <v>-10</v>
      </c>
      <c r="G477" s="16">
        <v>1</v>
      </c>
      <c r="H477" s="7" t="str">
        <f t="shared" si="18"/>
        <v>0,00€</v>
      </c>
      <c r="I477" s="40"/>
      <c r="J477" s="1"/>
    </row>
    <row r="478" spans="1:10" x14ac:dyDescent="0.25">
      <c r="A478" s="25"/>
      <c r="B478" s="10"/>
      <c r="C478" s="24" t="str">
        <f>IF(ISBLANK(D478),"25€",VLOOKUP(D478,TARIFPROM2,2,0))</f>
        <v>25€</v>
      </c>
      <c r="D478" s="4"/>
      <c r="E478" s="5"/>
      <c r="F478" s="2">
        <f t="shared" si="17"/>
        <v>-10</v>
      </c>
      <c r="G478" s="16">
        <v>1</v>
      </c>
      <c r="H478" s="7" t="str">
        <f t="shared" si="18"/>
        <v>0,00€</v>
      </c>
      <c r="I478" s="40"/>
      <c r="J478" s="1"/>
    </row>
    <row r="479" spans="1:10" x14ac:dyDescent="0.25">
      <c r="A479" s="25"/>
      <c r="B479" s="10"/>
      <c r="C479" s="24" t="str">
        <f>IF(ISBLANK(D479),"25€",VLOOKUP(D479,TARIFPROM2,2,0))</f>
        <v>25€</v>
      </c>
      <c r="D479" s="4"/>
      <c r="E479" s="5"/>
      <c r="F479" s="2">
        <f t="shared" si="17"/>
        <v>-10</v>
      </c>
      <c r="G479" s="16">
        <v>1</v>
      </c>
      <c r="H479" s="7" t="str">
        <f t="shared" si="18"/>
        <v>0,00€</v>
      </c>
      <c r="I479" s="40"/>
      <c r="J479" s="1"/>
    </row>
    <row r="480" spans="1:10" x14ac:dyDescent="0.25">
      <c r="A480" s="25"/>
      <c r="B480" s="10"/>
      <c r="C480" s="24" t="str">
        <f>IF(ISBLANK(D480),"25€",VLOOKUP(D480,TARIFPROM2,2,0))</f>
        <v>25€</v>
      </c>
      <c r="D480" s="4"/>
      <c r="E480" s="5"/>
      <c r="F480" s="2">
        <f t="shared" si="17"/>
        <v>-10</v>
      </c>
      <c r="G480" s="16">
        <v>1</v>
      </c>
      <c r="H480" s="7" t="str">
        <f t="shared" si="18"/>
        <v>0,00€</v>
      </c>
      <c r="I480" s="40"/>
      <c r="J480" s="1"/>
    </row>
    <row r="481" spans="1:10" x14ac:dyDescent="0.25">
      <c r="A481" s="25"/>
      <c r="B481" s="10"/>
      <c r="C481" s="24" t="str">
        <f>IF(ISBLANK(D481),"25€",VLOOKUP(D481,TARIFPROM2,2,0))</f>
        <v>25€</v>
      </c>
      <c r="D481" s="4"/>
      <c r="E481" s="5"/>
      <c r="F481" s="2">
        <f t="shared" si="17"/>
        <v>-10</v>
      </c>
      <c r="G481" s="16">
        <v>1</v>
      </c>
      <c r="H481" s="7" t="str">
        <f t="shared" si="18"/>
        <v>0,00€</v>
      </c>
      <c r="I481" s="40"/>
      <c r="J481" s="1"/>
    </row>
    <row r="482" spans="1:10" x14ac:dyDescent="0.25">
      <c r="A482" s="25"/>
      <c r="B482" s="10"/>
      <c r="C482" s="24" t="str">
        <f>IF(ISBLANK(D482),"25€",VLOOKUP(D482,TARIFPROM2,2,0))</f>
        <v>25€</v>
      </c>
      <c r="D482" s="4"/>
      <c r="E482" s="5"/>
      <c r="F482" s="2">
        <f t="shared" si="17"/>
        <v>-10</v>
      </c>
      <c r="G482" s="16">
        <v>1</v>
      </c>
      <c r="H482" s="7" t="str">
        <f t="shared" si="18"/>
        <v>0,00€</v>
      </c>
      <c r="I482" s="40"/>
      <c r="J482" s="1"/>
    </row>
    <row r="483" spans="1:10" x14ac:dyDescent="0.25">
      <c r="A483" s="25"/>
      <c r="B483" s="10"/>
      <c r="C483" s="24" t="str">
        <f>IF(ISBLANK(D483),"25€",VLOOKUP(D483,TARIFPROM2,2,0))</f>
        <v>25€</v>
      </c>
      <c r="D483" s="4"/>
      <c r="E483" s="5"/>
      <c r="F483" s="2">
        <f t="shared" si="17"/>
        <v>-10</v>
      </c>
      <c r="G483" s="16">
        <v>1</v>
      </c>
      <c r="H483" s="7" t="str">
        <f t="shared" si="18"/>
        <v>0,00€</v>
      </c>
      <c r="I483" s="40"/>
      <c r="J483" s="1"/>
    </row>
    <row r="484" spans="1:10" x14ac:dyDescent="0.25">
      <c r="A484" s="25"/>
      <c r="B484" s="10"/>
      <c r="C484" s="24" t="str">
        <f>IF(ISBLANK(D484),"25€",VLOOKUP(D484,TARIFPROM2,2,0))</f>
        <v>25€</v>
      </c>
      <c r="D484" s="4"/>
      <c r="E484" s="5"/>
      <c r="F484" s="2">
        <f t="shared" si="17"/>
        <v>-10</v>
      </c>
      <c r="G484" s="16">
        <v>1</v>
      </c>
      <c r="H484" s="7" t="str">
        <f t="shared" si="18"/>
        <v>0,00€</v>
      </c>
      <c r="I484" s="40"/>
      <c r="J484" s="1"/>
    </row>
    <row r="485" spans="1:10" x14ac:dyDescent="0.25">
      <c r="A485" s="25"/>
      <c r="B485" s="10"/>
      <c r="C485" s="24" t="str">
        <f>IF(ISBLANK(D485),"25€",VLOOKUP(D485,TARIFPROM2,2,0))</f>
        <v>25€</v>
      </c>
      <c r="D485" s="4"/>
      <c r="E485" s="5"/>
      <c r="F485" s="2">
        <f t="shared" si="17"/>
        <v>-10</v>
      </c>
      <c r="G485" s="16">
        <v>1</v>
      </c>
      <c r="H485" s="7" t="str">
        <f t="shared" si="18"/>
        <v>0,00€</v>
      </c>
      <c r="I485" s="40"/>
      <c r="J485" s="1"/>
    </row>
    <row r="486" spans="1:10" x14ac:dyDescent="0.25">
      <c r="A486" s="25"/>
      <c r="B486" s="10"/>
      <c r="C486" s="24" t="str">
        <f>IF(ISBLANK(D486),"25€",VLOOKUP(D486,TARIFPROM2,2,0))</f>
        <v>25€</v>
      </c>
      <c r="D486" s="4"/>
      <c r="E486" s="5"/>
      <c r="F486" s="2">
        <f t="shared" si="17"/>
        <v>-10</v>
      </c>
      <c r="G486" s="16">
        <v>1</v>
      </c>
      <c r="H486" s="7" t="str">
        <f t="shared" si="18"/>
        <v>0,00€</v>
      </c>
      <c r="I486" s="40"/>
      <c r="J486" s="1"/>
    </row>
    <row r="487" spans="1:10" x14ac:dyDescent="0.25">
      <c r="A487" s="25"/>
      <c r="B487" s="10"/>
      <c r="C487" s="24" t="str">
        <f>IF(ISBLANK(D487),"25€",VLOOKUP(D487,TARIFPROM2,2,0))</f>
        <v>25€</v>
      </c>
      <c r="D487" s="4"/>
      <c r="E487" s="5"/>
      <c r="F487" s="2">
        <f t="shared" si="17"/>
        <v>-10</v>
      </c>
      <c r="G487" s="16">
        <v>1</v>
      </c>
      <c r="H487" s="7" t="str">
        <f t="shared" si="18"/>
        <v>0,00€</v>
      </c>
      <c r="I487" s="40"/>
      <c r="J487" s="1"/>
    </row>
    <row r="488" spans="1:10" x14ac:dyDescent="0.25">
      <c r="A488" s="25"/>
      <c r="B488" s="10"/>
      <c r="C488" s="24" t="str">
        <f>IF(ISBLANK(D488),"25€",VLOOKUP(D488,TARIFPROM2,2,0))</f>
        <v>25€</v>
      </c>
      <c r="D488" s="4"/>
      <c r="E488" s="5"/>
      <c r="F488" s="2">
        <f t="shared" si="17"/>
        <v>-10</v>
      </c>
      <c r="G488" s="16">
        <v>1</v>
      </c>
      <c r="H488" s="7" t="str">
        <f t="shared" si="18"/>
        <v>0,00€</v>
      </c>
      <c r="I488" s="40"/>
      <c r="J488" s="1"/>
    </row>
    <row r="489" spans="1:10" x14ac:dyDescent="0.25">
      <c r="A489" s="25"/>
      <c r="B489" s="10"/>
      <c r="C489" s="24" t="str">
        <f>IF(ISBLANK(D489),"25€",VLOOKUP(D489,TARIFPROM2,2,0))</f>
        <v>25€</v>
      </c>
      <c r="D489" s="4"/>
      <c r="E489" s="5"/>
      <c r="F489" s="2">
        <f t="shared" si="17"/>
        <v>-10</v>
      </c>
      <c r="G489" s="16">
        <v>1</v>
      </c>
      <c r="H489" s="7" t="str">
        <f t="shared" si="18"/>
        <v>0,00€</v>
      </c>
      <c r="I489" s="40"/>
      <c r="J489" s="1"/>
    </row>
    <row r="490" spans="1:10" x14ac:dyDescent="0.25">
      <c r="A490" s="25"/>
      <c r="B490" s="10"/>
      <c r="C490" s="24" t="str">
        <f>IF(ISBLANK(D490),"25€",VLOOKUP(D490,TARIFPROM2,2,0))</f>
        <v>25€</v>
      </c>
      <c r="D490" s="4"/>
      <c r="E490" s="5"/>
      <c r="F490" s="2">
        <f t="shared" si="17"/>
        <v>-10</v>
      </c>
      <c r="G490" s="16">
        <v>1</v>
      </c>
      <c r="H490" s="7" t="str">
        <f t="shared" si="18"/>
        <v>0,00€</v>
      </c>
      <c r="I490" s="40"/>
      <c r="J490" s="1"/>
    </row>
    <row r="491" spans="1:10" x14ac:dyDescent="0.25">
      <c r="A491" s="25"/>
      <c r="B491" s="10"/>
      <c r="C491" s="24" t="str">
        <f>IF(ISBLANK(D491),"25€",VLOOKUP(D491,TARIFPROM2,2,0))</f>
        <v>25€</v>
      </c>
      <c r="D491" s="4"/>
      <c r="E491" s="5"/>
      <c r="F491" s="2">
        <f t="shared" si="17"/>
        <v>-10</v>
      </c>
      <c r="G491" s="16">
        <v>1</v>
      </c>
      <c r="H491" s="7" t="str">
        <f t="shared" si="18"/>
        <v>0,00€</v>
      </c>
      <c r="I491" s="40"/>
      <c r="J491" s="1"/>
    </row>
    <row r="492" spans="1:10" x14ac:dyDescent="0.25">
      <c r="A492" s="25"/>
      <c r="B492" s="10"/>
      <c r="C492" s="24" t="str">
        <f>IF(ISBLANK(D492),"25€",VLOOKUP(D492,TARIFPROM2,2,0))</f>
        <v>25€</v>
      </c>
      <c r="D492" s="4"/>
      <c r="E492" s="5"/>
      <c r="F492" s="2">
        <f t="shared" si="17"/>
        <v>-10</v>
      </c>
      <c r="G492" s="16">
        <v>1</v>
      </c>
      <c r="H492" s="7" t="str">
        <f t="shared" si="18"/>
        <v>0,00€</v>
      </c>
      <c r="I492" s="40"/>
      <c r="J492" s="1"/>
    </row>
    <row r="493" spans="1:10" x14ac:dyDescent="0.25">
      <c r="A493" s="25"/>
      <c r="B493" s="10"/>
      <c r="C493" s="24" t="str">
        <f>IF(ISBLANK(D493),"25€",VLOOKUP(D493,TARIFPROM2,2,0))</f>
        <v>25€</v>
      </c>
      <c r="D493" s="4"/>
      <c r="E493" s="5"/>
      <c r="F493" s="2">
        <f t="shared" si="17"/>
        <v>-10</v>
      </c>
      <c r="G493" s="16">
        <v>1</v>
      </c>
      <c r="H493" s="7" t="str">
        <f t="shared" si="18"/>
        <v>0,00€</v>
      </c>
      <c r="I493" s="40"/>
      <c r="J493" s="1"/>
    </row>
    <row r="494" spans="1:10" x14ac:dyDescent="0.25">
      <c r="A494" s="25"/>
      <c r="B494" s="10"/>
      <c r="C494" s="24" t="str">
        <f>IF(ISBLANK(D494),"25€",VLOOKUP(D494,TARIFPROM2,2,0))</f>
        <v>25€</v>
      </c>
      <c r="D494" s="4"/>
      <c r="E494" s="5"/>
      <c r="F494" s="2">
        <f t="shared" si="17"/>
        <v>-10</v>
      </c>
      <c r="G494" s="16">
        <v>1</v>
      </c>
      <c r="H494" s="7" t="str">
        <f t="shared" si="18"/>
        <v>0,00€</v>
      </c>
      <c r="I494" s="40"/>
      <c r="J494" s="1"/>
    </row>
    <row r="495" spans="1:10" x14ac:dyDescent="0.25">
      <c r="A495" s="25"/>
      <c r="B495" s="10"/>
      <c r="C495" s="24" t="str">
        <f>IF(ISBLANK(D495),"25€",VLOOKUP(D495,TARIFPROM2,2,0))</f>
        <v>25€</v>
      </c>
      <c r="D495" s="4"/>
      <c r="E495" s="5"/>
      <c r="F495" s="2">
        <f t="shared" si="17"/>
        <v>-10</v>
      </c>
      <c r="G495" s="16">
        <v>1</v>
      </c>
      <c r="H495" s="7" t="str">
        <f t="shared" si="18"/>
        <v>0,00€</v>
      </c>
      <c r="I495" s="40"/>
      <c r="J495" s="1"/>
    </row>
    <row r="496" spans="1:10" x14ac:dyDescent="0.25">
      <c r="A496" s="25"/>
      <c r="B496" s="10"/>
      <c r="C496" s="24" t="str">
        <f>IF(ISBLANK(D496),"25€",VLOOKUP(D496,TARIFPROM2,2,0))</f>
        <v>25€</v>
      </c>
      <c r="D496" s="4"/>
      <c r="E496" s="5"/>
      <c r="F496" s="2">
        <f t="shared" si="17"/>
        <v>-10</v>
      </c>
      <c r="G496" s="16">
        <v>1</v>
      </c>
      <c r="H496" s="7" t="str">
        <f t="shared" si="18"/>
        <v>0,00€</v>
      </c>
      <c r="I496" s="40"/>
      <c r="J496" s="1"/>
    </row>
    <row r="497" spans="1:10" x14ac:dyDescent="0.25">
      <c r="A497" s="25"/>
      <c r="B497" s="10"/>
      <c r="C497" s="24" t="str">
        <f>IF(ISBLANK(D497),"25€",VLOOKUP(D497,TARIFPROM2,2,0))</f>
        <v>25€</v>
      </c>
      <c r="D497" s="4"/>
      <c r="E497" s="5"/>
      <c r="F497" s="2">
        <f t="shared" si="17"/>
        <v>-10</v>
      </c>
      <c r="G497" s="16">
        <v>1</v>
      </c>
      <c r="H497" s="7" t="str">
        <f t="shared" si="18"/>
        <v>0,00€</v>
      </c>
      <c r="I497" s="40"/>
      <c r="J497" s="1"/>
    </row>
    <row r="498" spans="1:10" x14ac:dyDescent="0.25">
      <c r="A498" s="25"/>
      <c r="B498" s="10"/>
      <c r="C498" s="24" t="str">
        <f>IF(ISBLANK(D498),"25€",VLOOKUP(D498,TARIFPROM2,2,0))</f>
        <v>25€</v>
      </c>
      <c r="D498" s="4"/>
      <c r="E498" s="5"/>
      <c r="F498" s="2">
        <f t="shared" si="17"/>
        <v>-10</v>
      </c>
      <c r="G498" s="16">
        <v>1</v>
      </c>
      <c r="H498" s="7" t="str">
        <f t="shared" si="18"/>
        <v>0,00€</v>
      </c>
      <c r="I498" s="40"/>
      <c r="J498" s="1"/>
    </row>
    <row r="499" spans="1:10" x14ac:dyDescent="0.25">
      <c r="A499" s="25"/>
      <c r="B499" s="10"/>
      <c r="C499" s="24" t="str">
        <f>IF(ISBLANK(D499),"25€",VLOOKUP(D499,TARIFPROM2,2,0))</f>
        <v>25€</v>
      </c>
      <c r="D499" s="4"/>
      <c r="E499" s="5"/>
      <c r="F499" s="2">
        <f t="shared" si="17"/>
        <v>-10</v>
      </c>
      <c r="G499" s="16">
        <v>1</v>
      </c>
      <c r="H499" s="7" t="str">
        <f t="shared" si="18"/>
        <v>0,00€</v>
      </c>
      <c r="I499" s="40"/>
      <c r="J499" s="1"/>
    </row>
    <row r="500" spans="1:10" x14ac:dyDescent="0.25">
      <c r="A500" s="25"/>
      <c r="B500" s="10"/>
      <c r="C500" s="24" t="str">
        <f>IF(ISBLANK(D500),"25€",VLOOKUP(D500,TARIFPROM2,2,0))</f>
        <v>25€</v>
      </c>
      <c r="D500" s="4"/>
      <c r="E500" s="5"/>
      <c r="F500" s="2">
        <f t="shared" si="17"/>
        <v>-10</v>
      </c>
      <c r="G500" s="16">
        <v>1</v>
      </c>
      <c r="H500" s="7" t="str">
        <f t="shared" si="18"/>
        <v>0,00€</v>
      </c>
      <c r="I500" s="40"/>
      <c r="J500" s="1"/>
    </row>
    <row r="501" spans="1:10" x14ac:dyDescent="0.25">
      <c r="A501" s="25"/>
      <c r="B501" s="10"/>
      <c r="C501" s="24" t="str">
        <f>IF(ISBLANK(D501),"25€",VLOOKUP(D501,TARIFPROM2,2,0))</f>
        <v>25€</v>
      </c>
      <c r="D501" s="4"/>
      <c r="E501" s="5"/>
      <c r="F501" s="2">
        <f t="shared" si="17"/>
        <v>-10</v>
      </c>
      <c r="G501" s="16">
        <v>1</v>
      </c>
      <c r="H501" s="7" t="str">
        <f t="shared" si="18"/>
        <v>0,00€</v>
      </c>
      <c r="I501" s="40"/>
      <c r="J501" s="1"/>
    </row>
    <row r="502" spans="1:10" x14ac:dyDescent="0.25">
      <c r="A502" s="25"/>
      <c r="B502" s="10"/>
      <c r="C502" s="24" t="str">
        <f>IF(ISBLANK(D502),"25€",VLOOKUP(D502,TARIFPROM2,2,0))</f>
        <v>25€</v>
      </c>
      <c r="D502" s="4"/>
      <c r="E502" s="5"/>
      <c r="F502" s="2">
        <f t="shared" si="17"/>
        <v>-10</v>
      </c>
      <c r="G502" s="16">
        <v>1</v>
      </c>
      <c r="H502" s="7" t="str">
        <f t="shared" si="18"/>
        <v>0,00€</v>
      </c>
      <c r="I502" s="40"/>
      <c r="J502" s="1"/>
    </row>
    <row r="503" spans="1:10" x14ac:dyDescent="0.25">
      <c r="A503" s="25"/>
      <c r="B503" s="10"/>
      <c r="C503" s="24" t="str">
        <f>IF(ISBLANK(D503),"25€",VLOOKUP(D503,TARIFPROM2,2,0))</f>
        <v>25€</v>
      </c>
      <c r="D503" s="4"/>
      <c r="E503" s="5"/>
      <c r="F503" s="2">
        <f t="shared" si="17"/>
        <v>-10</v>
      </c>
      <c r="G503" s="16">
        <v>1</v>
      </c>
      <c r="H503" s="7" t="str">
        <f t="shared" si="18"/>
        <v>0,00€</v>
      </c>
      <c r="I503" s="40"/>
      <c r="J503" s="1"/>
    </row>
    <row r="504" spans="1:10" x14ac:dyDescent="0.25">
      <c r="A504" s="25"/>
      <c r="B504" s="10"/>
      <c r="C504" s="24" t="str">
        <f>IF(ISBLANK(D504),"25€",VLOOKUP(D504,TARIFPROM2,2,0))</f>
        <v>25€</v>
      </c>
      <c r="D504" s="4"/>
      <c r="E504" s="5"/>
      <c r="F504" s="2">
        <f t="shared" si="17"/>
        <v>-10</v>
      </c>
      <c r="G504" s="16">
        <v>1</v>
      </c>
      <c r="H504" s="7" t="str">
        <f t="shared" si="18"/>
        <v>0,00€</v>
      </c>
      <c r="I504" s="40"/>
      <c r="J504" s="1"/>
    </row>
    <row r="505" spans="1:10" x14ac:dyDescent="0.25">
      <c r="A505" s="25"/>
      <c r="B505" s="10"/>
      <c r="C505" s="24" t="str">
        <f>IF(ISBLANK(D505),"25€",VLOOKUP(D505,TARIFPROM2,2,0))</f>
        <v>25€</v>
      </c>
      <c r="D505" s="4"/>
      <c r="E505" s="5"/>
      <c r="F505" s="2">
        <f t="shared" si="17"/>
        <v>-10</v>
      </c>
      <c r="G505" s="16">
        <v>1</v>
      </c>
      <c r="H505" s="7" t="str">
        <f t="shared" si="18"/>
        <v>0,00€</v>
      </c>
      <c r="I505" s="40"/>
      <c r="J505" s="1"/>
    </row>
    <row r="506" spans="1:10" x14ac:dyDescent="0.25">
      <c r="A506" s="25"/>
      <c r="B506" s="10"/>
      <c r="C506" s="24" t="str">
        <f>IF(ISBLANK(D506),"25€",VLOOKUP(D506,TARIFPROM2,2,0))</f>
        <v>25€</v>
      </c>
      <c r="D506" s="4"/>
      <c r="E506" s="5"/>
      <c r="F506" s="2">
        <f t="shared" si="17"/>
        <v>-10</v>
      </c>
      <c r="G506" s="16">
        <v>1</v>
      </c>
      <c r="H506" s="7" t="str">
        <f t="shared" si="18"/>
        <v>0,00€</v>
      </c>
      <c r="I506" s="40"/>
      <c r="J506" s="1"/>
    </row>
    <row r="507" spans="1:10" x14ac:dyDescent="0.25">
      <c r="A507" s="25"/>
      <c r="B507" s="10"/>
      <c r="C507" s="24" t="str">
        <f>IF(ISBLANK(D507),"25€",VLOOKUP(D507,TARIFPROM2,2,0))</f>
        <v>25€</v>
      </c>
      <c r="D507" s="4"/>
      <c r="E507" s="5"/>
      <c r="F507" s="2">
        <f t="shared" si="17"/>
        <v>-10</v>
      </c>
      <c r="G507" s="16">
        <v>1</v>
      </c>
      <c r="H507" s="7" t="str">
        <f t="shared" si="18"/>
        <v>0,00€</v>
      </c>
      <c r="I507" s="40"/>
      <c r="J507" s="1"/>
    </row>
    <row r="508" spans="1:10" x14ac:dyDescent="0.25">
      <c r="A508" s="25"/>
      <c r="B508" s="10"/>
      <c r="C508" s="24" t="str">
        <f>IF(ISBLANK(D508),"25€",VLOOKUP(D508,TARIFPROM2,2,0))</f>
        <v>25€</v>
      </c>
      <c r="D508" s="4"/>
      <c r="E508" s="5"/>
      <c r="F508" s="2">
        <f t="shared" si="17"/>
        <v>-10</v>
      </c>
      <c r="G508" s="16">
        <v>1</v>
      </c>
      <c r="H508" s="7" t="str">
        <f t="shared" si="18"/>
        <v>0,00€</v>
      </c>
      <c r="I508" s="40"/>
      <c r="J508" s="1"/>
    </row>
    <row r="509" spans="1:10" x14ac:dyDescent="0.25">
      <c r="A509" s="25"/>
      <c r="B509" s="10"/>
      <c r="C509" s="24" t="str">
        <f>IF(ISBLANK(D509),"25€",VLOOKUP(D509,TARIFPROM2,2,0))</f>
        <v>25€</v>
      </c>
      <c r="D509" s="4"/>
      <c r="E509" s="5"/>
      <c r="F509" s="2">
        <f t="shared" si="17"/>
        <v>-10</v>
      </c>
      <c r="G509" s="16">
        <v>1</v>
      </c>
      <c r="H509" s="7" t="str">
        <f t="shared" si="18"/>
        <v>0,00€</v>
      </c>
      <c r="I509" s="40"/>
      <c r="J509" s="1"/>
    </row>
    <row r="510" spans="1:10" x14ac:dyDescent="0.25">
      <c r="A510" s="25"/>
      <c r="B510" s="10"/>
      <c r="C510" s="24" t="str">
        <f>IF(ISBLANK(D510),"25€",VLOOKUP(D510,TARIFPROM2,2,0))</f>
        <v>25€</v>
      </c>
      <c r="D510" s="4"/>
      <c r="E510" s="5"/>
      <c r="F510" s="2">
        <f t="shared" si="17"/>
        <v>-10</v>
      </c>
      <c r="G510" s="16">
        <v>1</v>
      </c>
      <c r="H510" s="7" t="str">
        <f t="shared" si="18"/>
        <v>0,00€</v>
      </c>
      <c r="I510" s="40"/>
      <c r="J510" s="1"/>
    </row>
    <row r="511" spans="1:10" x14ac:dyDescent="0.25">
      <c r="A511" s="25"/>
      <c r="B511" s="10"/>
      <c r="C511" s="24" t="str">
        <f>IF(ISBLANK(D511),"25€",VLOOKUP(D511,TARIFPROM2,2,0))</f>
        <v>25€</v>
      </c>
      <c r="D511" s="4"/>
      <c r="E511" s="5"/>
      <c r="F511" s="2">
        <f t="shared" si="17"/>
        <v>-10</v>
      </c>
      <c r="G511" s="16">
        <v>1</v>
      </c>
      <c r="H511" s="7" t="str">
        <f t="shared" si="18"/>
        <v>0,00€</v>
      </c>
      <c r="I511" s="40"/>
      <c r="J511" s="1"/>
    </row>
    <row r="512" spans="1:10" x14ac:dyDescent="0.25">
      <c r="A512" s="25"/>
      <c r="B512" s="10"/>
      <c r="C512" s="24" t="str">
        <f>IF(ISBLANK(D512),"25€",VLOOKUP(D512,TARIFPROM2,2,0))</f>
        <v>25€</v>
      </c>
      <c r="D512" s="4"/>
      <c r="E512" s="5"/>
      <c r="F512" s="2">
        <f t="shared" si="17"/>
        <v>-10</v>
      </c>
      <c r="G512" s="16">
        <v>1</v>
      </c>
      <c r="H512" s="7" t="str">
        <f t="shared" si="18"/>
        <v>0,00€</v>
      </c>
      <c r="I512" s="40"/>
      <c r="J512" s="1"/>
    </row>
    <row r="513" spans="1:10" x14ac:dyDescent="0.25">
      <c r="A513" s="25"/>
      <c r="B513" s="10"/>
      <c r="C513" s="24" t="str">
        <f>IF(ISBLANK(D513),"25€",VLOOKUP(D513,TARIFPROM2,2,0))</f>
        <v>25€</v>
      </c>
      <c r="D513" s="4"/>
      <c r="E513" s="5"/>
      <c r="F513" s="2">
        <f t="shared" si="17"/>
        <v>-10</v>
      </c>
      <c r="G513" s="16">
        <v>1</v>
      </c>
      <c r="H513" s="7" t="str">
        <f t="shared" si="18"/>
        <v>0,00€</v>
      </c>
      <c r="I513" s="40"/>
      <c r="J513" s="1"/>
    </row>
    <row r="514" spans="1:10" x14ac:dyDescent="0.25">
      <c r="A514" s="25"/>
      <c r="B514" s="10"/>
      <c r="C514" s="24" t="str">
        <f>IF(ISBLANK(D514),"25€",VLOOKUP(D514,TARIFPROM2,2,0))</f>
        <v>25€</v>
      </c>
      <c r="D514" s="4"/>
      <c r="E514" s="5"/>
      <c r="F514" s="2">
        <f t="shared" si="17"/>
        <v>-10</v>
      </c>
      <c r="G514" s="16">
        <v>1</v>
      </c>
      <c r="H514" s="7" t="str">
        <f t="shared" si="18"/>
        <v>0,00€</v>
      </c>
      <c r="I514" s="40"/>
      <c r="J514" s="1"/>
    </row>
    <row r="515" spans="1:10" x14ac:dyDescent="0.25">
      <c r="A515" s="25"/>
      <c r="B515" s="10"/>
      <c r="C515" s="24" t="str">
        <f>IF(ISBLANK(D515),"25€",VLOOKUP(D515,TARIFPROM2,2,0))</f>
        <v>25€</v>
      </c>
      <c r="D515" s="4"/>
      <c r="E515" s="5"/>
      <c r="F515" s="2">
        <f t="shared" si="17"/>
        <v>-10</v>
      </c>
      <c r="G515" s="16">
        <v>1</v>
      </c>
      <c r="H515" s="7" t="str">
        <f t="shared" si="18"/>
        <v>0,00€</v>
      </c>
      <c r="I515" s="40"/>
      <c r="J515" s="1"/>
    </row>
    <row r="516" spans="1:10" x14ac:dyDescent="0.25">
      <c r="A516" s="25"/>
      <c r="B516" s="10"/>
      <c r="C516" s="24" t="str">
        <f>IF(ISBLANK(D516),"25€",VLOOKUP(D516,TARIFPROM2,2,0))</f>
        <v>25€</v>
      </c>
      <c r="D516" s="4"/>
      <c r="E516" s="5"/>
      <c r="F516" s="2">
        <f t="shared" si="17"/>
        <v>-10</v>
      </c>
      <c r="G516" s="16">
        <v>1</v>
      </c>
      <c r="H516" s="7" t="str">
        <f t="shared" si="18"/>
        <v>0,00€</v>
      </c>
      <c r="I516" s="40"/>
      <c r="J516" s="1"/>
    </row>
    <row r="517" spans="1:10" x14ac:dyDescent="0.25">
      <c r="A517" s="25"/>
      <c r="B517" s="10"/>
      <c r="C517" s="24" t="str">
        <f>IF(ISBLANK(D517),"25€",VLOOKUP(D517,TARIFPROM2,2,0))</f>
        <v>25€</v>
      </c>
      <c r="D517" s="4"/>
      <c r="E517" s="5"/>
      <c r="F517" s="2">
        <f t="shared" si="17"/>
        <v>-10</v>
      </c>
      <c r="G517" s="16">
        <v>1</v>
      </c>
      <c r="H517" s="7" t="str">
        <f t="shared" si="18"/>
        <v>0,00€</v>
      </c>
      <c r="I517" s="40"/>
      <c r="J517" s="1"/>
    </row>
    <row r="518" spans="1:10" x14ac:dyDescent="0.25">
      <c r="A518" s="25"/>
      <c r="B518" s="10"/>
      <c r="C518" s="24" t="str">
        <f>IF(ISBLANK(D518),"25€",VLOOKUP(D518,TARIFPROM2,2,0))</f>
        <v>25€</v>
      </c>
      <c r="D518" s="4"/>
      <c r="E518" s="5"/>
      <c r="F518" s="2">
        <f t="shared" si="17"/>
        <v>-10</v>
      </c>
      <c r="G518" s="16">
        <v>1</v>
      </c>
      <c r="H518" s="7" t="str">
        <f t="shared" si="18"/>
        <v>0,00€</v>
      </c>
      <c r="I518" s="40"/>
      <c r="J518" s="1"/>
    </row>
    <row r="519" spans="1:10" x14ac:dyDescent="0.25">
      <c r="A519" s="25"/>
      <c r="B519" s="10"/>
      <c r="C519" s="24" t="str">
        <f>IF(ISBLANK(D519),"25€",VLOOKUP(D519,TARIFPROM2,2,0))</f>
        <v>25€</v>
      </c>
      <c r="D519" s="4"/>
      <c r="E519" s="5"/>
      <c r="F519" s="2">
        <f t="shared" si="17"/>
        <v>-10</v>
      </c>
      <c r="G519" s="16">
        <v>1</v>
      </c>
      <c r="H519" s="7" t="str">
        <f t="shared" si="18"/>
        <v>0,00€</v>
      </c>
      <c r="I519" s="40"/>
      <c r="J519" s="1"/>
    </row>
    <row r="520" spans="1:10" x14ac:dyDescent="0.25">
      <c r="A520" s="25"/>
      <c r="B520" s="10"/>
      <c r="C520" s="24" t="str">
        <f>IF(ISBLANK(D520),"25€",VLOOKUP(D520,TARIFPROM2,2,0))</f>
        <v>25€</v>
      </c>
      <c r="D520" s="4"/>
      <c r="E520" s="5"/>
      <c r="F520" s="2">
        <f t="shared" si="17"/>
        <v>-10</v>
      </c>
      <c r="G520" s="16">
        <v>1</v>
      </c>
      <c r="H520" s="7" t="str">
        <f t="shared" si="18"/>
        <v>0,00€</v>
      </c>
      <c r="I520" s="40"/>
      <c r="J520" s="1"/>
    </row>
    <row r="521" spans="1:10" x14ac:dyDescent="0.25">
      <c r="A521" s="25"/>
      <c r="B521" s="10"/>
      <c r="C521" s="24" t="str">
        <f>IF(ISBLANK(D521),"25€",VLOOKUP(D521,TARIFPROM2,2,0))</f>
        <v>25€</v>
      </c>
      <c r="D521" s="4"/>
      <c r="E521" s="5"/>
      <c r="F521" s="2">
        <f t="shared" si="17"/>
        <v>-10</v>
      </c>
      <c r="G521" s="16">
        <v>1</v>
      </c>
      <c r="H521" s="7" t="str">
        <f t="shared" si="18"/>
        <v>0,00€</v>
      </c>
      <c r="I521" s="40"/>
      <c r="J521" s="1"/>
    </row>
    <row r="522" spans="1:10" x14ac:dyDescent="0.25">
      <c r="A522" s="25"/>
      <c r="B522" s="10"/>
      <c r="C522" s="24" t="str">
        <f>IF(ISBLANK(D522),"25€",VLOOKUP(D522,TARIFPROM2,2,0))</f>
        <v>25€</v>
      </c>
      <c r="D522" s="4"/>
      <c r="E522" s="5"/>
      <c r="F522" s="2">
        <f t="shared" si="17"/>
        <v>-10</v>
      </c>
      <c r="G522" s="16">
        <v>1</v>
      </c>
      <c r="H522" s="7" t="str">
        <f t="shared" si="18"/>
        <v>0,00€</v>
      </c>
      <c r="I522" s="40"/>
      <c r="J522" s="1"/>
    </row>
    <row r="523" spans="1:10" x14ac:dyDescent="0.25">
      <c r="A523" s="25"/>
      <c r="B523" s="10"/>
      <c r="C523" s="24" t="str">
        <f>IF(ISBLANK(D523),"25€",VLOOKUP(D523,TARIFPROM2,2,0))</f>
        <v>25€</v>
      </c>
      <c r="D523" s="4"/>
      <c r="E523" s="5"/>
      <c r="F523" s="2">
        <f t="shared" si="17"/>
        <v>-10</v>
      </c>
      <c r="G523" s="16">
        <v>1</v>
      </c>
      <c r="H523" s="7" t="str">
        <f t="shared" si="18"/>
        <v>0,00€</v>
      </c>
      <c r="I523" s="40"/>
      <c r="J523" s="1"/>
    </row>
    <row r="524" spans="1:10" x14ac:dyDescent="0.25">
      <c r="A524" s="25"/>
      <c r="B524" s="10"/>
      <c r="C524" s="24" t="str">
        <f>IF(ISBLANK(D524),"25€",VLOOKUP(D524,TARIFPROM2,2,0))</f>
        <v>25€</v>
      </c>
      <c r="D524" s="4"/>
      <c r="E524" s="5"/>
      <c r="F524" s="2">
        <f t="shared" si="17"/>
        <v>-10</v>
      </c>
      <c r="G524" s="16">
        <v>1</v>
      </c>
      <c r="H524" s="7" t="str">
        <f t="shared" si="18"/>
        <v>0,00€</v>
      </c>
      <c r="I524" s="40"/>
      <c r="J524" s="1"/>
    </row>
    <row r="525" spans="1:10" x14ac:dyDescent="0.25">
      <c r="A525" s="25"/>
      <c r="B525" s="10"/>
      <c r="C525" s="24" t="str">
        <f>IF(ISBLANK(D525),"25€",VLOOKUP(D525,TARIFPROM2,2,0))</f>
        <v>25€</v>
      </c>
      <c r="D525" s="4"/>
      <c r="E525" s="5"/>
      <c r="F525" s="2">
        <f t="shared" si="17"/>
        <v>-10</v>
      </c>
      <c r="G525" s="16">
        <v>1</v>
      </c>
      <c r="H525" s="7" t="str">
        <f t="shared" si="18"/>
        <v>0,00€</v>
      </c>
      <c r="I525" s="40"/>
      <c r="J525" s="1"/>
    </row>
    <row r="526" spans="1:10" x14ac:dyDescent="0.25">
      <c r="A526" s="25"/>
      <c r="B526" s="10"/>
      <c r="C526" s="24" t="str">
        <f>IF(ISBLANK(D526),"25€",VLOOKUP(D526,TARIFPROM2,2,0))</f>
        <v>25€</v>
      </c>
      <c r="D526" s="4"/>
      <c r="E526" s="5"/>
      <c r="F526" s="2">
        <f t="shared" si="17"/>
        <v>-10</v>
      </c>
      <c r="G526" s="16">
        <v>1</v>
      </c>
      <c r="H526" s="7" t="str">
        <f t="shared" si="18"/>
        <v>0,00€</v>
      </c>
      <c r="I526" s="40"/>
      <c r="J526" s="1"/>
    </row>
    <row r="527" spans="1:10" x14ac:dyDescent="0.25">
      <c r="A527" s="25"/>
      <c r="B527" s="10"/>
      <c r="C527" s="24" t="str">
        <f>IF(ISBLANK(D527),"25€",VLOOKUP(D527,TARIFPROM2,2,0))</f>
        <v>25€</v>
      </c>
      <c r="D527" s="4"/>
      <c r="E527" s="5"/>
      <c r="F527" s="2">
        <f t="shared" si="17"/>
        <v>-10</v>
      </c>
      <c r="G527" s="16">
        <v>1</v>
      </c>
      <c r="H527" s="7" t="str">
        <f t="shared" si="18"/>
        <v>0,00€</v>
      </c>
      <c r="I527" s="40"/>
      <c r="J527" s="1"/>
    </row>
    <row r="528" spans="1:10" x14ac:dyDescent="0.25">
      <c r="A528" s="25"/>
      <c r="B528" s="10"/>
      <c r="C528" s="24" t="str">
        <f>IF(ISBLANK(D528),"25€",VLOOKUP(D528,TARIFPROM2,2,0))</f>
        <v>25€</v>
      </c>
      <c r="D528" s="4"/>
      <c r="E528" s="5"/>
      <c r="F528" s="2">
        <f t="shared" si="17"/>
        <v>-10</v>
      </c>
      <c r="G528" s="16">
        <v>1</v>
      </c>
      <c r="H528" s="7" t="str">
        <f t="shared" si="18"/>
        <v>0,00€</v>
      </c>
      <c r="I528" s="40"/>
      <c r="J528" s="1"/>
    </row>
    <row r="529" spans="1:10" x14ac:dyDescent="0.25">
      <c r="A529" s="25"/>
      <c r="B529" s="10"/>
      <c r="C529" s="24" t="str">
        <f>IF(ISBLANK(D529),"25€",VLOOKUP(D529,TARIFPROM2,2,0))</f>
        <v>25€</v>
      </c>
      <c r="D529" s="4"/>
      <c r="E529" s="5"/>
      <c r="F529" s="2">
        <f t="shared" ref="F529:F592" si="19">E529-10</f>
        <v>-10</v>
      </c>
      <c r="G529" s="16">
        <v>1</v>
      </c>
      <c r="H529" s="7" t="str">
        <f t="shared" si="18"/>
        <v>0,00€</v>
      </c>
      <c r="I529" s="40"/>
      <c r="J529" s="1"/>
    </row>
    <row r="530" spans="1:10" x14ac:dyDescent="0.25">
      <c r="A530" s="25"/>
      <c r="B530" s="10"/>
      <c r="C530" s="24" t="str">
        <f>IF(ISBLANK(D530),"25€",VLOOKUP(D530,TARIFPROM2,2,0))</f>
        <v>25€</v>
      </c>
      <c r="D530" s="4"/>
      <c r="E530" s="5"/>
      <c r="F530" s="2">
        <f t="shared" si="19"/>
        <v>-10</v>
      </c>
      <c r="G530" s="16">
        <v>1</v>
      </c>
      <c r="H530" s="7" t="str">
        <f t="shared" si="18"/>
        <v>0,00€</v>
      </c>
      <c r="I530" s="40"/>
      <c r="J530" s="1"/>
    </row>
    <row r="531" spans="1:10" x14ac:dyDescent="0.25">
      <c r="A531" s="25"/>
      <c r="B531" s="10"/>
      <c r="C531" s="24" t="str">
        <f>IF(ISBLANK(D531),"25€",VLOOKUP(D531,TARIFPROM2,2,0))</f>
        <v>25€</v>
      </c>
      <c r="D531" s="4"/>
      <c r="E531" s="5"/>
      <c r="F531" s="2">
        <f t="shared" si="19"/>
        <v>-10</v>
      </c>
      <c r="G531" s="16">
        <v>1</v>
      </c>
      <c r="H531" s="7" t="str">
        <f t="shared" si="18"/>
        <v>0,00€</v>
      </c>
      <c r="I531" s="40"/>
      <c r="J531" s="1"/>
    </row>
    <row r="532" spans="1:10" x14ac:dyDescent="0.25">
      <c r="A532" s="25"/>
      <c r="B532" s="10"/>
      <c r="C532" s="24" t="str">
        <f>IF(ISBLANK(D532),"25€",VLOOKUP(D532,TARIFPROM2,2,0))</f>
        <v>25€</v>
      </c>
      <c r="D532" s="4"/>
      <c r="E532" s="5"/>
      <c r="F532" s="2">
        <f t="shared" si="19"/>
        <v>-10</v>
      </c>
      <c r="G532" s="16">
        <v>1</v>
      </c>
      <c r="H532" s="7" t="str">
        <f t="shared" si="18"/>
        <v>0,00€</v>
      </c>
      <c r="I532" s="40"/>
      <c r="J532" s="1"/>
    </row>
    <row r="533" spans="1:10" x14ac:dyDescent="0.25">
      <c r="A533" s="25"/>
      <c r="B533" s="10"/>
      <c r="C533" s="24" t="str">
        <f>IF(ISBLANK(D533),"25€",VLOOKUP(D533,TARIFPROM2,2,0))</f>
        <v>25€</v>
      </c>
      <c r="D533" s="4"/>
      <c r="E533" s="5"/>
      <c r="F533" s="2">
        <f t="shared" si="19"/>
        <v>-10</v>
      </c>
      <c r="G533" s="16">
        <v>1</v>
      </c>
      <c r="H533" s="7" t="str">
        <f t="shared" si="18"/>
        <v>0,00€</v>
      </c>
      <c r="I533" s="40"/>
      <c r="J533" s="1"/>
    </row>
    <row r="534" spans="1:10" x14ac:dyDescent="0.25">
      <c r="A534" s="25"/>
      <c r="B534" s="10"/>
      <c r="C534" s="24" t="str">
        <f>IF(ISBLANK(D534),"25€",VLOOKUP(D534,TARIFPROM2,2,0))</f>
        <v>25€</v>
      </c>
      <c r="D534" s="4"/>
      <c r="E534" s="5"/>
      <c r="F534" s="2">
        <f t="shared" si="19"/>
        <v>-10</v>
      </c>
      <c r="G534" s="16">
        <v>1</v>
      </c>
      <c r="H534" s="7" t="str">
        <f t="shared" ref="H534:H597" si="20">IF(ISBLANK(E534),"0,00€",(E534*G534-(10*G534-C534)))</f>
        <v>0,00€</v>
      </c>
      <c r="I534" s="40"/>
      <c r="J534" s="1"/>
    </row>
    <row r="535" spans="1:10" x14ac:dyDescent="0.25">
      <c r="A535" s="25"/>
      <c r="B535" s="10"/>
      <c r="C535" s="24" t="str">
        <f>IF(ISBLANK(D535),"25€",VLOOKUP(D535,TARIFPROM2,2,0))</f>
        <v>25€</v>
      </c>
      <c r="D535" s="4"/>
      <c r="E535" s="5"/>
      <c r="F535" s="2">
        <f t="shared" si="19"/>
        <v>-10</v>
      </c>
      <c r="G535" s="16">
        <v>1</v>
      </c>
      <c r="H535" s="7" t="str">
        <f t="shared" si="20"/>
        <v>0,00€</v>
      </c>
      <c r="I535" s="40"/>
      <c r="J535" s="1"/>
    </row>
    <row r="536" spans="1:10" x14ac:dyDescent="0.25">
      <c r="A536" s="25"/>
      <c r="B536" s="10"/>
      <c r="C536" s="24" t="str">
        <f>IF(ISBLANK(D536),"25€",VLOOKUP(D536,TARIFPROM2,2,0))</f>
        <v>25€</v>
      </c>
      <c r="D536" s="4"/>
      <c r="E536" s="5"/>
      <c r="F536" s="2">
        <f t="shared" si="19"/>
        <v>-10</v>
      </c>
      <c r="G536" s="16">
        <v>1</v>
      </c>
      <c r="H536" s="7" t="str">
        <f t="shared" si="20"/>
        <v>0,00€</v>
      </c>
      <c r="I536" s="40"/>
      <c r="J536" s="1"/>
    </row>
    <row r="537" spans="1:10" x14ac:dyDescent="0.25">
      <c r="A537" s="25"/>
      <c r="B537" s="10"/>
      <c r="C537" s="24" t="str">
        <f>IF(ISBLANK(D537),"25€",VLOOKUP(D537,TARIFPROM2,2,0))</f>
        <v>25€</v>
      </c>
      <c r="D537" s="4"/>
      <c r="E537" s="5"/>
      <c r="F537" s="2">
        <f t="shared" si="19"/>
        <v>-10</v>
      </c>
      <c r="G537" s="16">
        <v>1</v>
      </c>
      <c r="H537" s="7" t="str">
        <f t="shared" si="20"/>
        <v>0,00€</v>
      </c>
      <c r="I537" s="40"/>
      <c r="J537" s="1"/>
    </row>
    <row r="538" spans="1:10" x14ac:dyDescent="0.25">
      <c r="A538" s="25"/>
      <c r="B538" s="10"/>
      <c r="C538" s="24" t="str">
        <f>IF(ISBLANK(D538),"25€",VLOOKUP(D538,TARIFPROM2,2,0))</f>
        <v>25€</v>
      </c>
      <c r="D538" s="4"/>
      <c r="E538" s="5"/>
      <c r="F538" s="2">
        <f t="shared" si="19"/>
        <v>-10</v>
      </c>
      <c r="G538" s="16">
        <v>1</v>
      </c>
      <c r="H538" s="7" t="str">
        <f t="shared" si="20"/>
        <v>0,00€</v>
      </c>
      <c r="I538" s="40"/>
      <c r="J538" s="1"/>
    </row>
    <row r="539" spans="1:10" x14ac:dyDescent="0.25">
      <c r="A539" s="25"/>
      <c r="B539" s="10"/>
      <c r="C539" s="24" t="str">
        <f>IF(ISBLANK(D539),"25€",VLOOKUP(D539,TARIFPROM2,2,0))</f>
        <v>25€</v>
      </c>
      <c r="D539" s="4"/>
      <c r="E539" s="5"/>
      <c r="F539" s="2">
        <f t="shared" si="19"/>
        <v>-10</v>
      </c>
      <c r="G539" s="16">
        <v>1</v>
      </c>
      <c r="H539" s="7" t="str">
        <f t="shared" si="20"/>
        <v>0,00€</v>
      </c>
      <c r="I539" s="40"/>
      <c r="J539" s="1"/>
    </row>
    <row r="540" spans="1:10" x14ac:dyDescent="0.25">
      <c r="A540" s="25"/>
      <c r="B540" s="10"/>
      <c r="C540" s="24" t="str">
        <f>IF(ISBLANK(D540),"25€",VLOOKUP(D540,TARIFPROM2,2,0))</f>
        <v>25€</v>
      </c>
      <c r="D540" s="4"/>
      <c r="E540" s="5"/>
      <c r="F540" s="2">
        <f t="shared" si="19"/>
        <v>-10</v>
      </c>
      <c r="G540" s="16">
        <v>1</v>
      </c>
      <c r="H540" s="7" t="str">
        <f t="shared" si="20"/>
        <v>0,00€</v>
      </c>
      <c r="I540" s="40"/>
      <c r="J540" s="1"/>
    </row>
    <row r="541" spans="1:10" x14ac:dyDescent="0.25">
      <c r="A541" s="25"/>
      <c r="B541" s="10"/>
      <c r="C541" s="24" t="str">
        <f>IF(ISBLANK(D541),"25€",VLOOKUP(D541,TARIFPROM2,2,0))</f>
        <v>25€</v>
      </c>
      <c r="D541" s="4"/>
      <c r="E541" s="5"/>
      <c r="F541" s="2">
        <f t="shared" si="19"/>
        <v>-10</v>
      </c>
      <c r="G541" s="16">
        <v>1</v>
      </c>
      <c r="H541" s="7" t="str">
        <f t="shared" si="20"/>
        <v>0,00€</v>
      </c>
      <c r="I541" s="40"/>
      <c r="J541" s="1"/>
    </row>
    <row r="542" spans="1:10" x14ac:dyDescent="0.25">
      <c r="A542" s="25"/>
      <c r="B542" s="10"/>
      <c r="C542" s="24" t="str">
        <f>IF(ISBLANK(D542),"25€",VLOOKUP(D542,TARIFPROM2,2,0))</f>
        <v>25€</v>
      </c>
      <c r="D542" s="4"/>
      <c r="E542" s="5"/>
      <c r="F542" s="2">
        <f t="shared" si="19"/>
        <v>-10</v>
      </c>
      <c r="G542" s="16">
        <v>1</v>
      </c>
      <c r="H542" s="7" t="str">
        <f t="shared" si="20"/>
        <v>0,00€</v>
      </c>
      <c r="I542" s="40"/>
      <c r="J542" s="1"/>
    </row>
    <row r="543" spans="1:10" x14ac:dyDescent="0.25">
      <c r="A543" s="25"/>
      <c r="B543" s="10"/>
      <c r="C543" s="24" t="str">
        <f>IF(ISBLANK(D543),"25€",VLOOKUP(D543,TARIFPROM2,2,0))</f>
        <v>25€</v>
      </c>
      <c r="D543" s="4"/>
      <c r="E543" s="5"/>
      <c r="F543" s="2">
        <f t="shared" si="19"/>
        <v>-10</v>
      </c>
      <c r="G543" s="16">
        <v>1</v>
      </c>
      <c r="H543" s="7" t="str">
        <f t="shared" si="20"/>
        <v>0,00€</v>
      </c>
      <c r="I543" s="40"/>
      <c r="J543" s="1"/>
    </row>
    <row r="544" spans="1:10" x14ac:dyDescent="0.25">
      <c r="A544" s="25"/>
      <c r="B544" s="10"/>
      <c r="C544" s="24" t="str">
        <f>IF(ISBLANK(D544),"25€",VLOOKUP(D544,TARIFPROM2,2,0))</f>
        <v>25€</v>
      </c>
      <c r="D544" s="4"/>
      <c r="E544" s="5"/>
      <c r="F544" s="2">
        <f t="shared" si="19"/>
        <v>-10</v>
      </c>
      <c r="G544" s="16">
        <v>1</v>
      </c>
      <c r="H544" s="7" t="str">
        <f t="shared" si="20"/>
        <v>0,00€</v>
      </c>
      <c r="I544" s="40"/>
      <c r="J544" s="1"/>
    </row>
    <row r="545" spans="1:10" x14ac:dyDescent="0.25">
      <c r="A545" s="25"/>
      <c r="B545" s="10"/>
      <c r="C545" s="24" t="str">
        <f>IF(ISBLANK(D545),"25€",VLOOKUP(D545,TARIFPROM2,2,0))</f>
        <v>25€</v>
      </c>
      <c r="D545" s="4"/>
      <c r="E545" s="5"/>
      <c r="F545" s="2">
        <f t="shared" si="19"/>
        <v>-10</v>
      </c>
      <c r="G545" s="16">
        <v>1</v>
      </c>
      <c r="H545" s="7" t="str">
        <f t="shared" si="20"/>
        <v>0,00€</v>
      </c>
      <c r="I545" s="40"/>
      <c r="J545" s="1"/>
    </row>
    <row r="546" spans="1:10" x14ac:dyDescent="0.25">
      <c r="A546" s="25"/>
      <c r="B546" s="10"/>
      <c r="C546" s="24" t="str">
        <f>IF(ISBLANK(D546),"25€",VLOOKUP(D546,TARIFPROM2,2,0))</f>
        <v>25€</v>
      </c>
      <c r="D546" s="4"/>
      <c r="E546" s="5"/>
      <c r="F546" s="2">
        <f t="shared" si="19"/>
        <v>-10</v>
      </c>
      <c r="G546" s="16">
        <v>1</v>
      </c>
      <c r="H546" s="7" t="str">
        <f t="shared" si="20"/>
        <v>0,00€</v>
      </c>
      <c r="I546" s="40"/>
      <c r="J546" s="1"/>
    </row>
    <row r="547" spans="1:10" x14ac:dyDescent="0.25">
      <c r="A547" s="25"/>
      <c r="B547" s="10"/>
      <c r="C547" s="24" t="str">
        <f>IF(ISBLANK(D547),"25€",VLOOKUP(D547,TARIFPROM2,2,0))</f>
        <v>25€</v>
      </c>
      <c r="D547" s="4"/>
      <c r="E547" s="5"/>
      <c r="F547" s="2">
        <f t="shared" si="19"/>
        <v>-10</v>
      </c>
      <c r="G547" s="16">
        <v>1</v>
      </c>
      <c r="H547" s="7" t="str">
        <f t="shared" si="20"/>
        <v>0,00€</v>
      </c>
      <c r="I547" s="40"/>
      <c r="J547" s="1"/>
    </row>
    <row r="548" spans="1:10" x14ac:dyDescent="0.25">
      <c r="A548" s="25"/>
      <c r="B548" s="10"/>
      <c r="C548" s="24" t="str">
        <f>IF(ISBLANK(D548),"25€",VLOOKUP(D548,TARIFPROM2,2,0))</f>
        <v>25€</v>
      </c>
      <c r="D548" s="4"/>
      <c r="E548" s="5"/>
      <c r="F548" s="2">
        <f t="shared" si="19"/>
        <v>-10</v>
      </c>
      <c r="G548" s="16">
        <v>1</v>
      </c>
      <c r="H548" s="7" t="str">
        <f t="shared" si="20"/>
        <v>0,00€</v>
      </c>
      <c r="I548" s="40"/>
      <c r="J548" s="1"/>
    </row>
    <row r="549" spans="1:10" x14ac:dyDescent="0.25">
      <c r="A549" s="25"/>
      <c r="B549" s="10"/>
      <c r="C549" s="24" t="str">
        <f>IF(ISBLANK(D549),"25€",VLOOKUP(D549,TARIFPROM2,2,0))</f>
        <v>25€</v>
      </c>
      <c r="D549" s="4"/>
      <c r="E549" s="5"/>
      <c r="F549" s="2">
        <f t="shared" si="19"/>
        <v>-10</v>
      </c>
      <c r="G549" s="16">
        <v>1</v>
      </c>
      <c r="H549" s="7" t="str">
        <f t="shared" si="20"/>
        <v>0,00€</v>
      </c>
      <c r="I549" s="40"/>
      <c r="J549" s="1"/>
    </row>
    <row r="550" spans="1:10" x14ac:dyDescent="0.25">
      <c r="A550" s="25"/>
      <c r="B550" s="10"/>
      <c r="C550" s="24" t="str">
        <f>IF(ISBLANK(D550),"25€",VLOOKUP(D550,TARIFPROM2,2,0))</f>
        <v>25€</v>
      </c>
      <c r="D550" s="4"/>
      <c r="E550" s="5"/>
      <c r="F550" s="2">
        <f t="shared" si="19"/>
        <v>-10</v>
      </c>
      <c r="G550" s="16">
        <v>1</v>
      </c>
      <c r="H550" s="7" t="str">
        <f t="shared" si="20"/>
        <v>0,00€</v>
      </c>
      <c r="I550" s="40"/>
      <c r="J550" s="1"/>
    </row>
    <row r="551" spans="1:10" x14ac:dyDescent="0.25">
      <c r="A551" s="25"/>
      <c r="B551" s="10"/>
      <c r="C551" s="24" t="str">
        <f>IF(ISBLANK(D551),"25€",VLOOKUP(D551,TARIFPROM2,2,0))</f>
        <v>25€</v>
      </c>
      <c r="D551" s="4"/>
      <c r="E551" s="5"/>
      <c r="F551" s="2">
        <f t="shared" si="19"/>
        <v>-10</v>
      </c>
      <c r="G551" s="16">
        <v>1</v>
      </c>
      <c r="H551" s="7" t="str">
        <f t="shared" si="20"/>
        <v>0,00€</v>
      </c>
      <c r="I551" s="40"/>
      <c r="J551" s="1"/>
    </row>
    <row r="552" spans="1:10" x14ac:dyDescent="0.25">
      <c r="A552" s="25"/>
      <c r="B552" s="10"/>
      <c r="C552" s="24" t="str">
        <f>IF(ISBLANK(D552),"25€",VLOOKUP(D552,TARIFPROM2,2,0))</f>
        <v>25€</v>
      </c>
      <c r="D552" s="4"/>
      <c r="E552" s="5"/>
      <c r="F552" s="2">
        <f t="shared" si="19"/>
        <v>-10</v>
      </c>
      <c r="G552" s="16">
        <v>1</v>
      </c>
      <c r="H552" s="7" t="str">
        <f t="shared" si="20"/>
        <v>0,00€</v>
      </c>
      <c r="I552" s="40"/>
      <c r="J552" s="1"/>
    </row>
    <row r="553" spans="1:10" x14ac:dyDescent="0.25">
      <c r="A553" s="25"/>
      <c r="B553" s="10"/>
      <c r="C553" s="24" t="str">
        <f>IF(ISBLANK(D553),"25€",VLOOKUP(D553,TARIFPROM2,2,0))</f>
        <v>25€</v>
      </c>
      <c r="D553" s="4"/>
      <c r="E553" s="5"/>
      <c r="F553" s="2">
        <f t="shared" si="19"/>
        <v>-10</v>
      </c>
      <c r="G553" s="16">
        <v>1</v>
      </c>
      <c r="H553" s="7" t="str">
        <f t="shared" si="20"/>
        <v>0,00€</v>
      </c>
      <c r="I553" s="40"/>
      <c r="J553" s="1"/>
    </row>
    <row r="554" spans="1:10" x14ac:dyDescent="0.25">
      <c r="A554" s="25"/>
      <c r="B554" s="10"/>
      <c r="C554" s="24" t="str">
        <f>IF(ISBLANK(D554),"25€",VLOOKUP(D554,TARIFPROM2,2,0))</f>
        <v>25€</v>
      </c>
      <c r="D554" s="4"/>
      <c r="E554" s="5"/>
      <c r="F554" s="2">
        <f t="shared" si="19"/>
        <v>-10</v>
      </c>
      <c r="G554" s="16">
        <v>1</v>
      </c>
      <c r="H554" s="7" t="str">
        <f t="shared" si="20"/>
        <v>0,00€</v>
      </c>
      <c r="I554" s="40"/>
      <c r="J554" s="1"/>
    </row>
    <row r="555" spans="1:10" x14ac:dyDescent="0.25">
      <c r="A555" s="25"/>
      <c r="B555" s="10"/>
      <c r="C555" s="24" t="str">
        <f>IF(ISBLANK(D555),"25€",VLOOKUP(D555,TARIFPROM2,2,0))</f>
        <v>25€</v>
      </c>
      <c r="D555" s="4"/>
      <c r="E555" s="5"/>
      <c r="F555" s="2">
        <f t="shared" si="19"/>
        <v>-10</v>
      </c>
      <c r="G555" s="16">
        <v>1</v>
      </c>
      <c r="H555" s="7" t="str">
        <f t="shared" si="20"/>
        <v>0,00€</v>
      </c>
      <c r="I555" s="40"/>
      <c r="J555" s="1"/>
    </row>
    <row r="556" spans="1:10" x14ac:dyDescent="0.25">
      <c r="A556" s="25"/>
      <c r="B556" s="10"/>
      <c r="C556" s="24" t="str">
        <f>IF(ISBLANK(D556),"25€",VLOOKUP(D556,TARIFPROM2,2,0))</f>
        <v>25€</v>
      </c>
      <c r="D556" s="4"/>
      <c r="E556" s="5"/>
      <c r="F556" s="2">
        <f t="shared" si="19"/>
        <v>-10</v>
      </c>
      <c r="G556" s="16">
        <v>1</v>
      </c>
      <c r="H556" s="7" t="str">
        <f t="shared" si="20"/>
        <v>0,00€</v>
      </c>
      <c r="I556" s="40"/>
      <c r="J556" s="1"/>
    </row>
    <row r="557" spans="1:10" x14ac:dyDescent="0.25">
      <c r="A557" s="25"/>
      <c r="B557" s="10"/>
      <c r="C557" s="24" t="str">
        <f>IF(ISBLANK(D557),"25€",VLOOKUP(D557,TARIFPROM2,2,0))</f>
        <v>25€</v>
      </c>
      <c r="D557" s="4"/>
      <c r="E557" s="5"/>
      <c r="F557" s="2">
        <f t="shared" si="19"/>
        <v>-10</v>
      </c>
      <c r="G557" s="16">
        <v>1</v>
      </c>
      <c r="H557" s="7" t="str">
        <f t="shared" si="20"/>
        <v>0,00€</v>
      </c>
      <c r="I557" s="40"/>
      <c r="J557" s="1"/>
    </row>
    <row r="558" spans="1:10" x14ac:dyDescent="0.25">
      <c r="A558" s="25"/>
      <c r="B558" s="10"/>
      <c r="C558" s="24" t="str">
        <f>IF(ISBLANK(D558),"25€",VLOOKUP(D558,TARIFPROM2,2,0))</f>
        <v>25€</v>
      </c>
      <c r="D558" s="4"/>
      <c r="E558" s="5"/>
      <c r="F558" s="2">
        <f t="shared" si="19"/>
        <v>-10</v>
      </c>
      <c r="G558" s="16">
        <v>1</v>
      </c>
      <c r="H558" s="7" t="str">
        <f t="shared" si="20"/>
        <v>0,00€</v>
      </c>
      <c r="I558" s="40"/>
      <c r="J558" s="1"/>
    </row>
    <row r="559" spans="1:10" x14ac:dyDescent="0.25">
      <c r="A559" s="25"/>
      <c r="B559" s="10"/>
      <c r="C559" s="24" t="str">
        <f>IF(ISBLANK(D559),"25€",VLOOKUP(D559,TARIFPROM2,2,0))</f>
        <v>25€</v>
      </c>
      <c r="D559" s="4"/>
      <c r="E559" s="5"/>
      <c r="F559" s="2">
        <f t="shared" si="19"/>
        <v>-10</v>
      </c>
      <c r="G559" s="16">
        <v>1</v>
      </c>
      <c r="H559" s="7" t="str">
        <f t="shared" si="20"/>
        <v>0,00€</v>
      </c>
      <c r="I559" s="40"/>
      <c r="J559" s="1"/>
    </row>
    <row r="560" spans="1:10" x14ac:dyDescent="0.25">
      <c r="A560" s="25"/>
      <c r="B560" s="10"/>
      <c r="C560" s="24" t="str">
        <f>IF(ISBLANK(D560),"25€",VLOOKUP(D560,TARIFPROM2,2,0))</f>
        <v>25€</v>
      </c>
      <c r="D560" s="4"/>
      <c r="E560" s="5"/>
      <c r="F560" s="2">
        <f t="shared" si="19"/>
        <v>-10</v>
      </c>
      <c r="G560" s="16">
        <v>1</v>
      </c>
      <c r="H560" s="7" t="str">
        <f t="shared" si="20"/>
        <v>0,00€</v>
      </c>
      <c r="I560" s="40"/>
      <c r="J560" s="1"/>
    </row>
    <row r="561" spans="1:10" x14ac:dyDescent="0.25">
      <c r="A561" s="25"/>
      <c r="B561" s="10"/>
      <c r="C561" s="24" t="str">
        <f>IF(ISBLANK(D561),"25€",VLOOKUP(D561,TARIFPROM2,2,0))</f>
        <v>25€</v>
      </c>
      <c r="D561" s="4"/>
      <c r="E561" s="5"/>
      <c r="F561" s="2">
        <f t="shared" si="19"/>
        <v>-10</v>
      </c>
      <c r="G561" s="16">
        <v>1</v>
      </c>
      <c r="H561" s="7" t="str">
        <f t="shared" si="20"/>
        <v>0,00€</v>
      </c>
      <c r="I561" s="40"/>
      <c r="J561" s="1"/>
    </row>
    <row r="562" spans="1:10" x14ac:dyDescent="0.25">
      <c r="A562" s="25"/>
      <c r="B562" s="10"/>
      <c r="C562" s="24" t="str">
        <f>IF(ISBLANK(D562),"25€",VLOOKUP(D562,TARIFPROM2,2,0))</f>
        <v>25€</v>
      </c>
      <c r="D562" s="4"/>
      <c r="E562" s="5"/>
      <c r="F562" s="2">
        <f t="shared" si="19"/>
        <v>-10</v>
      </c>
      <c r="G562" s="16">
        <v>1</v>
      </c>
      <c r="H562" s="7" t="str">
        <f t="shared" si="20"/>
        <v>0,00€</v>
      </c>
      <c r="I562" s="40"/>
      <c r="J562" s="1"/>
    </row>
    <row r="563" spans="1:10" x14ac:dyDescent="0.25">
      <c r="A563" s="25"/>
      <c r="B563" s="10"/>
      <c r="C563" s="24" t="str">
        <f>IF(ISBLANK(D563),"25€",VLOOKUP(D563,TARIFPROM2,2,0))</f>
        <v>25€</v>
      </c>
      <c r="D563" s="4"/>
      <c r="E563" s="5"/>
      <c r="F563" s="2">
        <f t="shared" si="19"/>
        <v>-10</v>
      </c>
      <c r="G563" s="16">
        <v>1</v>
      </c>
      <c r="H563" s="7" t="str">
        <f t="shared" si="20"/>
        <v>0,00€</v>
      </c>
      <c r="I563" s="40"/>
      <c r="J563" s="1"/>
    </row>
    <row r="564" spans="1:10" x14ac:dyDescent="0.25">
      <c r="A564" s="25"/>
      <c r="B564" s="10"/>
      <c r="C564" s="24" t="str">
        <f>IF(ISBLANK(D564),"25€",VLOOKUP(D564,TARIFPROM2,2,0))</f>
        <v>25€</v>
      </c>
      <c r="D564" s="4"/>
      <c r="E564" s="5"/>
      <c r="F564" s="2">
        <f t="shared" si="19"/>
        <v>-10</v>
      </c>
      <c r="G564" s="16">
        <v>1</v>
      </c>
      <c r="H564" s="7" t="str">
        <f t="shared" si="20"/>
        <v>0,00€</v>
      </c>
      <c r="I564" s="40"/>
      <c r="J564" s="1"/>
    </row>
    <row r="565" spans="1:10" x14ac:dyDescent="0.25">
      <c r="A565" s="25"/>
      <c r="B565" s="10"/>
      <c r="C565" s="24" t="str">
        <f>IF(ISBLANK(D565),"25€",VLOOKUP(D565,TARIFPROM2,2,0))</f>
        <v>25€</v>
      </c>
      <c r="D565" s="4"/>
      <c r="E565" s="5"/>
      <c r="F565" s="2">
        <f t="shared" si="19"/>
        <v>-10</v>
      </c>
      <c r="G565" s="16">
        <v>1</v>
      </c>
      <c r="H565" s="7" t="str">
        <f t="shared" si="20"/>
        <v>0,00€</v>
      </c>
      <c r="I565" s="40"/>
      <c r="J565" s="1"/>
    </row>
    <row r="566" spans="1:10" x14ac:dyDescent="0.25">
      <c r="A566" s="25"/>
      <c r="B566" s="10"/>
      <c r="C566" s="24" t="str">
        <f>IF(ISBLANK(D566),"25€",VLOOKUP(D566,TARIFPROM2,2,0))</f>
        <v>25€</v>
      </c>
      <c r="D566" s="4"/>
      <c r="E566" s="5"/>
      <c r="F566" s="2">
        <f t="shared" si="19"/>
        <v>-10</v>
      </c>
      <c r="G566" s="16">
        <v>1</v>
      </c>
      <c r="H566" s="7" t="str">
        <f t="shared" si="20"/>
        <v>0,00€</v>
      </c>
      <c r="I566" s="40"/>
      <c r="J566" s="1"/>
    </row>
    <row r="567" spans="1:10" x14ac:dyDescent="0.25">
      <c r="A567" s="25"/>
      <c r="B567" s="10"/>
      <c r="C567" s="24" t="str">
        <f>IF(ISBLANK(D567),"25€",VLOOKUP(D567,TARIFPROM2,2,0))</f>
        <v>25€</v>
      </c>
      <c r="D567" s="4"/>
      <c r="E567" s="5"/>
      <c r="F567" s="2">
        <f t="shared" si="19"/>
        <v>-10</v>
      </c>
      <c r="G567" s="16">
        <v>1</v>
      </c>
      <c r="H567" s="7" t="str">
        <f t="shared" si="20"/>
        <v>0,00€</v>
      </c>
      <c r="I567" s="40"/>
      <c r="J567" s="1"/>
    </row>
    <row r="568" spans="1:10" x14ac:dyDescent="0.25">
      <c r="A568" s="25"/>
      <c r="B568" s="10"/>
      <c r="C568" s="24" t="str">
        <f>IF(ISBLANK(D568),"25€",VLOOKUP(D568,TARIFPROM2,2,0))</f>
        <v>25€</v>
      </c>
      <c r="D568" s="4"/>
      <c r="E568" s="5"/>
      <c r="F568" s="2">
        <f t="shared" si="19"/>
        <v>-10</v>
      </c>
      <c r="G568" s="16">
        <v>1</v>
      </c>
      <c r="H568" s="7" t="str">
        <f t="shared" si="20"/>
        <v>0,00€</v>
      </c>
      <c r="I568" s="40"/>
      <c r="J568" s="1"/>
    </row>
    <row r="569" spans="1:10" x14ac:dyDescent="0.25">
      <c r="A569" s="25"/>
      <c r="B569" s="10"/>
      <c r="C569" s="24" t="str">
        <f>IF(ISBLANK(D569),"25€",VLOOKUP(D569,TARIFPROM2,2,0))</f>
        <v>25€</v>
      </c>
      <c r="D569" s="4"/>
      <c r="E569" s="5"/>
      <c r="F569" s="2">
        <f t="shared" si="19"/>
        <v>-10</v>
      </c>
      <c r="G569" s="16">
        <v>1</v>
      </c>
      <c r="H569" s="7" t="str">
        <f t="shared" si="20"/>
        <v>0,00€</v>
      </c>
      <c r="I569" s="40"/>
      <c r="J569" s="1"/>
    </row>
    <row r="570" spans="1:10" x14ac:dyDescent="0.25">
      <c r="A570" s="25"/>
      <c r="B570" s="10"/>
      <c r="C570" s="24" t="str">
        <f>IF(ISBLANK(D570),"25€",VLOOKUP(D570,TARIFPROM2,2,0))</f>
        <v>25€</v>
      </c>
      <c r="D570" s="4"/>
      <c r="E570" s="5"/>
      <c r="F570" s="2">
        <f t="shared" si="19"/>
        <v>-10</v>
      </c>
      <c r="G570" s="16">
        <v>1</v>
      </c>
      <c r="H570" s="7" t="str">
        <f t="shared" si="20"/>
        <v>0,00€</v>
      </c>
      <c r="I570" s="40"/>
      <c r="J570" s="1"/>
    </row>
    <row r="571" spans="1:10" x14ac:dyDescent="0.25">
      <c r="A571" s="25"/>
      <c r="B571" s="10"/>
      <c r="C571" s="24" t="str">
        <f>IF(ISBLANK(D571),"25€",VLOOKUP(D571,TARIFPROM2,2,0))</f>
        <v>25€</v>
      </c>
      <c r="D571" s="4"/>
      <c r="E571" s="5"/>
      <c r="F571" s="2">
        <f t="shared" si="19"/>
        <v>-10</v>
      </c>
      <c r="G571" s="16">
        <v>1</v>
      </c>
      <c r="H571" s="7" t="str">
        <f t="shared" si="20"/>
        <v>0,00€</v>
      </c>
      <c r="I571" s="40"/>
      <c r="J571" s="1"/>
    </row>
    <row r="572" spans="1:10" x14ac:dyDescent="0.25">
      <c r="A572" s="25"/>
      <c r="B572" s="10"/>
      <c r="C572" s="24" t="str">
        <f>IF(ISBLANK(D572),"25€",VLOOKUP(D572,TARIFPROM2,2,0))</f>
        <v>25€</v>
      </c>
      <c r="D572" s="4"/>
      <c r="E572" s="5"/>
      <c r="F572" s="2">
        <f t="shared" si="19"/>
        <v>-10</v>
      </c>
      <c r="G572" s="16">
        <v>1</v>
      </c>
      <c r="H572" s="7" t="str">
        <f t="shared" si="20"/>
        <v>0,00€</v>
      </c>
      <c r="I572" s="40"/>
      <c r="J572" s="1"/>
    </row>
    <row r="573" spans="1:10" x14ac:dyDescent="0.25">
      <c r="A573" s="25"/>
      <c r="B573" s="10"/>
      <c r="C573" s="24" t="str">
        <f>IF(ISBLANK(D573),"25€",VLOOKUP(D573,TARIFPROM2,2,0))</f>
        <v>25€</v>
      </c>
      <c r="D573" s="4"/>
      <c r="E573" s="5"/>
      <c r="F573" s="2">
        <f t="shared" si="19"/>
        <v>-10</v>
      </c>
      <c r="G573" s="16">
        <v>1</v>
      </c>
      <c r="H573" s="7" t="str">
        <f t="shared" si="20"/>
        <v>0,00€</v>
      </c>
      <c r="I573" s="40"/>
      <c r="J573" s="1"/>
    </row>
    <row r="574" spans="1:10" x14ac:dyDescent="0.25">
      <c r="A574" s="25"/>
      <c r="B574" s="10"/>
      <c r="C574" s="24" t="str">
        <f>IF(ISBLANK(D574),"25€",VLOOKUP(D574,TARIFPROM2,2,0))</f>
        <v>25€</v>
      </c>
      <c r="D574" s="4"/>
      <c r="E574" s="5"/>
      <c r="F574" s="2">
        <f t="shared" si="19"/>
        <v>-10</v>
      </c>
      <c r="G574" s="16">
        <v>1</v>
      </c>
      <c r="H574" s="7" t="str">
        <f t="shared" si="20"/>
        <v>0,00€</v>
      </c>
      <c r="I574" s="40"/>
      <c r="J574" s="1"/>
    </row>
    <row r="575" spans="1:10" x14ac:dyDescent="0.25">
      <c r="A575" s="25"/>
      <c r="B575" s="10"/>
      <c r="C575" s="24" t="str">
        <f>IF(ISBLANK(D575),"25€",VLOOKUP(D575,TARIFPROM2,2,0))</f>
        <v>25€</v>
      </c>
      <c r="D575" s="4"/>
      <c r="E575" s="5"/>
      <c r="F575" s="2">
        <f t="shared" si="19"/>
        <v>-10</v>
      </c>
      <c r="G575" s="16">
        <v>1</v>
      </c>
      <c r="H575" s="7" t="str">
        <f t="shared" si="20"/>
        <v>0,00€</v>
      </c>
      <c r="I575" s="40"/>
      <c r="J575" s="1"/>
    </row>
    <row r="576" spans="1:10" x14ac:dyDescent="0.25">
      <c r="A576" s="25"/>
      <c r="B576" s="10"/>
      <c r="C576" s="24" t="str">
        <f>IF(ISBLANK(D576),"25€",VLOOKUP(D576,TARIFPROM2,2,0))</f>
        <v>25€</v>
      </c>
      <c r="D576" s="4"/>
      <c r="E576" s="5"/>
      <c r="F576" s="2">
        <f t="shared" si="19"/>
        <v>-10</v>
      </c>
      <c r="G576" s="16">
        <v>1</v>
      </c>
      <c r="H576" s="7" t="str">
        <f t="shared" si="20"/>
        <v>0,00€</v>
      </c>
      <c r="I576" s="40"/>
      <c r="J576" s="1"/>
    </row>
    <row r="577" spans="1:10" x14ac:dyDescent="0.25">
      <c r="A577" s="25"/>
      <c r="B577" s="10"/>
      <c r="C577" s="24" t="str">
        <f>IF(ISBLANK(D577),"25€",VLOOKUP(D577,TARIFPROM2,2,0))</f>
        <v>25€</v>
      </c>
      <c r="D577" s="4"/>
      <c r="E577" s="5"/>
      <c r="F577" s="2">
        <f t="shared" si="19"/>
        <v>-10</v>
      </c>
      <c r="G577" s="16">
        <v>1</v>
      </c>
      <c r="H577" s="7" t="str">
        <f t="shared" si="20"/>
        <v>0,00€</v>
      </c>
      <c r="I577" s="40"/>
      <c r="J577" s="1"/>
    </row>
    <row r="578" spans="1:10" x14ac:dyDescent="0.25">
      <c r="A578" s="25"/>
      <c r="B578" s="10"/>
      <c r="C578" s="24" t="str">
        <f>IF(ISBLANK(D578),"25€",VLOOKUP(D578,TARIFPROM2,2,0))</f>
        <v>25€</v>
      </c>
      <c r="D578" s="4"/>
      <c r="E578" s="5"/>
      <c r="F578" s="2">
        <f t="shared" si="19"/>
        <v>-10</v>
      </c>
      <c r="G578" s="16">
        <v>1</v>
      </c>
      <c r="H578" s="7" t="str">
        <f t="shared" si="20"/>
        <v>0,00€</v>
      </c>
      <c r="I578" s="40"/>
      <c r="J578" s="1"/>
    </row>
    <row r="579" spans="1:10" x14ac:dyDescent="0.25">
      <c r="A579" s="25"/>
      <c r="B579" s="10"/>
      <c r="C579" s="24" t="str">
        <f>IF(ISBLANK(D579),"25€",VLOOKUP(D579,TARIFPROM2,2,0))</f>
        <v>25€</v>
      </c>
      <c r="D579" s="4"/>
      <c r="E579" s="5"/>
      <c r="F579" s="2">
        <f t="shared" si="19"/>
        <v>-10</v>
      </c>
      <c r="G579" s="16">
        <v>1</v>
      </c>
      <c r="H579" s="7" t="str">
        <f t="shared" si="20"/>
        <v>0,00€</v>
      </c>
      <c r="I579" s="40"/>
      <c r="J579" s="1"/>
    </row>
    <row r="580" spans="1:10" x14ac:dyDescent="0.25">
      <c r="A580" s="25"/>
      <c r="B580" s="10"/>
      <c r="C580" s="24" t="str">
        <f>IF(ISBLANK(D580),"25€",VLOOKUP(D580,TARIFPROM2,2,0))</f>
        <v>25€</v>
      </c>
      <c r="D580" s="4"/>
      <c r="E580" s="5"/>
      <c r="F580" s="2">
        <f t="shared" si="19"/>
        <v>-10</v>
      </c>
      <c r="G580" s="16">
        <v>1</v>
      </c>
      <c r="H580" s="7" t="str">
        <f t="shared" si="20"/>
        <v>0,00€</v>
      </c>
      <c r="I580" s="40"/>
      <c r="J580" s="1"/>
    </row>
    <row r="581" spans="1:10" x14ac:dyDescent="0.25">
      <c r="A581" s="25"/>
      <c r="B581" s="10"/>
      <c r="C581" s="24" t="str">
        <f>IF(ISBLANK(D581),"25€",VLOOKUP(D581,TARIFPROM2,2,0))</f>
        <v>25€</v>
      </c>
      <c r="D581" s="4"/>
      <c r="E581" s="5"/>
      <c r="F581" s="2">
        <f t="shared" si="19"/>
        <v>-10</v>
      </c>
      <c r="G581" s="16">
        <v>1</v>
      </c>
      <c r="H581" s="7" t="str">
        <f t="shared" si="20"/>
        <v>0,00€</v>
      </c>
      <c r="I581" s="40"/>
      <c r="J581" s="1"/>
    </row>
    <row r="582" spans="1:10" x14ac:dyDescent="0.25">
      <c r="A582" s="25"/>
      <c r="B582" s="10"/>
      <c r="C582" s="24" t="str">
        <f>IF(ISBLANK(D582),"25€",VLOOKUP(D582,TARIFPROM2,2,0))</f>
        <v>25€</v>
      </c>
      <c r="D582" s="4"/>
      <c r="E582" s="5"/>
      <c r="F582" s="2">
        <f t="shared" si="19"/>
        <v>-10</v>
      </c>
      <c r="G582" s="16">
        <v>1</v>
      </c>
      <c r="H582" s="7" t="str">
        <f t="shared" si="20"/>
        <v>0,00€</v>
      </c>
      <c r="I582" s="40"/>
      <c r="J582" s="1"/>
    </row>
    <row r="583" spans="1:10" x14ac:dyDescent="0.25">
      <c r="A583" s="25"/>
      <c r="B583" s="10"/>
      <c r="C583" s="24" t="str">
        <f>IF(ISBLANK(D583),"25€",VLOOKUP(D583,TARIFPROM2,2,0))</f>
        <v>25€</v>
      </c>
      <c r="D583" s="4"/>
      <c r="E583" s="5"/>
      <c r="F583" s="2">
        <f t="shared" si="19"/>
        <v>-10</v>
      </c>
      <c r="G583" s="16">
        <v>1</v>
      </c>
      <c r="H583" s="7" t="str">
        <f t="shared" si="20"/>
        <v>0,00€</v>
      </c>
      <c r="I583" s="40"/>
      <c r="J583" s="1"/>
    </row>
    <row r="584" spans="1:10" x14ac:dyDescent="0.25">
      <c r="A584" s="25"/>
      <c r="B584" s="10"/>
      <c r="C584" s="24" t="str">
        <f>IF(ISBLANK(D584),"25€",VLOOKUP(D584,TARIFPROM2,2,0))</f>
        <v>25€</v>
      </c>
      <c r="D584" s="4"/>
      <c r="E584" s="5"/>
      <c r="F584" s="2">
        <f t="shared" si="19"/>
        <v>-10</v>
      </c>
      <c r="G584" s="16">
        <v>1</v>
      </c>
      <c r="H584" s="7" t="str">
        <f t="shared" si="20"/>
        <v>0,00€</v>
      </c>
      <c r="I584" s="40"/>
      <c r="J584" s="1"/>
    </row>
    <row r="585" spans="1:10" x14ac:dyDescent="0.25">
      <c r="A585" s="25"/>
      <c r="B585" s="10"/>
      <c r="C585" s="24" t="str">
        <f>IF(ISBLANK(D585),"25€",VLOOKUP(D585,TARIFPROM2,2,0))</f>
        <v>25€</v>
      </c>
      <c r="D585" s="4"/>
      <c r="E585" s="5"/>
      <c r="F585" s="2">
        <f t="shared" si="19"/>
        <v>-10</v>
      </c>
      <c r="G585" s="16">
        <v>1</v>
      </c>
      <c r="H585" s="7" t="str">
        <f t="shared" si="20"/>
        <v>0,00€</v>
      </c>
      <c r="I585" s="40"/>
      <c r="J585" s="1"/>
    </row>
    <row r="586" spans="1:10" x14ac:dyDescent="0.25">
      <c r="A586" s="25"/>
      <c r="B586" s="10"/>
      <c r="C586" s="24" t="str">
        <f>IF(ISBLANK(D586),"25€",VLOOKUP(D586,TARIFPROM2,2,0))</f>
        <v>25€</v>
      </c>
      <c r="D586" s="4"/>
      <c r="E586" s="5"/>
      <c r="F586" s="2">
        <f t="shared" si="19"/>
        <v>-10</v>
      </c>
      <c r="G586" s="16">
        <v>1</v>
      </c>
      <c r="H586" s="7" t="str">
        <f t="shared" si="20"/>
        <v>0,00€</v>
      </c>
      <c r="I586" s="40"/>
      <c r="J586" s="1"/>
    </row>
    <row r="587" spans="1:10" x14ac:dyDescent="0.25">
      <c r="A587" s="25"/>
      <c r="B587" s="10"/>
      <c r="C587" s="24" t="str">
        <f>IF(ISBLANK(D587),"25€",VLOOKUP(D587,TARIFPROM2,2,0))</f>
        <v>25€</v>
      </c>
      <c r="D587" s="4"/>
      <c r="E587" s="5"/>
      <c r="F587" s="2">
        <f t="shared" si="19"/>
        <v>-10</v>
      </c>
      <c r="G587" s="16">
        <v>1</v>
      </c>
      <c r="H587" s="7" t="str">
        <f t="shared" si="20"/>
        <v>0,00€</v>
      </c>
      <c r="I587" s="40"/>
      <c r="J587" s="1"/>
    </row>
    <row r="588" spans="1:10" x14ac:dyDescent="0.25">
      <c r="A588" s="25"/>
      <c r="B588" s="10"/>
      <c r="C588" s="24" t="str">
        <f>IF(ISBLANK(D588),"25€",VLOOKUP(D588,TARIFPROM2,2,0))</f>
        <v>25€</v>
      </c>
      <c r="D588" s="4"/>
      <c r="E588" s="5"/>
      <c r="F588" s="2">
        <f t="shared" si="19"/>
        <v>-10</v>
      </c>
      <c r="G588" s="16">
        <v>1</v>
      </c>
      <c r="H588" s="7" t="str">
        <f t="shared" si="20"/>
        <v>0,00€</v>
      </c>
      <c r="I588" s="40"/>
      <c r="J588" s="1"/>
    </row>
    <row r="589" spans="1:10" x14ac:dyDescent="0.25">
      <c r="A589" s="25"/>
      <c r="B589" s="10"/>
      <c r="C589" s="24" t="str">
        <f>IF(ISBLANK(D589),"25€",VLOOKUP(D589,TARIFPROM2,2,0))</f>
        <v>25€</v>
      </c>
      <c r="D589" s="4"/>
      <c r="E589" s="5"/>
      <c r="F589" s="2">
        <f t="shared" si="19"/>
        <v>-10</v>
      </c>
      <c r="G589" s="16">
        <v>1</v>
      </c>
      <c r="H589" s="7" t="str">
        <f t="shared" si="20"/>
        <v>0,00€</v>
      </c>
      <c r="I589" s="40"/>
      <c r="J589" s="1"/>
    </row>
    <row r="590" spans="1:10" x14ac:dyDescent="0.25">
      <c r="A590" s="25"/>
      <c r="B590" s="10"/>
      <c r="C590" s="24" t="str">
        <f>IF(ISBLANK(D590),"25€",VLOOKUP(D590,TARIFPROM2,2,0))</f>
        <v>25€</v>
      </c>
      <c r="D590" s="4"/>
      <c r="E590" s="5"/>
      <c r="F590" s="2">
        <f t="shared" si="19"/>
        <v>-10</v>
      </c>
      <c r="G590" s="16">
        <v>1</v>
      </c>
      <c r="H590" s="7" t="str">
        <f t="shared" si="20"/>
        <v>0,00€</v>
      </c>
      <c r="I590" s="40"/>
      <c r="J590" s="1"/>
    </row>
    <row r="591" spans="1:10" x14ac:dyDescent="0.25">
      <c r="A591" s="25"/>
      <c r="B591" s="10"/>
      <c r="C591" s="24" t="str">
        <f>IF(ISBLANK(D591),"25€",VLOOKUP(D591,TARIFPROM2,2,0))</f>
        <v>25€</v>
      </c>
      <c r="D591" s="4"/>
      <c r="E591" s="5"/>
      <c r="F591" s="2">
        <f t="shared" si="19"/>
        <v>-10</v>
      </c>
      <c r="G591" s="16">
        <v>1</v>
      </c>
      <c r="H591" s="7" t="str">
        <f t="shared" si="20"/>
        <v>0,00€</v>
      </c>
      <c r="I591" s="40"/>
      <c r="J591" s="1"/>
    </row>
    <row r="592" spans="1:10" x14ac:dyDescent="0.25">
      <c r="A592" s="25"/>
      <c r="B592" s="10"/>
      <c r="C592" s="24" t="str">
        <f>IF(ISBLANK(D592),"25€",VLOOKUP(D592,TARIFPROM2,2,0))</f>
        <v>25€</v>
      </c>
      <c r="D592" s="4"/>
      <c r="E592" s="5"/>
      <c r="F592" s="2">
        <f t="shared" si="19"/>
        <v>-10</v>
      </c>
      <c r="G592" s="16">
        <v>1</v>
      </c>
      <c r="H592" s="7" t="str">
        <f t="shared" si="20"/>
        <v>0,00€</v>
      </c>
      <c r="I592" s="40"/>
      <c r="J592" s="1"/>
    </row>
    <row r="593" spans="1:10" x14ac:dyDescent="0.25">
      <c r="A593" s="25"/>
      <c r="B593" s="10"/>
      <c r="C593" s="24" t="str">
        <f>IF(ISBLANK(D593),"25€",VLOOKUP(D593,TARIFPROM2,2,0))</f>
        <v>25€</v>
      </c>
      <c r="D593" s="4"/>
      <c r="E593" s="5"/>
      <c r="F593" s="2">
        <f t="shared" ref="F593:F656" si="21">E593-10</f>
        <v>-10</v>
      </c>
      <c r="G593" s="16">
        <v>1</v>
      </c>
      <c r="H593" s="7" t="str">
        <f t="shared" si="20"/>
        <v>0,00€</v>
      </c>
      <c r="I593" s="40"/>
      <c r="J593" s="1"/>
    </row>
    <row r="594" spans="1:10" x14ac:dyDescent="0.25">
      <c r="A594" s="25"/>
      <c r="B594" s="10"/>
      <c r="C594" s="24" t="str">
        <f>IF(ISBLANK(D594),"25€",VLOOKUP(D594,TARIFPROM2,2,0))</f>
        <v>25€</v>
      </c>
      <c r="D594" s="4"/>
      <c r="E594" s="5"/>
      <c r="F594" s="2">
        <f t="shared" si="21"/>
        <v>-10</v>
      </c>
      <c r="G594" s="16">
        <v>1</v>
      </c>
      <c r="H594" s="7" t="str">
        <f t="shared" si="20"/>
        <v>0,00€</v>
      </c>
      <c r="I594" s="40"/>
      <c r="J594" s="1"/>
    </row>
    <row r="595" spans="1:10" x14ac:dyDescent="0.25">
      <c r="A595" s="25"/>
      <c r="B595" s="10"/>
      <c r="C595" s="24" t="str">
        <f>IF(ISBLANK(D595),"25€",VLOOKUP(D595,TARIFPROM2,2,0))</f>
        <v>25€</v>
      </c>
      <c r="D595" s="4"/>
      <c r="E595" s="5"/>
      <c r="F595" s="2">
        <f t="shared" si="21"/>
        <v>-10</v>
      </c>
      <c r="G595" s="16">
        <v>1</v>
      </c>
      <c r="H595" s="7" t="str">
        <f t="shared" si="20"/>
        <v>0,00€</v>
      </c>
      <c r="I595" s="40"/>
      <c r="J595" s="1"/>
    </row>
    <row r="596" spans="1:10" x14ac:dyDescent="0.25">
      <c r="A596" s="25"/>
      <c r="B596" s="10"/>
      <c r="C596" s="24" t="str">
        <f>IF(ISBLANK(D596),"25€",VLOOKUP(D596,TARIFPROM2,2,0))</f>
        <v>25€</v>
      </c>
      <c r="D596" s="4"/>
      <c r="E596" s="5"/>
      <c r="F596" s="2">
        <f t="shared" si="21"/>
        <v>-10</v>
      </c>
      <c r="G596" s="16">
        <v>1</v>
      </c>
      <c r="H596" s="7" t="str">
        <f t="shared" si="20"/>
        <v>0,00€</v>
      </c>
      <c r="I596" s="40"/>
      <c r="J596" s="1"/>
    </row>
    <row r="597" spans="1:10" x14ac:dyDescent="0.25">
      <c r="A597" s="25"/>
      <c r="B597" s="10"/>
      <c r="C597" s="24" t="str">
        <f>IF(ISBLANK(D597),"25€",VLOOKUP(D597,TARIFPROM2,2,0))</f>
        <v>25€</v>
      </c>
      <c r="D597" s="4"/>
      <c r="E597" s="5"/>
      <c r="F597" s="2">
        <f t="shared" si="21"/>
        <v>-10</v>
      </c>
      <c r="G597" s="16">
        <v>1</v>
      </c>
      <c r="H597" s="7" t="str">
        <f t="shared" si="20"/>
        <v>0,00€</v>
      </c>
      <c r="I597" s="40"/>
      <c r="J597" s="1"/>
    </row>
    <row r="598" spans="1:10" x14ac:dyDescent="0.25">
      <c r="A598" s="25"/>
      <c r="B598" s="10"/>
      <c r="C598" s="24" t="str">
        <f>IF(ISBLANK(D598),"25€",VLOOKUP(D598,TARIFPROM2,2,0))</f>
        <v>25€</v>
      </c>
      <c r="D598" s="4"/>
      <c r="E598" s="5"/>
      <c r="F598" s="2">
        <f t="shared" si="21"/>
        <v>-10</v>
      </c>
      <c r="G598" s="16">
        <v>1</v>
      </c>
      <c r="H598" s="7" t="str">
        <f t="shared" ref="H598:H661" si="22">IF(ISBLANK(E598),"0,00€",(E598*G598-(10*G598-C598)))</f>
        <v>0,00€</v>
      </c>
      <c r="I598" s="40"/>
      <c r="J598" s="1"/>
    </row>
    <row r="599" spans="1:10" x14ac:dyDescent="0.25">
      <c r="A599" s="25"/>
      <c r="B599" s="10"/>
      <c r="C599" s="24" t="str">
        <f>IF(ISBLANK(D599),"25€",VLOOKUP(D599,TARIFPROM2,2,0))</f>
        <v>25€</v>
      </c>
      <c r="D599" s="4"/>
      <c r="E599" s="5"/>
      <c r="F599" s="2">
        <f t="shared" si="21"/>
        <v>-10</v>
      </c>
      <c r="G599" s="16">
        <v>1</v>
      </c>
      <c r="H599" s="7" t="str">
        <f t="shared" si="22"/>
        <v>0,00€</v>
      </c>
      <c r="I599" s="40"/>
      <c r="J599" s="1"/>
    </row>
    <row r="600" spans="1:10" x14ac:dyDescent="0.25">
      <c r="A600" s="25"/>
      <c r="B600" s="10"/>
      <c r="C600" s="24" t="str">
        <f>IF(ISBLANK(D600),"25€",VLOOKUP(D600,TARIFPROM2,2,0))</f>
        <v>25€</v>
      </c>
      <c r="D600" s="4"/>
      <c r="E600" s="5"/>
      <c r="F600" s="2">
        <f t="shared" si="21"/>
        <v>-10</v>
      </c>
      <c r="G600" s="16">
        <v>1</v>
      </c>
      <c r="H600" s="7" t="str">
        <f t="shared" si="22"/>
        <v>0,00€</v>
      </c>
      <c r="I600" s="40"/>
      <c r="J600" s="1"/>
    </row>
    <row r="601" spans="1:10" x14ac:dyDescent="0.25">
      <c r="A601" s="25"/>
      <c r="B601" s="10"/>
      <c r="C601" s="24" t="str">
        <f>IF(ISBLANK(D601),"25€",VLOOKUP(D601,TARIFPROM2,2,0))</f>
        <v>25€</v>
      </c>
      <c r="D601" s="4"/>
      <c r="E601" s="5"/>
      <c r="F601" s="2">
        <f t="shared" si="21"/>
        <v>-10</v>
      </c>
      <c r="G601" s="16">
        <v>1</v>
      </c>
      <c r="H601" s="7" t="str">
        <f t="shared" si="22"/>
        <v>0,00€</v>
      </c>
      <c r="I601" s="40"/>
      <c r="J601" s="1"/>
    </row>
    <row r="602" spans="1:10" x14ac:dyDescent="0.25">
      <c r="A602" s="25"/>
      <c r="B602" s="10"/>
      <c r="C602" s="24" t="str">
        <f>IF(ISBLANK(D602),"25€",VLOOKUP(D602,TARIFPROM2,2,0))</f>
        <v>25€</v>
      </c>
      <c r="D602" s="4"/>
      <c r="E602" s="5"/>
      <c r="F602" s="2">
        <f t="shared" si="21"/>
        <v>-10</v>
      </c>
      <c r="G602" s="16">
        <v>1</v>
      </c>
      <c r="H602" s="7" t="str">
        <f t="shared" si="22"/>
        <v>0,00€</v>
      </c>
      <c r="I602" s="40"/>
      <c r="J602" s="1"/>
    </row>
    <row r="603" spans="1:10" x14ac:dyDescent="0.25">
      <c r="A603" s="25"/>
      <c r="B603" s="10"/>
      <c r="C603" s="24" t="str">
        <f>IF(ISBLANK(D603),"25€",VLOOKUP(D603,TARIFPROM2,2,0))</f>
        <v>25€</v>
      </c>
      <c r="D603" s="4"/>
      <c r="E603" s="5"/>
      <c r="F603" s="2">
        <f t="shared" si="21"/>
        <v>-10</v>
      </c>
      <c r="G603" s="16">
        <v>1</v>
      </c>
      <c r="H603" s="7" t="str">
        <f t="shared" si="22"/>
        <v>0,00€</v>
      </c>
      <c r="I603" s="40"/>
      <c r="J603" s="1"/>
    </row>
    <row r="604" spans="1:10" x14ac:dyDescent="0.25">
      <c r="A604" s="25"/>
      <c r="B604" s="10"/>
      <c r="C604" s="24" t="str">
        <f>IF(ISBLANK(D604),"25€",VLOOKUP(D604,TARIFPROM2,2,0))</f>
        <v>25€</v>
      </c>
      <c r="D604" s="4"/>
      <c r="E604" s="5"/>
      <c r="F604" s="2">
        <f t="shared" si="21"/>
        <v>-10</v>
      </c>
      <c r="G604" s="16">
        <v>1</v>
      </c>
      <c r="H604" s="7" t="str">
        <f t="shared" si="22"/>
        <v>0,00€</v>
      </c>
      <c r="I604" s="40"/>
      <c r="J604" s="1"/>
    </row>
    <row r="605" spans="1:10" x14ac:dyDescent="0.25">
      <c r="A605" s="25"/>
      <c r="B605" s="10"/>
      <c r="C605" s="24" t="str">
        <f>IF(ISBLANK(D605),"25€",VLOOKUP(D605,TARIFPROM2,2,0))</f>
        <v>25€</v>
      </c>
      <c r="D605" s="4"/>
      <c r="E605" s="5"/>
      <c r="F605" s="2">
        <f t="shared" si="21"/>
        <v>-10</v>
      </c>
      <c r="G605" s="16">
        <v>1</v>
      </c>
      <c r="H605" s="7" t="str">
        <f t="shared" si="22"/>
        <v>0,00€</v>
      </c>
      <c r="I605" s="40"/>
      <c r="J605" s="1"/>
    </row>
    <row r="606" spans="1:10" x14ac:dyDescent="0.25">
      <c r="A606" s="25"/>
      <c r="B606" s="10"/>
      <c r="C606" s="24" t="str">
        <f>IF(ISBLANK(D606),"25€",VLOOKUP(D606,TARIFPROM2,2,0))</f>
        <v>25€</v>
      </c>
      <c r="D606" s="4"/>
      <c r="E606" s="5"/>
      <c r="F606" s="2">
        <f t="shared" si="21"/>
        <v>-10</v>
      </c>
      <c r="G606" s="16">
        <v>1</v>
      </c>
      <c r="H606" s="7" t="str">
        <f t="shared" si="22"/>
        <v>0,00€</v>
      </c>
      <c r="I606" s="40"/>
      <c r="J606" s="1"/>
    </row>
    <row r="607" spans="1:10" x14ac:dyDescent="0.25">
      <c r="A607" s="25"/>
      <c r="B607" s="10"/>
      <c r="C607" s="24" t="str">
        <f>IF(ISBLANK(D607),"25€",VLOOKUP(D607,TARIFPROM2,2,0))</f>
        <v>25€</v>
      </c>
      <c r="D607" s="4"/>
      <c r="E607" s="5"/>
      <c r="F607" s="2">
        <f t="shared" si="21"/>
        <v>-10</v>
      </c>
      <c r="G607" s="16">
        <v>1</v>
      </c>
      <c r="H607" s="7" t="str">
        <f t="shared" si="22"/>
        <v>0,00€</v>
      </c>
      <c r="I607" s="40"/>
      <c r="J607" s="1"/>
    </row>
    <row r="608" spans="1:10" x14ac:dyDescent="0.25">
      <c r="A608" s="25"/>
      <c r="B608" s="10"/>
      <c r="C608" s="24" t="str">
        <f>IF(ISBLANK(D608),"25€",VLOOKUP(D608,TARIFPROM2,2,0))</f>
        <v>25€</v>
      </c>
      <c r="D608" s="4"/>
      <c r="E608" s="5"/>
      <c r="F608" s="2">
        <f t="shared" si="21"/>
        <v>-10</v>
      </c>
      <c r="G608" s="16">
        <v>1</v>
      </c>
      <c r="H608" s="7" t="str">
        <f t="shared" si="22"/>
        <v>0,00€</v>
      </c>
      <c r="I608" s="40"/>
      <c r="J608" s="1"/>
    </row>
    <row r="609" spans="1:10" x14ac:dyDescent="0.25">
      <c r="A609" s="25"/>
      <c r="B609" s="10"/>
      <c r="C609" s="24" t="str">
        <f>IF(ISBLANK(D609),"25€",VLOOKUP(D609,TARIFPROM2,2,0))</f>
        <v>25€</v>
      </c>
      <c r="D609" s="4"/>
      <c r="E609" s="5"/>
      <c r="F609" s="2">
        <f t="shared" si="21"/>
        <v>-10</v>
      </c>
      <c r="G609" s="16">
        <v>1</v>
      </c>
      <c r="H609" s="7" t="str">
        <f t="shared" si="22"/>
        <v>0,00€</v>
      </c>
      <c r="I609" s="40"/>
      <c r="J609" s="1"/>
    </row>
    <row r="610" spans="1:10" x14ac:dyDescent="0.25">
      <c r="A610" s="25"/>
      <c r="B610" s="10"/>
      <c r="C610" s="24" t="str">
        <f>IF(ISBLANK(D610),"25€",VLOOKUP(D610,TARIFPROM2,2,0))</f>
        <v>25€</v>
      </c>
      <c r="D610" s="4"/>
      <c r="E610" s="5"/>
      <c r="F610" s="2">
        <f t="shared" si="21"/>
        <v>-10</v>
      </c>
      <c r="G610" s="16">
        <v>1</v>
      </c>
      <c r="H610" s="7" t="str">
        <f t="shared" si="22"/>
        <v>0,00€</v>
      </c>
      <c r="I610" s="40"/>
      <c r="J610" s="1"/>
    </row>
    <row r="611" spans="1:10" x14ac:dyDescent="0.25">
      <c r="A611" s="25"/>
      <c r="B611" s="10"/>
      <c r="C611" s="24" t="str">
        <f>IF(ISBLANK(D611),"25€",VLOOKUP(D611,TARIFPROM2,2,0))</f>
        <v>25€</v>
      </c>
      <c r="D611" s="4"/>
      <c r="E611" s="5"/>
      <c r="F611" s="2">
        <f t="shared" si="21"/>
        <v>-10</v>
      </c>
      <c r="G611" s="16">
        <v>1</v>
      </c>
      <c r="H611" s="7" t="str">
        <f t="shared" si="22"/>
        <v>0,00€</v>
      </c>
      <c r="I611" s="40"/>
      <c r="J611" s="1"/>
    </row>
    <row r="612" spans="1:10" x14ac:dyDescent="0.25">
      <c r="A612" s="25"/>
      <c r="B612" s="10"/>
      <c r="C612" s="24" t="str">
        <f>IF(ISBLANK(D612),"25€",VLOOKUP(D612,TARIFPROM2,2,0))</f>
        <v>25€</v>
      </c>
      <c r="D612" s="4"/>
      <c r="E612" s="5"/>
      <c r="F612" s="2">
        <f t="shared" si="21"/>
        <v>-10</v>
      </c>
      <c r="G612" s="16">
        <v>1</v>
      </c>
      <c r="H612" s="7" t="str">
        <f t="shared" si="22"/>
        <v>0,00€</v>
      </c>
      <c r="I612" s="40"/>
      <c r="J612" s="1"/>
    </row>
    <row r="613" spans="1:10" x14ac:dyDescent="0.25">
      <c r="A613" s="25"/>
      <c r="B613" s="10"/>
      <c r="C613" s="24" t="str">
        <f>IF(ISBLANK(D613),"25€",VLOOKUP(D613,TARIFPROM2,2,0))</f>
        <v>25€</v>
      </c>
      <c r="D613" s="4"/>
      <c r="E613" s="5"/>
      <c r="F613" s="2">
        <f t="shared" si="21"/>
        <v>-10</v>
      </c>
      <c r="G613" s="16">
        <v>1</v>
      </c>
      <c r="H613" s="7" t="str">
        <f t="shared" si="22"/>
        <v>0,00€</v>
      </c>
      <c r="I613" s="40"/>
      <c r="J613" s="1"/>
    </row>
    <row r="614" spans="1:10" x14ac:dyDescent="0.25">
      <c r="A614" s="25"/>
      <c r="B614" s="10"/>
      <c r="C614" s="24" t="str">
        <f>IF(ISBLANK(D614),"25€",VLOOKUP(D614,TARIFPROM2,2,0))</f>
        <v>25€</v>
      </c>
      <c r="D614" s="4"/>
      <c r="E614" s="5"/>
      <c r="F614" s="2">
        <f t="shared" si="21"/>
        <v>-10</v>
      </c>
      <c r="G614" s="16">
        <v>1</v>
      </c>
      <c r="H614" s="7" t="str">
        <f t="shared" si="22"/>
        <v>0,00€</v>
      </c>
      <c r="I614" s="40"/>
      <c r="J614" s="1"/>
    </row>
    <row r="615" spans="1:10" x14ac:dyDescent="0.25">
      <c r="A615" s="25"/>
      <c r="B615" s="10"/>
      <c r="C615" s="24" t="str">
        <f>IF(ISBLANK(D615),"25€",VLOOKUP(D615,TARIFPROM2,2,0))</f>
        <v>25€</v>
      </c>
      <c r="D615" s="4"/>
      <c r="E615" s="5"/>
      <c r="F615" s="2">
        <f t="shared" si="21"/>
        <v>-10</v>
      </c>
      <c r="G615" s="16">
        <v>1</v>
      </c>
      <c r="H615" s="7" t="str">
        <f t="shared" si="22"/>
        <v>0,00€</v>
      </c>
      <c r="I615" s="40"/>
      <c r="J615" s="1"/>
    </row>
    <row r="616" spans="1:10" x14ac:dyDescent="0.25">
      <c r="A616" s="25"/>
      <c r="B616" s="10"/>
      <c r="C616" s="24" t="str">
        <f>IF(ISBLANK(D616),"25€",VLOOKUP(D616,TARIFPROM2,2,0))</f>
        <v>25€</v>
      </c>
      <c r="D616" s="4"/>
      <c r="E616" s="5"/>
      <c r="F616" s="2">
        <f t="shared" si="21"/>
        <v>-10</v>
      </c>
      <c r="G616" s="16">
        <v>1</v>
      </c>
      <c r="H616" s="7" t="str">
        <f t="shared" si="22"/>
        <v>0,00€</v>
      </c>
      <c r="I616" s="40"/>
      <c r="J616" s="1"/>
    </row>
    <row r="617" spans="1:10" x14ac:dyDescent="0.25">
      <c r="A617" s="25"/>
      <c r="B617" s="10"/>
      <c r="C617" s="24" t="str">
        <f>IF(ISBLANK(D617),"25€",VLOOKUP(D617,TARIFPROM2,2,0))</f>
        <v>25€</v>
      </c>
      <c r="D617" s="4"/>
      <c r="E617" s="5"/>
      <c r="F617" s="2">
        <f t="shared" si="21"/>
        <v>-10</v>
      </c>
      <c r="G617" s="16">
        <v>1</v>
      </c>
      <c r="H617" s="7" t="str">
        <f t="shared" si="22"/>
        <v>0,00€</v>
      </c>
      <c r="I617" s="40"/>
      <c r="J617" s="1"/>
    </row>
    <row r="618" spans="1:10" x14ac:dyDescent="0.25">
      <c r="A618" s="25"/>
      <c r="B618" s="10"/>
      <c r="C618" s="24" t="str">
        <f>IF(ISBLANK(D618),"25€",VLOOKUP(D618,TARIFPROM2,2,0))</f>
        <v>25€</v>
      </c>
      <c r="D618" s="4"/>
      <c r="E618" s="5"/>
      <c r="F618" s="2">
        <f t="shared" si="21"/>
        <v>-10</v>
      </c>
      <c r="G618" s="16">
        <v>1</v>
      </c>
      <c r="H618" s="7" t="str">
        <f t="shared" si="22"/>
        <v>0,00€</v>
      </c>
      <c r="I618" s="40"/>
      <c r="J618" s="1"/>
    </row>
    <row r="619" spans="1:10" x14ac:dyDescent="0.25">
      <c r="A619" s="25"/>
      <c r="B619" s="10"/>
      <c r="C619" s="24" t="str">
        <f>IF(ISBLANK(D619),"25€",VLOOKUP(D619,TARIFPROM2,2,0))</f>
        <v>25€</v>
      </c>
      <c r="D619" s="4"/>
      <c r="E619" s="5"/>
      <c r="F619" s="2">
        <f t="shared" si="21"/>
        <v>-10</v>
      </c>
      <c r="G619" s="16">
        <v>1</v>
      </c>
      <c r="H619" s="7" t="str">
        <f t="shared" si="22"/>
        <v>0,00€</v>
      </c>
      <c r="I619" s="40"/>
      <c r="J619" s="1"/>
    </row>
    <row r="620" spans="1:10" x14ac:dyDescent="0.25">
      <c r="A620" s="25"/>
      <c r="B620" s="10"/>
      <c r="C620" s="24" t="str">
        <f>IF(ISBLANK(D620),"25€",VLOOKUP(D620,TARIFPROM2,2,0))</f>
        <v>25€</v>
      </c>
      <c r="D620" s="4"/>
      <c r="E620" s="5"/>
      <c r="F620" s="2">
        <f t="shared" si="21"/>
        <v>-10</v>
      </c>
      <c r="G620" s="16">
        <v>1</v>
      </c>
      <c r="H620" s="7" t="str">
        <f t="shared" si="22"/>
        <v>0,00€</v>
      </c>
      <c r="I620" s="40"/>
      <c r="J620" s="1"/>
    </row>
    <row r="621" spans="1:10" x14ac:dyDescent="0.25">
      <c r="A621" s="25"/>
      <c r="B621" s="10"/>
      <c r="C621" s="24" t="str">
        <f>IF(ISBLANK(D621),"25€",VLOOKUP(D621,TARIFPROM2,2,0))</f>
        <v>25€</v>
      </c>
      <c r="D621" s="4"/>
      <c r="E621" s="5"/>
      <c r="F621" s="2">
        <f t="shared" si="21"/>
        <v>-10</v>
      </c>
      <c r="G621" s="16">
        <v>1</v>
      </c>
      <c r="H621" s="7" t="str">
        <f t="shared" si="22"/>
        <v>0,00€</v>
      </c>
      <c r="I621" s="40"/>
      <c r="J621" s="1"/>
    </row>
    <row r="622" spans="1:10" x14ac:dyDescent="0.25">
      <c r="A622" s="25"/>
      <c r="B622" s="10"/>
      <c r="C622" s="24" t="str">
        <f>IF(ISBLANK(D622),"25€",VLOOKUP(D622,TARIFPROM2,2,0))</f>
        <v>25€</v>
      </c>
      <c r="D622" s="4"/>
      <c r="E622" s="5"/>
      <c r="F622" s="2">
        <f t="shared" si="21"/>
        <v>-10</v>
      </c>
      <c r="G622" s="16">
        <v>1</v>
      </c>
      <c r="H622" s="7" t="str">
        <f t="shared" si="22"/>
        <v>0,00€</v>
      </c>
      <c r="I622" s="40"/>
      <c r="J622" s="1"/>
    </row>
    <row r="623" spans="1:10" x14ac:dyDescent="0.25">
      <c r="A623" s="25"/>
      <c r="B623" s="10"/>
      <c r="C623" s="24" t="str">
        <f>IF(ISBLANK(D623),"25€",VLOOKUP(D623,TARIFPROM2,2,0))</f>
        <v>25€</v>
      </c>
      <c r="D623" s="4"/>
      <c r="E623" s="5"/>
      <c r="F623" s="2">
        <f t="shared" si="21"/>
        <v>-10</v>
      </c>
      <c r="G623" s="16">
        <v>1</v>
      </c>
      <c r="H623" s="7" t="str">
        <f t="shared" si="22"/>
        <v>0,00€</v>
      </c>
      <c r="I623" s="40"/>
      <c r="J623" s="1"/>
    </row>
    <row r="624" spans="1:10" x14ac:dyDescent="0.25">
      <c r="A624" s="25"/>
      <c r="B624" s="10"/>
      <c r="C624" s="24" t="str">
        <f>IF(ISBLANK(D624),"25€",VLOOKUP(D624,TARIFPROM2,2,0))</f>
        <v>25€</v>
      </c>
      <c r="D624" s="4"/>
      <c r="E624" s="5"/>
      <c r="F624" s="2">
        <f t="shared" si="21"/>
        <v>-10</v>
      </c>
      <c r="G624" s="16">
        <v>1</v>
      </c>
      <c r="H624" s="7" t="str">
        <f t="shared" si="22"/>
        <v>0,00€</v>
      </c>
      <c r="I624" s="40"/>
      <c r="J624" s="1"/>
    </row>
    <row r="625" spans="1:10" x14ac:dyDescent="0.25">
      <c r="A625" s="25"/>
      <c r="B625" s="10"/>
      <c r="C625" s="24" t="str">
        <f>IF(ISBLANK(D625),"25€",VLOOKUP(D625,TARIFPROM2,2,0))</f>
        <v>25€</v>
      </c>
      <c r="D625" s="4"/>
      <c r="E625" s="5"/>
      <c r="F625" s="2">
        <f t="shared" si="21"/>
        <v>-10</v>
      </c>
      <c r="G625" s="16">
        <v>1</v>
      </c>
      <c r="H625" s="7" t="str">
        <f t="shared" si="22"/>
        <v>0,00€</v>
      </c>
      <c r="I625" s="40"/>
      <c r="J625" s="1"/>
    </row>
    <row r="626" spans="1:10" x14ac:dyDescent="0.25">
      <c r="A626" s="25"/>
      <c r="B626" s="10"/>
      <c r="C626" s="24" t="str">
        <f>IF(ISBLANK(D626),"25€",VLOOKUP(D626,TARIFPROM2,2,0))</f>
        <v>25€</v>
      </c>
      <c r="D626" s="4"/>
      <c r="E626" s="5"/>
      <c r="F626" s="2">
        <f t="shared" si="21"/>
        <v>-10</v>
      </c>
      <c r="G626" s="16">
        <v>1</v>
      </c>
      <c r="H626" s="7" t="str">
        <f t="shared" si="22"/>
        <v>0,00€</v>
      </c>
      <c r="I626" s="40"/>
      <c r="J626" s="1"/>
    </row>
    <row r="627" spans="1:10" x14ac:dyDescent="0.25">
      <c r="A627" s="25"/>
      <c r="B627" s="10"/>
      <c r="C627" s="24" t="str">
        <f>IF(ISBLANK(D627),"25€",VLOOKUP(D627,TARIFPROM2,2,0))</f>
        <v>25€</v>
      </c>
      <c r="D627" s="4"/>
      <c r="E627" s="5"/>
      <c r="F627" s="2">
        <f t="shared" si="21"/>
        <v>-10</v>
      </c>
      <c r="G627" s="16">
        <v>1</v>
      </c>
      <c r="H627" s="7" t="str">
        <f t="shared" si="22"/>
        <v>0,00€</v>
      </c>
      <c r="I627" s="40"/>
      <c r="J627" s="1"/>
    </row>
    <row r="628" spans="1:10" x14ac:dyDescent="0.25">
      <c r="A628" s="25"/>
      <c r="B628" s="10"/>
      <c r="C628" s="24" t="str">
        <f>IF(ISBLANK(D628),"25€",VLOOKUP(D628,TARIFPROM2,2,0))</f>
        <v>25€</v>
      </c>
      <c r="D628" s="4"/>
      <c r="E628" s="5"/>
      <c r="F628" s="2">
        <f t="shared" si="21"/>
        <v>-10</v>
      </c>
      <c r="G628" s="16">
        <v>1</v>
      </c>
      <c r="H628" s="7" t="str">
        <f t="shared" si="22"/>
        <v>0,00€</v>
      </c>
      <c r="I628" s="40"/>
      <c r="J628" s="1"/>
    </row>
    <row r="629" spans="1:10" x14ac:dyDescent="0.25">
      <c r="A629" s="25"/>
      <c r="B629" s="10"/>
      <c r="C629" s="24" t="str">
        <f>IF(ISBLANK(D629),"25€",VLOOKUP(D629,TARIFPROM2,2,0))</f>
        <v>25€</v>
      </c>
      <c r="D629" s="4"/>
      <c r="E629" s="5"/>
      <c r="F629" s="2">
        <f t="shared" si="21"/>
        <v>-10</v>
      </c>
      <c r="G629" s="16">
        <v>1</v>
      </c>
      <c r="H629" s="7" t="str">
        <f t="shared" si="22"/>
        <v>0,00€</v>
      </c>
      <c r="I629" s="40"/>
      <c r="J629" s="1"/>
    </row>
    <row r="630" spans="1:10" x14ac:dyDescent="0.25">
      <c r="A630" s="25"/>
      <c r="B630" s="10"/>
      <c r="C630" s="24" t="str">
        <f>IF(ISBLANK(D630),"25€",VLOOKUP(D630,TARIFPROM2,2,0))</f>
        <v>25€</v>
      </c>
      <c r="D630" s="4"/>
      <c r="E630" s="5"/>
      <c r="F630" s="2">
        <f t="shared" si="21"/>
        <v>-10</v>
      </c>
      <c r="G630" s="16">
        <v>1</v>
      </c>
      <c r="H630" s="7" t="str">
        <f t="shared" si="22"/>
        <v>0,00€</v>
      </c>
      <c r="I630" s="40"/>
      <c r="J630" s="1"/>
    </row>
    <row r="631" spans="1:10" x14ac:dyDescent="0.25">
      <c r="A631" s="25"/>
      <c r="B631" s="10"/>
      <c r="C631" s="24" t="str">
        <f>IF(ISBLANK(D631),"25€",VLOOKUP(D631,TARIFPROM2,2,0))</f>
        <v>25€</v>
      </c>
      <c r="D631" s="4"/>
      <c r="E631" s="5"/>
      <c r="F631" s="2">
        <f t="shared" si="21"/>
        <v>-10</v>
      </c>
      <c r="G631" s="16">
        <v>1</v>
      </c>
      <c r="H631" s="7" t="str">
        <f t="shared" si="22"/>
        <v>0,00€</v>
      </c>
      <c r="I631" s="40"/>
      <c r="J631" s="1"/>
    </row>
    <row r="632" spans="1:10" x14ac:dyDescent="0.25">
      <c r="A632" s="25"/>
      <c r="B632" s="10"/>
      <c r="C632" s="24" t="str">
        <f>IF(ISBLANK(D632),"25€",VLOOKUP(D632,TARIFPROM2,2,0))</f>
        <v>25€</v>
      </c>
      <c r="D632" s="4"/>
      <c r="E632" s="5"/>
      <c r="F632" s="2">
        <f t="shared" si="21"/>
        <v>-10</v>
      </c>
      <c r="G632" s="16">
        <v>1</v>
      </c>
      <c r="H632" s="7" t="str">
        <f t="shared" si="22"/>
        <v>0,00€</v>
      </c>
      <c r="I632" s="40"/>
      <c r="J632" s="1"/>
    </row>
    <row r="633" spans="1:10" x14ac:dyDescent="0.25">
      <c r="A633" s="25"/>
      <c r="B633" s="10"/>
      <c r="C633" s="24" t="str">
        <f>IF(ISBLANK(D633),"25€",VLOOKUP(D633,TARIFPROM2,2,0))</f>
        <v>25€</v>
      </c>
      <c r="D633" s="4"/>
      <c r="E633" s="5"/>
      <c r="F633" s="2">
        <f t="shared" si="21"/>
        <v>-10</v>
      </c>
      <c r="G633" s="16">
        <v>1</v>
      </c>
      <c r="H633" s="7" t="str">
        <f t="shared" si="22"/>
        <v>0,00€</v>
      </c>
      <c r="I633" s="40"/>
      <c r="J633" s="1"/>
    </row>
    <row r="634" spans="1:10" x14ac:dyDescent="0.25">
      <c r="A634" s="25"/>
      <c r="B634" s="10"/>
      <c r="C634" s="24" t="str">
        <f>IF(ISBLANK(D634),"25€",VLOOKUP(D634,TARIFPROM2,2,0))</f>
        <v>25€</v>
      </c>
      <c r="D634" s="4"/>
      <c r="E634" s="5"/>
      <c r="F634" s="2">
        <f t="shared" si="21"/>
        <v>-10</v>
      </c>
      <c r="G634" s="16">
        <v>1</v>
      </c>
      <c r="H634" s="7" t="str">
        <f t="shared" si="22"/>
        <v>0,00€</v>
      </c>
      <c r="I634" s="40"/>
      <c r="J634" s="1"/>
    </row>
    <row r="635" spans="1:10" x14ac:dyDescent="0.25">
      <c r="A635" s="25"/>
      <c r="B635" s="10"/>
      <c r="C635" s="24" t="str">
        <f>IF(ISBLANK(D635),"25€",VLOOKUP(D635,TARIFPROM2,2,0))</f>
        <v>25€</v>
      </c>
      <c r="D635" s="4"/>
      <c r="E635" s="5"/>
      <c r="F635" s="2">
        <f t="shared" si="21"/>
        <v>-10</v>
      </c>
      <c r="G635" s="16">
        <v>1</v>
      </c>
      <c r="H635" s="7" t="str">
        <f t="shared" si="22"/>
        <v>0,00€</v>
      </c>
      <c r="I635" s="40"/>
      <c r="J635" s="1"/>
    </row>
    <row r="636" spans="1:10" x14ac:dyDescent="0.25">
      <c r="A636" s="25"/>
      <c r="B636" s="10"/>
      <c r="C636" s="24" t="str">
        <f>IF(ISBLANK(D636),"25€",VLOOKUP(D636,TARIFPROM2,2,0))</f>
        <v>25€</v>
      </c>
      <c r="D636" s="4"/>
      <c r="E636" s="5"/>
      <c r="F636" s="2">
        <f t="shared" si="21"/>
        <v>-10</v>
      </c>
      <c r="G636" s="16">
        <v>1</v>
      </c>
      <c r="H636" s="7" t="str">
        <f t="shared" si="22"/>
        <v>0,00€</v>
      </c>
      <c r="I636" s="40"/>
      <c r="J636" s="1"/>
    </row>
    <row r="637" spans="1:10" x14ac:dyDescent="0.25">
      <c r="A637" s="25"/>
      <c r="B637" s="10"/>
      <c r="C637" s="24" t="str">
        <f>IF(ISBLANK(D637),"25€",VLOOKUP(D637,TARIFPROM2,2,0))</f>
        <v>25€</v>
      </c>
      <c r="D637" s="4"/>
      <c r="E637" s="5"/>
      <c r="F637" s="2">
        <f t="shared" si="21"/>
        <v>-10</v>
      </c>
      <c r="G637" s="16">
        <v>1</v>
      </c>
      <c r="H637" s="7" t="str">
        <f t="shared" si="22"/>
        <v>0,00€</v>
      </c>
      <c r="I637" s="40"/>
      <c r="J637" s="1"/>
    </row>
    <row r="638" spans="1:10" x14ac:dyDescent="0.25">
      <c r="A638" s="25"/>
      <c r="B638" s="10"/>
      <c r="C638" s="24" t="str">
        <f>IF(ISBLANK(D638),"25€",VLOOKUP(D638,TARIFPROM2,2,0))</f>
        <v>25€</v>
      </c>
      <c r="D638" s="4"/>
      <c r="E638" s="5"/>
      <c r="F638" s="2">
        <f t="shared" si="21"/>
        <v>-10</v>
      </c>
      <c r="G638" s="16">
        <v>1</v>
      </c>
      <c r="H638" s="7" t="str">
        <f t="shared" si="22"/>
        <v>0,00€</v>
      </c>
      <c r="I638" s="40"/>
      <c r="J638" s="1"/>
    </row>
    <row r="639" spans="1:10" x14ac:dyDescent="0.25">
      <c r="A639" s="25"/>
      <c r="B639" s="10"/>
      <c r="C639" s="24" t="str">
        <f>IF(ISBLANK(D639),"25€",VLOOKUP(D639,TARIFPROM2,2,0))</f>
        <v>25€</v>
      </c>
      <c r="D639" s="4"/>
      <c r="E639" s="5"/>
      <c r="F639" s="2">
        <f t="shared" si="21"/>
        <v>-10</v>
      </c>
      <c r="G639" s="16">
        <v>1</v>
      </c>
      <c r="H639" s="7" t="str">
        <f t="shared" si="22"/>
        <v>0,00€</v>
      </c>
      <c r="I639" s="40"/>
      <c r="J639" s="1"/>
    </row>
    <row r="640" spans="1:10" x14ac:dyDescent="0.25">
      <c r="A640" s="25"/>
      <c r="B640" s="10"/>
      <c r="C640" s="24" t="str">
        <f>IF(ISBLANK(D640),"25€",VLOOKUP(D640,TARIFPROM2,2,0))</f>
        <v>25€</v>
      </c>
      <c r="D640" s="4"/>
      <c r="E640" s="5"/>
      <c r="F640" s="2">
        <f t="shared" si="21"/>
        <v>-10</v>
      </c>
      <c r="G640" s="16">
        <v>1</v>
      </c>
      <c r="H640" s="7" t="str">
        <f t="shared" si="22"/>
        <v>0,00€</v>
      </c>
      <c r="I640" s="40"/>
      <c r="J640" s="1"/>
    </row>
    <row r="641" spans="1:10" x14ac:dyDescent="0.25">
      <c r="A641" s="25"/>
      <c r="B641" s="10"/>
      <c r="C641" s="24" t="str">
        <f>IF(ISBLANK(D641),"25€",VLOOKUP(D641,TARIFPROM2,2,0))</f>
        <v>25€</v>
      </c>
      <c r="D641" s="4"/>
      <c r="E641" s="5"/>
      <c r="F641" s="2">
        <f t="shared" si="21"/>
        <v>-10</v>
      </c>
      <c r="G641" s="16">
        <v>1</v>
      </c>
      <c r="H641" s="7" t="str">
        <f t="shared" si="22"/>
        <v>0,00€</v>
      </c>
      <c r="I641" s="40"/>
      <c r="J641" s="1"/>
    </row>
    <row r="642" spans="1:10" x14ac:dyDescent="0.25">
      <c r="A642" s="25"/>
      <c r="B642" s="10"/>
      <c r="C642" s="24" t="str">
        <f>IF(ISBLANK(D642),"25€",VLOOKUP(D642,TARIFPROM2,2,0))</f>
        <v>25€</v>
      </c>
      <c r="D642" s="4"/>
      <c r="E642" s="5"/>
      <c r="F642" s="2">
        <f t="shared" si="21"/>
        <v>-10</v>
      </c>
      <c r="G642" s="16">
        <v>1</v>
      </c>
      <c r="H642" s="7" t="str">
        <f t="shared" si="22"/>
        <v>0,00€</v>
      </c>
      <c r="I642" s="40"/>
      <c r="J642" s="1"/>
    </row>
    <row r="643" spans="1:10" x14ac:dyDescent="0.25">
      <c r="A643" s="25"/>
      <c r="B643" s="10"/>
      <c r="C643" s="24" t="str">
        <f>IF(ISBLANK(D643),"25€",VLOOKUP(D643,TARIFPROM2,2,0))</f>
        <v>25€</v>
      </c>
      <c r="D643" s="4"/>
      <c r="E643" s="5"/>
      <c r="F643" s="2">
        <f t="shared" si="21"/>
        <v>-10</v>
      </c>
      <c r="G643" s="16">
        <v>1</v>
      </c>
      <c r="H643" s="7" t="str">
        <f t="shared" si="22"/>
        <v>0,00€</v>
      </c>
      <c r="I643" s="40"/>
      <c r="J643" s="1"/>
    </row>
    <row r="644" spans="1:10" x14ac:dyDescent="0.25">
      <c r="A644" s="25"/>
      <c r="B644" s="10"/>
      <c r="C644" s="24" t="str">
        <f>IF(ISBLANK(D644),"25€",VLOOKUP(D644,TARIFPROM2,2,0))</f>
        <v>25€</v>
      </c>
      <c r="D644" s="4"/>
      <c r="E644" s="5"/>
      <c r="F644" s="2">
        <f t="shared" si="21"/>
        <v>-10</v>
      </c>
      <c r="G644" s="16">
        <v>1</v>
      </c>
      <c r="H644" s="7" t="str">
        <f t="shared" si="22"/>
        <v>0,00€</v>
      </c>
      <c r="I644" s="40"/>
      <c r="J644" s="1"/>
    </row>
    <row r="645" spans="1:10" x14ac:dyDescent="0.25">
      <c r="A645" s="25"/>
      <c r="B645" s="10"/>
      <c r="C645" s="24" t="str">
        <f>IF(ISBLANK(D645),"25€",VLOOKUP(D645,TARIFPROM2,2,0))</f>
        <v>25€</v>
      </c>
      <c r="D645" s="4"/>
      <c r="E645" s="5"/>
      <c r="F645" s="2">
        <f t="shared" si="21"/>
        <v>-10</v>
      </c>
      <c r="G645" s="16">
        <v>1</v>
      </c>
      <c r="H645" s="7" t="str">
        <f t="shared" si="22"/>
        <v>0,00€</v>
      </c>
      <c r="I645" s="40"/>
      <c r="J645" s="1"/>
    </row>
    <row r="646" spans="1:10" x14ac:dyDescent="0.25">
      <c r="A646" s="25"/>
      <c r="B646" s="10"/>
      <c r="C646" s="24" t="str">
        <f>IF(ISBLANK(D646),"25€",VLOOKUP(D646,TARIFPROM2,2,0))</f>
        <v>25€</v>
      </c>
      <c r="D646" s="4"/>
      <c r="E646" s="5"/>
      <c r="F646" s="2">
        <f t="shared" si="21"/>
        <v>-10</v>
      </c>
      <c r="G646" s="16">
        <v>1</v>
      </c>
      <c r="H646" s="7" t="str">
        <f t="shared" si="22"/>
        <v>0,00€</v>
      </c>
      <c r="I646" s="40"/>
      <c r="J646" s="1"/>
    </row>
    <row r="647" spans="1:10" x14ac:dyDescent="0.25">
      <c r="A647" s="25"/>
      <c r="B647" s="10"/>
      <c r="C647" s="24" t="str">
        <f>IF(ISBLANK(D647),"25€",VLOOKUP(D647,TARIFPROM2,2,0))</f>
        <v>25€</v>
      </c>
      <c r="D647" s="4"/>
      <c r="E647" s="5"/>
      <c r="F647" s="2">
        <f t="shared" si="21"/>
        <v>-10</v>
      </c>
      <c r="G647" s="16">
        <v>1</v>
      </c>
      <c r="H647" s="7" t="str">
        <f t="shared" si="22"/>
        <v>0,00€</v>
      </c>
      <c r="I647" s="40"/>
      <c r="J647" s="1"/>
    </row>
    <row r="648" spans="1:10" x14ac:dyDescent="0.25">
      <c r="A648" s="25"/>
      <c r="B648" s="10"/>
      <c r="C648" s="24" t="str">
        <f>IF(ISBLANK(D648),"25€",VLOOKUP(D648,TARIFPROM2,2,0))</f>
        <v>25€</v>
      </c>
      <c r="D648" s="4"/>
      <c r="E648" s="5"/>
      <c r="F648" s="2">
        <f t="shared" si="21"/>
        <v>-10</v>
      </c>
      <c r="G648" s="16">
        <v>1</v>
      </c>
      <c r="H648" s="7" t="str">
        <f t="shared" si="22"/>
        <v>0,00€</v>
      </c>
      <c r="I648" s="40"/>
      <c r="J648" s="1"/>
    </row>
    <row r="649" spans="1:10" x14ac:dyDescent="0.25">
      <c r="A649" s="25"/>
      <c r="B649" s="10"/>
      <c r="C649" s="24" t="str">
        <f>IF(ISBLANK(D649),"25€",VLOOKUP(D649,TARIFPROM2,2,0))</f>
        <v>25€</v>
      </c>
      <c r="D649" s="4"/>
      <c r="E649" s="5"/>
      <c r="F649" s="2">
        <f t="shared" si="21"/>
        <v>-10</v>
      </c>
      <c r="G649" s="16">
        <v>1</v>
      </c>
      <c r="H649" s="7" t="str">
        <f t="shared" si="22"/>
        <v>0,00€</v>
      </c>
      <c r="I649" s="40"/>
      <c r="J649" s="1"/>
    </row>
    <row r="650" spans="1:10" x14ac:dyDescent="0.25">
      <c r="A650" s="25"/>
      <c r="B650" s="10"/>
      <c r="C650" s="24" t="str">
        <f>IF(ISBLANK(D650),"25€",VLOOKUP(D650,TARIFPROM2,2,0))</f>
        <v>25€</v>
      </c>
      <c r="D650" s="4"/>
      <c r="E650" s="5"/>
      <c r="F650" s="2">
        <f t="shared" si="21"/>
        <v>-10</v>
      </c>
      <c r="G650" s="16">
        <v>1</v>
      </c>
      <c r="H650" s="7" t="str">
        <f t="shared" si="22"/>
        <v>0,00€</v>
      </c>
      <c r="I650" s="40"/>
      <c r="J650" s="1"/>
    </row>
    <row r="651" spans="1:10" x14ac:dyDescent="0.25">
      <c r="A651" s="25"/>
      <c r="B651" s="10"/>
      <c r="C651" s="24" t="str">
        <f>IF(ISBLANK(D651),"25€",VLOOKUP(D651,TARIFPROM2,2,0))</f>
        <v>25€</v>
      </c>
      <c r="D651" s="4"/>
      <c r="E651" s="5"/>
      <c r="F651" s="2">
        <f t="shared" si="21"/>
        <v>-10</v>
      </c>
      <c r="G651" s="16">
        <v>1</v>
      </c>
      <c r="H651" s="7" t="str">
        <f t="shared" si="22"/>
        <v>0,00€</v>
      </c>
      <c r="I651" s="40"/>
      <c r="J651" s="1"/>
    </row>
    <row r="652" spans="1:10" x14ac:dyDescent="0.25">
      <c r="A652" s="25"/>
      <c r="B652" s="10"/>
      <c r="C652" s="24" t="str">
        <f>IF(ISBLANK(D652),"25€",VLOOKUP(D652,TARIFPROM2,2,0))</f>
        <v>25€</v>
      </c>
      <c r="D652" s="4"/>
      <c r="E652" s="5"/>
      <c r="F652" s="2">
        <f t="shared" si="21"/>
        <v>-10</v>
      </c>
      <c r="G652" s="16">
        <v>1</v>
      </c>
      <c r="H652" s="7" t="str">
        <f t="shared" si="22"/>
        <v>0,00€</v>
      </c>
      <c r="I652" s="40"/>
      <c r="J652" s="1"/>
    </row>
    <row r="653" spans="1:10" x14ac:dyDescent="0.25">
      <c r="A653" s="25"/>
      <c r="B653" s="10"/>
      <c r="C653" s="24" t="str">
        <f>IF(ISBLANK(D653),"25€",VLOOKUP(D653,TARIFPROM2,2,0))</f>
        <v>25€</v>
      </c>
      <c r="D653" s="4"/>
      <c r="E653" s="5"/>
      <c r="F653" s="2">
        <f t="shared" si="21"/>
        <v>-10</v>
      </c>
      <c r="G653" s="16">
        <v>1</v>
      </c>
      <c r="H653" s="7" t="str">
        <f t="shared" si="22"/>
        <v>0,00€</v>
      </c>
      <c r="I653" s="40"/>
      <c r="J653" s="1"/>
    </row>
    <row r="654" spans="1:10" x14ac:dyDescent="0.25">
      <c r="A654" s="25"/>
      <c r="B654" s="10"/>
      <c r="C654" s="24" t="str">
        <f>IF(ISBLANK(D654),"25€",VLOOKUP(D654,TARIFPROM2,2,0))</f>
        <v>25€</v>
      </c>
      <c r="D654" s="4"/>
      <c r="E654" s="5"/>
      <c r="F654" s="2">
        <f t="shared" si="21"/>
        <v>-10</v>
      </c>
      <c r="G654" s="16">
        <v>1</v>
      </c>
      <c r="H654" s="7" t="str">
        <f t="shared" si="22"/>
        <v>0,00€</v>
      </c>
      <c r="I654" s="40"/>
      <c r="J654" s="1"/>
    </row>
    <row r="655" spans="1:10" x14ac:dyDescent="0.25">
      <c r="A655" s="25"/>
      <c r="B655" s="10"/>
      <c r="C655" s="24" t="str">
        <f>IF(ISBLANK(D655),"25€",VLOOKUP(D655,TARIFPROM2,2,0))</f>
        <v>25€</v>
      </c>
      <c r="D655" s="4"/>
      <c r="E655" s="5"/>
      <c r="F655" s="2">
        <f t="shared" si="21"/>
        <v>-10</v>
      </c>
      <c r="G655" s="16">
        <v>1</v>
      </c>
      <c r="H655" s="7" t="str">
        <f t="shared" si="22"/>
        <v>0,00€</v>
      </c>
      <c r="I655" s="40"/>
      <c r="J655" s="1"/>
    </row>
    <row r="656" spans="1:10" x14ac:dyDescent="0.25">
      <c r="A656" s="25"/>
      <c r="B656" s="10"/>
      <c r="C656" s="24" t="str">
        <f>IF(ISBLANK(D656),"25€",VLOOKUP(D656,TARIFPROM2,2,0))</f>
        <v>25€</v>
      </c>
      <c r="D656" s="4"/>
      <c r="E656" s="5"/>
      <c r="F656" s="2">
        <f t="shared" si="21"/>
        <v>-10</v>
      </c>
      <c r="G656" s="16">
        <v>1</v>
      </c>
      <c r="H656" s="7" t="str">
        <f t="shared" si="22"/>
        <v>0,00€</v>
      </c>
      <c r="I656" s="40"/>
      <c r="J656" s="1"/>
    </row>
    <row r="657" spans="1:10" x14ac:dyDescent="0.25">
      <c r="A657" s="25"/>
      <c r="B657" s="10"/>
      <c r="C657" s="24" t="str">
        <f>IF(ISBLANK(D657),"25€",VLOOKUP(D657,TARIFPROM2,2,0))</f>
        <v>25€</v>
      </c>
      <c r="D657" s="4"/>
      <c r="E657" s="5"/>
      <c r="F657" s="2">
        <f t="shared" ref="F657:F680" si="23">E657-10</f>
        <v>-10</v>
      </c>
      <c r="G657" s="16">
        <v>1</v>
      </c>
      <c r="H657" s="7" t="str">
        <f t="shared" si="22"/>
        <v>0,00€</v>
      </c>
      <c r="I657" s="40"/>
      <c r="J657" s="1"/>
    </row>
    <row r="658" spans="1:10" x14ac:dyDescent="0.25">
      <c r="A658" s="25"/>
      <c r="B658" s="10"/>
      <c r="C658" s="24" t="str">
        <f>IF(ISBLANK(D658),"25€",VLOOKUP(D658,TARIFPROM2,2,0))</f>
        <v>25€</v>
      </c>
      <c r="D658" s="4"/>
      <c r="E658" s="5"/>
      <c r="F658" s="2">
        <f t="shared" si="23"/>
        <v>-10</v>
      </c>
      <c r="G658" s="16">
        <v>1</v>
      </c>
      <c r="H658" s="7" t="str">
        <f t="shared" si="22"/>
        <v>0,00€</v>
      </c>
      <c r="I658" s="40"/>
      <c r="J658" s="1"/>
    </row>
    <row r="659" spans="1:10" x14ac:dyDescent="0.25">
      <c r="A659" s="25"/>
      <c r="B659" s="10"/>
      <c r="C659" s="24" t="str">
        <f>IF(ISBLANK(D659),"25€",VLOOKUP(D659,TARIFPROM2,2,0))</f>
        <v>25€</v>
      </c>
      <c r="D659" s="4"/>
      <c r="E659" s="5"/>
      <c r="F659" s="2">
        <f t="shared" si="23"/>
        <v>-10</v>
      </c>
      <c r="G659" s="16">
        <v>1</v>
      </c>
      <c r="H659" s="7" t="str">
        <f t="shared" si="22"/>
        <v>0,00€</v>
      </c>
      <c r="I659" s="40"/>
      <c r="J659" s="1"/>
    </row>
    <row r="660" spans="1:10" x14ac:dyDescent="0.25">
      <c r="A660" s="25"/>
      <c r="B660" s="10"/>
      <c r="C660" s="24" t="str">
        <f>IF(ISBLANK(D660),"25€",VLOOKUP(D660,TARIFPROM2,2,0))</f>
        <v>25€</v>
      </c>
      <c r="D660" s="4"/>
      <c r="E660" s="5"/>
      <c r="F660" s="2">
        <f t="shared" si="23"/>
        <v>-10</v>
      </c>
      <c r="G660" s="16">
        <v>1</v>
      </c>
      <c r="H660" s="7" t="str">
        <f t="shared" si="22"/>
        <v>0,00€</v>
      </c>
      <c r="I660" s="40"/>
      <c r="J660" s="1"/>
    </row>
    <row r="661" spans="1:10" x14ac:dyDescent="0.25">
      <c r="A661" s="25"/>
      <c r="B661" s="10"/>
      <c r="C661" s="24" t="str">
        <f>IF(ISBLANK(D661),"25€",VLOOKUP(D661,TARIFPROM2,2,0))</f>
        <v>25€</v>
      </c>
      <c r="D661" s="4"/>
      <c r="E661" s="5"/>
      <c r="F661" s="2">
        <f t="shared" si="23"/>
        <v>-10</v>
      </c>
      <c r="G661" s="16">
        <v>1</v>
      </c>
      <c r="H661" s="7" t="str">
        <f t="shared" si="22"/>
        <v>0,00€</v>
      </c>
      <c r="I661" s="40"/>
      <c r="J661" s="1"/>
    </row>
    <row r="662" spans="1:10" x14ac:dyDescent="0.25">
      <c r="A662" s="25"/>
      <c r="B662" s="10"/>
      <c r="C662" s="24" t="str">
        <f>IF(ISBLANK(D662),"25€",VLOOKUP(D662,TARIFPROM2,2,0))</f>
        <v>25€</v>
      </c>
      <c r="D662" s="4"/>
      <c r="E662" s="5"/>
      <c r="F662" s="2">
        <f t="shared" si="23"/>
        <v>-10</v>
      </c>
      <c r="G662" s="16">
        <v>1</v>
      </c>
      <c r="H662" s="7" t="str">
        <f t="shared" ref="H662:H680" si="24">IF(ISBLANK(E662),"0,00€",(E662*G662-(10*G662-C662)))</f>
        <v>0,00€</v>
      </c>
      <c r="I662" s="40"/>
      <c r="J662" s="1"/>
    </row>
    <row r="663" spans="1:10" x14ac:dyDescent="0.25">
      <c r="A663" s="25"/>
      <c r="B663" s="10"/>
      <c r="C663" s="24" t="str">
        <f>IF(ISBLANK(D663),"25€",VLOOKUP(D663,TARIFPROM2,2,0))</f>
        <v>25€</v>
      </c>
      <c r="D663" s="4"/>
      <c r="E663" s="5"/>
      <c r="F663" s="2">
        <f t="shared" si="23"/>
        <v>-10</v>
      </c>
      <c r="G663" s="16">
        <v>1</v>
      </c>
      <c r="H663" s="7" t="str">
        <f t="shared" si="24"/>
        <v>0,00€</v>
      </c>
      <c r="I663" s="40"/>
      <c r="J663" s="1"/>
    </row>
    <row r="664" spans="1:10" x14ac:dyDescent="0.25">
      <c r="A664" s="25"/>
      <c r="B664" s="10"/>
      <c r="C664" s="24" t="str">
        <f>IF(ISBLANK(D664),"25€",VLOOKUP(D664,TARIFPROM2,2,0))</f>
        <v>25€</v>
      </c>
      <c r="D664" s="4"/>
      <c r="E664" s="5"/>
      <c r="F664" s="2">
        <f t="shared" si="23"/>
        <v>-10</v>
      </c>
      <c r="G664" s="16">
        <v>1</v>
      </c>
      <c r="H664" s="7" t="str">
        <f t="shared" si="24"/>
        <v>0,00€</v>
      </c>
      <c r="I664" s="40"/>
      <c r="J664" s="1"/>
    </row>
    <row r="665" spans="1:10" x14ac:dyDescent="0.25">
      <c r="A665" s="25"/>
      <c r="B665" s="10"/>
      <c r="C665" s="24" t="str">
        <f>IF(ISBLANK(D665),"25€",VLOOKUP(D665,TARIFPROM2,2,0))</f>
        <v>25€</v>
      </c>
      <c r="D665" s="4"/>
      <c r="E665" s="5"/>
      <c r="F665" s="2">
        <f t="shared" si="23"/>
        <v>-10</v>
      </c>
      <c r="G665" s="16">
        <v>1</v>
      </c>
      <c r="H665" s="7" t="str">
        <f t="shared" si="24"/>
        <v>0,00€</v>
      </c>
      <c r="I665" s="40"/>
      <c r="J665" s="1"/>
    </row>
    <row r="666" spans="1:10" x14ac:dyDescent="0.25">
      <c r="A666" s="25"/>
      <c r="B666" s="10"/>
      <c r="C666" s="24" t="str">
        <f>IF(ISBLANK(D666),"25€",VLOOKUP(D666,TARIFPROM2,2,0))</f>
        <v>25€</v>
      </c>
      <c r="D666" s="4"/>
      <c r="E666" s="5"/>
      <c r="F666" s="2">
        <f t="shared" si="23"/>
        <v>-10</v>
      </c>
      <c r="G666" s="16">
        <v>1</v>
      </c>
      <c r="H666" s="7" t="str">
        <f t="shared" si="24"/>
        <v>0,00€</v>
      </c>
      <c r="I666" s="40"/>
      <c r="J666" s="1"/>
    </row>
    <row r="667" spans="1:10" x14ac:dyDescent="0.25">
      <c r="A667" s="25"/>
      <c r="B667" s="10"/>
      <c r="C667" s="24" t="str">
        <f>IF(ISBLANK(D667),"25€",VLOOKUP(D667,TARIFPROM2,2,0))</f>
        <v>25€</v>
      </c>
      <c r="D667" s="4"/>
      <c r="E667" s="5"/>
      <c r="F667" s="2">
        <f t="shared" si="23"/>
        <v>-10</v>
      </c>
      <c r="G667" s="16">
        <v>1</v>
      </c>
      <c r="H667" s="7" t="str">
        <f t="shared" si="24"/>
        <v>0,00€</v>
      </c>
      <c r="I667" s="40"/>
      <c r="J667" s="1"/>
    </row>
    <row r="668" spans="1:10" x14ac:dyDescent="0.25">
      <c r="A668" s="25"/>
      <c r="B668" s="10"/>
      <c r="C668" s="24" t="str">
        <f>IF(ISBLANK(D668),"25€",VLOOKUP(D668,TARIFPROM2,2,0))</f>
        <v>25€</v>
      </c>
      <c r="D668" s="4"/>
      <c r="E668" s="5"/>
      <c r="F668" s="2">
        <f t="shared" si="23"/>
        <v>-10</v>
      </c>
      <c r="G668" s="16">
        <v>1</v>
      </c>
      <c r="H668" s="7" t="str">
        <f t="shared" si="24"/>
        <v>0,00€</v>
      </c>
      <c r="I668" s="40"/>
      <c r="J668" s="1"/>
    </row>
    <row r="669" spans="1:10" x14ac:dyDescent="0.25">
      <c r="A669" s="25"/>
      <c r="B669" s="10"/>
      <c r="C669" s="24" t="str">
        <f>IF(ISBLANK(D669),"25€",VLOOKUP(D669,TARIFPROM2,2,0))</f>
        <v>25€</v>
      </c>
      <c r="D669" s="4"/>
      <c r="E669" s="5"/>
      <c r="F669" s="2">
        <f t="shared" si="23"/>
        <v>-10</v>
      </c>
      <c r="G669" s="16">
        <v>1</v>
      </c>
      <c r="H669" s="7" t="str">
        <f t="shared" si="24"/>
        <v>0,00€</v>
      </c>
      <c r="I669" s="40"/>
      <c r="J669" s="1"/>
    </row>
    <row r="670" spans="1:10" x14ac:dyDescent="0.25">
      <c r="A670" s="25"/>
      <c r="B670" s="10"/>
      <c r="C670" s="24" t="str">
        <f>IF(ISBLANK(D670),"25€",VLOOKUP(D670,TARIFPROM2,2,0))</f>
        <v>25€</v>
      </c>
      <c r="D670" s="4"/>
      <c r="E670" s="5"/>
      <c r="F670" s="2">
        <f t="shared" si="23"/>
        <v>-10</v>
      </c>
      <c r="G670" s="16">
        <v>1</v>
      </c>
      <c r="H670" s="7" t="str">
        <f t="shared" si="24"/>
        <v>0,00€</v>
      </c>
      <c r="I670" s="40"/>
      <c r="J670" s="1"/>
    </row>
    <row r="671" spans="1:10" x14ac:dyDescent="0.25">
      <c r="A671" s="25"/>
      <c r="B671" s="10"/>
      <c r="C671" s="24" t="str">
        <f>IF(ISBLANK(D671),"25€",VLOOKUP(D671,TARIFPROM2,2,0))</f>
        <v>25€</v>
      </c>
      <c r="D671" s="4"/>
      <c r="E671" s="5"/>
      <c r="F671" s="2">
        <f t="shared" si="23"/>
        <v>-10</v>
      </c>
      <c r="G671" s="16">
        <v>1</v>
      </c>
      <c r="H671" s="7" t="str">
        <f t="shared" si="24"/>
        <v>0,00€</v>
      </c>
      <c r="I671" s="40"/>
      <c r="J671" s="1"/>
    </row>
    <row r="672" spans="1:10" x14ac:dyDescent="0.25">
      <c r="A672" s="25"/>
      <c r="B672" s="10"/>
      <c r="C672" s="24" t="str">
        <f>IF(ISBLANK(D672),"25€",VLOOKUP(D672,TARIFPROM2,2,0))</f>
        <v>25€</v>
      </c>
      <c r="D672" s="4"/>
      <c r="E672" s="5"/>
      <c r="F672" s="2">
        <f t="shared" si="23"/>
        <v>-10</v>
      </c>
      <c r="G672" s="16">
        <v>1</v>
      </c>
      <c r="H672" s="7" t="str">
        <f t="shared" si="24"/>
        <v>0,00€</v>
      </c>
      <c r="I672" s="40"/>
      <c r="J672" s="1"/>
    </row>
    <row r="673" spans="1:10" x14ac:dyDescent="0.25">
      <c r="A673" s="25"/>
      <c r="B673" s="10"/>
      <c r="C673" s="24" t="str">
        <f>IF(ISBLANK(D673),"25€",VLOOKUP(D673,TARIFPROM2,2,0))</f>
        <v>25€</v>
      </c>
      <c r="D673" s="4"/>
      <c r="E673" s="5"/>
      <c r="F673" s="2">
        <f t="shared" si="23"/>
        <v>-10</v>
      </c>
      <c r="G673" s="16">
        <v>1</v>
      </c>
      <c r="H673" s="7" t="str">
        <f t="shared" si="24"/>
        <v>0,00€</v>
      </c>
      <c r="I673" s="40"/>
      <c r="J673" s="1"/>
    </row>
    <row r="674" spans="1:10" x14ac:dyDescent="0.25">
      <c r="A674" s="25"/>
      <c r="B674" s="10"/>
      <c r="C674" s="24" t="str">
        <f>IF(ISBLANK(D674),"25€",VLOOKUP(D674,TARIFPROM2,2,0))</f>
        <v>25€</v>
      </c>
      <c r="D674" s="4"/>
      <c r="E674" s="5"/>
      <c r="F674" s="2">
        <f t="shared" si="23"/>
        <v>-10</v>
      </c>
      <c r="G674" s="16">
        <v>1</v>
      </c>
      <c r="H674" s="7" t="str">
        <f t="shared" si="24"/>
        <v>0,00€</v>
      </c>
      <c r="I674" s="40"/>
      <c r="J674" s="1"/>
    </row>
    <row r="675" spans="1:10" x14ac:dyDescent="0.25">
      <c r="A675" s="25"/>
      <c r="B675" s="10"/>
      <c r="C675" s="24" t="str">
        <f>IF(ISBLANK(D675),"25€",VLOOKUP(D675,TARIFPROM2,2,0))</f>
        <v>25€</v>
      </c>
      <c r="D675" s="4"/>
      <c r="E675" s="5"/>
      <c r="F675" s="2">
        <f t="shared" si="23"/>
        <v>-10</v>
      </c>
      <c r="G675" s="16">
        <v>1</v>
      </c>
      <c r="H675" s="7" t="str">
        <f t="shared" si="24"/>
        <v>0,00€</v>
      </c>
      <c r="I675" s="40"/>
      <c r="J675" s="1"/>
    </row>
    <row r="676" spans="1:10" x14ac:dyDescent="0.25">
      <c r="A676" s="25"/>
      <c r="B676" s="10"/>
      <c r="C676" s="24" t="str">
        <f>IF(ISBLANK(D676),"25€",VLOOKUP(D676,TARIFPROM2,2,0))</f>
        <v>25€</v>
      </c>
      <c r="D676" s="4"/>
      <c r="E676" s="5"/>
      <c r="F676" s="2">
        <f t="shared" si="23"/>
        <v>-10</v>
      </c>
      <c r="G676" s="16">
        <v>1</v>
      </c>
      <c r="H676" s="7" t="str">
        <f t="shared" si="24"/>
        <v>0,00€</v>
      </c>
      <c r="I676" s="40"/>
      <c r="J676" s="1"/>
    </row>
    <row r="677" spans="1:10" x14ac:dyDescent="0.25">
      <c r="A677" s="25"/>
      <c r="B677" s="10"/>
      <c r="C677" s="24" t="str">
        <f>IF(ISBLANK(D677),"25€",VLOOKUP(D677,TARIFPROM2,2,0))</f>
        <v>25€</v>
      </c>
      <c r="D677" s="4"/>
      <c r="E677" s="5"/>
      <c r="F677" s="2">
        <f t="shared" si="23"/>
        <v>-10</v>
      </c>
      <c r="G677" s="16">
        <v>1</v>
      </c>
      <c r="H677" s="7" t="str">
        <f t="shared" si="24"/>
        <v>0,00€</v>
      </c>
      <c r="I677" s="40"/>
      <c r="J677" s="1"/>
    </row>
    <row r="678" spans="1:10" x14ac:dyDescent="0.25">
      <c r="A678" s="25"/>
      <c r="B678" s="10"/>
      <c r="C678" s="24" t="str">
        <f>IF(ISBLANK(D678),"25€",VLOOKUP(D678,TARIFPROM2,2,0))</f>
        <v>25€</v>
      </c>
      <c r="D678" s="4"/>
      <c r="E678" s="5"/>
      <c r="F678" s="2">
        <f t="shared" si="23"/>
        <v>-10</v>
      </c>
      <c r="G678" s="16">
        <v>1</v>
      </c>
      <c r="H678" s="7" t="str">
        <f t="shared" si="24"/>
        <v>0,00€</v>
      </c>
      <c r="I678" s="40"/>
      <c r="J678" s="1"/>
    </row>
    <row r="679" spans="1:10" x14ac:dyDescent="0.25">
      <c r="A679" s="25"/>
      <c r="B679" s="10"/>
      <c r="C679" s="24" t="str">
        <f>IF(ISBLANK(D679),"25€",VLOOKUP(D679,TARIFPROM2,2,0))</f>
        <v>25€</v>
      </c>
      <c r="D679" s="4"/>
      <c r="E679" s="5"/>
      <c r="F679" s="2">
        <f t="shared" si="23"/>
        <v>-10</v>
      </c>
      <c r="G679" s="16">
        <v>1</v>
      </c>
      <c r="H679" s="7" t="str">
        <f t="shared" si="24"/>
        <v>0,00€</v>
      </c>
      <c r="I679" s="40"/>
      <c r="J679" s="1"/>
    </row>
    <row r="680" spans="1:10" x14ac:dyDescent="0.25">
      <c r="A680" s="25"/>
      <c r="B680" s="10"/>
      <c r="C680" s="24" t="str">
        <f>IF(ISBLANK(D680),"25€",VLOOKUP(D680,TARIFPROM2,2,0))</f>
        <v>25€</v>
      </c>
      <c r="D680" s="4"/>
      <c r="E680" s="5"/>
      <c r="F680" s="2">
        <f t="shared" si="23"/>
        <v>-10</v>
      </c>
      <c r="G680" s="16">
        <v>1</v>
      </c>
      <c r="H680" s="7" t="str">
        <f t="shared" si="24"/>
        <v>0,00€</v>
      </c>
      <c r="I680" s="40"/>
      <c r="J680" s="1"/>
    </row>
    <row r="681" spans="1:10" x14ac:dyDescent="0.25">
      <c r="G681" s="27"/>
      <c r="H681" s="28"/>
    </row>
  </sheetData>
  <customSheetViews>
    <customSheetView guid="{7D39B452-51DC-417B-97D0-2BDF2CD40FC4}" topLeftCell="A110">
      <selection activeCell="L131" sqref="L131"/>
      <pageMargins left="0" right="0" top="0" bottom="0" header="0" footer="0"/>
      <pageSetup paperSize="9" orientation="portrait" horizontalDpi="0" verticalDpi="0" r:id="rId1"/>
    </customSheetView>
    <customSheetView guid="{95B3F8A3-7B9F-4020-A7E2-97745FD166A9}" topLeftCell="A124">
      <selection activeCell="L151" sqref="L151"/>
      <pageMargins left="0" right="0" top="0" bottom="0" header="0" footer="0"/>
      <pageSetup paperSize="9" orientation="portrait" horizontalDpi="0" verticalDpi="0" r:id="rId2"/>
    </customSheetView>
    <customSheetView guid="{F07EA5A0-983F-43FB-8CAC-69A55A71A6BE}">
      <selection activeCell="D3" sqref="D3"/>
      <pageMargins left="0" right="0" top="0" bottom="0" header="0" footer="0"/>
    </customSheetView>
    <customSheetView guid="{786C341E-0A9D-4B61-B12F-8E2F08CD873E}">
      <selection activeCell="G14" sqref="G14"/>
      <pageMargins left="0" right="0" top="0" bottom="0" header="0" footer="0"/>
    </customSheetView>
    <customSheetView guid="{16C06097-8D59-4F2C-A9CF-52E519E5A5C6}">
      <selection activeCell="A11" sqref="A11:XFD11"/>
      <pageMargins left="0" right="0" top="0" bottom="0" header="0" footer="0"/>
    </customSheetView>
    <customSheetView guid="{E29ED55E-04D1-4C77-97D9-83E90502AD00}" topLeftCell="A110">
      <selection activeCell="L131" sqref="L131"/>
      <pageMargins left="0" right="0" top="0" bottom="0" header="0" footer="0"/>
      <pageSetup paperSize="9" orientation="portrait" horizontalDpi="0" verticalDpi="0" r:id="rId3"/>
    </customSheetView>
    <customSheetView guid="{49B46770-8DBD-4FB3-9232-323AF97A3E21}" topLeftCell="D142">
      <selection activeCell="L151" sqref="L151"/>
      <pageMargins left="0" right="0" top="0" bottom="0" header="0" footer="0"/>
      <pageSetup paperSize="9" orientation="portrait" horizontalDpi="0" verticalDpi="0" r:id="rId4"/>
    </customSheetView>
  </customSheetViews>
  <conditionalFormatting sqref="G1:G2 G4:G1047557">
    <cfRule type="cellIs" dxfId="1" priority="14" operator="equal">
      <formula>3.5</formula>
    </cfRule>
  </conditionalFormatting>
  <conditionalFormatting sqref="I1:I7 I9:I1048576">
    <cfRule type="uniqueValues" dxfId="0" priority="101"/>
  </conditionalFormatting>
  <dataValidations xWindow="606" yWindow="774" count="8">
    <dataValidation type="list" allowBlank="1" promptTitle="Cabinet" prompt="Choisir l'ID du cabinet" sqref="B8">
      <formula1>"CV , FV : FM , FA"</formula1>
    </dataValidation>
    <dataValidation allowBlank="1" showInputMessage="1" sqref="G1:G2 G4:G1047557"/>
    <dataValidation allowBlank="1" showErrorMessage="1" promptTitle="date consultation (jj/mm/aaaa)" prompt="date consultation (jj/mm/aaaa)" sqref="A9:A680"/>
    <dataValidation allowBlank="1" showErrorMessage="1" promptTitle="Duree totale" prompt="Duree totale en Minutes" sqref="E9:E680"/>
    <dataValidation allowBlank="1" showErrorMessage="1" promptTitle="Nom et Prenom du Client" prompt="Nom et Prenom du Client" sqref="I9:I680"/>
    <dataValidation type="list" allowBlank="1" showErrorMessage="1" promptTitle="Prénom du Voyant" prompt="Prénom du Voyant" sqref="J9:J680">
      <formula1>LISTEVOYANTS2</formula1>
    </dataValidation>
    <dataValidation allowBlank="1" showErrorMessage="1" promptTitle="Montant Total TTC consultation" prompt="Montant Total TTC consultation" sqref="H9:H680"/>
    <dataValidation type="list" allowBlank="1" promptTitle="Cabinet" prompt="Choisir l'ID du cabinet" sqref="B9:B680">
      <formula1>LISTEC5</formula1>
    </dataValidation>
  </dataValidations>
  <pageMargins left="0.7" right="0.7" top="0.75" bottom="0.75" header="0.3" footer="0.3"/>
  <pageSetup paperSize="9" orientation="portrait" r:id="rId5"/>
  <extLst>
    <ext xmlns:x14="http://schemas.microsoft.com/office/spreadsheetml/2009/9/main" uri="{CCE6A557-97BC-4b89-ADB6-D9C93CAAB3DF}">
      <x14:dataValidations xmlns:xm="http://schemas.microsoft.com/office/excel/2006/main" xWindow="606" yWindow="774" count="2">
        <x14:dataValidation type="list" allowBlank="1" promptTitle="Tarif des 10 premieres MINUTES" prompt="Tarif des 10 premieres MINUTES">
          <x14:formula1>
            <xm:f>#REF!</xm:f>
          </x14:formula1>
          <xm:sqref>C9:C680</xm:sqref>
        </x14:dataValidation>
        <x14:dataValidation type="list" allowBlank="1" promptTitle="Code promo" prompt="Code promo">
          <x14:formula1>
            <xm:f>#REF!</xm:f>
          </x14:formula1>
          <xm:sqref>D9:D680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CHARLEMAGNEnouvo</dc:creator>
  <cp:lastModifiedBy>CHARLEMAGNEnouvo</cp:lastModifiedBy>
  <cp:revision/>
  <dcterms:created xsi:type="dcterms:W3CDTF">2014-01-08T11:43:01Z</dcterms:created>
  <dcterms:modified xsi:type="dcterms:W3CDTF">2016-03-02T16:15:42Z</dcterms:modified>
</cp:coreProperties>
</file>