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RLEMAGNEnouvo\Documents\"/>
    </mc:Choice>
  </mc:AlternateContent>
  <xr:revisionPtr revIDLastSave="0" documentId="13_ncr:1_{A713BD26-F391-4E47-BB90-211275A2BCE2}" xr6:coauthVersionLast="41" xr6:coauthVersionMax="41" xr10:uidLastSave="{00000000-0000-0000-0000-000000000000}"/>
  <bookViews>
    <workbookView xWindow="-120" yWindow="-120" windowWidth="29040" windowHeight="15990" xr2:uid="{665C2B9C-4C60-44E0-AC0E-73240850F018}"/>
  </bookViews>
  <sheets>
    <sheet name="Feuil1" sheetId="1" r:id="rId1"/>
  </sheets>
  <externalReferences>
    <externalReference r:id="rId2"/>
  </externalReferences>
  <definedNames>
    <definedName name="_xlnm._FilterDatabase" localSheetId="0" hidden="1">Feuil1!$A$23:$N$34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34" i="1" l="1"/>
  <c r="I34" i="1"/>
  <c r="H34" i="1"/>
  <c r="G34" i="1"/>
  <c r="L33" i="1"/>
  <c r="I33" i="1"/>
  <c r="H33" i="1"/>
  <c r="G33" i="1"/>
  <c r="L32" i="1"/>
  <c r="I32" i="1"/>
  <c r="H32" i="1"/>
  <c r="G32" i="1"/>
  <c r="L31" i="1"/>
  <c r="I31" i="1"/>
  <c r="H31" i="1"/>
  <c r="G31" i="1"/>
  <c r="L30" i="1"/>
  <c r="I30" i="1"/>
  <c r="H30" i="1"/>
  <c r="G30" i="1"/>
  <c r="L29" i="1"/>
  <c r="I29" i="1"/>
  <c r="H29" i="1"/>
  <c r="G29" i="1"/>
  <c r="L28" i="1"/>
  <c r="D4" i="1"/>
  <c r="I28" i="1"/>
  <c r="H28" i="1"/>
  <c r="G28" i="1"/>
  <c r="L27" i="1"/>
  <c r="I27" i="1"/>
  <c r="H27" i="1"/>
  <c r="G27" i="1"/>
  <c r="L26" i="1"/>
  <c r="I26" i="1"/>
  <c r="H26" i="1"/>
  <c r="G26" i="1"/>
  <c r="D2" i="1"/>
  <c r="L25" i="1"/>
  <c r="I25" i="1"/>
  <c r="H25" i="1"/>
  <c r="G25" i="1"/>
  <c r="L24" i="1"/>
  <c r="I24" i="1"/>
  <c r="H24" i="1"/>
  <c r="G24" i="1"/>
  <c r="D3" i="1" s="1"/>
  <c r="F3" i="1" l="1"/>
  <c r="F2" i="1"/>
  <c r="F4" i="1"/>
</calcChain>
</file>

<file path=xl/sharedStrings.xml><?xml version="1.0" encoding="utf-8"?>
<sst xmlns="http://schemas.openxmlformats.org/spreadsheetml/2006/main" count="29" uniqueCount="29">
  <si>
    <t>Nbre consults</t>
  </si>
  <si>
    <t>Panier moyen</t>
  </si>
  <si>
    <t>durée (hh:mm)</t>
  </si>
  <si>
    <t>TMC (hh:mm)</t>
  </si>
  <si>
    <t>Total TTC</t>
  </si>
  <si>
    <t>cout/mn moy</t>
  </si>
  <si>
    <t>TRI</t>
  </si>
  <si>
    <t>Durée totale</t>
  </si>
  <si>
    <t>Angel</t>
  </si>
  <si>
    <t>Annabella</t>
  </si>
  <si>
    <t>Célia</t>
  </si>
  <si>
    <t>Clara</t>
  </si>
  <si>
    <t>Claudia</t>
  </si>
  <si>
    <t>ELEA</t>
  </si>
  <si>
    <t>EleNa</t>
  </si>
  <si>
    <t>Gabriel</t>
  </si>
  <si>
    <t>Isis</t>
  </si>
  <si>
    <t>Julia</t>
  </si>
  <si>
    <t>Laurent</t>
  </si>
  <si>
    <t>Martin</t>
  </si>
  <si>
    <t>Meilly</t>
  </si>
  <si>
    <t>Monika</t>
  </si>
  <si>
    <t>Prisca</t>
  </si>
  <si>
    <t>Raphael</t>
  </si>
  <si>
    <t>Sandra</t>
  </si>
  <si>
    <t>Shana</t>
  </si>
  <si>
    <t>TAUX MN SUP</t>
  </si>
  <si>
    <t>TOTAL TTC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</si>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</sst>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dd/mm/yy;@"/>
    <numFmt numFmtId="166" formatCode="h:mm;@"/>
    <numFmt numFmtId="167" formatCode="[h]:mm:ss;@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rgb="FFC00000"/>
      <name val="Calibri"/>
      <family val="2"/>
    </font>
    <font>
      <sz val="11"/>
      <color rgb="FFFFFFFF"/>
      <name val="Calibri"/>
      <family val="2"/>
    </font>
    <font>
      <b/>
      <sz val="14"/>
      <color rgb="FF7030A0"/>
      <name val="Calibri"/>
      <family val="2"/>
    </font>
    <font>
      <b/>
      <sz val="11"/>
      <color rgb="FFFFFFFF"/>
      <name val="Calibri"/>
      <family val="2"/>
    </font>
    <font>
      <b/>
      <sz val="14"/>
      <color rgb="FFFFFFFF"/>
      <name val="Calibri"/>
      <family val="2"/>
    </font>
    <font>
      <b/>
      <sz val="12"/>
      <color rgb="FF92D050"/>
      <name val="Calibri"/>
      <family val="2"/>
    </font>
    <font>
      <b/>
      <sz val="12"/>
      <color rgb="FFFFFFFF"/>
      <name val="Calibri"/>
      <family val="2"/>
    </font>
    <font>
      <b/>
      <sz val="12"/>
      <color rgb="FFFFC000"/>
      <name val="Calibri"/>
      <family val="2"/>
    </font>
    <font>
      <b/>
      <sz val="12"/>
      <color rgb="FFFF0000"/>
      <name val="Calibri"/>
      <family val="2"/>
    </font>
    <font>
      <b/>
      <sz val="11"/>
      <color rgb="FF002060"/>
      <name val="Calibri"/>
      <family val="2"/>
    </font>
    <font>
      <sz val="12"/>
      <color rgb="FFFFFFFF"/>
      <name val="Calibri"/>
      <family val="2"/>
    </font>
    <font>
      <u/>
      <sz val="11"/>
      <color theme="10"/>
      <name val="Calibri"/>
      <family val="2"/>
      <scheme val="minor"/>
    </font>
    <font>
      <b/>
      <sz val="14"/>
      <color rgb="FFC00000"/>
      <name val="Calibri"/>
      <family val="2"/>
    </font>
    <font>
      <u/>
      <sz val="16"/>
      <color rgb="FF4F81BD"/>
      <name val="Calibri"/>
      <family val="2"/>
    </font>
    <font>
      <b/>
      <sz val="14"/>
      <color rgb="FF002060"/>
      <name val="Calibri"/>
      <family val="2"/>
    </font>
    <font>
      <sz val="28"/>
      <color rgb="FF92D050"/>
      <name val="Calibri"/>
      <family val="2"/>
    </font>
    <font>
      <sz val="11"/>
      <color rgb="FF92D050"/>
      <name val="Calibri"/>
      <family val="2"/>
    </font>
    <font>
      <b/>
      <u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u/>
      <sz val="11"/>
      <color rgb="FFFF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rgb="FFC0504D"/>
        <bgColor rgb="FF000000"/>
      </patternFill>
    </fill>
    <fill>
      <patternFill patternType="solid">
        <fgColor rgb="FFFFC000"/>
        <bgColor rgb="FF000000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rgb="FFFFFF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 style="thin">
        <color rgb="FFFFFFFF"/>
      </right>
      <top/>
      <bottom/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indexed="64"/>
      </left>
      <right/>
      <top style="thin">
        <color rgb="FFFFFFFF"/>
      </top>
      <bottom/>
      <diagonal/>
    </border>
    <border>
      <left style="thin">
        <color indexed="64"/>
      </left>
      <right style="thin">
        <color indexed="64"/>
      </right>
      <top style="thin">
        <color rgb="FFFFFFFF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61">
    <xf numFmtId="0" fontId="0" fillId="0" borderId="0" xfId="0"/>
    <xf numFmtId="0" fontId="1" fillId="0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Protection="1"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3" fillId="2" borderId="2" xfId="0" applyNumberFormat="1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165" fontId="5" fillId="2" borderId="3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locked="0"/>
    </xf>
    <xf numFmtId="14" fontId="7" fillId="2" borderId="5" xfId="0" applyNumberFormat="1" applyFont="1" applyFill="1" applyBorder="1" applyAlignment="1" applyProtection="1">
      <alignment horizontal="center" vertical="center"/>
      <protection locked="0"/>
    </xf>
    <xf numFmtId="164" fontId="7" fillId="2" borderId="6" xfId="0" applyNumberFormat="1" applyFont="1" applyFill="1" applyBorder="1" applyAlignment="1" applyProtection="1">
      <alignment horizontal="center" vertical="center"/>
      <protection locked="0"/>
    </xf>
    <xf numFmtId="166" fontId="8" fillId="2" borderId="7" xfId="0" applyNumberFormat="1" applyFont="1" applyFill="1" applyBorder="1" applyAlignment="1" applyProtection="1">
      <alignment horizontal="center" vertical="center"/>
      <protection locked="0"/>
    </xf>
    <xf numFmtId="164" fontId="9" fillId="2" borderId="5" xfId="0" applyNumberFormat="1" applyFont="1" applyFill="1" applyBorder="1" applyAlignment="1" applyProtection="1">
      <alignment horizontal="center" vertical="center"/>
      <protection locked="0"/>
    </xf>
    <xf numFmtId="166" fontId="9" fillId="2" borderId="7" xfId="0" applyNumberFormat="1" applyFont="1" applyFill="1" applyBorder="1" applyAlignment="1" applyProtection="1">
      <alignment horizontal="center" vertical="center"/>
      <protection locked="0"/>
    </xf>
    <xf numFmtId="164" fontId="8" fillId="2" borderId="8" xfId="0" applyNumberFormat="1" applyFont="1" applyFill="1" applyBorder="1" applyAlignment="1" applyProtection="1">
      <alignment horizontal="center" vertical="center"/>
      <protection locked="0"/>
    </xf>
    <xf numFmtId="164" fontId="8" fillId="2" borderId="9" xfId="0" applyNumberFormat="1" applyFont="1" applyFill="1" applyBorder="1" applyAlignment="1" applyProtection="1">
      <alignment horizontal="center" vertical="center"/>
      <protection locked="0"/>
    </xf>
    <xf numFmtId="164" fontId="10" fillId="2" borderId="7" xfId="0" applyNumberFormat="1" applyFont="1" applyFill="1" applyBorder="1" applyAlignment="1" applyProtection="1">
      <alignment horizontal="center" vertical="center"/>
      <protection locked="0"/>
    </xf>
    <xf numFmtId="164" fontId="10" fillId="2" borderId="3" xfId="0" applyNumberFormat="1" applyFont="1" applyFill="1" applyBorder="1" applyAlignment="1" applyProtection="1">
      <alignment horizontal="center" vertical="center"/>
      <protection locked="0"/>
    </xf>
    <xf numFmtId="164" fontId="8" fillId="2" borderId="10" xfId="0" applyNumberFormat="1" applyFont="1" applyFill="1" applyBorder="1" applyAlignment="1" applyProtection="1">
      <alignment horizontal="center" vertical="center"/>
      <protection locked="0"/>
    </xf>
    <xf numFmtId="164" fontId="8" fillId="2" borderId="11" xfId="0" applyNumberFormat="1" applyFont="1" applyFill="1" applyBorder="1" applyAlignment="1" applyProtection="1">
      <alignment horizontal="center" vertical="center"/>
      <protection locked="0"/>
    </xf>
    <xf numFmtId="164" fontId="2" fillId="2" borderId="12" xfId="0" applyNumberFormat="1" applyFont="1" applyFill="1" applyBorder="1" applyAlignment="1" applyProtection="1">
      <alignment horizontal="center" vertical="center"/>
      <protection locked="0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164" fontId="4" fillId="2" borderId="0" xfId="0" applyNumberFormat="1" applyFont="1" applyFill="1" applyBorder="1" applyAlignment="1" applyProtection="1">
      <alignment horizontal="center" vertical="center"/>
      <protection locked="0"/>
    </xf>
    <xf numFmtId="0" fontId="11" fillId="2" borderId="0" xfId="0" applyFont="1" applyFill="1" applyBorder="1" applyAlignment="1" applyProtection="1">
      <alignment horizontal="center" vertical="center"/>
      <protection locked="0"/>
    </xf>
    <xf numFmtId="164" fontId="8" fillId="2" borderId="0" xfId="0" applyNumberFormat="1" applyFont="1" applyFill="1" applyBorder="1" applyAlignment="1" applyProtection="1">
      <alignment horizontal="center" vertical="center"/>
      <protection locked="0"/>
    </xf>
    <xf numFmtId="164" fontId="2" fillId="2" borderId="14" xfId="0" applyNumberFormat="1" applyFont="1" applyFill="1" applyBorder="1" applyAlignment="1" applyProtection="1">
      <alignment horizontal="center" vertical="center"/>
      <protection locked="0"/>
    </xf>
    <xf numFmtId="167" fontId="3" fillId="2" borderId="15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165" fontId="1" fillId="2" borderId="0" xfId="0" applyNumberFormat="1" applyFont="1" applyFill="1" applyBorder="1" applyAlignment="1" applyProtection="1">
      <alignment horizontal="center" vertical="center"/>
      <protection locked="0"/>
    </xf>
    <xf numFmtId="164" fontId="2" fillId="2" borderId="0" xfId="0" applyNumberFormat="1" applyFont="1" applyFill="1" applyBorder="1" applyAlignment="1" applyProtection="1">
      <alignment horizontal="center" vertical="center"/>
      <protection locked="0"/>
    </xf>
    <xf numFmtId="16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14" fontId="3" fillId="2" borderId="15" xfId="0" applyNumberFormat="1" applyFont="1" applyFill="1" applyBorder="1" applyAlignment="1" applyProtection="1">
      <alignment horizontal="center" vertical="center"/>
      <protection locked="0"/>
    </xf>
    <xf numFmtId="165" fontId="3" fillId="2" borderId="15" xfId="0" applyNumberFormat="1" applyFont="1" applyFill="1" applyBorder="1" applyAlignment="1" applyProtection="1">
      <alignment horizontal="center" vertical="center"/>
      <protection locked="0"/>
    </xf>
    <xf numFmtId="164" fontId="12" fillId="2" borderId="15" xfId="0" applyNumberFormat="1" applyFont="1" applyFill="1" applyBorder="1" applyAlignment="1" applyProtection="1">
      <alignment horizontal="center" vertical="center"/>
      <protection locked="0"/>
    </xf>
    <xf numFmtId="164" fontId="3" fillId="2" borderId="15" xfId="0" applyNumberFormat="1" applyFont="1" applyFill="1" applyBorder="1" applyAlignment="1" applyProtection="1">
      <alignment horizontal="center" vertical="center"/>
      <protection locked="0"/>
    </xf>
    <xf numFmtId="164" fontId="14" fillId="2" borderId="0" xfId="0" applyNumberFormat="1" applyFont="1" applyFill="1" applyBorder="1" applyAlignment="1" applyProtection="1">
      <alignment vertical="center"/>
      <protection locked="0"/>
    </xf>
    <xf numFmtId="164" fontId="6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164" fontId="15" fillId="2" borderId="0" xfId="1" applyNumberFormat="1" applyFont="1" applyFill="1" applyBorder="1" applyAlignment="1" applyProtection="1">
      <alignment horizontal="center" vertical="center"/>
      <protection locked="0"/>
    </xf>
    <xf numFmtId="164" fontId="16" fillId="2" borderId="0" xfId="0" applyNumberFormat="1" applyFont="1" applyFill="1" applyBorder="1" applyAlignment="1" applyProtection="1">
      <alignment vertical="center"/>
      <protection locked="0"/>
    </xf>
    <xf numFmtId="0" fontId="17" fillId="2" borderId="0" xfId="0" applyFont="1" applyFill="1" applyBorder="1" applyAlignment="1" applyProtection="1">
      <alignment horizontal="center" vertical="center"/>
      <protection locked="0"/>
    </xf>
    <xf numFmtId="164" fontId="16" fillId="2" borderId="0" xfId="0" applyNumberFormat="1" applyFont="1" applyFill="1" applyBorder="1" applyAlignment="1" applyProtection="1">
      <alignment horizontal="center" vertical="center"/>
      <protection locked="0"/>
    </xf>
    <xf numFmtId="0" fontId="18" fillId="2" borderId="0" xfId="0" applyFont="1" applyFill="1" applyBorder="1" applyAlignment="1" applyProtection="1">
      <alignment horizontal="center" vertical="center"/>
      <protection locked="0"/>
    </xf>
    <xf numFmtId="0" fontId="19" fillId="3" borderId="0" xfId="0" applyFont="1" applyFill="1" applyBorder="1" applyAlignment="1" applyProtection="1">
      <alignment horizontal="center" vertical="center"/>
      <protection locked="0"/>
    </xf>
    <xf numFmtId="164" fontId="20" fillId="3" borderId="0" xfId="0" applyNumberFormat="1" applyFont="1" applyFill="1" applyBorder="1" applyAlignment="1" applyProtection="1">
      <alignment horizontal="center" vertical="center"/>
      <protection locked="0"/>
    </xf>
    <xf numFmtId="0" fontId="21" fillId="3" borderId="0" xfId="0" applyFont="1" applyFill="1" applyBorder="1" applyAlignment="1" applyProtection="1">
      <alignment horizontal="center" vertical="center"/>
      <protection locked="0"/>
    </xf>
    <xf numFmtId="14" fontId="1" fillId="3" borderId="0" xfId="0" applyNumberFormat="1" applyFont="1" applyFill="1" applyBorder="1" applyAlignment="1" applyProtection="1">
      <alignment horizontal="center" vertical="center"/>
      <protection locked="0"/>
    </xf>
    <xf numFmtId="14" fontId="3" fillId="2" borderId="15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/>
    <xf numFmtId="0" fontId="1" fillId="4" borderId="15" xfId="0" applyFont="1" applyFill="1" applyBorder="1" applyAlignment="1">
      <alignment horizontal="center" vertical="center"/>
    </xf>
    <xf numFmtId="14" fontId="1" fillId="4" borderId="15" xfId="0" applyNumberFormat="1" applyFont="1" applyFill="1" applyBorder="1" applyAlignment="1">
      <alignment horizontal="center" vertical="center"/>
    </xf>
    <xf numFmtId="164" fontId="2" fillId="3" borderId="15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164" fontId="14" fillId="3" borderId="15" xfId="0" applyNumberFormat="1" applyFont="1" applyFill="1" applyBorder="1" applyAlignment="1">
      <alignment horizontal="center" vertical="center"/>
    </xf>
    <xf numFmtId="164" fontId="16" fillId="3" borderId="15" xfId="0" applyNumberFormat="1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9ad85b49e0986310/RAPPORT%202016/RAPPORT%20072018-2019%20macr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 à partir 07-2018"/>
      <sheetName val="Formules"/>
    </sheetNames>
    <sheetDataSet>
      <sheetData sheetId="0">
        <row r="91">
          <cell r="F91">
            <v>10</v>
          </cell>
          <cell r="G91">
            <v>0</v>
          </cell>
          <cell r="H91">
            <v>3.9</v>
          </cell>
          <cell r="K91" t="str">
            <v>Clara</v>
          </cell>
        </row>
        <row r="698">
          <cell r="F698">
            <v>12</v>
          </cell>
          <cell r="G698">
            <v>2</v>
          </cell>
          <cell r="H698">
            <v>3.9</v>
          </cell>
          <cell r="K698" t="str">
            <v>Elena</v>
          </cell>
        </row>
        <row r="757">
          <cell r="F757">
            <v>24</v>
          </cell>
          <cell r="G757">
            <v>14</v>
          </cell>
          <cell r="H757">
            <v>3.9</v>
          </cell>
          <cell r="K757" t="str">
            <v>Sandra</v>
          </cell>
        </row>
        <row r="844">
          <cell r="F844">
            <v>24</v>
          </cell>
          <cell r="G844">
            <v>14</v>
          </cell>
          <cell r="H844">
            <v>3.9</v>
          </cell>
          <cell r="K844" t="str">
            <v>Jessica</v>
          </cell>
        </row>
        <row r="2035">
          <cell r="F2035">
            <v>13</v>
          </cell>
          <cell r="G2035">
            <v>3</v>
          </cell>
          <cell r="H2035">
            <v>3.9</v>
          </cell>
          <cell r="K2035" t="str">
            <v>Sandra</v>
          </cell>
        </row>
        <row r="2044">
          <cell r="F2044">
            <v>20</v>
          </cell>
          <cell r="G2044">
            <v>10</v>
          </cell>
          <cell r="H2044">
            <v>3.9</v>
          </cell>
          <cell r="K2044" t="str">
            <v>Clara</v>
          </cell>
        </row>
        <row r="2053">
          <cell r="F2053">
            <v>32</v>
          </cell>
          <cell r="G2053">
            <v>22</v>
          </cell>
          <cell r="H2053">
            <v>3.9</v>
          </cell>
          <cell r="K2053" t="str">
            <v>Clara</v>
          </cell>
        </row>
        <row r="2076">
          <cell r="F2076">
            <v>15</v>
          </cell>
          <cell r="G2076">
            <v>5</v>
          </cell>
          <cell r="H2076">
            <v>3.9</v>
          </cell>
          <cell r="K2076" t="str">
            <v>Clara</v>
          </cell>
        </row>
        <row r="2191">
          <cell r="F2191">
            <v>16</v>
          </cell>
          <cell r="G2191">
            <v>6</v>
          </cell>
          <cell r="H2191">
            <v>3.9</v>
          </cell>
          <cell r="K2191" t="str">
            <v>Clara</v>
          </cell>
        </row>
        <row r="2302">
          <cell r="F2302">
            <v>10</v>
          </cell>
          <cell r="G2302">
            <v>0</v>
          </cell>
          <cell r="H2302">
            <v>3.9</v>
          </cell>
          <cell r="K2302" t="str">
            <v>Sandra</v>
          </cell>
        </row>
        <row r="2385">
          <cell r="F2385">
            <v>25</v>
          </cell>
          <cell r="G2385">
            <v>15</v>
          </cell>
          <cell r="H2385">
            <v>3.9</v>
          </cell>
          <cell r="K2385" t="str">
            <v>Sandra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AEA13-343B-4BD8-94D2-853D198D7906}">
  <sheetPr filterMode="1"/>
  <dimension ref="A1:O34"/>
  <sheetViews>
    <sheetView tabSelected="1" topLeftCell="A5" workbookViewId="0">
      <selection activeCell="J3" sqref="J3:J4"/>
    </sheetView>
  </sheetViews>
  <sheetFormatPr baseColWidth="10" defaultRowHeight="15" x14ac:dyDescent="0.25"/>
  <sheetData>
    <row r="1" spans="1:15" ht="18.75" x14ac:dyDescent="0.25">
      <c r="A1" s="1"/>
      <c r="B1" s="2"/>
      <c r="C1" s="3"/>
      <c r="D1" s="3"/>
      <c r="E1" s="4"/>
      <c r="F1" s="5"/>
      <c r="G1" s="6"/>
      <c r="H1" s="37"/>
      <c r="I1" s="38"/>
      <c r="J1" s="2"/>
      <c r="K1" s="2"/>
      <c r="L1" s="2"/>
      <c r="M1" s="3"/>
      <c r="N1" s="39" t="s">
        <v>8</v>
      </c>
      <c r="O1" s="1"/>
    </row>
    <row r="2" spans="1:15" ht="21" x14ac:dyDescent="0.25">
      <c r="A2" s="1"/>
      <c r="B2" s="2"/>
      <c r="C2" s="7" t="s">
        <v>0</v>
      </c>
      <c r="D2" s="8">
        <f>SUBTOTAL(3,D24:D24592)</f>
        <v>0</v>
      </c>
      <c r="E2" s="9" t="s">
        <v>1</v>
      </c>
      <c r="F2" s="10" t="e">
        <f>D4/D2</f>
        <v>#DIV/0!</v>
      </c>
      <c r="G2" s="6"/>
      <c r="H2" s="37"/>
      <c r="I2" s="40"/>
      <c r="J2" s="2"/>
      <c r="K2" s="2"/>
      <c r="L2" s="2"/>
      <c r="M2" s="3"/>
      <c r="N2" s="39" t="s">
        <v>9</v>
      </c>
      <c r="O2" s="1"/>
    </row>
    <row r="3" spans="1:15" ht="36" x14ac:dyDescent="0.25">
      <c r="A3" s="1"/>
      <c r="B3" s="2"/>
      <c r="C3" s="7" t="s">
        <v>2</v>
      </c>
      <c r="D3" s="11">
        <f>SUBTOTAL(9,G24:G24592)/(24*60)</f>
        <v>0.13263888888888889</v>
      </c>
      <c r="E3" s="12" t="s">
        <v>3</v>
      </c>
      <c r="F3" s="13" t="e">
        <f>D3/D2</f>
        <v>#DIV/0!</v>
      </c>
      <c r="G3" s="6"/>
      <c r="H3" s="37"/>
      <c r="I3" s="41"/>
      <c r="J3" s="42"/>
      <c r="K3" s="2"/>
      <c r="L3" s="2"/>
      <c r="M3" s="3"/>
      <c r="N3" s="39" t="s">
        <v>10</v>
      </c>
      <c r="O3" s="1"/>
    </row>
    <row r="4" spans="1:15" ht="18.75" x14ac:dyDescent="0.25">
      <c r="A4" s="1"/>
      <c r="B4" s="2"/>
      <c r="C4" s="14" t="s">
        <v>4</v>
      </c>
      <c r="D4" s="15">
        <f>SUBTOTAL(9,J24:J24592)</f>
        <v>0</v>
      </c>
      <c r="E4" s="16" t="s">
        <v>5</v>
      </c>
      <c r="F4" s="17">
        <f>D4/SUBTOTAL(9,G24:G24592)</f>
        <v>0</v>
      </c>
      <c r="G4" s="6"/>
      <c r="H4" s="37"/>
      <c r="I4" s="43"/>
      <c r="J4" s="44"/>
      <c r="K4" s="2"/>
      <c r="L4" s="45"/>
      <c r="M4" s="3"/>
      <c r="N4" s="39" t="s">
        <v>11</v>
      </c>
      <c r="O4" s="1"/>
    </row>
    <row r="5" spans="1:15" ht="18.75" x14ac:dyDescent="0.25">
      <c r="A5" s="1"/>
      <c r="B5" s="2"/>
      <c r="C5" s="18"/>
      <c r="D5" s="19"/>
      <c r="E5" s="20"/>
      <c r="F5" s="21"/>
      <c r="G5" s="22"/>
      <c r="H5" s="37"/>
      <c r="I5" s="43"/>
      <c r="J5" s="2"/>
      <c r="K5" s="2"/>
      <c r="L5" s="46"/>
      <c r="M5" s="3"/>
      <c r="N5" s="39" t="s">
        <v>12</v>
      </c>
      <c r="O5" s="1"/>
    </row>
    <row r="6" spans="1:15" ht="18.75" x14ac:dyDescent="0.25">
      <c r="A6" s="1"/>
      <c r="B6" s="23"/>
      <c r="C6" s="24"/>
      <c r="D6" s="24"/>
      <c r="E6" s="25"/>
      <c r="F6" s="26"/>
      <c r="G6" s="6"/>
      <c r="H6" s="37"/>
      <c r="I6" s="43"/>
      <c r="J6" s="2"/>
      <c r="K6" s="2"/>
      <c r="L6" s="47"/>
      <c r="M6" s="3"/>
      <c r="N6" s="39" t="s">
        <v>13</v>
      </c>
      <c r="O6" s="1"/>
    </row>
    <row r="7" spans="1:15" ht="18.75" x14ac:dyDescent="0.25">
      <c r="A7" s="1"/>
      <c r="B7" s="23"/>
      <c r="C7" s="27"/>
      <c r="D7" s="28"/>
      <c r="E7" s="29"/>
      <c r="F7" s="30"/>
      <c r="G7" s="6"/>
      <c r="H7" s="37"/>
      <c r="I7" s="43"/>
      <c r="J7" s="2"/>
      <c r="K7" s="2"/>
      <c r="L7" s="2"/>
      <c r="M7" s="3"/>
      <c r="N7" s="39" t="s">
        <v>14</v>
      </c>
      <c r="O7" s="1"/>
    </row>
    <row r="8" spans="1:15" ht="18.75" x14ac:dyDescent="0.25">
      <c r="A8" s="1"/>
      <c r="B8" s="23"/>
      <c r="C8" s="27"/>
      <c r="D8" s="28"/>
      <c r="E8" s="29"/>
      <c r="F8" s="30"/>
      <c r="G8" s="6"/>
      <c r="H8" s="37"/>
      <c r="I8" s="43"/>
      <c r="J8" s="2"/>
      <c r="K8" s="2"/>
      <c r="L8" s="2"/>
      <c r="M8" s="3"/>
      <c r="N8" s="39" t="s">
        <v>15</v>
      </c>
      <c r="O8" s="1"/>
    </row>
    <row r="9" spans="1:15" ht="18.75" x14ac:dyDescent="0.25">
      <c r="A9" s="1"/>
      <c r="B9" s="23"/>
      <c r="C9" s="27"/>
      <c r="D9" s="28"/>
      <c r="E9" s="29"/>
      <c r="F9" s="30"/>
      <c r="G9" s="6"/>
      <c r="H9" s="37"/>
      <c r="I9" s="43"/>
      <c r="J9" s="2"/>
      <c r="K9" s="2"/>
      <c r="L9" s="2"/>
      <c r="M9" s="3"/>
      <c r="N9" s="39" t="s">
        <v>16</v>
      </c>
      <c r="O9" s="1"/>
    </row>
    <row r="10" spans="1:15" ht="18.75" x14ac:dyDescent="0.25">
      <c r="A10" s="1"/>
      <c r="B10" s="23"/>
      <c r="C10" s="27"/>
      <c r="D10" s="28"/>
      <c r="E10" s="29"/>
      <c r="F10" s="30"/>
      <c r="G10" s="6"/>
      <c r="H10" s="37"/>
      <c r="I10" s="43"/>
      <c r="J10" s="2"/>
      <c r="K10" s="2"/>
      <c r="L10" s="2"/>
      <c r="M10" s="3"/>
      <c r="N10" s="39" t="s">
        <v>17</v>
      </c>
      <c r="O10" s="1"/>
    </row>
    <row r="11" spans="1:15" ht="18.75" x14ac:dyDescent="0.25">
      <c r="A11" s="1"/>
      <c r="B11" s="23"/>
      <c r="C11" s="27"/>
      <c r="D11" s="28"/>
      <c r="E11" s="29"/>
      <c r="F11" s="30"/>
      <c r="G11" s="6"/>
      <c r="H11" s="37"/>
      <c r="I11" s="43"/>
      <c r="J11" s="2"/>
      <c r="K11" s="2"/>
      <c r="L11" s="2"/>
      <c r="M11" s="3"/>
      <c r="N11" s="39" t="s">
        <v>18</v>
      </c>
      <c r="O11" s="1"/>
    </row>
    <row r="12" spans="1:15" ht="18.75" x14ac:dyDescent="0.25">
      <c r="A12" s="1"/>
      <c r="B12" s="23"/>
      <c r="C12" s="27"/>
      <c r="D12" s="28"/>
      <c r="E12" s="29"/>
      <c r="F12" s="30"/>
      <c r="G12" s="6"/>
      <c r="H12" s="37"/>
      <c r="I12" s="43"/>
      <c r="J12" s="2"/>
      <c r="K12" s="2"/>
      <c r="L12" s="2"/>
      <c r="M12" s="3"/>
      <c r="N12" s="39" t="s">
        <v>19</v>
      </c>
      <c r="O12" s="1"/>
    </row>
    <row r="13" spans="1:15" ht="18.75" x14ac:dyDescent="0.25">
      <c r="A13" s="1"/>
      <c r="B13" s="23"/>
      <c r="C13" s="27"/>
      <c r="D13" s="28"/>
      <c r="E13" s="29"/>
      <c r="F13" s="30"/>
      <c r="G13" s="6"/>
      <c r="H13" s="37"/>
      <c r="I13" s="43"/>
      <c r="J13" s="2"/>
      <c r="K13" s="2"/>
      <c r="L13" s="2"/>
      <c r="M13" s="3"/>
      <c r="N13" s="39" t="s">
        <v>20</v>
      </c>
      <c r="O13" s="1"/>
    </row>
    <row r="14" spans="1:15" ht="18.75" x14ac:dyDescent="0.25">
      <c r="A14" s="1"/>
      <c r="B14" s="23"/>
      <c r="C14" s="27"/>
      <c r="D14" s="28"/>
      <c r="E14" s="29"/>
      <c r="F14" s="30"/>
      <c r="G14" s="6"/>
      <c r="H14" s="37"/>
      <c r="I14" s="43"/>
      <c r="J14" s="2"/>
      <c r="K14" s="2"/>
      <c r="L14" s="2"/>
      <c r="M14" s="3"/>
      <c r="N14" s="39" t="s">
        <v>21</v>
      </c>
      <c r="O14" s="1"/>
    </row>
    <row r="15" spans="1:15" ht="18.75" x14ac:dyDescent="0.25">
      <c r="A15" s="1"/>
      <c r="B15" s="23"/>
      <c r="C15" s="27"/>
      <c r="D15" s="28"/>
      <c r="E15" s="29"/>
      <c r="F15" s="30"/>
      <c r="G15" s="6"/>
      <c r="H15" s="37"/>
      <c r="I15" s="43"/>
      <c r="J15" s="2"/>
      <c r="K15" s="2"/>
      <c r="L15" s="2"/>
      <c r="M15" s="3"/>
      <c r="N15" s="39" t="s">
        <v>22</v>
      </c>
      <c r="O15" s="1"/>
    </row>
    <row r="16" spans="1:15" ht="18.75" x14ac:dyDescent="0.25">
      <c r="A16" s="1"/>
      <c r="B16" s="23"/>
      <c r="C16" s="27"/>
      <c r="D16" s="28"/>
      <c r="E16" s="29"/>
      <c r="F16" s="30"/>
      <c r="G16" s="6"/>
      <c r="H16" s="37"/>
      <c r="I16" s="43"/>
      <c r="J16" s="2"/>
      <c r="K16" s="2"/>
      <c r="L16" s="2"/>
      <c r="M16" s="3"/>
      <c r="N16" s="39" t="s">
        <v>23</v>
      </c>
      <c r="O16" s="1"/>
    </row>
    <row r="17" spans="1:15" ht="18.75" x14ac:dyDescent="0.25">
      <c r="A17" s="1"/>
      <c r="B17" s="23"/>
      <c r="C17" s="27"/>
      <c r="D17" s="28"/>
      <c r="E17" s="29"/>
      <c r="F17" s="30"/>
      <c r="G17" s="6"/>
      <c r="H17" s="37"/>
      <c r="I17" s="43"/>
      <c r="J17" s="2"/>
      <c r="K17" s="2"/>
      <c r="L17" s="2"/>
      <c r="M17" s="3"/>
      <c r="N17" s="39" t="s">
        <v>24</v>
      </c>
      <c r="O17" s="1"/>
    </row>
    <row r="18" spans="1:15" ht="18.75" x14ac:dyDescent="0.25">
      <c r="A18" s="1"/>
      <c r="B18" s="23"/>
      <c r="C18" s="27"/>
      <c r="D18" s="28"/>
      <c r="E18" s="29"/>
      <c r="F18" s="30"/>
      <c r="G18" s="6"/>
      <c r="H18" s="37"/>
      <c r="I18" s="43"/>
      <c r="J18" s="2"/>
      <c r="K18" s="2"/>
      <c r="L18" s="2"/>
      <c r="M18" s="3"/>
      <c r="N18" s="39" t="s">
        <v>25</v>
      </c>
      <c r="O18" s="1"/>
    </row>
    <row r="19" spans="1:15" ht="18.75" x14ac:dyDescent="0.25">
      <c r="A19" s="1"/>
      <c r="B19" s="23"/>
      <c r="C19" s="27"/>
      <c r="D19" s="28"/>
      <c r="E19" s="29"/>
      <c r="F19" s="30"/>
      <c r="G19" s="6"/>
      <c r="H19" s="37"/>
      <c r="I19" s="43"/>
      <c r="J19" s="2"/>
      <c r="K19" s="2"/>
      <c r="L19" s="2"/>
      <c r="M19" s="3"/>
      <c r="N19" s="48"/>
      <c r="O19" s="1"/>
    </row>
    <row r="20" spans="1:15" ht="18.75" x14ac:dyDescent="0.25">
      <c r="A20" s="1"/>
      <c r="B20" s="23"/>
      <c r="C20" s="27"/>
      <c r="D20" s="28"/>
      <c r="E20" s="29"/>
      <c r="F20" s="30"/>
      <c r="G20" s="6"/>
      <c r="H20" s="37"/>
      <c r="I20" s="43"/>
      <c r="J20" s="2"/>
      <c r="K20" s="2"/>
      <c r="L20" s="2"/>
      <c r="M20" s="3"/>
      <c r="N20" s="48"/>
      <c r="O20" s="1"/>
    </row>
    <row r="21" spans="1:15" ht="18.75" x14ac:dyDescent="0.25">
      <c r="A21" s="1"/>
      <c r="B21" s="23"/>
      <c r="C21" s="27"/>
      <c r="D21" s="28"/>
      <c r="E21" s="29"/>
      <c r="F21" s="30"/>
      <c r="G21" s="6"/>
      <c r="H21" s="37"/>
      <c r="I21" s="43"/>
      <c r="J21" s="2"/>
      <c r="K21" s="2"/>
      <c r="L21" s="2"/>
      <c r="M21" s="3"/>
      <c r="N21" s="48"/>
      <c r="O21" s="1"/>
    </row>
    <row r="22" spans="1:15" ht="18.75" x14ac:dyDescent="0.25">
      <c r="A22" s="1"/>
      <c r="B22" s="23"/>
      <c r="C22" s="27"/>
      <c r="D22" s="28"/>
      <c r="E22" s="29"/>
      <c r="F22" s="30"/>
      <c r="G22" s="6"/>
      <c r="H22" s="37"/>
      <c r="I22" s="43"/>
      <c r="J22" s="2"/>
      <c r="K22" s="2"/>
      <c r="L22" s="2"/>
      <c r="M22" s="3"/>
      <c r="N22" s="48"/>
      <c r="O22" s="1"/>
    </row>
    <row r="23" spans="1:15" ht="15.75" x14ac:dyDescent="0.25">
      <c r="A23" s="31" t="s">
        <v>6</v>
      </c>
      <c r="B23" s="32"/>
      <c r="C23" s="33"/>
      <c r="D23" s="34"/>
      <c r="E23" s="35"/>
      <c r="F23" s="36"/>
      <c r="G23" s="32" t="s">
        <v>7</v>
      </c>
      <c r="H23" s="36" t="s">
        <v>26</v>
      </c>
      <c r="I23" s="36" t="s">
        <v>27</v>
      </c>
      <c r="J23" s="32"/>
      <c r="K23" s="32"/>
      <c r="L23" s="32" t="s">
        <v>28</v>
      </c>
      <c r="M23" s="32"/>
      <c r="N23" s="49"/>
      <c r="O23" s="31"/>
    </row>
    <row r="24" spans="1:15" ht="18.75" x14ac:dyDescent="0.25">
      <c r="A24" s="50">
        <v>8157</v>
      </c>
      <c r="B24" s="51"/>
      <c r="C24" s="52"/>
      <c r="D24" s="51"/>
      <c r="E24" s="53"/>
      <c r="F24" s="54"/>
      <c r="G24" s="55">
        <f>[1]Saisie!F2385</f>
        <v>25</v>
      </c>
      <c r="H24" s="56">
        <f>[1]Saisie!G2385</f>
        <v>15</v>
      </c>
      <c r="I24" s="57">
        <f>[1]Saisie!H2385</f>
        <v>3.9</v>
      </c>
      <c r="J24" s="58"/>
      <c r="K24" s="59"/>
      <c r="L24" s="59" t="str">
        <f>[1]Saisie!K2385</f>
        <v>Sandra</v>
      </c>
      <c r="M24" s="54"/>
      <c r="N24" s="60"/>
      <c r="O24" s="50"/>
    </row>
    <row r="25" spans="1:15" ht="18.75" hidden="1" x14ac:dyDescent="0.25">
      <c r="A25" s="50">
        <v>8115</v>
      </c>
      <c r="B25" s="51"/>
      <c r="C25" s="52"/>
      <c r="D25" s="51"/>
      <c r="E25" s="53"/>
      <c r="F25" s="54"/>
      <c r="G25" s="55">
        <f>[1]Saisie!F2302</f>
        <v>10</v>
      </c>
      <c r="H25" s="56">
        <f>[1]Saisie!G2302</f>
        <v>0</v>
      </c>
      <c r="I25" s="57">
        <f>[1]Saisie!H2302</f>
        <v>3.9</v>
      </c>
      <c r="J25" s="58"/>
      <c r="K25" s="59"/>
      <c r="L25" s="59" t="str">
        <f>[1]Saisie!K2302</f>
        <v>Sandra</v>
      </c>
      <c r="M25" s="54"/>
      <c r="N25" s="60"/>
      <c r="O25" s="50"/>
    </row>
    <row r="26" spans="1:15" ht="18.75" x14ac:dyDescent="0.25">
      <c r="A26" s="50">
        <v>8059</v>
      </c>
      <c r="B26" s="51"/>
      <c r="C26" s="52"/>
      <c r="D26" s="51"/>
      <c r="E26" s="53"/>
      <c r="F26" s="54"/>
      <c r="G26" s="55">
        <f>[1]Saisie!F2191</f>
        <v>16</v>
      </c>
      <c r="H26" s="56">
        <f>[1]Saisie!G2191</f>
        <v>6</v>
      </c>
      <c r="I26" s="57">
        <f>[1]Saisie!H2191</f>
        <v>3.9</v>
      </c>
      <c r="J26" s="58"/>
      <c r="K26" s="59"/>
      <c r="L26" s="59" t="str">
        <f>[1]Saisie!K2191</f>
        <v>Clara</v>
      </c>
      <c r="M26" s="54"/>
      <c r="N26" s="60"/>
      <c r="O26" s="50"/>
    </row>
    <row r="27" spans="1:15" ht="18.75" x14ac:dyDescent="0.25">
      <c r="A27" s="50">
        <v>8001</v>
      </c>
      <c r="B27" s="51"/>
      <c r="C27" s="52"/>
      <c r="D27" s="51"/>
      <c r="E27" s="53"/>
      <c r="F27" s="54"/>
      <c r="G27" s="55">
        <f>[1]Saisie!F2076</f>
        <v>15</v>
      </c>
      <c r="H27" s="56">
        <f>[1]Saisie!G2076</f>
        <v>5</v>
      </c>
      <c r="I27" s="57">
        <f>[1]Saisie!H2076</f>
        <v>3.9</v>
      </c>
      <c r="J27" s="58"/>
      <c r="K27" s="59"/>
      <c r="L27" s="59" t="str">
        <f>[1]Saisie!K2076</f>
        <v>Clara</v>
      </c>
      <c r="M27" s="54"/>
      <c r="N27" s="60"/>
      <c r="O27" s="50"/>
    </row>
    <row r="28" spans="1:15" ht="18.75" x14ac:dyDescent="0.25">
      <c r="A28" s="50">
        <v>7989</v>
      </c>
      <c r="B28" s="51"/>
      <c r="C28" s="52"/>
      <c r="D28" s="51"/>
      <c r="E28" s="53"/>
      <c r="F28" s="54"/>
      <c r="G28" s="55">
        <f>[1]Saisie!F2053</f>
        <v>32</v>
      </c>
      <c r="H28" s="56">
        <f>[1]Saisie!G2053</f>
        <v>22</v>
      </c>
      <c r="I28" s="57">
        <f>[1]Saisie!H2053</f>
        <v>3.9</v>
      </c>
      <c r="J28" s="58"/>
      <c r="K28" s="59"/>
      <c r="L28" s="59" t="str">
        <f>[1]Saisie!K2053</f>
        <v>Clara</v>
      </c>
      <c r="M28" s="54"/>
      <c r="N28" s="60"/>
      <c r="O28" s="50"/>
    </row>
    <row r="29" spans="1:15" ht="18.75" x14ac:dyDescent="0.25">
      <c r="A29" s="50">
        <v>7984</v>
      </c>
      <c r="B29" s="51"/>
      <c r="C29" s="52"/>
      <c r="D29" s="51"/>
      <c r="E29" s="53"/>
      <c r="F29" s="54"/>
      <c r="G29" s="55">
        <f>[1]Saisie!F2044</f>
        <v>20</v>
      </c>
      <c r="H29" s="56">
        <f>[1]Saisie!G2044</f>
        <v>10</v>
      </c>
      <c r="I29" s="57">
        <f>[1]Saisie!H2044</f>
        <v>3.9</v>
      </c>
      <c r="J29" s="58"/>
      <c r="K29" s="59"/>
      <c r="L29" s="59" t="str">
        <f>[1]Saisie!K2044</f>
        <v>Clara</v>
      </c>
      <c r="M29" s="54"/>
      <c r="N29" s="60"/>
      <c r="O29" s="50"/>
    </row>
    <row r="30" spans="1:15" ht="18.75" x14ac:dyDescent="0.25">
      <c r="A30" s="50">
        <v>7979</v>
      </c>
      <c r="B30" s="51"/>
      <c r="C30" s="52"/>
      <c r="D30" s="51"/>
      <c r="E30" s="53"/>
      <c r="F30" s="54"/>
      <c r="G30" s="55">
        <f>[1]Saisie!F2035</f>
        <v>13</v>
      </c>
      <c r="H30" s="56">
        <f>[1]Saisie!G2035</f>
        <v>3</v>
      </c>
      <c r="I30" s="57">
        <f>[1]Saisie!H2035</f>
        <v>3.9</v>
      </c>
      <c r="J30" s="58"/>
      <c r="K30" s="59"/>
      <c r="L30" s="59" t="str">
        <f>[1]Saisie!K2035</f>
        <v>Sandra</v>
      </c>
      <c r="M30" s="54"/>
      <c r="N30" s="60"/>
      <c r="O30" s="50"/>
    </row>
    <row r="31" spans="1:15" ht="18.75" x14ac:dyDescent="0.25">
      <c r="A31" s="50">
        <v>7383</v>
      </c>
      <c r="B31" s="51"/>
      <c r="C31" s="52"/>
      <c r="D31" s="51"/>
      <c r="E31" s="53"/>
      <c r="F31" s="54"/>
      <c r="G31" s="55">
        <f>[1]Saisie!F844</f>
        <v>24</v>
      </c>
      <c r="H31" s="56">
        <f>[1]Saisie!G844</f>
        <v>14</v>
      </c>
      <c r="I31" s="57">
        <f>[1]Saisie!H844</f>
        <v>3.9</v>
      </c>
      <c r="J31" s="58"/>
      <c r="K31" s="59"/>
      <c r="L31" s="59" t="str">
        <f>[1]Saisie!K844</f>
        <v>Jessica</v>
      </c>
      <c r="M31" s="54"/>
      <c r="N31" s="60"/>
      <c r="O31" s="50"/>
    </row>
    <row r="32" spans="1:15" ht="18.75" x14ac:dyDescent="0.25">
      <c r="A32" s="50">
        <v>7339</v>
      </c>
      <c r="B32" s="51"/>
      <c r="C32" s="52"/>
      <c r="D32" s="51"/>
      <c r="E32" s="53"/>
      <c r="F32" s="54"/>
      <c r="G32" s="55">
        <f>[1]Saisie!F757</f>
        <v>24</v>
      </c>
      <c r="H32" s="56">
        <f>[1]Saisie!G757</f>
        <v>14</v>
      </c>
      <c r="I32" s="57">
        <f>[1]Saisie!H757</f>
        <v>3.9</v>
      </c>
      <c r="J32" s="58"/>
      <c r="K32" s="59"/>
      <c r="L32" s="59" t="str">
        <f>[1]Saisie!K757</f>
        <v>Sandra</v>
      </c>
      <c r="M32" s="54"/>
      <c r="N32" s="60"/>
      <c r="O32" s="50"/>
    </row>
    <row r="33" spans="1:15" ht="18.75" x14ac:dyDescent="0.25">
      <c r="A33" s="50">
        <v>7309</v>
      </c>
      <c r="B33" s="51"/>
      <c r="C33" s="52"/>
      <c r="D33" s="51"/>
      <c r="E33" s="53"/>
      <c r="F33" s="54"/>
      <c r="G33" s="55">
        <f>[1]Saisie!F698</f>
        <v>12</v>
      </c>
      <c r="H33" s="56">
        <f>[1]Saisie!G698</f>
        <v>2</v>
      </c>
      <c r="I33" s="57">
        <f>[1]Saisie!H698</f>
        <v>3.9</v>
      </c>
      <c r="J33" s="58"/>
      <c r="K33" s="59"/>
      <c r="L33" s="59" t="str">
        <f>[1]Saisie!K698</f>
        <v>Elena</v>
      </c>
      <c r="M33" s="54"/>
      <c r="N33" s="60"/>
      <c r="O33" s="50"/>
    </row>
    <row r="34" spans="1:15" ht="18.75" x14ac:dyDescent="0.25">
      <c r="A34" s="50">
        <v>7005</v>
      </c>
      <c r="B34" s="51"/>
      <c r="C34" s="52"/>
      <c r="D34" s="51"/>
      <c r="E34" s="53"/>
      <c r="F34" s="54"/>
      <c r="G34" s="55">
        <f>[1]Saisie!F91</f>
        <v>10</v>
      </c>
      <c r="H34" s="56">
        <f>[1]Saisie!G91</f>
        <v>0</v>
      </c>
      <c r="I34" s="57">
        <f>[1]Saisie!H91</f>
        <v>3.9</v>
      </c>
      <c r="J34" s="58"/>
      <c r="K34" s="59"/>
      <c r="L34" s="59" t="str">
        <f>[1]Saisie!K91</f>
        <v>Clara</v>
      </c>
      <c r="M34" s="54"/>
      <c r="N34" s="60"/>
      <c r="O34" s="50"/>
    </row>
  </sheetData>
  <autoFilter ref="A23:N34" xr:uid="{7ABB2E6B-1B04-42CE-BFA8-30BB8D2525C6}">
    <filterColumn colId="0">
      <filters>
        <filter val="7005"/>
        <filter val="7309"/>
        <filter val="7339"/>
        <filter val="7383"/>
        <filter val="7979"/>
        <filter val="7984"/>
        <filter val="7989"/>
        <filter val="8001"/>
        <filter val="8059"/>
        <filter val="8157"/>
      </filters>
    </filterColumn>
  </autoFilter>
  <conditionalFormatting sqref="J1 J6:J22">
    <cfRule type="uniqueValues" dxfId="5" priority="6"/>
  </conditionalFormatting>
  <conditionalFormatting sqref="J1">
    <cfRule type="uniqueValues" dxfId="4" priority="5"/>
  </conditionalFormatting>
  <conditionalFormatting sqref="N20:N22">
    <cfRule type="uniqueValues" dxfId="3" priority="3"/>
    <cfRule type="duplicateValues" dxfId="2" priority="4"/>
  </conditionalFormatting>
  <conditionalFormatting sqref="K1:K34 N1:N19">
    <cfRule type="expression" dxfId="1" priority="7">
      <formula>SUMPRODUCT(($C$23:$C$12458=$C$23)*($L$24:$L$12458=$L$24)*($O$1:$O$12458=$O$1))&gt;1</formula>
    </cfRule>
  </conditionalFormatting>
  <conditionalFormatting sqref="J24:J34">
    <cfRule type="uniqueValues" dxfId="0" priority="9"/>
  </conditionalFormatting>
  <dataValidations count="1">
    <dataValidation type="list" allowBlank="1" showInputMessage="1" promptTitle="Cabinet" prompt="Choisir l'ID du cabinet" sqref="D23" xr:uid="{3B297385-BA35-42E7-AEC5-070459D78E34}">
      <formula1>"CV , FV : FM , FA"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8929413-8960-4AD7-B3DF-626200787DEB}">
          <x14:formula1>
            <xm:f>'[RAPPORT 072018-2019 macros.xlsm]Formules'!#REF!</xm:f>
          </x14:formula1>
          <xm:sqref>B24:N34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CHARLEMAGNEnouvo</cp:lastModifiedBy>
  <dcterms:created xsi:type="dcterms:W3CDTF">2019-04-04T10:46:28Z</dcterms:created>
  <dcterms:modified xsi:type="dcterms:W3CDTF">2019-04-04T10:51:50Z</dcterms:modified>
</cp:coreProperties>
</file>