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75" windowWidth="20400" windowHeight="7995"/>
  </bookViews>
  <sheets>
    <sheet name="joueurs_clubs_2014" sheetId="1" r:id="rId1"/>
    <sheet name="Transfert 2015" sheetId="2" r:id="rId2"/>
  </sheets>
  <calcPr calcId="145621"/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2" i="1"/>
  <c r="J3" i="1"/>
  <c r="J4" i="1"/>
  <c r="J5" i="1"/>
  <c r="J6" i="1"/>
  <c r="J7" i="1"/>
  <c r="J8" i="1"/>
  <c r="J9" i="1"/>
  <c r="J10" i="1"/>
  <c r="J11" i="1"/>
  <c r="J12" i="1"/>
  <c r="J13" i="1"/>
  <c r="J14" i="1"/>
  <c r="J2" i="1"/>
  <c r="G2" i="2" l="1"/>
  <c r="G3" i="2"/>
  <c r="G4" i="2"/>
  <c r="G5" i="2"/>
  <c r="G6" i="2"/>
  <c r="G7" i="2"/>
  <c r="G8" i="2"/>
  <c r="G9" i="2"/>
  <c r="G10" i="2"/>
  <c r="G11" i="2"/>
  <c r="G12" i="2"/>
</calcChain>
</file>

<file path=xl/sharedStrings.xml><?xml version="1.0" encoding="utf-8"?>
<sst xmlns="http://schemas.openxmlformats.org/spreadsheetml/2006/main" count="125" uniqueCount="55">
  <si>
    <t>prenom</t>
  </si>
  <si>
    <t>nom</t>
  </si>
  <si>
    <t>club</t>
  </si>
  <si>
    <t>passion</t>
  </si>
  <si>
    <t>pica</t>
  </si>
  <si>
    <t>pas content</t>
  </si>
  <si>
    <t>ST</t>
  </si>
  <si>
    <t>numero</t>
  </si>
  <si>
    <t>muscu</t>
  </si>
  <si>
    <t>pascal</t>
  </si>
  <si>
    <t>Pape</t>
  </si>
  <si>
    <t>SF</t>
  </si>
  <si>
    <t>Luk</t>
  </si>
  <si>
    <t>Mc Allister</t>
  </si>
  <si>
    <t>gonflette</t>
  </si>
  <si>
    <t>Imanol</t>
  </si>
  <si>
    <t>Harinordoquy</t>
  </si>
  <si>
    <t>chistera</t>
  </si>
  <si>
    <t>Sport</t>
  </si>
  <si>
    <t>rugby</t>
  </si>
  <si>
    <t>zlatan</t>
  </si>
  <si>
    <t>Ibra</t>
  </si>
  <si>
    <t>foot</t>
  </si>
  <si>
    <t>PSG</t>
  </si>
  <si>
    <t>ego</t>
  </si>
  <si>
    <t>Camille</t>
  </si>
  <si>
    <t>Lacourt</t>
  </si>
  <si>
    <t>Natation</t>
  </si>
  <si>
    <t>Bordeux natation</t>
  </si>
  <si>
    <t>blond</t>
  </si>
  <si>
    <t>Richard</t>
  </si>
  <si>
    <t>Gasquet</t>
  </si>
  <si>
    <t>Tennis</t>
  </si>
  <si>
    <t>Tarn club</t>
  </si>
  <si>
    <t>pas de mental</t>
  </si>
  <si>
    <t>Gael</t>
  </si>
  <si>
    <t>Monfils</t>
  </si>
  <si>
    <t>Aveyron Club</t>
  </si>
  <si>
    <t>Service</t>
  </si>
  <si>
    <t>Skywalker</t>
  </si>
  <si>
    <t>sabre laser</t>
  </si>
  <si>
    <t>jedi Academy</t>
  </si>
  <si>
    <t>la force</t>
  </si>
  <si>
    <t>L</t>
  </si>
  <si>
    <t>Dupont</t>
  </si>
  <si>
    <t>H</t>
  </si>
  <si>
    <t>se vautrer</t>
  </si>
  <si>
    <t>Tintin</t>
  </si>
  <si>
    <t>je dirai meme plus</t>
  </si>
  <si>
    <t>Bayonne</t>
  </si>
  <si>
    <t>Petanque</t>
  </si>
  <si>
    <t>Titou</t>
  </si>
  <si>
    <t>Column1</t>
  </si>
  <si>
    <t>Points marques 2014</t>
  </si>
  <si>
    <t>Points Marques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</si>
</sst>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sz val="11"/>
      <color rgb="FF00FF00"/>
      <name val="Arial"/>
      <family val="2"/>
    </font>
    <font>
      <sz val="11"/>
      <name val="Arial"/>
      <family val="2"/>
    </font>
    <font>
      <sz val="11"/>
      <color rgb="FF007D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" fontId="1" fillId="0" borderId="0" xfId="0" applyNumberFormat="1" applyFont="1"/>
    <xf numFmtId="1" fontId="0" fillId="0" borderId="0" xfId="0" applyNumberFormat="1"/>
    <xf numFmtId="1" fontId="3" fillId="0" borderId="0" xfId="0" applyNumberFormat="1" applyFont="1"/>
    <xf numFmtId="1" fontId="2" fillId="0" borderId="0" xfId="0" applyNumberFormat="1" applyFont="1"/>
    <xf numFmtId="0" fontId="1" fillId="0" borderId="0" xfId="0" applyNumberFormat="1" applyFont="1"/>
    <xf numFmtId="0" fontId="4" fillId="0" borderId="0" xfId="0" applyNumberFormat="1" applyFont="1"/>
    <xf numFmtId="0" fontId="2" fillId="0" borderId="0" xfId="0" applyNumberFormat="1" applyFont="1"/>
    <xf numFmtId="1" fontId="5" fillId="0" borderId="0" xfId="0" applyNumberFormat="1" applyFont="1"/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15</xdr:row>
      <xdr:rowOff>114300</xdr:rowOff>
    </xdr:from>
    <xdr:to>
      <xdr:col>4</xdr:col>
      <xdr:colOff>552450</xdr:colOff>
      <xdr:row>21</xdr:row>
      <xdr:rowOff>114300</xdr:rowOff>
    </xdr:to>
    <xdr:sp macro="[0]!tiof" textlink="">
      <xdr:nvSpPr>
        <xdr:cNvPr id="2" name="Rectangle 1"/>
        <xdr:cNvSpPr/>
      </xdr:nvSpPr>
      <xdr:spPr>
        <a:xfrm>
          <a:off x="2019300" y="2838450"/>
          <a:ext cx="1981200" cy="1085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19050</xdr:colOff>
      <xdr:row>15</xdr:row>
      <xdr:rowOff>76200</xdr:rowOff>
    </xdr:from>
    <xdr:to>
      <xdr:col>7</xdr:col>
      <xdr:colOff>0</xdr:colOff>
      <xdr:row>21</xdr:row>
      <xdr:rowOff>95250</xdr:rowOff>
    </xdr:to>
    <xdr:sp macro="[0]!tiof2" textlink="">
      <xdr:nvSpPr>
        <xdr:cNvPr id="3" name="Rectangle 2"/>
        <xdr:cNvSpPr/>
      </xdr:nvSpPr>
      <xdr:spPr>
        <a:xfrm>
          <a:off x="4772025" y="2800350"/>
          <a:ext cx="1876425" cy="1104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0</xdr:colOff>
      <xdr:row>15</xdr:row>
      <xdr:rowOff>85725</xdr:rowOff>
    </xdr:from>
    <xdr:to>
      <xdr:col>10</xdr:col>
      <xdr:colOff>123825</xdr:colOff>
      <xdr:row>20</xdr:row>
      <xdr:rowOff>152400</xdr:rowOff>
    </xdr:to>
    <xdr:sp macro="[0]!tiof3" textlink="">
      <xdr:nvSpPr>
        <xdr:cNvPr id="4" name="Rectangle 3"/>
        <xdr:cNvSpPr/>
      </xdr:nvSpPr>
      <xdr:spPr>
        <a:xfrm>
          <a:off x="7229475" y="2809875"/>
          <a:ext cx="2276475" cy="971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1:G12" totalsRowShown="0" headerRowDxfId="8" dataDxfId="7">
  <tableColumns count="7">
    <tableColumn id="1" name="prenom" dataDxfId="6"/>
    <tableColumn id="2" name="nom" dataDxfId="5"/>
    <tableColumn id="3" name="Sport" dataDxfId="4"/>
    <tableColumn id="4" name="club" dataDxfId="3"/>
    <tableColumn id="5" name="numero" dataDxfId="2"/>
    <tableColumn id="6" name="passion" dataDxfId="1"/>
    <tableColumn id="7" name="Points marques 2014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13" displayName="Table13" ref="A1:G12" totalsRowShown="0" headerRowDxfId="17" dataDxfId="16">
  <tableColumns count="7">
    <tableColumn id="1" name="prenom" dataDxfId="15"/>
    <tableColumn id="2" name="nom" dataDxfId="14"/>
    <tableColumn id="3" name="Sport" dataDxfId="13"/>
    <tableColumn id="4" name="club" dataDxfId="12"/>
    <tableColumn id="5" name="numero" dataDxfId="11"/>
    <tableColumn id="6" name="passion" dataDxfId="10"/>
    <tableColumn id="11" name="Column1" dataDxfId="9">
      <calculatedColumnFormula>VLOOKUP(A2,joueurs_clubs_2014!$A$2:$E$12,2,FALSE)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K14"/>
  <sheetViews>
    <sheetView tabSelected="1" topLeftCell="B1" workbookViewId="0">
      <selection activeCell="K9" sqref="K9"/>
    </sheetView>
  </sheetViews>
  <sheetFormatPr defaultRowHeight="14.25" x14ac:dyDescent="0.2"/>
  <cols>
    <col min="1" max="1" width="9.5" style="2" customWidth="1"/>
    <col min="2" max="3" width="12.625" style="2" customWidth="1"/>
    <col min="4" max="4" width="16.5" style="2" customWidth="1"/>
    <col min="5" max="5" width="9.5" style="2" customWidth="1"/>
    <col min="6" max="6" width="16.875" style="2" customWidth="1"/>
    <col min="7" max="7" width="20" style="6" customWidth="1"/>
    <col min="8" max="8" width="23" style="2" customWidth="1"/>
    <col min="9" max="9" width="20.5" style="2" customWidth="1"/>
    <col min="10" max="10" width="17.875" style="2" customWidth="1"/>
    <col min="11" max="16384" width="9" style="2"/>
  </cols>
  <sheetData>
    <row r="1" spans="1:11" ht="15" x14ac:dyDescent="0.25">
      <c r="A1" s="1" t="s">
        <v>0</v>
      </c>
      <c r="B1" s="1" t="s">
        <v>1</v>
      </c>
      <c r="C1" s="1" t="s">
        <v>18</v>
      </c>
      <c r="D1" s="1" t="s">
        <v>2</v>
      </c>
      <c r="E1" s="1" t="s">
        <v>7</v>
      </c>
      <c r="F1" s="1" t="s">
        <v>3</v>
      </c>
      <c r="G1" s="5" t="s">
        <v>53</v>
      </c>
      <c r="H1" s="4">
        <v>15</v>
      </c>
      <c r="I1" s="2" t="s">
        <v>54</v>
      </c>
    </row>
    <row r="2" spans="1:11" x14ac:dyDescent="0.2">
      <c r="A2" s="2" t="s">
        <v>4</v>
      </c>
      <c r="B2" s="2" t="s">
        <v>5</v>
      </c>
      <c r="C2" s="2" t="s">
        <v>19</v>
      </c>
      <c r="D2" s="2" t="s">
        <v>6</v>
      </c>
      <c r="E2" s="2">
        <v>8</v>
      </c>
      <c r="F2" s="2" t="s">
        <v>8</v>
      </c>
      <c r="G2" s="6">
        <v>120</v>
      </c>
      <c r="H2" s="4">
        <v>15</v>
      </c>
      <c r="I2" s="3">
        <v>120</v>
      </c>
      <c r="J2" s="2" t="e">
        <f>VLOOKUP(I2,Table1[],3,FALSE)</f>
        <v>#N/A</v>
      </c>
      <c r="K2" s="2" t="e">
        <f>VLOOKUP(I2,H2:H13,1,FALSE)</f>
        <v>#N/A</v>
      </c>
    </row>
    <row r="3" spans="1:11" x14ac:dyDescent="0.2">
      <c r="A3" s="2" t="s">
        <v>9</v>
      </c>
      <c r="B3" s="2" t="s">
        <v>10</v>
      </c>
      <c r="C3" s="2" t="s">
        <v>19</v>
      </c>
      <c r="D3" s="2" t="s">
        <v>11</v>
      </c>
      <c r="E3" s="2">
        <v>5</v>
      </c>
      <c r="F3" s="2" t="s">
        <v>8</v>
      </c>
      <c r="G3" s="6">
        <v>13</v>
      </c>
      <c r="H3" s="4">
        <v>15</v>
      </c>
      <c r="I3" s="8">
        <v>0</v>
      </c>
      <c r="J3" s="2" t="e">
        <f>VLOOKUP(I3,Table1[],3,FALSE)</f>
        <v>#N/A</v>
      </c>
      <c r="K3" s="2" t="e">
        <f t="shared" ref="K3:K14" si="0">VLOOKUP(I3,H3:H14,1,FALSE)</f>
        <v>#N/A</v>
      </c>
    </row>
    <row r="4" spans="1:11" x14ac:dyDescent="0.2">
      <c r="A4" s="2" t="s">
        <v>12</v>
      </c>
      <c r="B4" s="2" t="s">
        <v>13</v>
      </c>
      <c r="C4" s="2" t="s">
        <v>19</v>
      </c>
      <c r="D4" s="2" t="s">
        <v>6</v>
      </c>
      <c r="E4" s="2">
        <v>10</v>
      </c>
      <c r="F4" s="2" t="s">
        <v>14</v>
      </c>
      <c r="G4" s="6">
        <v>60</v>
      </c>
      <c r="H4" s="4">
        <v>15</v>
      </c>
      <c r="I4" s="3">
        <v>120</v>
      </c>
      <c r="J4" s="2" t="e">
        <f>VLOOKUP(I4,Table1[],3,FALSE)</f>
        <v>#N/A</v>
      </c>
      <c r="K4" s="2" t="e">
        <f t="shared" si="0"/>
        <v>#N/A</v>
      </c>
    </row>
    <row r="5" spans="1:11" x14ac:dyDescent="0.2">
      <c r="A5" s="2" t="s">
        <v>15</v>
      </c>
      <c r="B5" s="2" t="s">
        <v>16</v>
      </c>
      <c r="C5" s="2" t="s">
        <v>19</v>
      </c>
      <c r="D5" s="2" t="s">
        <v>6</v>
      </c>
      <c r="E5" s="2">
        <v>8</v>
      </c>
      <c r="F5" s="2" t="s">
        <v>17</v>
      </c>
      <c r="G5" s="6">
        <v>150</v>
      </c>
      <c r="H5" s="4">
        <v>15</v>
      </c>
      <c r="I5" s="2">
        <v>12</v>
      </c>
      <c r="J5" s="2" t="e">
        <f>VLOOKUP(I5,Table1[],3,FALSE)</f>
        <v>#N/A</v>
      </c>
      <c r="K5" s="2" t="e">
        <f t="shared" si="0"/>
        <v>#N/A</v>
      </c>
    </row>
    <row r="6" spans="1:11" x14ac:dyDescent="0.2">
      <c r="A6" s="2" t="s">
        <v>20</v>
      </c>
      <c r="B6" s="2" t="s">
        <v>21</v>
      </c>
      <c r="C6" s="2" t="s">
        <v>22</v>
      </c>
      <c r="D6" s="2" t="s">
        <v>23</v>
      </c>
      <c r="E6" s="2">
        <v>9</v>
      </c>
      <c r="F6" s="2" t="s">
        <v>24</v>
      </c>
      <c r="G6" s="6">
        <v>3</v>
      </c>
      <c r="H6" s="4">
        <v>15</v>
      </c>
      <c r="I6" s="2">
        <v>3</v>
      </c>
      <c r="J6" s="2" t="e">
        <f>VLOOKUP(I6,Table1[],3,FALSE)</f>
        <v>#N/A</v>
      </c>
      <c r="K6" s="2" t="e">
        <f t="shared" si="0"/>
        <v>#N/A</v>
      </c>
    </row>
    <row r="7" spans="1:11" x14ac:dyDescent="0.2">
      <c r="A7" s="2" t="s">
        <v>25</v>
      </c>
      <c r="B7" s="2" t="s">
        <v>26</v>
      </c>
      <c r="C7" s="2" t="s">
        <v>27</v>
      </c>
      <c r="D7" s="2" t="s">
        <v>28</v>
      </c>
      <c r="E7" s="2">
        <v>1</v>
      </c>
      <c r="F7" s="2" t="s">
        <v>29</v>
      </c>
      <c r="G7" s="6">
        <v>2</v>
      </c>
      <c r="H7" s="4">
        <v>15</v>
      </c>
      <c r="I7" s="2">
        <v>2</v>
      </c>
      <c r="J7" s="2" t="e">
        <f>VLOOKUP(I7,Table1[],3,FALSE)</f>
        <v>#N/A</v>
      </c>
      <c r="K7" s="2" t="e">
        <f t="shared" si="0"/>
        <v>#N/A</v>
      </c>
    </row>
    <row r="8" spans="1:11" x14ac:dyDescent="0.2">
      <c r="A8" s="2" t="s">
        <v>30</v>
      </c>
      <c r="B8" s="2" t="s">
        <v>31</v>
      </c>
      <c r="C8" s="2" t="s">
        <v>32</v>
      </c>
      <c r="D8" s="2" t="s">
        <v>33</v>
      </c>
      <c r="E8" s="2">
        <v>2</v>
      </c>
      <c r="F8" s="2" t="s">
        <v>34</v>
      </c>
      <c r="G8" s="6">
        <v>6</v>
      </c>
      <c r="H8" s="4">
        <v>15</v>
      </c>
      <c r="I8" s="2">
        <v>5</v>
      </c>
      <c r="J8" s="2" t="e">
        <f>VLOOKUP(I8,Table1[],3,FALSE)</f>
        <v>#N/A</v>
      </c>
      <c r="K8" s="2" t="e">
        <f t="shared" si="0"/>
        <v>#N/A</v>
      </c>
    </row>
    <row r="9" spans="1:11" x14ac:dyDescent="0.2">
      <c r="A9" s="2" t="s">
        <v>35</v>
      </c>
      <c r="B9" s="2" t="s">
        <v>36</v>
      </c>
      <c r="C9" s="2" t="s">
        <v>32</v>
      </c>
      <c r="D9" s="2" t="s">
        <v>37</v>
      </c>
      <c r="E9" s="2">
        <v>6</v>
      </c>
      <c r="F9" s="2" t="s">
        <v>38</v>
      </c>
      <c r="G9" s="6">
        <v>15</v>
      </c>
      <c r="H9" s="4">
        <v>15</v>
      </c>
      <c r="I9" s="4">
        <v>15</v>
      </c>
      <c r="J9" s="2" t="e">
        <f>VLOOKUP(I9,Table1[],3,FALSE)</f>
        <v>#N/A</v>
      </c>
      <c r="K9" s="2">
        <f t="shared" si="0"/>
        <v>15</v>
      </c>
    </row>
    <row r="10" spans="1:11" x14ac:dyDescent="0.2">
      <c r="A10" s="2" t="s">
        <v>12</v>
      </c>
      <c r="B10" s="2" t="s">
        <v>39</v>
      </c>
      <c r="C10" s="2" t="s">
        <v>40</v>
      </c>
      <c r="D10" s="2" t="s">
        <v>41</v>
      </c>
      <c r="E10" s="2">
        <v>9</v>
      </c>
      <c r="F10" s="2" t="s">
        <v>42</v>
      </c>
      <c r="G10" s="6">
        <v>15</v>
      </c>
      <c r="H10" s="4">
        <v>15</v>
      </c>
      <c r="I10" s="4">
        <v>15</v>
      </c>
      <c r="J10" s="2" t="e">
        <f>VLOOKUP(I10,Table1[],3,FALSE)</f>
        <v>#N/A</v>
      </c>
      <c r="K10" s="2">
        <f t="shared" si="0"/>
        <v>15</v>
      </c>
    </row>
    <row r="11" spans="1:11" x14ac:dyDescent="0.2">
      <c r="A11" s="2" t="s">
        <v>43</v>
      </c>
      <c r="B11" s="2" t="s">
        <v>44</v>
      </c>
      <c r="C11" s="2" t="s">
        <v>46</v>
      </c>
      <c r="D11" s="2" t="s">
        <v>47</v>
      </c>
      <c r="E11" s="2">
        <v>54</v>
      </c>
      <c r="F11" s="2" t="s">
        <v>48</v>
      </c>
      <c r="G11" s="6">
        <v>77</v>
      </c>
      <c r="H11" s="4">
        <v>15</v>
      </c>
      <c r="I11" s="4">
        <v>15</v>
      </c>
      <c r="J11" s="2" t="e">
        <f>VLOOKUP(I11,Table1[],3,FALSE)</f>
        <v>#N/A</v>
      </c>
      <c r="K11" s="2">
        <f t="shared" si="0"/>
        <v>15</v>
      </c>
    </row>
    <row r="12" spans="1:11" x14ac:dyDescent="0.2">
      <c r="A12" s="2" t="s">
        <v>45</v>
      </c>
      <c r="B12" s="2" t="s">
        <v>44</v>
      </c>
      <c r="C12" s="2" t="s">
        <v>46</v>
      </c>
      <c r="D12" s="2" t="s">
        <v>47</v>
      </c>
      <c r="E12" s="2">
        <v>55</v>
      </c>
      <c r="F12" s="2" t="s">
        <v>48</v>
      </c>
      <c r="G12" s="6">
        <v>55</v>
      </c>
      <c r="H12" s="4">
        <v>15</v>
      </c>
      <c r="I12" s="4">
        <v>15</v>
      </c>
      <c r="J12" s="2" t="e">
        <f>VLOOKUP(I12,Table1[],3,FALSE)</f>
        <v>#N/A</v>
      </c>
      <c r="K12" s="2">
        <f t="shared" si="0"/>
        <v>15</v>
      </c>
    </row>
    <row r="13" spans="1:11" x14ac:dyDescent="0.2">
      <c r="G13" s="7"/>
      <c r="H13" s="4">
        <v>15</v>
      </c>
      <c r="I13" s="4">
        <v>15</v>
      </c>
      <c r="J13" s="2" t="e">
        <f>VLOOKUP(I13,Table1[],3,FALSE)</f>
        <v>#N/A</v>
      </c>
      <c r="K13" s="2">
        <f t="shared" si="0"/>
        <v>15</v>
      </c>
    </row>
    <row r="14" spans="1:11" x14ac:dyDescent="0.2">
      <c r="H14" s="2">
        <v>15</v>
      </c>
      <c r="I14" s="2">
        <v>10</v>
      </c>
      <c r="J14" s="2" t="e">
        <f>VLOOKUP(I14,Table1[],3,FALSE)</f>
        <v>#N/A</v>
      </c>
      <c r="K14" s="2" t="e">
        <f t="shared" si="0"/>
        <v>#N/A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G12"/>
  <sheetViews>
    <sheetView workbookViewId="0">
      <selection activeCell="H1" sqref="H1:H1048576"/>
    </sheetView>
  </sheetViews>
  <sheetFormatPr defaultRowHeight="14.25" x14ac:dyDescent="0.2"/>
  <cols>
    <col min="1" max="3" width="9" style="2"/>
    <col min="4" max="4" width="18.25" style="2" customWidth="1"/>
    <col min="5" max="5" width="17.125" style="2" customWidth="1"/>
    <col min="6" max="6" width="15.75" style="2" customWidth="1"/>
    <col min="7" max="7" width="13.125" style="2" customWidth="1"/>
    <col min="8" max="8" width="9" style="2"/>
    <col min="9" max="9" width="12.375" style="2" customWidth="1"/>
    <col min="10" max="16384" width="9" style="2"/>
  </cols>
  <sheetData>
    <row r="1" spans="1:7" ht="15" x14ac:dyDescent="0.25">
      <c r="A1" s="1" t="s">
        <v>0</v>
      </c>
      <c r="B1" s="1" t="s">
        <v>1</v>
      </c>
      <c r="C1" s="1" t="s">
        <v>18</v>
      </c>
      <c r="D1" s="1" t="s">
        <v>2</v>
      </c>
      <c r="E1" s="1" t="s">
        <v>7</v>
      </c>
      <c r="F1" s="1" t="s">
        <v>3</v>
      </c>
      <c r="G1" s="1" t="s">
        <v>52</v>
      </c>
    </row>
    <row r="2" spans="1:7" x14ac:dyDescent="0.2">
      <c r="A2" s="2" t="s">
        <v>4</v>
      </c>
      <c r="B2" s="2" t="s">
        <v>5</v>
      </c>
      <c r="C2" s="2" t="s">
        <v>19</v>
      </c>
      <c r="D2" s="2" t="s">
        <v>6</v>
      </c>
      <c r="E2" s="2">
        <v>8</v>
      </c>
      <c r="F2" s="2" t="s">
        <v>8</v>
      </c>
      <c r="G2" s="2" t="str">
        <f>VLOOKUP(A2,joueurs_clubs_2014!$A$2:$E$12,2,FALSE)</f>
        <v>pas content</v>
      </c>
    </row>
    <row r="3" spans="1:7" x14ac:dyDescent="0.2">
      <c r="A3" s="2" t="s">
        <v>9</v>
      </c>
      <c r="B3" s="2" t="s">
        <v>10</v>
      </c>
      <c r="C3" s="2" t="s">
        <v>19</v>
      </c>
      <c r="D3" s="2" t="s">
        <v>11</v>
      </c>
      <c r="E3" s="2">
        <v>5</v>
      </c>
      <c r="F3" s="2" t="s">
        <v>8</v>
      </c>
      <c r="G3" s="2" t="str">
        <f>VLOOKUP(A3,joueurs_clubs_2014!$A$2:$E$12,2,FALSE)</f>
        <v>Pape</v>
      </c>
    </row>
    <row r="4" spans="1:7" x14ac:dyDescent="0.2">
      <c r="A4" s="2" t="s">
        <v>12</v>
      </c>
      <c r="B4" s="2" t="s">
        <v>13</v>
      </c>
      <c r="C4" s="2" t="s">
        <v>19</v>
      </c>
      <c r="D4" s="2" t="s">
        <v>6</v>
      </c>
      <c r="E4" s="2">
        <v>10</v>
      </c>
      <c r="F4" s="2" t="s">
        <v>14</v>
      </c>
      <c r="G4" s="2" t="str">
        <f>VLOOKUP(A4,joueurs_clubs_2014!$A$2:$E$12,2,FALSE)</f>
        <v>Mc Allister</v>
      </c>
    </row>
    <row r="5" spans="1:7" x14ac:dyDescent="0.2">
      <c r="A5" s="2" t="s">
        <v>15</v>
      </c>
      <c r="B5" s="2" t="s">
        <v>16</v>
      </c>
      <c r="C5" s="2" t="s">
        <v>19</v>
      </c>
      <c r="D5" s="2" t="s">
        <v>49</v>
      </c>
      <c r="E5" s="2">
        <v>8</v>
      </c>
      <c r="F5" s="2" t="s">
        <v>17</v>
      </c>
      <c r="G5" s="2" t="str">
        <f>VLOOKUP(A5,joueurs_clubs_2014!$A$2:$E$12,2,FALSE)</f>
        <v>Harinordoquy</v>
      </c>
    </row>
    <row r="6" spans="1:7" x14ac:dyDescent="0.2">
      <c r="A6" s="2" t="s">
        <v>20</v>
      </c>
      <c r="B6" s="2" t="s">
        <v>21</v>
      </c>
      <c r="C6" s="2" t="s">
        <v>22</v>
      </c>
      <c r="D6" s="2" t="s">
        <v>50</v>
      </c>
      <c r="E6" s="2">
        <v>9</v>
      </c>
      <c r="F6" s="2" t="s">
        <v>24</v>
      </c>
      <c r="G6" s="2" t="str">
        <f>VLOOKUP(A6,joueurs_clubs_2014!$A$2:$E$12,2,FALSE)</f>
        <v>Ibra</v>
      </c>
    </row>
    <row r="7" spans="1:7" x14ac:dyDescent="0.2">
      <c r="A7" s="2" t="s">
        <v>25</v>
      </c>
      <c r="B7" s="2" t="s">
        <v>26</v>
      </c>
      <c r="C7" s="2" t="s">
        <v>27</v>
      </c>
      <c r="D7" s="2" t="s">
        <v>23</v>
      </c>
      <c r="E7" s="2">
        <v>1</v>
      </c>
      <c r="F7" s="2" t="s">
        <v>29</v>
      </c>
      <c r="G7" s="2" t="str">
        <f>VLOOKUP(A7,joueurs_clubs_2014!$A$2:$E$12,2,FALSE)</f>
        <v>Lacourt</v>
      </c>
    </row>
    <row r="8" spans="1:7" x14ac:dyDescent="0.2">
      <c r="A8" s="2" t="s">
        <v>30</v>
      </c>
      <c r="B8" s="2" t="s">
        <v>31</v>
      </c>
      <c r="C8" s="2" t="s">
        <v>32</v>
      </c>
      <c r="D8" s="2" t="s">
        <v>33</v>
      </c>
      <c r="E8" s="2">
        <v>2</v>
      </c>
      <c r="F8" s="2" t="s">
        <v>34</v>
      </c>
      <c r="G8" s="2" t="str">
        <f>VLOOKUP(A8,joueurs_clubs_2014!$A$2:$E$12,2,FALSE)</f>
        <v>Gasquet</v>
      </c>
    </row>
    <row r="9" spans="1:7" x14ac:dyDescent="0.2">
      <c r="A9" s="2" t="s">
        <v>35</v>
      </c>
      <c r="B9" s="2" t="s">
        <v>36</v>
      </c>
      <c r="C9" s="2" t="s">
        <v>32</v>
      </c>
      <c r="D9" s="2" t="s">
        <v>37</v>
      </c>
      <c r="E9" s="2">
        <v>6</v>
      </c>
      <c r="F9" s="2" t="s">
        <v>38</v>
      </c>
      <c r="G9" s="2" t="str">
        <f>VLOOKUP(A9,joueurs_clubs_2014!$A$2:$E$12,2,FALSE)</f>
        <v>Monfils</v>
      </c>
    </row>
    <row r="10" spans="1:7" x14ac:dyDescent="0.2">
      <c r="A10" s="2" t="s">
        <v>12</v>
      </c>
      <c r="B10" s="2" t="s">
        <v>39</v>
      </c>
      <c r="C10" s="2" t="s">
        <v>40</v>
      </c>
      <c r="D10" s="2" t="s">
        <v>41</v>
      </c>
      <c r="E10" s="2">
        <v>9</v>
      </c>
      <c r="F10" s="2" t="s">
        <v>42</v>
      </c>
      <c r="G10" s="2" t="str">
        <f>VLOOKUP(A10,joueurs_clubs_2014!$A$2:$E$12,2,FALSE)</f>
        <v>Mc Allister</v>
      </c>
    </row>
    <row r="11" spans="1:7" x14ac:dyDescent="0.2">
      <c r="A11" s="2" t="s">
        <v>43</v>
      </c>
      <c r="B11" s="2" t="s">
        <v>44</v>
      </c>
      <c r="C11" s="2" t="s">
        <v>46</v>
      </c>
      <c r="D11" s="2" t="s">
        <v>51</v>
      </c>
      <c r="E11" s="2">
        <v>54</v>
      </c>
      <c r="F11" s="2" t="s">
        <v>48</v>
      </c>
      <c r="G11" s="2" t="str">
        <f>VLOOKUP(A11,joueurs_clubs_2014!$A$2:$E$12,2,FALSE)</f>
        <v>Dupont</v>
      </c>
    </row>
    <row r="12" spans="1:7" x14ac:dyDescent="0.2">
      <c r="A12" s="2" t="s">
        <v>45</v>
      </c>
      <c r="B12" s="2" t="s">
        <v>44</v>
      </c>
      <c r="C12" s="2" t="s">
        <v>46</v>
      </c>
      <c r="D12" s="2" t="s">
        <v>51</v>
      </c>
      <c r="E12" s="2">
        <v>55</v>
      </c>
      <c r="F12" s="2" t="s">
        <v>48</v>
      </c>
      <c r="G12" s="2" t="str">
        <f>VLOOKUP(A12,joueurs_clubs_2014!$A$2:$E$12,2,FALSE)</f>
        <v>Dupont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joueurs_clubs_2014</vt:lpstr>
      <vt:lpstr>Transfert 2015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Jean-Vincent HIRIGOYEN</dc:creator>
  <cp:lastModifiedBy>Jean-Vincent HIRIGOYEN</cp:lastModifiedBy>
  <dcterms:created xsi:type="dcterms:W3CDTF">2016-02-23T02:21:15Z</dcterms:created>
  <dcterms:modified xsi:type="dcterms:W3CDTF">2016-02-24T00:59:45Z</dcterms:modified>
</cp:coreProperties>
</file>