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travail\"/>
    </mc:Choice>
  </mc:AlternateContent>
  <bookViews>
    <workbookView xWindow="0" yWindow="0" windowWidth="21570" windowHeight="7965"/>
  </bookViews>
  <sheets>
    <sheet name="Feuil1" sheetId="1" r:id="rId1"/>
    <sheet name="Feuil2" sheetId="2" r:id="rId2"/>
  </sheets>
  <calcPr calcId="162913"/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6" i="1"/>
  <c r="K7" i="1"/>
  <c r="K8" i="1"/>
  <c r="K9" i="1"/>
  <c r="M5" i="1"/>
  <c r="L5" i="1"/>
  <c r="K5" i="1"/>
</calcChain>
</file>

<file path=xl/sharedStrings.xml><?xml version="1.0" encoding="utf-8"?>
<sst xmlns="http://schemas.openxmlformats.org/spreadsheetml/2006/main" count="126" uniqueCount="74">
  <si>
    <t>nom</t>
  </si>
  <si>
    <t>Facture</t>
  </si>
  <si>
    <t>12345678912345601</t>
  </si>
  <si>
    <t>12345558912355602</t>
  </si>
  <si>
    <t>12345678912345605</t>
  </si>
  <si>
    <t>12345678562345601</t>
  </si>
  <si>
    <t>12345684912345701</t>
  </si>
  <si>
    <t>12345679912345801</t>
  </si>
  <si>
    <t>numéro</t>
  </si>
  <si>
    <t>facture acquitée</t>
  </si>
  <si>
    <t>montant</t>
  </si>
  <si>
    <t>statut</t>
  </si>
  <si>
    <t>durant</t>
  </si>
  <si>
    <t>paul</t>
  </si>
  <si>
    <t>test</t>
  </si>
  <si>
    <t>récap</t>
  </si>
  <si>
    <t>Montant</t>
  </si>
  <si>
    <t>réf</t>
  </si>
  <si>
    <t>Réf</t>
  </si>
  <si>
    <t>différée</t>
  </si>
  <si>
    <t>jin</t>
  </si>
  <si>
    <t>eric</t>
  </si>
  <si>
    <t>luc</t>
  </si>
  <si>
    <t>elsa</t>
  </si>
  <si>
    <t>12345678912345004</t>
  </si>
  <si>
    <t>12345558912355444</t>
  </si>
  <si>
    <t>12345678912345555</t>
  </si>
  <si>
    <t>12345679912245802</t>
  </si>
  <si>
    <t>12345675552345601</t>
  </si>
  <si>
    <t>12345678912345009</t>
  </si>
  <si>
    <t>12345558912355443</t>
  </si>
  <si>
    <t>12345688912345556</t>
  </si>
  <si>
    <t>12345679917895802</t>
  </si>
  <si>
    <t>12345600552345601</t>
  </si>
  <si>
    <t>12345678912345111</t>
  </si>
  <si>
    <t>12345558916585443</t>
  </si>
  <si>
    <t>12345688912777556</t>
  </si>
  <si>
    <t>12345679918895802</t>
  </si>
  <si>
    <t>12345600552345999</t>
  </si>
  <si>
    <t>12345684901237010</t>
  </si>
  <si>
    <t>12345684901237018</t>
  </si>
  <si>
    <t>12345111552345999</t>
  </si>
  <si>
    <t>12345684999457015</t>
  </si>
  <si>
    <t>12345684900457018</t>
  </si>
  <si>
    <t>julie</t>
  </si>
  <si>
    <t>san</t>
  </si>
  <si>
    <t>jule</t>
  </si>
  <si>
    <t>gina</t>
  </si>
  <si>
    <t>tara</t>
  </si>
  <si>
    <t>milie</t>
  </si>
  <si>
    <t>francky</t>
  </si>
  <si>
    <t>ron</t>
  </si>
  <si>
    <t>pat</t>
  </si>
  <si>
    <t>john</t>
  </si>
  <si>
    <t>sara</t>
  </si>
  <si>
    <t>eloise</t>
  </si>
  <si>
    <t>cedric</t>
  </si>
  <si>
    <t>yannick</t>
  </si>
  <si>
    <t>julien</t>
  </si>
  <si>
    <t>emeline</t>
  </si>
  <si>
    <t>clem</t>
  </si>
  <si>
    <t>johan</t>
  </si>
  <si>
    <t>mat</t>
  </si>
  <si>
    <t>joe</t>
  </si>
  <si>
    <t>12999942454272747</t>
  </si>
  <si>
    <t>19457465675444242</t>
  </si>
  <si>
    <t>12345678592345678</t>
  </si>
  <si>
    <t>12345671111888899</t>
  </si>
  <si>
    <t>12345679123333559</t>
  </si>
  <si>
    <t>12345679144444441</t>
  </si>
  <si>
    <t>12345679144444442</t>
  </si>
  <si>
    <t>12345554900455055</t>
  </si>
  <si>
    <t>12345554900455059</t>
  </si>
  <si>
    <t>12345511145505911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</si>
</sst>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49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2" xfId="0" applyBorder="1"/>
    <xf numFmtId="0" fontId="0" fillId="0" borderId="7" xfId="0" applyBorder="1"/>
    <xf numFmtId="0" fontId="1" fillId="2" borderId="9" xfId="0" applyFont="1" applyFill="1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49" fontId="0" fillId="0" borderId="10" xfId="0" applyNumberFormat="1" applyFill="1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FE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28575</xdr:colOff>
      <xdr:row>4</xdr:row>
      <xdr:rowOff>0</xdr:rowOff>
    </xdr:from>
    <xdr:to>
      <xdr:col>19</xdr:col>
      <xdr:colOff>457200</xdr:colOff>
      <xdr:row>8</xdr:row>
      <xdr:rowOff>85725</xdr:rowOff>
    </xdr:to>
    <xdr:sp macro="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EAF6D756-8818-475F-AA00-2E9F08EBCA5D}"/>
            </a:ext>
          </a:extLst>
        </xdr:cNvPr>
        <xdr:cNvSpPr/>
      </xdr:nvSpPr>
      <xdr:spPr>
        <a:xfrm>
          <a:off x="13963650" y="1171575"/>
          <a:ext cx="2257425" cy="6572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Supprimer ligne à</a:t>
          </a:r>
          <a:r>
            <a:rPr lang="fr-FR" sz="1200" b="1" baseline="0"/>
            <a:t> 0 ou en #N/A de la colonne K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1"/>
  <sheetViews>
    <sheetView tabSelected="1" workbookViewId="0">
      <selection activeCell="U21" sqref="U21"/>
    </sheetView>
  </sheetViews>
  <sheetFormatPr baseColWidth="10" defaultColWidth="9.140625" defaultRowHeight="15" x14ac:dyDescent="0.25"/>
  <cols>
    <col min="1" max="1" width="25.140625" customWidth="1"/>
    <col min="2" max="2" width="21.7109375" customWidth="1"/>
    <col min="5" max="5" width="15.5703125" customWidth="1"/>
    <col min="8" max="8" width="21.7109375" customWidth="1"/>
    <col min="11" max="11" width="14.140625" customWidth="1"/>
    <col min="12" max="12" width="19.28515625" customWidth="1"/>
  </cols>
  <sheetData>
    <row r="1" spans="1:13" x14ac:dyDescent="0.25">
      <c r="A1" s="21" t="s">
        <v>14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3"/>
    </row>
    <row r="2" spans="1:13" x14ac:dyDescent="0.25">
      <c r="A2" s="21" t="s">
        <v>15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3"/>
    </row>
    <row r="3" spans="1:13" x14ac:dyDescent="0.25">
      <c r="A3" s="21">
        <v>2017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3"/>
    </row>
    <row r="4" spans="1:13" ht="47.25" customHeight="1" x14ac:dyDescent="0.25">
      <c r="A4" s="16" t="s">
        <v>8</v>
      </c>
      <c r="B4" s="16" t="s">
        <v>1</v>
      </c>
      <c r="C4" s="16"/>
      <c r="D4" s="16"/>
      <c r="E4" s="16"/>
      <c r="F4" s="16"/>
      <c r="G4" s="16"/>
      <c r="H4" s="16" t="s">
        <v>17</v>
      </c>
      <c r="I4" s="16"/>
      <c r="J4" s="16"/>
      <c r="K4" s="16" t="s">
        <v>16</v>
      </c>
      <c r="L4" s="16" t="s">
        <v>11</v>
      </c>
      <c r="M4" s="16" t="s">
        <v>0</v>
      </c>
    </row>
    <row r="5" spans="1:13" x14ac:dyDescent="0.25">
      <c r="A5" s="2"/>
      <c r="B5" s="27">
        <v>15001</v>
      </c>
      <c r="C5" s="14"/>
      <c r="D5" s="14"/>
      <c r="E5" s="14"/>
      <c r="F5" s="14"/>
      <c r="G5" s="14"/>
      <c r="H5" s="12" t="s">
        <v>2</v>
      </c>
      <c r="I5" s="14"/>
      <c r="J5" s="14"/>
      <c r="K5" s="24">
        <f>VLOOKUP(H5,Feuil2!A$2:B27,2,FALSE)</f>
        <v>0</v>
      </c>
      <c r="L5" s="9" t="str">
        <f>VLOOKUP(H5,Feuil2!A$2:C27,3,FALSE)</f>
        <v>différée</v>
      </c>
      <c r="M5" s="3" t="str">
        <f>VLOOKUP(H5,Feuil2!A$2:D27,4,FALSE)</f>
        <v>luc</v>
      </c>
    </row>
    <row r="6" spans="1:13" x14ac:dyDescent="0.25">
      <c r="A6" s="4"/>
      <c r="B6" s="28">
        <v>15002</v>
      </c>
      <c r="C6" s="1"/>
      <c r="D6" s="1"/>
      <c r="E6" s="1"/>
      <c r="F6" s="1"/>
      <c r="G6" s="1"/>
      <c r="H6" s="13" t="s">
        <v>3</v>
      </c>
      <c r="I6" s="1"/>
      <c r="J6" s="1"/>
      <c r="K6" s="25">
        <f>VLOOKUP(H6,Feuil2!A$2:B28,2,FALSE)</f>
        <v>0</v>
      </c>
      <c r="L6" s="10" t="str">
        <f>VLOOKUP(H6,Feuil2!A$2:C28,3,FALSE)</f>
        <v>différée</v>
      </c>
      <c r="M6" s="6" t="str">
        <f>VLOOKUP(H6,Feuil2!A$2:D28,4,FALSE)</f>
        <v>elsa</v>
      </c>
    </row>
    <row r="7" spans="1:13" x14ac:dyDescent="0.25">
      <c r="A7" s="4"/>
      <c r="B7" s="28">
        <v>12222</v>
      </c>
      <c r="C7" s="1"/>
      <c r="D7" s="1"/>
      <c r="E7" s="1"/>
      <c r="F7" s="1"/>
      <c r="G7" s="1"/>
      <c r="H7" s="13" t="s">
        <v>64</v>
      </c>
      <c r="I7" s="1"/>
      <c r="J7" s="1"/>
      <c r="K7" s="25" t="e">
        <f>VLOOKUP(H7,Feuil2!A$2:B29,2,FALSE)</f>
        <v>#N/A</v>
      </c>
      <c r="L7" s="10" t="e">
        <f>VLOOKUP(H7,Feuil2!A$2:C29,3,FALSE)</f>
        <v>#N/A</v>
      </c>
      <c r="M7" s="6" t="e">
        <f>VLOOKUP(H7,Feuil2!A$2:D29,4,FALSE)</f>
        <v>#N/A</v>
      </c>
    </row>
    <row r="8" spans="1:13" x14ac:dyDescent="0.25">
      <c r="A8" s="4"/>
      <c r="B8" s="28">
        <v>16003</v>
      </c>
      <c r="C8" s="1"/>
      <c r="D8" s="1"/>
      <c r="E8" s="1"/>
      <c r="F8" s="1"/>
      <c r="G8" s="1"/>
      <c r="H8" s="13" t="s">
        <v>4</v>
      </c>
      <c r="I8" s="1"/>
      <c r="J8" s="1"/>
      <c r="K8" s="25">
        <f>VLOOKUP(H8,Feuil2!A$2:B30,2,FALSE)</f>
        <v>66.290000000000006</v>
      </c>
      <c r="L8" s="10" t="str">
        <f>VLOOKUP(H8,Feuil2!A$2:C30,3,FALSE)</f>
        <v>facture acquitée</v>
      </c>
      <c r="M8" s="6" t="str">
        <f>VLOOKUP(H8,Feuil2!A$2:D30,4,FALSE)</f>
        <v>durant</v>
      </c>
    </row>
    <row r="9" spans="1:13" x14ac:dyDescent="0.25">
      <c r="A9" s="4"/>
      <c r="B9" s="28">
        <v>17008</v>
      </c>
      <c r="C9" s="1"/>
      <c r="D9" s="1"/>
      <c r="E9" s="1"/>
      <c r="F9" s="1"/>
      <c r="G9" s="1"/>
      <c r="H9" s="13" t="s">
        <v>7</v>
      </c>
      <c r="I9" s="1"/>
      <c r="J9" s="1"/>
      <c r="K9" s="25">
        <f>VLOOKUP(H9,Feuil2!A$2:B31,2,FALSE)</f>
        <v>0</v>
      </c>
      <c r="L9" s="10" t="str">
        <f>VLOOKUP(H9,Feuil2!A$2:C31,3,FALSE)</f>
        <v>différée</v>
      </c>
      <c r="M9" s="6" t="str">
        <f>VLOOKUP(H9,Feuil2!A$2:D31,4,FALSE)</f>
        <v>jin</v>
      </c>
    </row>
    <row r="10" spans="1:13" x14ac:dyDescent="0.25">
      <c r="A10" s="4"/>
      <c r="B10" s="28">
        <v>13522</v>
      </c>
      <c r="C10" s="1"/>
      <c r="D10" s="1"/>
      <c r="E10" s="1"/>
      <c r="F10" s="1"/>
      <c r="G10" s="1"/>
      <c r="H10" s="13" t="s">
        <v>65</v>
      </c>
      <c r="I10" s="1"/>
      <c r="J10" s="1"/>
      <c r="K10" s="25" t="e">
        <f>VLOOKUP(H10,Feuil2!A$2:B32,2,FALSE)</f>
        <v>#N/A</v>
      </c>
      <c r="L10" s="10" t="e">
        <f>VLOOKUP(H10,Feuil2!A$2:C32,3,FALSE)</f>
        <v>#N/A</v>
      </c>
      <c r="M10" s="6" t="e">
        <f>VLOOKUP(H10,Feuil2!A$2:D32,4,FALSE)</f>
        <v>#N/A</v>
      </c>
    </row>
    <row r="11" spans="1:13" x14ac:dyDescent="0.25">
      <c r="A11" s="4"/>
      <c r="B11" s="28">
        <v>13521</v>
      </c>
      <c r="C11" s="1"/>
      <c r="D11" s="1"/>
      <c r="E11" s="1"/>
      <c r="F11" s="1"/>
      <c r="G11" s="1"/>
      <c r="H11" s="13" t="s">
        <v>66</v>
      </c>
      <c r="I11" s="1"/>
      <c r="J11" s="1"/>
      <c r="K11" s="25" t="e">
        <f>VLOOKUP(H11,Feuil2!A$2:B33,2,FALSE)</f>
        <v>#N/A</v>
      </c>
      <c r="L11" s="10" t="e">
        <f>VLOOKUP(H11,Feuil2!A$2:C33,3,FALSE)</f>
        <v>#N/A</v>
      </c>
      <c r="M11" s="6" t="e">
        <f>VLOOKUP(H11,Feuil2!A$2:D33,4,FALSE)</f>
        <v>#N/A</v>
      </c>
    </row>
    <row r="12" spans="1:13" x14ac:dyDescent="0.25">
      <c r="A12" s="4"/>
      <c r="B12" s="28">
        <v>19008</v>
      </c>
      <c r="C12" s="1"/>
      <c r="D12" s="1"/>
      <c r="E12" s="1"/>
      <c r="F12" s="1"/>
      <c r="G12" s="1"/>
      <c r="H12" s="13" t="s">
        <v>5</v>
      </c>
      <c r="I12" s="1"/>
      <c r="J12" s="1"/>
      <c r="K12" s="25">
        <f>VLOOKUP(H12,Feuil2!A$2:B34,2,FALSE)</f>
        <v>0</v>
      </c>
      <c r="L12" s="10" t="str">
        <f>VLOOKUP(H12,Feuil2!A$2:C34,3,FALSE)</f>
        <v>différée</v>
      </c>
      <c r="M12" s="6" t="str">
        <f>VLOOKUP(H12,Feuil2!A$2:D34,4,FALSE)</f>
        <v>eric</v>
      </c>
    </row>
    <row r="13" spans="1:13" x14ac:dyDescent="0.25">
      <c r="A13" s="4"/>
      <c r="B13" s="28">
        <v>14005</v>
      </c>
      <c r="C13" s="1"/>
      <c r="D13" s="1"/>
      <c r="E13" s="1"/>
      <c r="F13" s="1"/>
      <c r="G13" s="1"/>
      <c r="H13" s="13" t="s">
        <v>6</v>
      </c>
      <c r="I13" s="1"/>
      <c r="J13" s="1"/>
      <c r="K13" s="25">
        <f>VLOOKUP(H13,Feuil2!A$2:B35,2,FALSE)</f>
        <v>55</v>
      </c>
      <c r="L13" s="10" t="str">
        <f>VLOOKUP(H13,Feuil2!A$2:C35,3,FALSE)</f>
        <v>facture acquitée</v>
      </c>
      <c r="M13" s="6" t="str">
        <f>VLOOKUP(H13,Feuil2!A$2:D35,4,FALSE)</f>
        <v>paul</v>
      </c>
    </row>
    <row r="14" spans="1:13" x14ac:dyDescent="0.25">
      <c r="A14" s="17"/>
      <c r="B14" s="19">
        <v>13001</v>
      </c>
      <c r="C14" s="1"/>
      <c r="D14" s="1"/>
      <c r="E14" s="1"/>
      <c r="F14" s="1"/>
      <c r="G14" s="1"/>
      <c r="H14" s="13" t="s">
        <v>24</v>
      </c>
      <c r="I14" s="1"/>
      <c r="J14" s="1"/>
      <c r="K14" s="25">
        <f>VLOOKUP(H14,Feuil2!A$2:B36,2,FALSE)</f>
        <v>0</v>
      </c>
      <c r="L14" s="10" t="str">
        <f>VLOOKUP(H14,Feuil2!A$2:C36,3,FALSE)</f>
        <v>différée</v>
      </c>
      <c r="M14" s="6" t="str">
        <f>VLOOKUP(H14,Feuil2!A$2:D36,4,FALSE)</f>
        <v>julie</v>
      </c>
    </row>
    <row r="15" spans="1:13" x14ac:dyDescent="0.25">
      <c r="A15" s="17"/>
      <c r="B15" s="19">
        <v>20002</v>
      </c>
      <c r="C15" s="1"/>
      <c r="D15" s="1"/>
      <c r="E15" s="1"/>
      <c r="F15" s="1"/>
      <c r="G15" s="1"/>
      <c r="H15" s="13" t="s">
        <v>25</v>
      </c>
      <c r="I15" s="1"/>
      <c r="J15" s="1"/>
      <c r="K15" s="25">
        <f>VLOOKUP(H15,Feuil2!A$2:B37,2,FALSE)</f>
        <v>0</v>
      </c>
      <c r="L15" s="10" t="str">
        <f>VLOOKUP(H15,Feuil2!A$2:C37,3,FALSE)</f>
        <v>différée</v>
      </c>
      <c r="M15" s="6" t="str">
        <f>VLOOKUP(H15,Feuil2!A$2:D37,4,FALSE)</f>
        <v>san</v>
      </c>
    </row>
    <row r="16" spans="1:13" x14ac:dyDescent="0.25">
      <c r="A16" s="17"/>
      <c r="B16" s="19">
        <v>41001</v>
      </c>
      <c r="C16" s="1"/>
      <c r="D16" s="1"/>
      <c r="E16" s="1"/>
      <c r="F16" s="1"/>
      <c r="G16" s="1"/>
      <c r="H16" s="13" t="s">
        <v>26</v>
      </c>
      <c r="I16" s="1"/>
      <c r="J16" s="1"/>
      <c r="K16" s="25">
        <f>VLOOKUP(H16,Feuil2!A$2:B38,2,FALSE)</f>
        <v>10</v>
      </c>
      <c r="L16" s="10" t="str">
        <f>VLOOKUP(H16,Feuil2!A$2:C38,3,FALSE)</f>
        <v>facture acquitée</v>
      </c>
      <c r="M16" s="6" t="str">
        <f>VLOOKUP(H16,Feuil2!A$2:D38,4,FALSE)</f>
        <v>tara</v>
      </c>
    </row>
    <row r="17" spans="1:13" x14ac:dyDescent="0.25">
      <c r="A17" s="17"/>
      <c r="B17" s="19">
        <v>55001</v>
      </c>
      <c r="C17" s="1"/>
      <c r="D17" s="1"/>
      <c r="E17" s="1"/>
      <c r="F17" s="1"/>
      <c r="G17" s="1"/>
      <c r="H17" s="13" t="s">
        <v>27</v>
      </c>
      <c r="I17" s="1"/>
      <c r="J17" s="1"/>
      <c r="K17" s="25">
        <f>VLOOKUP(H17,Feuil2!A$2:B39,2,FALSE)</f>
        <v>0</v>
      </c>
      <c r="L17" s="10" t="str">
        <f>VLOOKUP(H17,Feuil2!A$2:C39,3,FALSE)</f>
        <v>différée</v>
      </c>
      <c r="M17" s="6" t="str">
        <f>VLOOKUP(H17,Feuil2!A$2:D39,4,FALSE)</f>
        <v>milie</v>
      </c>
    </row>
    <row r="18" spans="1:13" x14ac:dyDescent="0.25">
      <c r="A18" s="17"/>
      <c r="B18" s="19">
        <v>11111</v>
      </c>
      <c r="C18" s="1"/>
      <c r="D18" s="1"/>
      <c r="E18" s="1"/>
      <c r="F18" s="1"/>
      <c r="G18" s="1"/>
      <c r="H18" s="13" t="s">
        <v>67</v>
      </c>
      <c r="I18" s="1"/>
      <c r="J18" s="1"/>
      <c r="K18" s="25" t="e">
        <f>VLOOKUP(H18,Feuil2!A$2:B40,2,FALSE)</f>
        <v>#N/A</v>
      </c>
      <c r="L18" s="10" t="e">
        <f>VLOOKUP(H18,Feuil2!A$2:C40,3,FALSE)</f>
        <v>#N/A</v>
      </c>
      <c r="M18" s="6" t="e">
        <f>VLOOKUP(H18,Feuil2!A$2:D40,4,FALSE)</f>
        <v>#N/A</v>
      </c>
    </row>
    <row r="19" spans="1:13" x14ac:dyDescent="0.25">
      <c r="A19" s="17"/>
      <c r="B19" s="19">
        <v>11127</v>
      </c>
      <c r="C19" s="1"/>
      <c r="D19" s="1"/>
      <c r="E19" s="1"/>
      <c r="F19" s="1"/>
      <c r="G19" s="1"/>
      <c r="H19" s="13" t="s">
        <v>28</v>
      </c>
      <c r="I19" s="1"/>
      <c r="J19" s="1"/>
      <c r="K19" s="25">
        <f>VLOOKUP(H19,Feuil2!A$2:B41,2,FALSE)</f>
        <v>0</v>
      </c>
      <c r="L19" s="10" t="str">
        <f>VLOOKUP(H19,Feuil2!A$2:C41,3,FALSE)</f>
        <v>différée</v>
      </c>
      <c r="M19" s="6" t="str">
        <f>VLOOKUP(H19,Feuil2!A$2:D41,4,FALSE)</f>
        <v>jule</v>
      </c>
    </row>
    <row r="20" spans="1:13" x14ac:dyDescent="0.25">
      <c r="A20" s="17"/>
      <c r="B20" s="19">
        <v>12210</v>
      </c>
      <c r="C20" s="1"/>
      <c r="D20" s="1"/>
      <c r="E20" s="1"/>
      <c r="F20" s="1"/>
      <c r="G20" s="1"/>
      <c r="H20" s="13" t="s">
        <v>42</v>
      </c>
      <c r="I20" s="1"/>
      <c r="J20" s="1"/>
      <c r="K20" s="25">
        <f>VLOOKUP(H20,Feuil2!A$2:B42,2,FALSE)</f>
        <v>0</v>
      </c>
      <c r="L20" s="10" t="str">
        <f>VLOOKUP(H20,Feuil2!A$2:C42,3,FALSE)</f>
        <v>différée</v>
      </c>
      <c r="M20" s="6" t="str">
        <f>VLOOKUP(H20,Feuil2!A$2:D42,4,FALSE)</f>
        <v>gina</v>
      </c>
    </row>
    <row r="21" spans="1:13" x14ac:dyDescent="0.25">
      <c r="A21" s="17"/>
      <c r="B21" s="19">
        <v>10500</v>
      </c>
      <c r="C21" s="1"/>
      <c r="D21" s="1"/>
      <c r="E21" s="1"/>
      <c r="F21" s="1"/>
      <c r="G21" s="1"/>
      <c r="H21" s="29" t="s">
        <v>29</v>
      </c>
      <c r="I21" s="1"/>
      <c r="J21" s="1"/>
      <c r="K21" s="25">
        <f>VLOOKUP(H21,Feuil2!A$2:B43,2,FALSE)</f>
        <v>0</v>
      </c>
      <c r="L21" s="10" t="str">
        <f>VLOOKUP(H21,Feuil2!A$2:C43,3,FALSE)</f>
        <v>différée</v>
      </c>
      <c r="M21" s="6" t="str">
        <f>VLOOKUP(H21,Feuil2!A$2:D43,4,FALSE)</f>
        <v>francky</v>
      </c>
    </row>
    <row r="22" spans="1:13" x14ac:dyDescent="0.25">
      <c r="A22" s="17"/>
      <c r="B22" s="19">
        <v>22255</v>
      </c>
      <c r="C22" s="1"/>
      <c r="D22" s="1"/>
      <c r="E22" s="1"/>
      <c r="F22" s="1"/>
      <c r="G22" s="1"/>
      <c r="H22" s="29" t="s">
        <v>68</v>
      </c>
      <c r="I22" s="1"/>
      <c r="J22" s="1"/>
      <c r="K22" s="25" t="e">
        <f>VLOOKUP(H22,Feuil2!A$2:B44,2,FALSE)</f>
        <v>#N/A</v>
      </c>
      <c r="L22" s="10" t="e">
        <f>VLOOKUP(H22,Feuil2!A$2:C44,3,FALSE)</f>
        <v>#N/A</v>
      </c>
      <c r="M22" s="6" t="e">
        <f>VLOOKUP(H22,Feuil2!A$2:D44,4,FALSE)</f>
        <v>#N/A</v>
      </c>
    </row>
    <row r="23" spans="1:13" x14ac:dyDescent="0.25">
      <c r="A23" s="17"/>
      <c r="B23" s="19">
        <v>22244</v>
      </c>
      <c r="C23" s="1"/>
      <c r="D23" s="1"/>
      <c r="E23" s="1"/>
      <c r="F23" s="1"/>
      <c r="G23" s="1"/>
      <c r="H23" s="29" t="s">
        <v>69</v>
      </c>
      <c r="I23" s="1"/>
      <c r="J23" s="1"/>
      <c r="K23" s="25" t="e">
        <f>VLOOKUP(H23,Feuil2!A$2:B45,2,FALSE)</f>
        <v>#N/A</v>
      </c>
      <c r="L23" s="10" t="e">
        <f>VLOOKUP(H23,Feuil2!A$2:C45,3,FALSE)</f>
        <v>#N/A</v>
      </c>
      <c r="M23" s="6" t="e">
        <f>VLOOKUP(H23,Feuil2!A$2:D45,4,FALSE)</f>
        <v>#N/A</v>
      </c>
    </row>
    <row r="24" spans="1:13" x14ac:dyDescent="0.25">
      <c r="A24" s="17"/>
      <c r="B24" s="19">
        <v>88899</v>
      </c>
      <c r="C24" s="1"/>
      <c r="D24" s="1"/>
      <c r="E24" s="1"/>
      <c r="F24" s="1"/>
      <c r="G24" s="1"/>
      <c r="H24" s="29" t="s">
        <v>70</v>
      </c>
      <c r="I24" s="1"/>
      <c r="J24" s="1"/>
      <c r="K24" s="25" t="e">
        <f>VLOOKUP(H24,Feuil2!A$2:B46,2,FALSE)</f>
        <v>#N/A</v>
      </c>
      <c r="L24" s="10" t="e">
        <f>VLOOKUP(H24,Feuil2!A$2:C46,3,FALSE)</f>
        <v>#N/A</v>
      </c>
      <c r="M24" s="6" t="e">
        <f>VLOOKUP(H24,Feuil2!A$2:D46,4,FALSE)</f>
        <v>#N/A</v>
      </c>
    </row>
    <row r="25" spans="1:13" x14ac:dyDescent="0.25">
      <c r="A25" s="17"/>
      <c r="B25" s="19">
        <v>19999</v>
      </c>
      <c r="C25" s="1"/>
      <c r="D25" s="1"/>
      <c r="E25" s="1"/>
      <c r="F25" s="1"/>
      <c r="G25" s="1"/>
      <c r="H25" s="29" t="s">
        <v>30</v>
      </c>
      <c r="I25" s="1"/>
      <c r="J25" s="1"/>
      <c r="K25" s="25">
        <f>VLOOKUP(H25,Feuil2!A$2:B47,2,FALSE)</f>
        <v>0</v>
      </c>
      <c r="L25" s="10" t="str">
        <f>VLOOKUP(H25,Feuil2!A$2:C47,3,FALSE)</f>
        <v>différée</v>
      </c>
      <c r="M25" s="6" t="str">
        <f>VLOOKUP(H25,Feuil2!A$2:D47,4,FALSE)</f>
        <v>eloise</v>
      </c>
    </row>
    <row r="26" spans="1:13" x14ac:dyDescent="0.25">
      <c r="A26" s="17"/>
      <c r="B26" s="19">
        <v>25411</v>
      </c>
      <c r="C26" s="1"/>
      <c r="D26" s="1"/>
      <c r="E26" s="1"/>
      <c r="F26" s="1"/>
      <c r="G26" s="1"/>
      <c r="H26" s="29" t="s">
        <v>31</v>
      </c>
      <c r="I26" s="1"/>
      <c r="J26" s="1"/>
      <c r="K26" s="25">
        <f>VLOOKUP(H26,Feuil2!A$2:B48,2,FALSE)</f>
        <v>0</v>
      </c>
      <c r="L26" s="10" t="str">
        <f>VLOOKUP(H26,Feuil2!A$2:C48,3,FALSE)</f>
        <v>différée</v>
      </c>
      <c r="M26" s="6" t="str">
        <f>VLOOKUP(H26,Feuil2!A$2:D48,4,FALSE)</f>
        <v>cedric</v>
      </c>
    </row>
    <row r="27" spans="1:13" x14ac:dyDescent="0.25">
      <c r="A27" s="17"/>
      <c r="B27" s="19">
        <v>22992</v>
      </c>
      <c r="C27" s="1"/>
      <c r="D27" s="1"/>
      <c r="E27" s="1"/>
      <c r="F27" s="1"/>
      <c r="G27" s="1"/>
      <c r="H27" s="29" t="s">
        <v>32</v>
      </c>
      <c r="I27" s="1"/>
      <c r="J27" s="1"/>
      <c r="K27" s="25">
        <f>VLOOKUP(H27,Feuil2!A$2:B49,2,FALSE)</f>
        <v>0</v>
      </c>
      <c r="L27" s="10" t="str">
        <f>VLOOKUP(H27,Feuil2!A$2:C49,3,FALSE)</f>
        <v>différée</v>
      </c>
      <c r="M27" s="6" t="str">
        <f>VLOOKUP(H27,Feuil2!A$2:D49,4,FALSE)</f>
        <v>yannick</v>
      </c>
    </row>
    <row r="28" spans="1:13" x14ac:dyDescent="0.25">
      <c r="A28" s="17"/>
      <c r="B28" s="19">
        <v>55412</v>
      </c>
      <c r="C28" s="1"/>
      <c r="D28" s="1"/>
      <c r="E28" s="1"/>
      <c r="F28" s="1"/>
      <c r="G28" s="1"/>
      <c r="H28" s="29" t="s">
        <v>33</v>
      </c>
      <c r="I28" s="1"/>
      <c r="J28" s="1"/>
      <c r="K28" s="25">
        <f>VLOOKUP(H28,Feuil2!A$2:B50,2,FALSE)</f>
        <v>200</v>
      </c>
      <c r="L28" s="10" t="str">
        <f>VLOOKUP(H28,Feuil2!A$2:C50,3,FALSE)</f>
        <v>facture acquitée</v>
      </c>
      <c r="M28" s="6" t="str">
        <f>VLOOKUP(H28,Feuil2!A$2:D50,4,FALSE)</f>
        <v>sara</v>
      </c>
    </row>
    <row r="29" spans="1:13" x14ac:dyDescent="0.25">
      <c r="A29" s="17"/>
      <c r="B29" s="19">
        <v>44556</v>
      </c>
      <c r="C29" s="1"/>
      <c r="D29" s="1"/>
      <c r="E29" s="1"/>
      <c r="F29" s="1"/>
      <c r="G29" s="1"/>
      <c r="H29" s="29" t="s">
        <v>43</v>
      </c>
      <c r="I29" s="1"/>
      <c r="J29" s="1"/>
      <c r="K29" s="25">
        <f>VLOOKUP(H29,Feuil2!A$2:B51,2,FALSE)</f>
        <v>0</v>
      </c>
      <c r="L29" s="10" t="str">
        <f>VLOOKUP(H29,Feuil2!A$2:C51,3,FALSE)</f>
        <v>différée</v>
      </c>
      <c r="M29" s="6" t="str">
        <f>VLOOKUP(H29,Feuil2!A$2:D51,4,FALSE)</f>
        <v>julien</v>
      </c>
    </row>
    <row r="30" spans="1:13" x14ac:dyDescent="0.25">
      <c r="A30" s="17"/>
      <c r="B30" s="19">
        <v>10005</v>
      </c>
      <c r="C30" s="1"/>
      <c r="D30" s="1"/>
      <c r="E30" s="1"/>
      <c r="F30" s="1"/>
      <c r="G30" s="1"/>
      <c r="H30" s="29" t="s">
        <v>71</v>
      </c>
      <c r="I30" s="1"/>
      <c r="J30" s="1"/>
      <c r="K30" s="25" t="e">
        <f>VLOOKUP(H30,Feuil2!A$2:B52,2,FALSE)</f>
        <v>#N/A</v>
      </c>
      <c r="L30" s="10" t="e">
        <f>VLOOKUP(H30,Feuil2!A$2:C52,3,FALSE)</f>
        <v>#N/A</v>
      </c>
      <c r="M30" s="6" t="e">
        <f>VLOOKUP(H30,Feuil2!A$2:D52,4,FALSE)</f>
        <v>#N/A</v>
      </c>
    </row>
    <row r="31" spans="1:13" x14ac:dyDescent="0.25">
      <c r="A31" s="17"/>
      <c r="B31" s="19">
        <v>66887</v>
      </c>
      <c r="C31" s="1"/>
      <c r="D31" s="1"/>
      <c r="E31" s="1"/>
      <c r="F31" s="1"/>
      <c r="G31" s="1"/>
      <c r="H31" s="29" t="s">
        <v>34</v>
      </c>
      <c r="I31" s="1"/>
      <c r="J31" s="1"/>
      <c r="K31" s="25">
        <f>VLOOKUP(H31,Feuil2!A$2:B53,2,FALSE)</f>
        <v>0</v>
      </c>
      <c r="L31" s="10" t="str">
        <f>VLOOKUP(H31,Feuil2!A$2:C53,3,FALSE)</f>
        <v>différée</v>
      </c>
      <c r="M31" s="6" t="str">
        <f>VLOOKUP(H31,Feuil2!A$2:D53,4,FALSE)</f>
        <v>mat</v>
      </c>
    </row>
    <row r="32" spans="1:13" x14ac:dyDescent="0.25">
      <c r="A32" s="17"/>
      <c r="B32" s="19">
        <v>66988</v>
      </c>
      <c r="C32" s="1"/>
      <c r="D32" s="1"/>
      <c r="E32" s="1"/>
      <c r="F32" s="1"/>
      <c r="G32" s="1"/>
      <c r="H32" s="29" t="s">
        <v>35</v>
      </c>
      <c r="I32" s="1"/>
      <c r="J32" s="1"/>
      <c r="K32" s="25">
        <f>VLOOKUP(H32,Feuil2!A$2:B54,2,FALSE)</f>
        <v>45.89</v>
      </c>
      <c r="L32" s="10" t="str">
        <f>VLOOKUP(H32,Feuil2!A$2:C54,3,FALSE)</f>
        <v>facture acquitée</v>
      </c>
      <c r="M32" s="6" t="str">
        <f>VLOOKUP(H32,Feuil2!A$2:D54,4,FALSE)</f>
        <v>clem</v>
      </c>
    </row>
    <row r="33" spans="1:13" x14ac:dyDescent="0.25">
      <c r="A33" s="17"/>
      <c r="B33" s="19">
        <v>66889</v>
      </c>
      <c r="C33" s="1"/>
      <c r="D33" s="1"/>
      <c r="E33" s="1"/>
      <c r="F33" s="1"/>
      <c r="G33" s="1"/>
      <c r="H33" s="29" t="s">
        <v>36</v>
      </c>
      <c r="I33" s="1"/>
      <c r="J33" s="1"/>
      <c r="K33" s="25">
        <f>VLOOKUP(H33,Feuil2!A$2:B55,2,FALSE)</f>
        <v>0</v>
      </c>
      <c r="L33" s="10" t="str">
        <f>VLOOKUP(H33,Feuil2!A$2:C55,3,FALSE)</f>
        <v>différée</v>
      </c>
      <c r="M33" s="6" t="str">
        <f>VLOOKUP(H33,Feuil2!A$2:D55,4,FALSE)</f>
        <v>johan</v>
      </c>
    </row>
    <row r="34" spans="1:13" x14ac:dyDescent="0.25">
      <c r="A34" s="17"/>
      <c r="B34" s="19">
        <v>10006</v>
      </c>
      <c r="C34" s="1"/>
      <c r="D34" s="1"/>
      <c r="E34" s="1"/>
      <c r="F34" s="1"/>
      <c r="G34" s="1"/>
      <c r="H34" s="29" t="s">
        <v>72</v>
      </c>
      <c r="I34" s="1"/>
      <c r="J34" s="1"/>
      <c r="K34" s="25" t="e">
        <f>VLOOKUP(H34,Feuil2!A$2:B56,2,FALSE)</f>
        <v>#N/A</v>
      </c>
      <c r="L34" s="10" t="e">
        <f>VLOOKUP(H34,Feuil2!A$2:C56,3,FALSE)</f>
        <v>#N/A</v>
      </c>
      <c r="M34" s="6" t="e">
        <f>VLOOKUP(H34,Feuil2!A$2:D56,4,FALSE)</f>
        <v>#N/A</v>
      </c>
    </row>
    <row r="35" spans="1:13" x14ac:dyDescent="0.25">
      <c r="A35" s="17"/>
      <c r="B35" s="19">
        <v>75401</v>
      </c>
      <c r="C35" s="1"/>
      <c r="D35" s="1"/>
      <c r="E35" s="1"/>
      <c r="F35" s="1"/>
      <c r="G35" s="1"/>
      <c r="H35" s="29" t="s">
        <v>37</v>
      </c>
      <c r="I35" s="1"/>
      <c r="J35" s="1"/>
      <c r="K35" s="25">
        <f>VLOOKUP(H35,Feuil2!A$2:B57,2,FALSE)</f>
        <v>0</v>
      </c>
      <c r="L35" s="10" t="str">
        <f>VLOOKUP(H35,Feuil2!A$2:C57,3,FALSE)</f>
        <v>différée</v>
      </c>
      <c r="M35" s="6" t="str">
        <f>VLOOKUP(H35,Feuil2!A$2:D57,4,FALSE)</f>
        <v>emeline</v>
      </c>
    </row>
    <row r="36" spans="1:13" x14ac:dyDescent="0.25">
      <c r="A36" s="17"/>
      <c r="B36" s="19">
        <v>11229</v>
      </c>
      <c r="C36" s="1"/>
      <c r="D36" s="1"/>
      <c r="E36" s="1"/>
      <c r="F36" s="1"/>
      <c r="G36" s="1"/>
      <c r="H36" s="29" t="s">
        <v>38</v>
      </c>
      <c r="I36" s="1"/>
      <c r="J36" s="1"/>
      <c r="K36" s="25">
        <f>VLOOKUP(H36,Feuil2!A$2:B58,2,FALSE)</f>
        <v>0</v>
      </c>
      <c r="L36" s="10" t="str">
        <f>VLOOKUP(H36,Feuil2!A$2:C58,3,FALSE)</f>
        <v>différée</v>
      </c>
      <c r="M36" s="6" t="str">
        <f>VLOOKUP(H36,Feuil2!A$2:D58,4,FALSE)</f>
        <v>pat</v>
      </c>
    </row>
    <row r="37" spans="1:13" x14ac:dyDescent="0.25">
      <c r="A37" s="17"/>
      <c r="B37" s="19">
        <v>54321</v>
      </c>
      <c r="C37" s="1"/>
      <c r="D37" s="1"/>
      <c r="E37" s="1"/>
      <c r="F37" s="1"/>
      <c r="G37" s="1"/>
      <c r="H37" s="29" t="s">
        <v>73</v>
      </c>
      <c r="I37" s="1"/>
      <c r="J37" s="1"/>
      <c r="K37" s="25" t="e">
        <f>VLOOKUP(H37,Feuil2!A$2:B59,2,FALSE)</f>
        <v>#N/A</v>
      </c>
      <c r="L37" s="10" t="e">
        <f>VLOOKUP(H37,Feuil2!A$2:C59,3,FALSE)</f>
        <v>#N/A</v>
      </c>
      <c r="M37" s="6" t="e">
        <f>VLOOKUP(H37,Feuil2!A$2:D59,4,FALSE)</f>
        <v>#N/A</v>
      </c>
    </row>
    <row r="38" spans="1:13" x14ac:dyDescent="0.25">
      <c r="A38" s="17"/>
      <c r="B38" s="19">
        <v>11228</v>
      </c>
      <c r="C38" s="1"/>
      <c r="D38" s="1"/>
      <c r="E38" s="1"/>
      <c r="F38" s="1"/>
      <c r="G38" s="1"/>
      <c r="H38" s="29" t="s">
        <v>39</v>
      </c>
      <c r="I38" s="1"/>
      <c r="J38" s="1"/>
      <c r="K38" s="25">
        <f>VLOOKUP(H38,Feuil2!A$2:B60,2,FALSE)</f>
        <v>0</v>
      </c>
      <c r="L38" s="10" t="str">
        <f>VLOOKUP(H38,Feuil2!A$2:C60,3,FALSE)</f>
        <v>différée</v>
      </c>
      <c r="M38" s="6" t="str">
        <f>VLOOKUP(H38,Feuil2!A$2:D60,4,FALSE)</f>
        <v>john</v>
      </c>
    </row>
    <row r="39" spans="1:13" x14ac:dyDescent="0.25">
      <c r="A39" s="17"/>
      <c r="B39" s="19">
        <v>11547</v>
      </c>
      <c r="C39" s="1"/>
      <c r="D39" s="1"/>
      <c r="E39" s="1"/>
      <c r="F39" s="1"/>
      <c r="G39" s="1"/>
      <c r="H39" s="29" t="s">
        <v>41</v>
      </c>
      <c r="I39" s="1"/>
      <c r="J39" s="1"/>
      <c r="K39" s="25">
        <f>VLOOKUP(H39,Feuil2!A$2:B61,2,FALSE)</f>
        <v>0</v>
      </c>
      <c r="L39" s="10" t="str">
        <f>VLOOKUP(H39,Feuil2!A$2:C61,3,FALSE)</f>
        <v>différée</v>
      </c>
      <c r="M39" s="6" t="str">
        <f>VLOOKUP(H39,Feuil2!A$2:D61,4,FALSE)</f>
        <v>joe</v>
      </c>
    </row>
    <row r="40" spans="1:13" x14ac:dyDescent="0.25">
      <c r="A40" s="18"/>
      <c r="B40" s="20">
        <v>22258</v>
      </c>
      <c r="C40" s="15"/>
      <c r="D40" s="15"/>
      <c r="E40" s="15"/>
      <c r="F40" s="15"/>
      <c r="G40" s="15"/>
      <c r="H40" s="30" t="s">
        <v>40</v>
      </c>
      <c r="I40" s="15"/>
      <c r="J40" s="15"/>
      <c r="K40" s="26">
        <f>VLOOKUP(H40,Feuil2!A$2:B62,2,FALSE)</f>
        <v>0</v>
      </c>
      <c r="L40" s="11" t="str">
        <f>VLOOKUP(H40,Feuil2!A$2:C62,3,FALSE)</f>
        <v>différée</v>
      </c>
      <c r="M40" s="8" t="str">
        <f>VLOOKUP(H40,Feuil2!A$2:D62,4,FALSE)</f>
        <v>ron</v>
      </c>
    </row>
    <row r="41" spans="1:13" x14ac:dyDescent="0.25">
      <c r="K41" s="1"/>
      <c r="L41" s="1"/>
      <c r="M41" s="5"/>
    </row>
  </sheetData>
  <mergeCells count="3">
    <mergeCell ref="A1:M1"/>
    <mergeCell ref="A2:M2"/>
    <mergeCell ref="A3:M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7"/>
  <sheetViews>
    <sheetView workbookViewId="0">
      <selection activeCell="A26" sqref="A26"/>
    </sheetView>
  </sheetViews>
  <sheetFormatPr baseColWidth="10" defaultRowHeight="15" x14ac:dyDescent="0.25"/>
  <cols>
    <col min="1" max="1" width="23.42578125" customWidth="1"/>
    <col min="3" max="3" width="19.7109375" customWidth="1"/>
  </cols>
  <sheetData>
    <row r="1" spans="1:4" ht="50.25" customHeight="1" x14ac:dyDescent="0.25">
      <c r="A1" s="16" t="s">
        <v>18</v>
      </c>
      <c r="B1" s="16" t="s">
        <v>10</v>
      </c>
      <c r="C1" s="16" t="s">
        <v>11</v>
      </c>
      <c r="D1" s="16" t="s">
        <v>0</v>
      </c>
    </row>
    <row r="2" spans="1:4" x14ac:dyDescent="0.25">
      <c r="A2" s="2" t="s">
        <v>7</v>
      </c>
      <c r="B2" s="24"/>
      <c r="C2" s="9" t="s">
        <v>19</v>
      </c>
      <c r="D2" s="3" t="s">
        <v>20</v>
      </c>
    </row>
    <row r="3" spans="1:4" x14ac:dyDescent="0.25">
      <c r="A3" s="4" t="s">
        <v>5</v>
      </c>
      <c r="B3" s="25"/>
      <c r="C3" s="10" t="s">
        <v>19</v>
      </c>
      <c r="D3" s="6" t="s">
        <v>21</v>
      </c>
    </row>
    <row r="4" spans="1:4" x14ac:dyDescent="0.25">
      <c r="A4" s="4" t="s">
        <v>4</v>
      </c>
      <c r="B4" s="25">
        <v>66.290000000000006</v>
      </c>
      <c r="C4" s="10" t="s">
        <v>9</v>
      </c>
      <c r="D4" s="6" t="s">
        <v>12</v>
      </c>
    </row>
    <row r="5" spans="1:4" x14ac:dyDescent="0.25">
      <c r="A5" s="4" t="s">
        <v>2</v>
      </c>
      <c r="B5" s="25"/>
      <c r="C5" s="10" t="s">
        <v>19</v>
      </c>
      <c r="D5" s="6" t="s">
        <v>22</v>
      </c>
    </row>
    <row r="6" spans="1:4" x14ac:dyDescent="0.25">
      <c r="A6" s="4" t="s">
        <v>3</v>
      </c>
      <c r="B6" s="25"/>
      <c r="C6" s="10" t="s">
        <v>19</v>
      </c>
      <c r="D6" s="6" t="s">
        <v>23</v>
      </c>
    </row>
    <row r="7" spans="1:4" x14ac:dyDescent="0.25">
      <c r="A7" s="4" t="s">
        <v>6</v>
      </c>
      <c r="B7" s="25">
        <v>55</v>
      </c>
      <c r="C7" s="10" t="s">
        <v>9</v>
      </c>
      <c r="D7" s="6" t="s">
        <v>13</v>
      </c>
    </row>
    <row r="8" spans="1:4" x14ac:dyDescent="0.25">
      <c r="A8" s="4" t="s">
        <v>24</v>
      </c>
      <c r="B8" s="25"/>
      <c r="C8" s="10" t="s">
        <v>19</v>
      </c>
      <c r="D8" s="6" t="s">
        <v>44</v>
      </c>
    </row>
    <row r="9" spans="1:4" x14ac:dyDescent="0.25">
      <c r="A9" s="4" t="s">
        <v>25</v>
      </c>
      <c r="B9" s="25"/>
      <c r="C9" s="10" t="s">
        <v>19</v>
      </c>
      <c r="D9" s="6" t="s">
        <v>45</v>
      </c>
    </row>
    <row r="10" spans="1:4" x14ac:dyDescent="0.25">
      <c r="A10" s="4" t="s">
        <v>28</v>
      </c>
      <c r="B10" s="25"/>
      <c r="C10" s="10" t="s">
        <v>19</v>
      </c>
      <c r="D10" s="6" t="s">
        <v>46</v>
      </c>
    </row>
    <row r="11" spans="1:4" x14ac:dyDescent="0.25">
      <c r="A11" s="4" t="s">
        <v>42</v>
      </c>
      <c r="B11" s="25"/>
      <c r="C11" s="10" t="s">
        <v>19</v>
      </c>
      <c r="D11" s="6" t="s">
        <v>47</v>
      </c>
    </row>
    <row r="12" spans="1:4" x14ac:dyDescent="0.25">
      <c r="A12" s="4" t="s">
        <v>26</v>
      </c>
      <c r="B12" s="25">
        <v>10</v>
      </c>
      <c r="C12" s="10" t="s">
        <v>9</v>
      </c>
      <c r="D12" s="6" t="s">
        <v>48</v>
      </c>
    </row>
    <row r="13" spans="1:4" x14ac:dyDescent="0.25">
      <c r="A13" s="4" t="s">
        <v>27</v>
      </c>
      <c r="B13" s="25"/>
      <c r="C13" s="10" t="s">
        <v>19</v>
      </c>
      <c r="D13" s="6" t="s">
        <v>49</v>
      </c>
    </row>
    <row r="14" spans="1:4" x14ac:dyDescent="0.25">
      <c r="A14" s="4" t="s">
        <v>29</v>
      </c>
      <c r="B14" s="25"/>
      <c r="C14" s="10" t="s">
        <v>19</v>
      </c>
      <c r="D14" s="6" t="s">
        <v>50</v>
      </c>
    </row>
    <row r="15" spans="1:4" x14ac:dyDescent="0.25">
      <c r="A15" s="4" t="s">
        <v>40</v>
      </c>
      <c r="B15" s="25"/>
      <c r="C15" s="10" t="s">
        <v>19</v>
      </c>
      <c r="D15" s="6" t="s">
        <v>51</v>
      </c>
    </row>
    <row r="16" spans="1:4" x14ac:dyDescent="0.25">
      <c r="A16" s="4" t="s">
        <v>38</v>
      </c>
      <c r="B16" s="25"/>
      <c r="C16" s="10" t="s">
        <v>19</v>
      </c>
      <c r="D16" s="6" t="s">
        <v>52</v>
      </c>
    </row>
    <row r="17" spans="1:4" x14ac:dyDescent="0.25">
      <c r="A17" s="4" t="s">
        <v>39</v>
      </c>
      <c r="B17" s="25"/>
      <c r="C17" s="10" t="s">
        <v>19</v>
      </c>
      <c r="D17" s="6" t="s">
        <v>53</v>
      </c>
    </row>
    <row r="18" spans="1:4" x14ac:dyDescent="0.25">
      <c r="A18" s="4" t="s">
        <v>33</v>
      </c>
      <c r="B18" s="25">
        <v>200</v>
      </c>
      <c r="C18" s="10" t="s">
        <v>9</v>
      </c>
      <c r="D18" s="6" t="s">
        <v>54</v>
      </c>
    </row>
    <row r="19" spans="1:4" x14ac:dyDescent="0.25">
      <c r="A19" s="4" t="s">
        <v>30</v>
      </c>
      <c r="B19" s="25"/>
      <c r="C19" s="10" t="s">
        <v>19</v>
      </c>
      <c r="D19" s="6" t="s">
        <v>55</v>
      </c>
    </row>
    <row r="20" spans="1:4" x14ac:dyDescent="0.25">
      <c r="A20" s="4" t="s">
        <v>31</v>
      </c>
      <c r="B20" s="25"/>
      <c r="C20" s="10" t="s">
        <v>19</v>
      </c>
      <c r="D20" s="6" t="s">
        <v>56</v>
      </c>
    </row>
    <row r="21" spans="1:4" x14ac:dyDescent="0.25">
      <c r="A21" s="4" t="s">
        <v>32</v>
      </c>
      <c r="B21" s="25"/>
      <c r="C21" s="10" t="s">
        <v>19</v>
      </c>
      <c r="D21" s="6" t="s">
        <v>57</v>
      </c>
    </row>
    <row r="22" spans="1:4" x14ac:dyDescent="0.25">
      <c r="A22" s="4" t="s">
        <v>43</v>
      </c>
      <c r="B22" s="25"/>
      <c r="C22" s="10" t="s">
        <v>19</v>
      </c>
      <c r="D22" s="6" t="s">
        <v>58</v>
      </c>
    </row>
    <row r="23" spans="1:4" x14ac:dyDescent="0.25">
      <c r="A23" s="4" t="s">
        <v>37</v>
      </c>
      <c r="B23" s="25"/>
      <c r="C23" s="10" t="s">
        <v>19</v>
      </c>
      <c r="D23" s="6" t="s">
        <v>59</v>
      </c>
    </row>
    <row r="24" spans="1:4" x14ac:dyDescent="0.25">
      <c r="A24" s="4" t="s">
        <v>35</v>
      </c>
      <c r="B24" s="25">
        <v>45.89</v>
      </c>
      <c r="C24" s="10" t="s">
        <v>9</v>
      </c>
      <c r="D24" s="6" t="s">
        <v>60</v>
      </c>
    </row>
    <row r="25" spans="1:4" x14ac:dyDescent="0.25">
      <c r="A25" s="4" t="s">
        <v>36</v>
      </c>
      <c r="B25" s="25"/>
      <c r="C25" s="10" t="s">
        <v>19</v>
      </c>
      <c r="D25" s="6" t="s">
        <v>61</v>
      </c>
    </row>
    <row r="26" spans="1:4" x14ac:dyDescent="0.25">
      <c r="A26" s="29" t="s">
        <v>34</v>
      </c>
      <c r="B26" s="25"/>
      <c r="C26" s="10" t="s">
        <v>19</v>
      </c>
      <c r="D26" s="6" t="s">
        <v>62</v>
      </c>
    </row>
    <row r="27" spans="1:4" x14ac:dyDescent="0.25">
      <c r="A27" s="7" t="s">
        <v>41</v>
      </c>
      <c r="B27" s="26"/>
      <c r="C27" s="11" t="s">
        <v>19</v>
      </c>
      <c r="D27" s="8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Didier Biagini</dc:creator>
  <cp:keywords/>
  <dc:description/>
  <cp:lastModifiedBy>DidierPC</cp:lastModifiedBy>
  <cp:revision/>
  <dcterms:created xsi:type="dcterms:W3CDTF">2006-09-16T00:00:00Z</dcterms:created>
  <dcterms:modified xsi:type="dcterms:W3CDTF">2017-05-10T17:40:53Z</dcterms:modified>
  <cp:category/>
  <cp:contentStatus/>
</cp:coreProperties>
</file>