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8800" windowHeight="11835"/>
  </bookViews>
  <sheets>
    <sheet name="Feuil3" sheetId="1" r:id="rId1"/>
  </sheets>
  <definedNames>
    <definedName name="_xlnm._FilterDatabase" localSheetId="0" hidden="1">Feuil3!$A$1:$I$254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" i="1" l="1"/>
  <c r="N5" i="1" s="1"/>
  <c r="M3" i="1"/>
  <c r="N4" i="1" l="1"/>
  <c r="N6" i="1"/>
  <c r="M6" i="1"/>
  <c r="M4" i="1"/>
  <c r="M5" i="1"/>
  <c r="E254" i="1" l="1"/>
  <c r="E250" i="1"/>
  <c r="E246" i="1"/>
  <c r="E242" i="1"/>
  <c r="H242" i="1" s="1"/>
  <c r="E238" i="1"/>
  <c r="E234" i="1"/>
  <c r="E230" i="1"/>
  <c r="E226" i="1"/>
  <c r="H226" i="1" s="1"/>
  <c r="E222" i="1"/>
  <c r="E218" i="1"/>
  <c r="E214" i="1"/>
  <c r="E210" i="1"/>
  <c r="H210" i="1" s="1"/>
  <c r="E206" i="1"/>
  <c r="E202" i="1"/>
  <c r="E198" i="1"/>
  <c r="E194" i="1"/>
  <c r="E190" i="1"/>
  <c r="E245" i="1"/>
  <c r="E244" i="1"/>
  <c r="E243" i="1"/>
  <c r="H243" i="1" s="1"/>
  <c r="E229" i="1"/>
  <c r="E228" i="1"/>
  <c r="E227" i="1"/>
  <c r="E213" i="1"/>
  <c r="E212" i="1"/>
  <c r="E211" i="1"/>
  <c r="E197" i="1"/>
  <c r="E196" i="1"/>
  <c r="E195" i="1"/>
  <c r="E185" i="1"/>
  <c r="E181" i="1"/>
  <c r="E253" i="1"/>
  <c r="H253" i="1" s="1"/>
  <c r="E252" i="1"/>
  <c r="E251" i="1"/>
  <c r="E237" i="1"/>
  <c r="E236" i="1"/>
  <c r="E235" i="1"/>
  <c r="E221" i="1"/>
  <c r="E220" i="1"/>
  <c r="E219" i="1"/>
  <c r="H219" i="1" s="1"/>
  <c r="E205" i="1"/>
  <c r="E204" i="1"/>
  <c r="E203" i="1"/>
  <c r="E189" i="1"/>
  <c r="E188" i="1"/>
  <c r="E187" i="1"/>
  <c r="E183" i="1"/>
  <c r="E179" i="1"/>
  <c r="E175" i="1"/>
  <c r="E171" i="1"/>
  <c r="E248" i="1"/>
  <c r="E233" i="1"/>
  <c r="H233" i="1" s="1"/>
  <c r="E231" i="1"/>
  <c r="E216" i="1"/>
  <c r="E201" i="1"/>
  <c r="E199" i="1"/>
  <c r="H199" i="1" s="1"/>
  <c r="E180" i="1"/>
  <c r="E167" i="1"/>
  <c r="E163" i="1"/>
  <c r="E159" i="1"/>
  <c r="H159" i="1" s="1"/>
  <c r="E155" i="1"/>
  <c r="E151" i="1"/>
  <c r="E147" i="1"/>
  <c r="E143" i="1"/>
  <c r="E139" i="1"/>
  <c r="E135" i="1"/>
  <c r="E131" i="1"/>
  <c r="E127" i="1"/>
  <c r="H127" i="1" s="1"/>
  <c r="E123" i="1"/>
  <c r="E119" i="1"/>
  <c r="E115" i="1"/>
  <c r="E111" i="1"/>
  <c r="E107" i="1"/>
  <c r="E103" i="1"/>
  <c r="E99" i="1"/>
  <c r="E95" i="1"/>
  <c r="H95" i="1" s="1"/>
  <c r="E91" i="1"/>
  <c r="E87" i="1"/>
  <c r="E83" i="1"/>
  <c r="E79" i="1"/>
  <c r="E75" i="1"/>
  <c r="E71" i="1"/>
  <c r="E249" i="1"/>
  <c r="E247" i="1"/>
  <c r="E232" i="1"/>
  <c r="E217" i="1"/>
  <c r="E215" i="1"/>
  <c r="E200" i="1"/>
  <c r="E184" i="1"/>
  <c r="E174" i="1"/>
  <c r="E173" i="1"/>
  <c r="E172" i="1"/>
  <c r="H172" i="1" s="1"/>
  <c r="E169" i="1"/>
  <c r="E165" i="1"/>
  <c r="E161" i="1"/>
  <c r="E157" i="1"/>
  <c r="E153" i="1"/>
  <c r="E149" i="1"/>
  <c r="E145" i="1"/>
  <c r="E141" i="1"/>
  <c r="E137" i="1"/>
  <c r="E133" i="1"/>
  <c r="E129" i="1"/>
  <c r="E125" i="1"/>
  <c r="E121" i="1"/>
  <c r="E117" i="1"/>
  <c r="E113" i="1"/>
  <c r="E109" i="1"/>
  <c r="E105" i="1"/>
  <c r="E101" i="1"/>
  <c r="E97" i="1"/>
  <c r="E93" i="1"/>
  <c r="E89" i="1"/>
  <c r="E85" i="1"/>
  <c r="E81" i="1"/>
  <c r="E77" i="1"/>
  <c r="E73" i="1"/>
  <c r="E241" i="1"/>
  <c r="E224" i="1"/>
  <c r="E207" i="1"/>
  <c r="H207" i="1" s="1"/>
  <c r="E186" i="1"/>
  <c r="E166" i="1"/>
  <c r="E158" i="1"/>
  <c r="E150" i="1"/>
  <c r="H150" i="1" s="1"/>
  <c r="E142" i="1"/>
  <c r="E134" i="1"/>
  <c r="E126" i="1"/>
  <c r="E118" i="1"/>
  <c r="H118" i="1" s="1"/>
  <c r="E110" i="1"/>
  <c r="E102" i="1"/>
  <c r="E240" i="1"/>
  <c r="E223" i="1"/>
  <c r="E193" i="1"/>
  <c r="E182" i="1"/>
  <c r="E177" i="1"/>
  <c r="E164" i="1"/>
  <c r="H164" i="1" s="1"/>
  <c r="E156" i="1"/>
  <c r="E148" i="1"/>
  <c r="E140" i="1"/>
  <c r="E132" i="1"/>
  <c r="H132" i="1" s="1"/>
  <c r="E124" i="1"/>
  <c r="E116" i="1"/>
  <c r="E108" i="1"/>
  <c r="E100" i="1"/>
  <c r="H100" i="1" s="1"/>
  <c r="E92" i="1"/>
  <c r="E84" i="1"/>
  <c r="E76" i="1"/>
  <c r="E209" i="1"/>
  <c r="H209" i="1" s="1"/>
  <c r="E192" i="1"/>
  <c r="E170" i="1"/>
  <c r="E154" i="1"/>
  <c r="E138" i="1"/>
  <c r="H138" i="1" s="1"/>
  <c r="E122" i="1"/>
  <c r="E106" i="1"/>
  <c r="E98" i="1"/>
  <c r="E96" i="1"/>
  <c r="H96" i="1" s="1"/>
  <c r="E94" i="1"/>
  <c r="E69" i="1"/>
  <c r="E65" i="1"/>
  <c r="E61" i="1"/>
  <c r="H61" i="1" s="1"/>
  <c r="E57" i="1"/>
  <c r="E53" i="1"/>
  <c r="E49" i="1"/>
  <c r="E45" i="1"/>
  <c r="E41" i="1"/>
  <c r="E37" i="1"/>
  <c r="E33" i="1"/>
  <c r="E29" i="1"/>
  <c r="H29" i="1" s="1"/>
  <c r="E25" i="1"/>
  <c r="E21" i="1"/>
  <c r="E17" i="1"/>
  <c r="E13" i="1"/>
  <c r="E9" i="1"/>
  <c r="E5" i="1"/>
  <c r="E239" i="1"/>
  <c r="E162" i="1"/>
  <c r="E146" i="1"/>
  <c r="E130" i="1"/>
  <c r="E114" i="1"/>
  <c r="E82" i="1"/>
  <c r="E80" i="1"/>
  <c r="E78" i="1"/>
  <c r="E67" i="1"/>
  <c r="E63" i="1"/>
  <c r="H63" i="1" s="1"/>
  <c r="E59" i="1"/>
  <c r="E55" i="1"/>
  <c r="E51" i="1"/>
  <c r="E47" i="1"/>
  <c r="H47" i="1" s="1"/>
  <c r="E43" i="1"/>
  <c r="E39" i="1"/>
  <c r="E35" i="1"/>
  <c r="E31" i="1"/>
  <c r="H31" i="1" s="1"/>
  <c r="E27" i="1"/>
  <c r="E23" i="1"/>
  <c r="E19" i="1"/>
  <c r="E15" i="1"/>
  <c r="H15" i="1" s="1"/>
  <c r="E11" i="1"/>
  <c r="E7" i="1"/>
  <c r="E3" i="1"/>
  <c r="E176" i="1"/>
  <c r="E168" i="1"/>
  <c r="E152" i="1"/>
  <c r="E136" i="1"/>
  <c r="E120" i="1"/>
  <c r="E104" i="1"/>
  <c r="E128" i="1"/>
  <c r="E90" i="1"/>
  <c r="E86" i="1"/>
  <c r="H86" i="1" s="1"/>
  <c r="E70" i="1"/>
  <c r="E62" i="1"/>
  <c r="E54" i="1"/>
  <c r="E46" i="1"/>
  <c r="E38" i="1"/>
  <c r="E30" i="1"/>
  <c r="E22" i="1"/>
  <c r="E14" i="1"/>
  <c r="E4" i="1"/>
  <c r="E208" i="1"/>
  <c r="E178" i="1"/>
  <c r="E112" i="1"/>
  <c r="H112" i="1" s="1"/>
  <c r="E72" i="1"/>
  <c r="E68" i="1"/>
  <c r="E60" i="1"/>
  <c r="E52" i="1"/>
  <c r="H52" i="1" s="1"/>
  <c r="E44" i="1"/>
  <c r="E36" i="1"/>
  <c r="E28" i="1"/>
  <c r="E20" i="1"/>
  <c r="H20" i="1" s="1"/>
  <c r="E12" i="1"/>
  <c r="E6" i="1"/>
  <c r="E160" i="1"/>
  <c r="E88" i="1"/>
  <c r="H88" i="1" s="1"/>
  <c r="E66" i="1"/>
  <c r="E58" i="1"/>
  <c r="E50" i="1"/>
  <c r="E42" i="1"/>
  <c r="E34" i="1"/>
  <c r="E26" i="1"/>
  <c r="E18" i="1"/>
  <c r="E10" i="1"/>
  <c r="E225" i="1"/>
  <c r="E191" i="1"/>
  <c r="E144" i="1"/>
  <c r="E74" i="1"/>
  <c r="H74" i="1" s="1"/>
  <c r="E64" i="1"/>
  <c r="E56" i="1"/>
  <c r="E48" i="1"/>
  <c r="E40" i="1"/>
  <c r="H40" i="1" s="1"/>
  <c r="E32" i="1"/>
  <c r="E24" i="1"/>
  <c r="E16" i="1"/>
  <c r="E8" i="1"/>
  <c r="H8" i="1" s="1"/>
  <c r="E2" i="1"/>
  <c r="F253" i="1"/>
  <c r="F249" i="1"/>
  <c r="F245" i="1"/>
  <c r="F241" i="1"/>
  <c r="F237" i="1"/>
  <c r="F233" i="1"/>
  <c r="F229" i="1"/>
  <c r="F225" i="1"/>
  <c r="F221" i="1"/>
  <c r="F217" i="1"/>
  <c r="F213" i="1"/>
  <c r="F209" i="1"/>
  <c r="F205" i="1"/>
  <c r="F201" i="1"/>
  <c r="F197" i="1"/>
  <c r="F193" i="1"/>
  <c r="F189" i="1"/>
  <c r="F248" i="1"/>
  <c r="F247" i="1"/>
  <c r="F246" i="1"/>
  <c r="F232" i="1"/>
  <c r="F231" i="1"/>
  <c r="F230" i="1"/>
  <c r="F216" i="1"/>
  <c r="F215" i="1"/>
  <c r="F214" i="1"/>
  <c r="F200" i="1"/>
  <c r="F199" i="1"/>
  <c r="F198" i="1"/>
  <c r="F184" i="1"/>
  <c r="F180" i="1"/>
  <c r="F254" i="1"/>
  <c r="F240" i="1"/>
  <c r="F239" i="1"/>
  <c r="F238" i="1"/>
  <c r="F224" i="1"/>
  <c r="F223" i="1"/>
  <c r="F222" i="1"/>
  <c r="F208" i="1"/>
  <c r="F207" i="1"/>
  <c r="F206" i="1"/>
  <c r="F192" i="1"/>
  <c r="F191" i="1"/>
  <c r="F190" i="1"/>
  <c r="F186" i="1"/>
  <c r="F182" i="1"/>
  <c r="F178" i="1"/>
  <c r="F174" i="1"/>
  <c r="F170" i="1"/>
  <c r="F252" i="1"/>
  <c r="F250" i="1"/>
  <c r="F235" i="1"/>
  <c r="F220" i="1"/>
  <c r="F218" i="1"/>
  <c r="F203" i="1"/>
  <c r="F188" i="1"/>
  <c r="F183" i="1"/>
  <c r="F166" i="1"/>
  <c r="F162" i="1"/>
  <c r="F158" i="1"/>
  <c r="F154" i="1"/>
  <c r="F150" i="1"/>
  <c r="F146" i="1"/>
  <c r="F142" i="1"/>
  <c r="F138" i="1"/>
  <c r="F134" i="1"/>
  <c r="F130" i="1"/>
  <c r="F126" i="1"/>
  <c r="F122" i="1"/>
  <c r="F118" i="1"/>
  <c r="F114" i="1"/>
  <c r="F110" i="1"/>
  <c r="F106" i="1"/>
  <c r="F102" i="1"/>
  <c r="F98" i="1"/>
  <c r="F94" i="1"/>
  <c r="F90" i="1"/>
  <c r="F86" i="1"/>
  <c r="F82" i="1"/>
  <c r="F78" i="1"/>
  <c r="F74" i="1"/>
  <c r="F251" i="1"/>
  <c r="F236" i="1"/>
  <c r="F234" i="1"/>
  <c r="F219" i="1"/>
  <c r="F204" i="1"/>
  <c r="F202" i="1"/>
  <c r="F187" i="1"/>
  <c r="F177" i="1"/>
  <c r="F176" i="1"/>
  <c r="F175" i="1"/>
  <c r="F168" i="1"/>
  <c r="F164" i="1"/>
  <c r="F160" i="1"/>
  <c r="F156" i="1"/>
  <c r="F152" i="1"/>
  <c r="F148" i="1"/>
  <c r="F144" i="1"/>
  <c r="F140" i="1"/>
  <c r="F136" i="1"/>
  <c r="F132" i="1"/>
  <c r="F128" i="1"/>
  <c r="F124" i="1"/>
  <c r="F120" i="1"/>
  <c r="F116" i="1"/>
  <c r="F112" i="1"/>
  <c r="F108" i="1"/>
  <c r="F104" i="1"/>
  <c r="F100" i="1"/>
  <c r="F96" i="1"/>
  <c r="F92" i="1"/>
  <c r="F88" i="1"/>
  <c r="F84" i="1"/>
  <c r="F80" i="1"/>
  <c r="F76" i="1"/>
  <c r="F72" i="1"/>
  <c r="F228" i="1"/>
  <c r="F211" i="1"/>
  <c r="F194" i="1"/>
  <c r="F173" i="1"/>
  <c r="F171" i="1"/>
  <c r="F169" i="1"/>
  <c r="F161" i="1"/>
  <c r="F153" i="1"/>
  <c r="F145" i="1"/>
  <c r="F137" i="1"/>
  <c r="F129" i="1"/>
  <c r="F121" i="1"/>
  <c r="F113" i="1"/>
  <c r="F105" i="1"/>
  <c r="F244" i="1"/>
  <c r="F227" i="1"/>
  <c r="F210" i="1"/>
  <c r="F185" i="1"/>
  <c r="F179" i="1"/>
  <c r="F167" i="1"/>
  <c r="F159" i="1"/>
  <c r="F151" i="1"/>
  <c r="F143" i="1"/>
  <c r="F135" i="1"/>
  <c r="F127" i="1"/>
  <c r="F119" i="1"/>
  <c r="F111" i="1"/>
  <c r="F103" i="1"/>
  <c r="F95" i="1"/>
  <c r="F87" i="1"/>
  <c r="F79" i="1"/>
  <c r="F71" i="1"/>
  <c r="F243" i="1"/>
  <c r="F226" i="1"/>
  <c r="F157" i="1"/>
  <c r="F141" i="1"/>
  <c r="F125" i="1"/>
  <c r="F109" i="1"/>
  <c r="F85" i="1"/>
  <c r="F83" i="1"/>
  <c r="F81" i="1"/>
  <c r="F68" i="1"/>
  <c r="F64" i="1"/>
  <c r="F60" i="1"/>
  <c r="F56" i="1"/>
  <c r="F52" i="1"/>
  <c r="F48" i="1"/>
  <c r="F44" i="1"/>
  <c r="F40" i="1"/>
  <c r="F36" i="1"/>
  <c r="F32" i="1"/>
  <c r="F28" i="1"/>
  <c r="F24" i="1"/>
  <c r="F20" i="1"/>
  <c r="F16" i="1"/>
  <c r="F12" i="1"/>
  <c r="F8" i="1"/>
  <c r="F6" i="1"/>
  <c r="F196" i="1"/>
  <c r="F181" i="1"/>
  <c r="F172" i="1"/>
  <c r="F165" i="1"/>
  <c r="F149" i="1"/>
  <c r="F133" i="1"/>
  <c r="F117" i="1"/>
  <c r="F101" i="1"/>
  <c r="F99" i="1"/>
  <c r="F97" i="1"/>
  <c r="F70" i="1"/>
  <c r="F66" i="1"/>
  <c r="F62" i="1"/>
  <c r="F58" i="1"/>
  <c r="F54" i="1"/>
  <c r="F50" i="1"/>
  <c r="F46" i="1"/>
  <c r="F42" i="1"/>
  <c r="F38" i="1"/>
  <c r="F34" i="1"/>
  <c r="F30" i="1"/>
  <c r="F26" i="1"/>
  <c r="F22" i="1"/>
  <c r="F18" i="1"/>
  <c r="F14" i="1"/>
  <c r="F10" i="1"/>
  <c r="F4" i="1"/>
  <c r="F2" i="1"/>
  <c r="F212" i="1"/>
  <c r="F195" i="1"/>
  <c r="F155" i="1"/>
  <c r="F139" i="1"/>
  <c r="F123" i="1"/>
  <c r="F107" i="1"/>
  <c r="F115" i="1"/>
  <c r="F77" i="1"/>
  <c r="F73" i="1"/>
  <c r="F65" i="1"/>
  <c r="F57" i="1"/>
  <c r="F49" i="1"/>
  <c r="F41" i="1"/>
  <c r="F33" i="1"/>
  <c r="F25" i="1"/>
  <c r="F17" i="1"/>
  <c r="F9" i="1"/>
  <c r="F5" i="1"/>
  <c r="F3" i="1"/>
  <c r="F242" i="1"/>
  <c r="F163" i="1"/>
  <c r="F93" i="1"/>
  <c r="F89" i="1"/>
  <c r="F63" i="1"/>
  <c r="F55" i="1"/>
  <c r="F47" i="1"/>
  <c r="F39" i="1"/>
  <c r="F31" i="1"/>
  <c r="F23" i="1"/>
  <c r="F15" i="1"/>
  <c r="F7" i="1"/>
  <c r="F147" i="1"/>
  <c r="F75" i="1"/>
  <c r="F69" i="1"/>
  <c r="F61" i="1"/>
  <c r="F53" i="1"/>
  <c r="F45" i="1"/>
  <c r="F37" i="1"/>
  <c r="F29" i="1"/>
  <c r="F21" i="1"/>
  <c r="F13" i="1"/>
  <c r="F131" i="1"/>
  <c r="F91" i="1"/>
  <c r="F67" i="1"/>
  <c r="F59" i="1"/>
  <c r="F51" i="1"/>
  <c r="F43" i="1"/>
  <c r="F35" i="1"/>
  <c r="F27" i="1"/>
  <c r="F19" i="1"/>
  <c r="F11" i="1"/>
  <c r="G252" i="1"/>
  <c r="G248" i="1"/>
  <c r="G244" i="1"/>
  <c r="G240" i="1"/>
  <c r="G236" i="1"/>
  <c r="G232" i="1"/>
  <c r="G228" i="1"/>
  <c r="G224" i="1"/>
  <c r="G220" i="1"/>
  <c r="G216" i="1"/>
  <c r="G212" i="1"/>
  <c r="G208" i="1"/>
  <c r="G204" i="1"/>
  <c r="G200" i="1"/>
  <c r="G196" i="1"/>
  <c r="G192" i="1"/>
  <c r="G188" i="1"/>
  <c r="G251" i="1"/>
  <c r="G250" i="1"/>
  <c r="G249" i="1"/>
  <c r="G235" i="1"/>
  <c r="G234" i="1"/>
  <c r="G233" i="1"/>
  <c r="G219" i="1"/>
  <c r="G218" i="1"/>
  <c r="G217" i="1"/>
  <c r="G203" i="1"/>
  <c r="G202" i="1"/>
  <c r="G201" i="1"/>
  <c r="G187" i="1"/>
  <c r="G183" i="1"/>
  <c r="G243" i="1"/>
  <c r="G242" i="1"/>
  <c r="G241" i="1"/>
  <c r="G227" i="1"/>
  <c r="G226" i="1"/>
  <c r="G225" i="1"/>
  <c r="G211" i="1"/>
  <c r="G210" i="1"/>
  <c r="G209" i="1"/>
  <c r="G195" i="1"/>
  <c r="G194" i="1"/>
  <c r="G193" i="1"/>
  <c r="G185" i="1"/>
  <c r="G181" i="1"/>
  <c r="G177" i="1"/>
  <c r="G173" i="1"/>
  <c r="G254" i="1"/>
  <c r="G239" i="1"/>
  <c r="G237" i="1"/>
  <c r="G222" i="1"/>
  <c r="G207" i="1"/>
  <c r="G205" i="1"/>
  <c r="G190" i="1"/>
  <c r="G186" i="1"/>
  <c r="G172" i="1"/>
  <c r="G171" i="1"/>
  <c r="G170" i="1"/>
  <c r="G169" i="1"/>
  <c r="G165" i="1"/>
  <c r="G161" i="1"/>
  <c r="G157" i="1"/>
  <c r="G153" i="1"/>
  <c r="G149" i="1"/>
  <c r="G145" i="1"/>
  <c r="G141" i="1"/>
  <c r="G137" i="1"/>
  <c r="G133" i="1"/>
  <c r="G129" i="1"/>
  <c r="G125" i="1"/>
  <c r="G121" i="1"/>
  <c r="G117" i="1"/>
  <c r="G113" i="1"/>
  <c r="G109" i="1"/>
  <c r="G105" i="1"/>
  <c r="G101" i="1"/>
  <c r="G97" i="1"/>
  <c r="G93" i="1"/>
  <c r="G89" i="1"/>
  <c r="G85" i="1"/>
  <c r="G81" i="1"/>
  <c r="G77" i="1"/>
  <c r="G73" i="1"/>
  <c r="G253" i="1"/>
  <c r="G238" i="1"/>
  <c r="G223" i="1"/>
  <c r="G221" i="1"/>
  <c r="G206" i="1"/>
  <c r="G191" i="1"/>
  <c r="G189" i="1"/>
  <c r="G182" i="1"/>
  <c r="G179" i="1"/>
  <c r="G178" i="1"/>
  <c r="G167" i="1"/>
  <c r="G163" i="1"/>
  <c r="G159" i="1"/>
  <c r="G155" i="1"/>
  <c r="G151" i="1"/>
  <c r="G147" i="1"/>
  <c r="G143" i="1"/>
  <c r="G139" i="1"/>
  <c r="G135" i="1"/>
  <c r="G131" i="1"/>
  <c r="G127" i="1"/>
  <c r="G123" i="1"/>
  <c r="G119" i="1"/>
  <c r="G115" i="1"/>
  <c r="G111" i="1"/>
  <c r="G107" i="1"/>
  <c r="G103" i="1"/>
  <c r="G99" i="1"/>
  <c r="G95" i="1"/>
  <c r="G91" i="1"/>
  <c r="G87" i="1"/>
  <c r="G83" i="1"/>
  <c r="G79" i="1"/>
  <c r="G75" i="1"/>
  <c r="G71" i="1"/>
  <c r="G245" i="1"/>
  <c r="G215" i="1"/>
  <c r="G198" i="1"/>
  <c r="G175" i="1"/>
  <c r="G164" i="1"/>
  <c r="G156" i="1"/>
  <c r="G148" i="1"/>
  <c r="G140" i="1"/>
  <c r="G132" i="1"/>
  <c r="G124" i="1"/>
  <c r="G116" i="1"/>
  <c r="G108" i="1"/>
  <c r="G231" i="1"/>
  <c r="G214" i="1"/>
  <c r="G197" i="1"/>
  <c r="G162" i="1"/>
  <c r="G154" i="1"/>
  <c r="G146" i="1"/>
  <c r="G138" i="1"/>
  <c r="G130" i="1"/>
  <c r="G122" i="1"/>
  <c r="G114" i="1"/>
  <c r="G106" i="1"/>
  <c r="G98" i="1"/>
  <c r="G90" i="1"/>
  <c r="G82" i="1"/>
  <c r="G74" i="1"/>
  <c r="G184" i="1"/>
  <c r="G174" i="1"/>
  <c r="G160" i="1"/>
  <c r="G144" i="1"/>
  <c r="G128" i="1"/>
  <c r="G112" i="1"/>
  <c r="G100" i="1"/>
  <c r="G72" i="1"/>
  <c r="G67" i="1"/>
  <c r="G63" i="1"/>
  <c r="G59" i="1"/>
  <c r="G55" i="1"/>
  <c r="G51" i="1"/>
  <c r="G47" i="1"/>
  <c r="G43" i="1"/>
  <c r="G39" i="1"/>
  <c r="G35" i="1"/>
  <c r="G31" i="1"/>
  <c r="G27" i="1"/>
  <c r="G23" i="1"/>
  <c r="G19" i="1"/>
  <c r="G15" i="1"/>
  <c r="G11" i="1"/>
  <c r="G7" i="1"/>
  <c r="G3" i="1"/>
  <c r="G247" i="1"/>
  <c r="G230" i="1"/>
  <c r="G213" i="1"/>
  <c r="G176" i="1"/>
  <c r="G168" i="1"/>
  <c r="G152" i="1"/>
  <c r="G136" i="1"/>
  <c r="G120" i="1"/>
  <c r="G104" i="1"/>
  <c r="G88" i="1"/>
  <c r="G86" i="1"/>
  <c r="G84" i="1"/>
  <c r="G69" i="1"/>
  <c r="G65" i="1"/>
  <c r="G61" i="1"/>
  <c r="G57" i="1"/>
  <c r="G53" i="1"/>
  <c r="G49" i="1"/>
  <c r="G45" i="1"/>
  <c r="G41" i="1"/>
  <c r="G37" i="1"/>
  <c r="G33" i="1"/>
  <c r="G29" i="1"/>
  <c r="G25" i="1"/>
  <c r="G21" i="1"/>
  <c r="G17" i="1"/>
  <c r="G13" i="1"/>
  <c r="G9" i="1"/>
  <c r="G5" i="1"/>
  <c r="G246" i="1"/>
  <c r="G229" i="1"/>
  <c r="G180" i="1"/>
  <c r="G158" i="1"/>
  <c r="G142" i="1"/>
  <c r="G126" i="1"/>
  <c r="G110" i="1"/>
  <c r="G96" i="1"/>
  <c r="G166" i="1"/>
  <c r="G102" i="1"/>
  <c r="G94" i="1"/>
  <c r="G68" i="1"/>
  <c r="G60" i="1"/>
  <c r="G52" i="1"/>
  <c r="G44" i="1"/>
  <c r="G36" i="1"/>
  <c r="G28" i="1"/>
  <c r="G20" i="1"/>
  <c r="G12" i="1"/>
  <c r="G6" i="1"/>
  <c r="G150" i="1"/>
  <c r="G80" i="1"/>
  <c r="G76" i="1"/>
  <c r="G66" i="1"/>
  <c r="G58" i="1"/>
  <c r="G50" i="1"/>
  <c r="G42" i="1"/>
  <c r="G34" i="1"/>
  <c r="G26" i="1"/>
  <c r="G18" i="1"/>
  <c r="G10" i="1"/>
  <c r="G199" i="1"/>
  <c r="G134" i="1"/>
  <c r="G92" i="1"/>
  <c r="G64" i="1"/>
  <c r="G56" i="1"/>
  <c r="G48" i="1"/>
  <c r="G40" i="1"/>
  <c r="G32" i="1"/>
  <c r="G24" i="1"/>
  <c r="G16" i="1"/>
  <c r="G8" i="1"/>
  <c r="G2" i="1"/>
  <c r="G118" i="1"/>
  <c r="G78" i="1"/>
  <c r="G70" i="1"/>
  <c r="G62" i="1"/>
  <c r="G54" i="1"/>
  <c r="G46" i="1"/>
  <c r="G38" i="1"/>
  <c r="G30" i="1"/>
  <c r="G22" i="1"/>
  <c r="G14" i="1"/>
  <c r="G4" i="1"/>
  <c r="H28" i="1" l="1"/>
  <c r="H60" i="1"/>
  <c r="H22" i="1"/>
  <c r="H54" i="1"/>
  <c r="H90" i="1"/>
  <c r="H33" i="1"/>
  <c r="H65" i="1"/>
  <c r="H154" i="1"/>
  <c r="H240" i="1"/>
  <c r="H158" i="1"/>
  <c r="H224" i="1"/>
  <c r="H173" i="1"/>
  <c r="H215" i="1"/>
  <c r="H83" i="1"/>
  <c r="H115" i="1"/>
  <c r="H131" i="1"/>
  <c r="H183" i="1"/>
  <c r="H227" i="1"/>
  <c r="H246" i="1"/>
  <c r="H10" i="1"/>
  <c r="H42" i="1"/>
  <c r="H46" i="1"/>
  <c r="H120" i="1"/>
  <c r="H82" i="1"/>
  <c r="H45" i="1"/>
  <c r="H223" i="1"/>
  <c r="H77" i="1"/>
  <c r="H109" i="1"/>
  <c r="H141" i="1"/>
  <c r="H247" i="1"/>
  <c r="H79" i="1"/>
  <c r="H111" i="1"/>
  <c r="H143" i="1"/>
  <c r="H179" i="1"/>
  <c r="H189" i="1"/>
  <c r="H213" i="1"/>
  <c r="H194" i="1"/>
  <c r="H48" i="1"/>
  <c r="H18" i="1"/>
  <c r="H3" i="1"/>
  <c r="H35" i="1"/>
  <c r="H67" i="1"/>
  <c r="H239" i="1"/>
  <c r="H17" i="1"/>
  <c r="H108" i="1"/>
  <c r="H177" i="1"/>
  <c r="H126" i="1"/>
  <c r="H97" i="1"/>
  <c r="H145" i="1"/>
  <c r="H147" i="1"/>
  <c r="H163" i="1"/>
  <c r="H248" i="1"/>
  <c r="H203" i="1"/>
  <c r="H198" i="1"/>
  <c r="H230" i="1"/>
  <c r="H24" i="1"/>
  <c r="H56" i="1"/>
  <c r="H191" i="1"/>
  <c r="H26" i="1"/>
  <c r="H58" i="1"/>
  <c r="H6" i="1"/>
  <c r="H36" i="1"/>
  <c r="H68" i="1"/>
  <c r="H208" i="1"/>
  <c r="H30" i="1"/>
  <c r="H62" i="1"/>
  <c r="H128" i="1"/>
  <c r="H152" i="1"/>
  <c r="H7" i="1"/>
  <c r="H23" i="1"/>
  <c r="H39" i="1"/>
  <c r="H55" i="1"/>
  <c r="H78" i="1"/>
  <c r="H130" i="1"/>
  <c r="H5" i="1"/>
  <c r="H21" i="1"/>
  <c r="H37" i="1"/>
  <c r="H53" i="1"/>
  <c r="H69" i="1"/>
  <c r="H106" i="1"/>
  <c r="H170" i="1"/>
  <c r="H84" i="1"/>
  <c r="H116" i="1"/>
  <c r="H148" i="1"/>
  <c r="H182" i="1"/>
  <c r="H102" i="1"/>
  <c r="H134" i="1"/>
  <c r="H166" i="1"/>
  <c r="H241" i="1"/>
  <c r="H85" i="1"/>
  <c r="H101" i="1"/>
  <c r="H117" i="1"/>
  <c r="H133" i="1"/>
  <c r="H149" i="1"/>
  <c r="H165" i="1"/>
  <c r="H174" i="1"/>
  <c r="H217" i="1"/>
  <c r="H71" i="1"/>
  <c r="H87" i="1"/>
  <c r="H103" i="1"/>
  <c r="H119" i="1"/>
  <c r="H135" i="1"/>
  <c r="H151" i="1"/>
  <c r="H167" i="1"/>
  <c r="H216" i="1"/>
  <c r="H171" i="1"/>
  <c r="H187" i="1"/>
  <c r="H204" i="1"/>
  <c r="H221" i="1"/>
  <c r="H251" i="1"/>
  <c r="H185" i="1"/>
  <c r="H211" i="1"/>
  <c r="H228" i="1"/>
  <c r="H245" i="1"/>
  <c r="H202" i="1"/>
  <c r="H218" i="1"/>
  <c r="H234" i="1"/>
  <c r="H250" i="1"/>
  <c r="H14" i="1"/>
  <c r="H176" i="1"/>
  <c r="H162" i="1"/>
  <c r="H13" i="1"/>
  <c r="H93" i="1"/>
  <c r="H125" i="1"/>
  <c r="H157" i="1"/>
  <c r="H200" i="1"/>
  <c r="H236" i="1"/>
  <c r="H196" i="1"/>
  <c r="H16" i="1"/>
  <c r="H144" i="1"/>
  <c r="H50" i="1"/>
  <c r="H160" i="1"/>
  <c r="H178" i="1"/>
  <c r="H136" i="1"/>
  <c r="H19" i="1"/>
  <c r="H51" i="1"/>
  <c r="H114" i="1"/>
  <c r="H49" i="1"/>
  <c r="H98" i="1"/>
  <c r="H76" i="1"/>
  <c r="H140" i="1"/>
  <c r="H81" i="1"/>
  <c r="H113" i="1"/>
  <c r="H129" i="1"/>
  <c r="H161" i="1"/>
  <c r="H249" i="1"/>
  <c r="H99" i="1"/>
  <c r="H201" i="1"/>
  <c r="H220" i="1"/>
  <c r="H237" i="1"/>
  <c r="H181" i="1"/>
  <c r="H197" i="1"/>
  <c r="H244" i="1"/>
  <c r="H214" i="1"/>
  <c r="H2" i="1"/>
  <c r="H32" i="1"/>
  <c r="H64" i="1"/>
  <c r="H225" i="1"/>
  <c r="H34" i="1"/>
  <c r="H66" i="1"/>
  <c r="H12" i="1"/>
  <c r="H44" i="1"/>
  <c r="H72" i="1"/>
  <c r="H4" i="1"/>
  <c r="H38" i="1"/>
  <c r="H70" i="1"/>
  <c r="H104" i="1"/>
  <c r="H168" i="1"/>
  <c r="H11" i="1"/>
  <c r="H27" i="1"/>
  <c r="H43" i="1"/>
  <c r="H59" i="1"/>
  <c r="H80" i="1"/>
  <c r="H146" i="1"/>
  <c r="H9" i="1"/>
  <c r="H25" i="1"/>
  <c r="H41" i="1"/>
  <c r="H57" i="1"/>
  <c r="H94" i="1"/>
  <c r="H122" i="1"/>
  <c r="H192" i="1"/>
  <c r="H92" i="1"/>
  <c r="H124" i="1"/>
  <c r="H156" i="1"/>
  <c r="H193" i="1"/>
  <c r="H110" i="1"/>
  <c r="H142" i="1"/>
  <c r="H186" i="1"/>
  <c r="H73" i="1"/>
  <c r="H89" i="1"/>
  <c r="H105" i="1"/>
  <c r="H121" i="1"/>
  <c r="H137" i="1"/>
  <c r="H153" i="1"/>
  <c r="H169" i="1"/>
  <c r="H184" i="1"/>
  <c r="H232" i="1"/>
  <c r="H75" i="1"/>
  <c r="H91" i="1"/>
  <c r="H107" i="1"/>
  <c r="H123" i="1"/>
  <c r="H139" i="1"/>
  <c r="H155" i="1"/>
  <c r="H180" i="1"/>
  <c r="H231" i="1"/>
  <c r="H175" i="1"/>
  <c r="H188" i="1"/>
  <c r="H205" i="1"/>
  <c r="H235" i="1"/>
  <c r="H252" i="1"/>
  <c r="H195" i="1"/>
  <c r="H212" i="1"/>
  <c r="H229" i="1"/>
  <c r="H190" i="1"/>
  <c r="H206" i="1"/>
  <c r="H222" i="1"/>
  <c r="H238" i="1"/>
  <c r="H254" i="1"/>
  <c r="I195" i="1" l="1"/>
  <c r="I74" i="1"/>
  <c r="I206" i="1"/>
  <c r="I188" i="1"/>
  <c r="I91" i="1"/>
  <c r="I105" i="1"/>
  <c r="I142" i="1"/>
  <c r="I94" i="1"/>
  <c r="I104" i="1"/>
  <c r="I238" i="1"/>
  <c r="I229" i="1"/>
  <c r="I235" i="1"/>
  <c r="I231" i="1"/>
  <c r="I123" i="1"/>
  <c r="I232" i="1"/>
  <c r="I137" i="1"/>
  <c r="I73" i="1"/>
  <c r="I193" i="1"/>
  <c r="I192" i="1"/>
  <c r="I41" i="1"/>
  <c r="I80" i="1"/>
  <c r="I11" i="1"/>
  <c r="I38" i="1"/>
  <c r="I12" i="1"/>
  <c r="I64" i="1"/>
  <c r="I214" i="1"/>
  <c r="I237" i="1"/>
  <c r="I131" i="1"/>
  <c r="I161" i="1"/>
  <c r="I158" i="1"/>
  <c r="I98" i="1"/>
  <c r="I51" i="1"/>
  <c r="I178" i="1"/>
  <c r="I144" i="1"/>
  <c r="I243" i="1"/>
  <c r="I233" i="1"/>
  <c r="I200" i="1"/>
  <c r="I207" i="1"/>
  <c r="I96" i="1"/>
  <c r="I63" i="1"/>
  <c r="I14" i="1"/>
  <c r="I202" i="1"/>
  <c r="I185" i="1"/>
  <c r="I187" i="1"/>
  <c r="I151" i="1"/>
  <c r="I87" i="1"/>
  <c r="I165" i="1"/>
  <c r="I101" i="1"/>
  <c r="I134" i="1"/>
  <c r="I116" i="1"/>
  <c r="I69" i="1"/>
  <c r="I5" i="1"/>
  <c r="I39" i="1"/>
  <c r="I128" i="1"/>
  <c r="I68" i="1"/>
  <c r="I26" i="1"/>
  <c r="I230" i="1"/>
  <c r="I248" i="1"/>
  <c r="I83" i="1"/>
  <c r="I224" i="1"/>
  <c r="I154" i="1"/>
  <c r="I67" i="1"/>
  <c r="I22" i="1"/>
  <c r="I226" i="1"/>
  <c r="I189" i="1"/>
  <c r="I111" i="1"/>
  <c r="I141" i="1"/>
  <c r="I223" i="1"/>
  <c r="I45" i="1"/>
  <c r="I15" i="1"/>
  <c r="I52" i="1"/>
  <c r="I10" i="1"/>
  <c r="I222" i="1"/>
  <c r="I212" i="1"/>
  <c r="I205" i="1"/>
  <c r="I180" i="1"/>
  <c r="I107" i="1"/>
  <c r="I184" i="1"/>
  <c r="I121" i="1"/>
  <c r="I186" i="1"/>
  <c r="I156" i="1"/>
  <c r="I122" i="1"/>
  <c r="I25" i="1"/>
  <c r="I59" i="1"/>
  <c r="I168" i="1"/>
  <c r="I4" i="1"/>
  <c r="I66" i="1"/>
  <c r="I32" i="1"/>
  <c r="I244" i="1"/>
  <c r="I220" i="1"/>
  <c r="I99" i="1"/>
  <c r="I129" i="1"/>
  <c r="I240" i="1"/>
  <c r="I49" i="1"/>
  <c r="I19" i="1"/>
  <c r="I60" i="1"/>
  <c r="I16" i="1"/>
  <c r="I196" i="1"/>
  <c r="I159" i="1"/>
  <c r="I157" i="1"/>
  <c r="I118" i="1"/>
  <c r="I61" i="1"/>
  <c r="I31" i="1"/>
  <c r="I250" i="1"/>
  <c r="I245" i="1"/>
  <c r="I251" i="1"/>
  <c r="I171" i="1"/>
  <c r="I135" i="1"/>
  <c r="I71" i="1"/>
  <c r="I149" i="1"/>
  <c r="I85" i="1"/>
  <c r="I102" i="1"/>
  <c r="I84" i="1"/>
  <c r="I53" i="1"/>
  <c r="I130" i="1"/>
  <c r="I23" i="1"/>
  <c r="I62" i="1"/>
  <c r="I36" i="1"/>
  <c r="I191" i="1"/>
  <c r="I198" i="1"/>
  <c r="I163" i="1"/>
  <c r="I173" i="1"/>
  <c r="I126" i="1"/>
  <c r="I65" i="1"/>
  <c r="I35" i="1"/>
  <c r="I28" i="1"/>
  <c r="I194" i="1"/>
  <c r="I179" i="1"/>
  <c r="I79" i="1"/>
  <c r="I109" i="1"/>
  <c r="I164" i="1"/>
  <c r="I29" i="1"/>
  <c r="I120" i="1"/>
  <c r="I20" i="1"/>
  <c r="I155" i="1"/>
  <c r="I169" i="1"/>
  <c r="I124" i="1"/>
  <c r="I9" i="1"/>
  <c r="I43" i="1"/>
  <c r="I72" i="1"/>
  <c r="I34" i="1"/>
  <c r="I2" i="1"/>
  <c r="I197" i="1"/>
  <c r="I183" i="1"/>
  <c r="I249" i="1"/>
  <c r="I113" i="1"/>
  <c r="I140" i="1"/>
  <c r="I33" i="1"/>
  <c r="I136" i="1"/>
  <c r="I160" i="1"/>
  <c r="I242" i="1"/>
  <c r="I236" i="1"/>
  <c r="I127" i="1"/>
  <c r="I125" i="1"/>
  <c r="I132" i="1"/>
  <c r="I13" i="1"/>
  <c r="I176" i="1"/>
  <c r="I234" i="1"/>
  <c r="I228" i="1"/>
  <c r="I221" i="1"/>
  <c r="I216" i="1"/>
  <c r="I119" i="1"/>
  <c r="I217" i="1"/>
  <c r="I133" i="1"/>
  <c r="I241" i="1"/>
  <c r="I182" i="1"/>
  <c r="I170" i="1"/>
  <c r="I37" i="1"/>
  <c r="I78" i="1"/>
  <c r="I7" i="1"/>
  <c r="I30" i="1"/>
  <c r="I6" i="1"/>
  <c r="I56" i="1"/>
  <c r="I227" i="1"/>
  <c r="I147" i="1"/>
  <c r="I145" i="1"/>
  <c r="I177" i="1"/>
  <c r="I17" i="1"/>
  <c r="I3" i="1"/>
  <c r="I18" i="1"/>
  <c r="I213" i="1"/>
  <c r="I199" i="1"/>
  <c r="I247" i="1"/>
  <c r="I77" i="1"/>
  <c r="I100" i="1"/>
  <c r="I82" i="1"/>
  <c r="I46" i="1"/>
  <c r="I88" i="1"/>
  <c r="I40" i="1"/>
  <c r="I254" i="1"/>
  <c r="I190" i="1"/>
  <c r="I252" i="1"/>
  <c r="I175" i="1"/>
  <c r="I139" i="1"/>
  <c r="I75" i="1"/>
  <c r="I153" i="1"/>
  <c r="I89" i="1"/>
  <c r="I110" i="1"/>
  <c r="I92" i="1"/>
  <c r="I57" i="1"/>
  <c r="I146" i="1"/>
  <c r="I27" i="1"/>
  <c r="I70" i="1"/>
  <c r="I44" i="1"/>
  <c r="I225" i="1"/>
  <c r="I246" i="1"/>
  <c r="I181" i="1"/>
  <c r="I201" i="1"/>
  <c r="I215" i="1"/>
  <c r="I81" i="1"/>
  <c r="I76" i="1"/>
  <c r="I114" i="1"/>
  <c r="I54" i="1"/>
  <c r="I50" i="1"/>
  <c r="I210" i="1"/>
  <c r="I219" i="1"/>
  <c r="I95" i="1"/>
  <c r="I93" i="1"/>
  <c r="I209" i="1"/>
  <c r="I162" i="1"/>
  <c r="I86" i="1"/>
  <c r="I218" i="1"/>
  <c r="I211" i="1"/>
  <c r="I204" i="1"/>
  <c r="I167" i="1"/>
  <c r="I103" i="1"/>
  <c r="I174" i="1"/>
  <c r="I117" i="1"/>
  <c r="I166" i="1"/>
  <c r="I148" i="1"/>
  <c r="I106" i="1"/>
  <c r="I21" i="1"/>
  <c r="I55" i="1"/>
  <c r="I152" i="1"/>
  <c r="I208" i="1"/>
  <c r="I58" i="1"/>
  <c r="I24" i="1"/>
  <c r="I203" i="1"/>
  <c r="I115" i="1"/>
  <c r="I97" i="1"/>
  <c r="I108" i="1"/>
  <c r="I239" i="1"/>
  <c r="I90" i="1"/>
  <c r="I48" i="1"/>
  <c r="I253" i="1"/>
  <c r="I143" i="1"/>
  <c r="I172" i="1"/>
  <c r="I150" i="1"/>
  <c r="I138" i="1"/>
  <c r="I47" i="1"/>
  <c r="I112" i="1"/>
  <c r="I42" i="1"/>
  <c r="I8" i="1"/>
</calcChain>
</file>

<file path=xl/sharedStrings.xml><?xml version="1.0" encoding="utf-8"?>
<sst xmlns="http://schemas.openxmlformats.org/spreadsheetml/2006/main" count="268" uniqueCount="268">
  <si>
    <t>Nom_du_conseiller</t>
  </si>
  <si>
    <t>CPH_New</t>
  </si>
  <si>
    <t>%FCR_7J</t>
  </si>
  <si>
    <t>Satcli</t>
  </si>
  <si>
    <t>Point CPH</t>
  </si>
  <si>
    <t>Point FCR</t>
  </si>
  <si>
    <t>Point SATCLI</t>
  </si>
  <si>
    <t>Somme</t>
  </si>
  <si>
    <t>Ranking Final</t>
  </si>
  <si>
    <t>Q1</t>
  </si>
  <si>
    <t>Q3</t>
  </si>
  <si>
    <t>CPH</t>
  </si>
  <si>
    <t>FCR</t>
  </si>
  <si>
    <t>SATCLI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</si>
  <si>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</si>
  <si>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</si>
  <si>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</si>
  <si>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</si>
  <si>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</si>
  <si>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</si>
  <si>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</si>
  <si>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</si>
  <si>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</si>
  <si>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</si>
  <si>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</si>
  <si>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</si>
  <si>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</si>
  <si>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</si>
  <si>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</si>
  <si>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</si>
  <si>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</si>
  <si>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</si>
  <si>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</si>
  <si>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</si>
  <si>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</si>
  <si>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</si>
  <si>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</si>
  <si>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</si>
  <si>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</si>
  <si>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</si>
  <si>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</si>
  <si>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</si>
  <si>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</si>
  <si>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</si>
  <si>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</si>
  <si>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</si>
  <si>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</si>
  <si>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</si>
  <si>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</si>
  <si>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</si>
  <si>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</si>
  <si>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</si>
  <si>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</si>
  <si>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</si>
  <si>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</si>
  <si>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</si>
  <si>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</si>
  <si>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</si>
  <si>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</si>
  <si>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</si>
  <si>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</si>
  <si>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</si>
  <si>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</si>
  <si>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</si>
  <si>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</si>
  <si>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</si>
  <si>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</si>
  <si>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</si>
  <si>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</si>
  <si>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</si>
  <si>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</si>
  <si>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</si>
  <si>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</si>
  <si>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</si>
  <si>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</si>
  <si>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</si>
  <si>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</si>
  <si>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</si>
  <si>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</si>
  <si>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</si>
  <si>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</si>
  <si>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</si>
  <si>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</si>
  <si>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</si>
  <si>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</si>
  <si>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</si>
  <si>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</si>
  <si>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</si>
  <si>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</si>
  <si>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</si>
  <si>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</si>
  <si>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</si>
  <si>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</si>
  <si>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</si>
  <si>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</si>
  <si>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</si>
  <si>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</si>
  <si>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</si>
  <si>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</si>
  <si>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</si>
  <si>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</si>
  <si>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</si>
  <si>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</si>
  <si>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</si>
  <si>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</si>
  <si>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</si>
  <si>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</si>
  <si>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</si>
  <si>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</si>
  <si>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</si>
  <si>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</si>
  <si>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</si>
  <si>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</si>
  <si>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</si>
  <si>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</si>
  <si>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</si>
  <si>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</si>
  <si>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</si>
  <si>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</si>
  <si>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</si>
  <si>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</si>
  <si>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</si>
  <si>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</si>
  <si>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</si>
  <si>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</si>
  <si>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</si>
  <si>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</si>
  <si>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</si>
  <si>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</si>
  <si>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</si>
  <si>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</si>
  <si>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</si>
  <si>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</si>
  <si>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</si>
  <si>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</si>
  <si>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</si>
  <si>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</si>
  <si>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</si>
  <si>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</si>
  <si>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</si>
  <si>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</si>
  <si>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</si>
  <si>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</si>
  <si>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</si>
  <si>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</si>
  <si>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</si>
  <si>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</si>
  <si>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</si>
  <si>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</si>
  <si>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</si>
  <si>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</si>
  <si>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</si>
  <si>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</si>
  <si>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</si>
  <si>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</si>
  <si>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</si>
  <si>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</si>
  <si>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</si>
  <si>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</si>
  <si>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</si>
  <si>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</si>
  <si>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</si>
  <si>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</si>
  <si>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</si>
  <si>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</si>
  <si>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</si>
  <si>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</si>
  <si>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</si>
  <si>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</si>
  <si>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</si>
  <si>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</si>
  <si>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</si>
  <si>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</si>
  <si>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</si>
  <si>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</si>
  <si>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</si>
  <si>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</si>
  <si>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</si>
  <si>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</si>
  <si>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</si>
  <si>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</si>
  <si>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</si>
  <si>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</si>
  <si>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</si>
  <si>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</si>
  <si>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</si>
  <si>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</si>
  <si>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</si>
  <si>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</si>
  <si>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</si>
  <si>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</si>
  <si>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</si>
  <si>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</si>
  <si>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</si>
  <si>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</si>
  <si>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</si>
  <si>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</si>
  <si>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</si>
  <si>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</si>
  <si>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</si>
  <si>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</si>
  <si>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</si>
  <si>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</si>
  <si>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</si>
  <si>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</si>
  <si>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</si>
  <si>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</si>
  <si>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</si>
  <si>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</si>
  <si>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</si>
  <si>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</si>
  <si>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</si>
  <si>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</si>
  <si>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</si>
  <si>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</si>
  <si>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</si>
  <si>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</si>
  <si>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</si>
  <si>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</si>
  <si>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</si>
  <si>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</si>
  <si>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</si>
  <si>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</si>
  <si>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</si>
  <si>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</si>
  <si>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</si>
  <si>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</si>
  <si>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</si>
  <si>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</si>
  <si>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</si>
  <si>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</si>
  <si>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</si>
  <si>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</si>
  <si>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</si>
  <si>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</si>
  <si>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</si>
  <si>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</si>
  <si>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</si>
  <si>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</si>
  <si>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</si>
  <si>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</si>
  <si>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</si>
  <si>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</si>
  <si>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</si>
  <si>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</si>
  <si>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</si>
  <si>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</si>
  <si>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</si>
  <si>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</si>
  <si>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</si>
  <si>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</si>
  <si>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</si>
  <si>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</si>
  <si>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</si>
  <si>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</si>
  <si>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</si>
  <si>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</si>
  <si>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</si>
  <si>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</si>
  <si>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</si>
  <si>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</si>
  <si>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</si>
  <si>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</si>
  <si>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</si>
  <si>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</si>
  <si>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</si>
  <si>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</si>
  <si>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Si j'ai le même ranking, se baser sur la meilleure note SATCLI (Colonne D); et si encore une fois le même rang, se baser sur le meilleur FCR (Colonne C) et sinon même principe pour la colonne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</si>
</sst>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NumberFormat="1"/>
    <xf numFmtId="10" fontId="0" fillId="0" borderId="0" xfId="0" applyNumberFormat="1"/>
    <xf numFmtId="2" fontId="0" fillId="0" borderId="0" xfId="1" applyNumberFormat="1" applyFont="1"/>
    <xf numFmtId="2" fontId="0" fillId="0" borderId="0" xfId="0" applyNumberFormat="1"/>
    <xf numFmtId="0" fontId="0" fillId="0" borderId="0" xfId="0" applyAlignment="1">
      <alignment horizontal="center" vertical="center"/>
    </xf>
    <xf numFmtId="9" fontId="0" fillId="0" borderId="0" xfId="0" applyNumberFormat="1"/>
    <xf numFmtId="0" fontId="0" fillId="0" borderId="0" xfId="0" applyNumberFormat="1" applyAlignment="1">
      <alignment horizontal="center" vertical="center"/>
    </xf>
    <xf numFmtId="10" fontId="0" fillId="0" borderId="0" xfId="1" applyNumberFormat="1" applyFont="1" applyAlignment="1">
      <alignment horizontal="center" vertical="center"/>
    </xf>
    <xf numFmtId="9" fontId="3" fillId="3" borderId="0" xfId="0" applyNumberFormat="1" applyFont="1" applyFill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4"/>
  <sheetViews>
    <sheetView tabSelected="1" workbookViewId="0">
      <selection activeCell="G3" sqref="G3"/>
    </sheetView>
  </sheetViews>
  <sheetFormatPr baseColWidth="10" defaultRowHeight="15" x14ac:dyDescent="0.25"/>
  <cols>
    <col min="1" max="1" width="31.28515625" bestFit="1" customWidth="1"/>
    <col min="5" max="5" width="11.42578125" style="3"/>
    <col min="9" max="9" width="12.7109375" bestFit="1" customWidth="1"/>
    <col min="10" max="11" width="12.7109375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/>
      <c r="K1" s="3"/>
    </row>
    <row r="2" spans="1:16" x14ac:dyDescent="0.25">
      <c r="A2" t="s">
        <v>14</v>
      </c>
      <c r="B2">
        <v>6.16</v>
      </c>
      <c r="C2" s="4">
        <v>0.77359999999999995</v>
      </c>
      <c r="D2">
        <v>92.69</v>
      </c>
      <c r="E2" s="5">
        <f>IF(B2&gt;=M$4,100,IF(B2&lt;=N$4,0,100*((B2-M$4)/(N$4-M$4))))</f>
        <v>100</v>
      </c>
      <c r="F2" s="5">
        <f>IF(C2&gt;=M$5,100,IF(C2&lt;=N$5,0,100*((C2-M$5)/(N$5-M$5))))</f>
        <v>100</v>
      </c>
      <c r="G2" s="5">
        <f>IF(D2&gt;=M$6,100,IF(D2&lt;=N$6,0,100*((D2-M$6)/(N$6-M$6))))</f>
        <v>100</v>
      </c>
      <c r="H2" s="6">
        <f>SUM(E2+F2+G2)/3</f>
        <v>100</v>
      </c>
      <c r="I2" s="3">
        <f>RANK(H2,$H:$H,0)</f>
        <v>1</v>
      </c>
      <c r="J2" s="3"/>
      <c r="K2" s="3"/>
      <c r="M2" s="7" t="s">
        <v>9</v>
      </c>
      <c r="N2" s="7" t="s">
        <v>10</v>
      </c>
    </row>
    <row r="3" spans="1:16" x14ac:dyDescent="0.25">
      <c r="A3" t="s">
        <v>15</v>
      </c>
      <c r="B3">
        <v>5.81</v>
      </c>
      <c r="C3" s="4">
        <v>0.72109999999999996</v>
      </c>
      <c r="D3">
        <v>95.32</v>
      </c>
      <c r="E3" s="5">
        <f>IF(B3&gt;=M$4,100,IF(B3&lt;=N$4,0,100*((B3-M$4)/(N$4-M$4))))</f>
        <v>100</v>
      </c>
      <c r="F3" s="5">
        <f>IF(C3&gt;=M$5,100,IF(C3&lt;=N$5,0,100*((C3-M$5)/(N$5-M$5))))</f>
        <v>100</v>
      </c>
      <c r="G3" s="5">
        <f>IF(D3&gt;=M$6,100,IF(D3&lt;=N$6,0,100*((D3-M$6)/(N$6-M$6))))</f>
        <v>100</v>
      </c>
      <c r="H3" s="6">
        <f>SUM(E3+F3+G3)/3</f>
        <v>100</v>
      </c>
      <c r="I3" s="3">
        <f>RANK(H3,$H:$H,0)</f>
        <v>1</v>
      </c>
      <c r="J3" s="3"/>
      <c r="K3" s="3"/>
      <c r="L3" s="8"/>
      <c r="M3" s="9">
        <f>INT(COUNT($B$2:$B$254)*25%)</f>
        <v>63</v>
      </c>
      <c r="N3" s="7">
        <f>INT(COUNT($B$2:$B$254)*75%)</f>
        <v>189</v>
      </c>
    </row>
    <row r="4" spans="1:16" x14ac:dyDescent="0.25">
      <c r="A4" t="s">
        <v>16</v>
      </c>
      <c r="B4">
        <v>5.68</v>
      </c>
      <c r="C4" s="4">
        <v>0.71189999999999998</v>
      </c>
      <c r="D4">
        <v>93.02</v>
      </c>
      <c r="E4" s="5">
        <f>IF(B4&gt;=M$4,100,IF(B4&lt;=N$4,0,100*((B4-M$4)/(N$4-M$4))))</f>
        <v>100</v>
      </c>
      <c r="F4" s="5">
        <f>IF(C4&gt;=M$5,100,IF(C4&lt;=N$5,0,100*((C4-M$5)/(N$5-M$5))))</f>
        <v>100</v>
      </c>
      <c r="G4" s="5">
        <f>IF(D4&gt;=M$6,100,IF(D4&lt;=N$6,0,100*((D4-M$6)/(N$6-M$6))))</f>
        <v>100</v>
      </c>
      <c r="H4" s="6">
        <f>SUM(E4+F4+G4)/3</f>
        <v>100</v>
      </c>
      <c r="I4" s="3">
        <f>RANK(H4,$H:$H,0)</f>
        <v>1</v>
      </c>
      <c r="J4" s="3"/>
      <c r="K4" s="3"/>
      <c r="L4" s="8" t="s">
        <v>11</v>
      </c>
      <c r="M4" s="7">
        <f>LARGE($B:$B,$M$3)</f>
        <v>5.52</v>
      </c>
      <c r="N4" s="7">
        <f>LARGE($B:$B,$N$3)</f>
        <v>4.54</v>
      </c>
    </row>
    <row r="5" spans="1:16" x14ac:dyDescent="0.25">
      <c r="A5" t="s">
        <v>17</v>
      </c>
      <c r="B5">
        <v>5.66</v>
      </c>
      <c r="C5" s="4">
        <v>0.76339999999999997</v>
      </c>
      <c r="D5">
        <v>98.24</v>
      </c>
      <c r="E5" s="5">
        <f>IF(B5&gt;=M$4,100,IF(B5&lt;=N$4,0,100*((B5-M$4)/(N$4-M$4))))</f>
        <v>100</v>
      </c>
      <c r="F5" s="5">
        <f>IF(C5&gt;=M$5,100,IF(C5&lt;=N$5,0,100*((C5-M$5)/(N$5-M$5))))</f>
        <v>100</v>
      </c>
      <c r="G5" s="5">
        <f>IF(D5&gt;=M$6,100,IF(D5&lt;=N$6,0,100*((D5-M$6)/(N$6-M$6))))</f>
        <v>100</v>
      </c>
      <c r="H5" s="6">
        <f>SUM(E5+F5+G5)/3</f>
        <v>100</v>
      </c>
      <c r="I5" s="3">
        <f>RANK(H5,$H:$H,0)</f>
        <v>1</v>
      </c>
      <c r="J5" s="3"/>
      <c r="K5" s="3"/>
      <c r="L5" s="8" t="s">
        <v>12</v>
      </c>
      <c r="M5" s="10">
        <f>LARGE($C:$C,$M$3)</f>
        <v>0.71189999999999998</v>
      </c>
      <c r="N5" s="10">
        <f>LARGE($C:$C,$N$3)</f>
        <v>0.65980000000000005</v>
      </c>
    </row>
    <row r="6" spans="1:16" x14ac:dyDescent="0.25">
      <c r="A6" t="s">
        <v>18</v>
      </c>
      <c r="B6">
        <v>5.64</v>
      </c>
      <c r="C6" s="4">
        <v>0.7601</v>
      </c>
      <c r="D6">
        <v>96.25</v>
      </c>
      <c r="E6" s="5">
        <f>IF(B6&gt;=M$4,100,IF(B6&lt;=N$4,0,100*((B6-M$4)/(N$4-M$4))))</f>
        <v>100</v>
      </c>
      <c r="F6" s="5">
        <f>IF(C6&gt;=M$5,100,IF(C6&lt;=N$5,0,100*((C6-M$5)/(N$5-M$5))))</f>
        <v>100</v>
      </c>
      <c r="G6" s="5">
        <f>IF(D6&gt;=M$6,100,IF(D6&lt;=N$6,0,100*((D6-M$6)/(N$6-M$6))))</f>
        <v>100</v>
      </c>
      <c r="H6" s="6">
        <f>SUM(E6+F6+G6)/3</f>
        <v>100</v>
      </c>
      <c r="I6" s="3">
        <f>RANK(H6,$H:$H,0)</f>
        <v>1</v>
      </c>
      <c r="J6" s="3"/>
      <c r="K6" s="3"/>
      <c r="L6" s="8" t="s">
        <v>13</v>
      </c>
      <c r="M6" s="7">
        <f>LARGE($D:$D,$M$3)</f>
        <v>91.88</v>
      </c>
      <c r="N6" s="7">
        <f>LARGE($D:$D,$N$3)</f>
        <v>83.44</v>
      </c>
    </row>
    <row r="7" spans="1:16" x14ac:dyDescent="0.25">
      <c r="A7" t="s">
        <v>19</v>
      </c>
      <c r="B7">
        <v>5.55</v>
      </c>
      <c r="C7" s="4">
        <v>0.72750000000000004</v>
      </c>
      <c r="D7">
        <v>92.91</v>
      </c>
      <c r="E7" s="5">
        <f>IF(B7&gt;=M$4,100,IF(B7&lt;=N$4,0,100*((B7-M$4)/(N$4-M$4))))</f>
        <v>100</v>
      </c>
      <c r="F7" s="5">
        <f>IF(C7&gt;=M$5,100,IF(C7&lt;=N$5,0,100*((C7-M$5)/(N$5-M$5))))</f>
        <v>100</v>
      </c>
      <c r="G7" s="5">
        <f>IF(D7&gt;=M$6,100,IF(D7&lt;=N$6,0,100*((D7-M$6)/(N$6-M$6))))</f>
        <v>100</v>
      </c>
      <c r="H7" s="6">
        <f>SUM(E7+F7+G7)/3</f>
        <v>100</v>
      </c>
      <c r="I7" s="3">
        <f>RANK(H7,$H:$H,0)</f>
        <v>1</v>
      </c>
      <c r="J7" s="3"/>
      <c r="K7" s="3"/>
      <c r="L7" s="8"/>
    </row>
    <row r="8" spans="1:16" x14ac:dyDescent="0.25">
      <c r="A8" t="s">
        <v>20</v>
      </c>
      <c r="B8">
        <v>5.53</v>
      </c>
      <c r="C8" s="4">
        <v>0.71389999999999998</v>
      </c>
      <c r="D8">
        <v>94.68</v>
      </c>
      <c r="E8" s="5">
        <f>IF(B8&gt;=M$4,100,IF(B8&lt;=N$4,0,100*((B8-M$4)/(N$4-M$4))))</f>
        <v>100</v>
      </c>
      <c r="F8" s="5">
        <f>IF(C8&gt;=M$5,100,IF(C8&lt;=N$5,0,100*((C8-M$5)/(N$5-M$5))))</f>
        <v>100</v>
      </c>
      <c r="G8" s="5">
        <f>IF(D8&gt;=M$6,100,IF(D8&lt;=N$6,0,100*((D8-M$6)/(N$6-M$6))))</f>
        <v>100</v>
      </c>
      <c r="H8" s="6">
        <f>SUM(E8+F8+G8)/3</f>
        <v>100</v>
      </c>
      <c r="I8" s="3">
        <f>RANK(H8,$H:$H,0)</f>
        <v>1</v>
      </c>
      <c r="J8" s="3"/>
      <c r="K8" s="3"/>
      <c r="L8" s="8"/>
    </row>
    <row r="9" spans="1:16" x14ac:dyDescent="0.25">
      <c r="A9" t="s">
        <v>21</v>
      </c>
      <c r="B9">
        <v>6.14</v>
      </c>
      <c r="C9" s="4">
        <v>0.72350000000000003</v>
      </c>
      <c r="D9">
        <v>83.59</v>
      </c>
      <c r="E9" s="5">
        <f>IF(B9&gt;=M$4,100,IF(B9&lt;=N$4,0,100*((B9-M$4)/(N$4-M$4))))</f>
        <v>100</v>
      </c>
      <c r="F9" s="5">
        <f>IF(C9&gt;=M$5,100,IF(C9&lt;=N$5,0,100*((C9-M$5)/(N$5-M$5))))</f>
        <v>100</v>
      </c>
      <c r="G9" s="5">
        <f>IF(D9&gt;=M$6,100,IF(D9&lt;=N$6,0,100*((D9-M$6)/(N$6-M$6))))</f>
        <v>98.222748815165801</v>
      </c>
      <c r="H9" s="6">
        <f>SUM(E9+F9+G9)/3</f>
        <v>99.4075829383886</v>
      </c>
      <c r="I9" s="3">
        <f>RANK(H9,$H:$H,0)</f>
        <v>8</v>
      </c>
      <c r="J9" s="3"/>
      <c r="K9" s="3"/>
      <c r="L9" s="8"/>
    </row>
    <row r="10" spans="1:16" x14ac:dyDescent="0.25">
      <c r="A10" t="s">
        <v>22</v>
      </c>
      <c r="B10">
        <v>6.18</v>
      </c>
      <c r="C10" s="4">
        <v>0.75349999999999995</v>
      </c>
      <c r="D10">
        <v>84.12</v>
      </c>
      <c r="E10" s="5">
        <f>IF(B10&gt;=M$4,100,IF(B10&lt;=N$4,0,100*((B10-M$4)/(N$4-M$4))))</f>
        <v>100</v>
      </c>
      <c r="F10" s="5">
        <f>IF(C10&gt;=M$5,100,IF(C10&lt;=N$5,0,100*((C10-M$5)/(N$5-M$5))))</f>
        <v>100</v>
      </c>
      <c r="G10" s="5">
        <f>IF(D10&gt;=M$6,100,IF(D10&lt;=N$6,0,100*((D10-M$6)/(N$6-M$6))))</f>
        <v>91.943127962085228</v>
      </c>
      <c r="H10" s="6">
        <f>SUM(E10+F10+G10)/3</f>
        <v>97.314375987361743</v>
      </c>
      <c r="I10" s="3">
        <f>RANK(H10,$H:$H,0)</f>
        <v>9</v>
      </c>
      <c r="J10" s="3"/>
      <c r="K10" s="3"/>
      <c r="L10" s="8"/>
    </row>
    <row r="11" spans="1:16" x14ac:dyDescent="0.25">
      <c r="A11" t="s">
        <v>23</v>
      </c>
      <c r="B11">
        <v>5.66</v>
      </c>
      <c r="C11" s="4">
        <v>0.66810000000000003</v>
      </c>
      <c r="D11">
        <v>93.12</v>
      </c>
      <c r="E11" s="5">
        <f>IF(B11&gt;=M$4,100,IF(B11&lt;=N$4,0,100*((B11-M$4)/(N$4-M$4))))</f>
        <v>100</v>
      </c>
      <c r="F11" s="5">
        <f>IF(C11&gt;=M$5,100,IF(C11&lt;=N$5,0,100*((C11-M$5)/(N$5-M$5))))</f>
        <v>84.069097888675643</v>
      </c>
      <c r="G11" s="5">
        <f>IF(D11&gt;=M$6,100,IF(D11&lt;=N$6,0,100*((D11-M$6)/(N$6-M$6))))</f>
        <v>100</v>
      </c>
      <c r="H11" s="6">
        <f>SUM(E11+F11+G11)/3</f>
        <v>94.689699296225214</v>
      </c>
      <c r="I11" s="3">
        <f>RANK(H11,$H:$H,0)</f>
        <v>10</v>
      </c>
      <c r="J11" s="3"/>
      <c r="K11" s="3"/>
      <c r="L11" s="11" t="s">
        <v>267</v>
      </c>
      <c r="M11" s="11"/>
      <c r="N11" s="11"/>
      <c r="O11" s="11"/>
      <c r="P11" s="11"/>
    </row>
    <row r="12" spans="1:16" x14ac:dyDescent="0.25">
      <c r="A12" t="s">
        <v>24</v>
      </c>
      <c r="B12">
        <v>5.53</v>
      </c>
      <c r="C12" s="4">
        <v>0.71989999999999998</v>
      </c>
      <c r="D12">
        <v>84.86</v>
      </c>
      <c r="E12" s="5">
        <f>IF(B12&gt;=M$4,100,IF(B12&lt;=N$4,0,100*((B12-M$4)/(N$4-M$4))))</f>
        <v>100</v>
      </c>
      <c r="F12" s="5">
        <f>IF(C12&gt;=M$5,100,IF(C12&lt;=N$5,0,100*((C12-M$5)/(N$5-M$5))))</f>
        <v>100</v>
      </c>
      <c r="G12" s="5">
        <f>IF(D12&gt;=M$6,100,IF(D12&lt;=N$6,0,100*((D12-M$6)/(N$6-M$6))))</f>
        <v>83.17535545023695</v>
      </c>
      <c r="H12" s="6">
        <f>SUM(E12+F12+G12)/3</f>
        <v>94.391785150078988</v>
      </c>
      <c r="I12" s="3">
        <f>RANK(H12,$H:$H,0)</f>
        <v>11</v>
      </c>
      <c r="J12" s="3"/>
      <c r="K12" s="3"/>
      <c r="L12" s="11"/>
      <c r="M12" s="11"/>
      <c r="N12" s="11"/>
      <c r="O12" s="11"/>
      <c r="P12" s="11"/>
    </row>
    <row r="13" spans="1:16" x14ac:dyDescent="0.25">
      <c r="A13" t="s">
        <v>25</v>
      </c>
      <c r="B13">
        <v>4.72</v>
      </c>
      <c r="C13" s="4">
        <v>0.72030000000000005</v>
      </c>
      <c r="D13">
        <v>95.5</v>
      </c>
      <c r="E13" s="5">
        <f>IF(B13&gt;=M$4,100,IF(B13&lt;=N$4,0,100*((B13-M$4)/(N$4-M$4))))</f>
        <v>81.632653061224516</v>
      </c>
      <c r="F13" s="5">
        <f>IF(C13&gt;=M$5,100,IF(C13&lt;=N$5,0,100*((C13-M$5)/(N$5-M$5))))</f>
        <v>100</v>
      </c>
      <c r="G13" s="5">
        <f>IF(D13&gt;=M$6,100,IF(D13&lt;=N$6,0,100*((D13-M$6)/(N$6-M$6))))</f>
        <v>100</v>
      </c>
      <c r="H13" s="6">
        <f>SUM(E13+F13+G13)/3</f>
        <v>93.877551020408177</v>
      </c>
      <c r="I13" s="3">
        <f>RANK(H13,$H:$H,0)</f>
        <v>12</v>
      </c>
      <c r="J13" s="3"/>
      <c r="K13" s="3"/>
      <c r="L13" s="11"/>
      <c r="M13" s="11"/>
      <c r="N13" s="11"/>
      <c r="O13" s="11"/>
      <c r="P13" s="11"/>
    </row>
    <row r="14" spans="1:16" x14ac:dyDescent="0.25">
      <c r="A14" t="s">
        <v>26</v>
      </c>
      <c r="B14">
        <v>4.76</v>
      </c>
      <c r="C14" s="4">
        <v>0.66059999999999997</v>
      </c>
      <c r="D14">
        <v>91.88</v>
      </c>
      <c r="E14" s="5">
        <f>IF(B14&gt;=M$4,100,IF(B14&lt;=N$4,0,100*((B14-M$4)/(N$4-M$4))))</f>
        <v>77.551020408163282</v>
      </c>
      <c r="F14" s="5">
        <f>IF(C14&gt;=M$5,100,IF(C14&lt;=N$5,0,100*((C14-M$5)/(N$5-M$5))))</f>
        <v>98.464491362764079</v>
      </c>
      <c r="G14" s="5">
        <f>IF(D14&gt;=M$6,100,IF(D14&lt;=N$6,0,100*((D14-M$6)/(N$6-M$6))))</f>
        <v>100</v>
      </c>
      <c r="H14" s="6">
        <f>SUM(E14+F14+G14)/3</f>
        <v>92.005170590309106</v>
      </c>
      <c r="I14" s="3">
        <f>RANK(H14,$H:$H,0)</f>
        <v>13</v>
      </c>
      <c r="J14" s="3"/>
      <c r="K14" s="3"/>
      <c r="L14" s="11"/>
      <c r="M14" s="11"/>
      <c r="N14" s="11"/>
      <c r="O14" s="11"/>
      <c r="P14" s="11"/>
    </row>
    <row r="15" spans="1:16" x14ac:dyDescent="0.25">
      <c r="A15" t="s">
        <v>27</v>
      </c>
      <c r="B15">
        <v>5.96</v>
      </c>
      <c r="C15" s="4">
        <v>0.67379999999999995</v>
      </c>
      <c r="D15">
        <v>93.77</v>
      </c>
      <c r="E15" s="5">
        <f>IF(B15&gt;=M$4,100,IF(B15&lt;=N$4,0,100*((B15-M$4)/(N$4-M$4))))</f>
        <v>100</v>
      </c>
      <c r="F15" s="5">
        <f>IF(C15&gt;=M$5,100,IF(C15&lt;=N$5,0,100*((C15-M$5)/(N$5-M$5))))</f>
        <v>73.128598848368682</v>
      </c>
      <c r="G15" s="5">
        <f>IF(D15&gt;=M$6,100,IF(D15&lt;=N$6,0,100*((D15-M$6)/(N$6-M$6))))</f>
        <v>100</v>
      </c>
      <c r="H15" s="6">
        <f>SUM(E15+F15+G15)/3</f>
        <v>91.042866282789575</v>
      </c>
      <c r="I15" s="3">
        <f>RANK(H15,$H:$H,0)</f>
        <v>14</v>
      </c>
      <c r="J15" s="3"/>
      <c r="K15" s="3"/>
      <c r="L15" s="11"/>
      <c r="M15" s="11"/>
      <c r="N15" s="11"/>
      <c r="O15" s="11"/>
      <c r="P15" s="11"/>
    </row>
    <row r="16" spans="1:16" x14ac:dyDescent="0.25">
      <c r="A16" t="s">
        <v>28</v>
      </c>
      <c r="B16">
        <v>5.62</v>
      </c>
      <c r="C16" s="4">
        <v>0.66310000000000002</v>
      </c>
      <c r="D16">
        <v>85.38</v>
      </c>
      <c r="E16" s="5">
        <f>IF(B16&gt;=M$4,100,IF(B16&lt;=N$4,0,100*((B16-M$4)/(N$4-M$4))))</f>
        <v>100</v>
      </c>
      <c r="F16" s="5">
        <f>IF(C16&gt;=M$5,100,IF(C16&lt;=N$5,0,100*((C16-M$5)/(N$5-M$5))))</f>
        <v>93.666026871401201</v>
      </c>
      <c r="G16" s="5">
        <f>IF(D16&gt;=M$6,100,IF(D16&lt;=N$6,0,100*((D16-M$6)/(N$6-M$6))))</f>
        <v>77.014218009478697</v>
      </c>
      <c r="H16" s="6">
        <f>SUM(E16+F16+G16)/3</f>
        <v>90.226748293626613</v>
      </c>
      <c r="I16" s="3">
        <f>RANK(H16,$H:$H,0)</f>
        <v>15</v>
      </c>
      <c r="J16" s="3"/>
      <c r="K16" s="3"/>
      <c r="L16" s="11"/>
      <c r="M16" s="11"/>
      <c r="N16" s="11"/>
      <c r="O16" s="11"/>
      <c r="P16" s="11"/>
    </row>
    <row r="17" spans="1:16" x14ac:dyDescent="0.25">
      <c r="A17" t="s">
        <v>29</v>
      </c>
      <c r="B17">
        <v>4.63</v>
      </c>
      <c r="C17" s="4">
        <v>0.67030000000000001</v>
      </c>
      <c r="D17">
        <v>98</v>
      </c>
      <c r="E17" s="5">
        <f>IF(B17&gt;=M$4,100,IF(B17&lt;=N$4,0,100*((B17-M$4)/(N$4-M$4))))</f>
        <v>90.816326530612258</v>
      </c>
      <c r="F17" s="5">
        <f>IF(C17&gt;=M$5,100,IF(C17&lt;=N$5,0,100*((C17-M$5)/(N$5-M$5))))</f>
        <v>79.846449136276448</v>
      </c>
      <c r="G17" s="5">
        <f>IF(D17&gt;=M$6,100,IF(D17&lt;=N$6,0,100*((D17-M$6)/(N$6-M$6))))</f>
        <v>100</v>
      </c>
      <c r="H17" s="6">
        <f>SUM(E17+F17+G17)/3</f>
        <v>90.220925222296231</v>
      </c>
      <c r="I17" s="3">
        <f>RANK(H17,$H:$H,0)</f>
        <v>16</v>
      </c>
      <c r="J17" s="3"/>
      <c r="K17" s="3"/>
      <c r="L17" s="11"/>
      <c r="M17" s="11"/>
      <c r="N17" s="11"/>
      <c r="O17" s="11"/>
      <c r="P17" s="11"/>
    </row>
    <row r="18" spans="1:16" x14ac:dyDescent="0.25">
      <c r="A18" t="s">
        <v>30</v>
      </c>
      <c r="B18">
        <v>4.8499999999999996</v>
      </c>
      <c r="C18" s="4">
        <v>0.7288</v>
      </c>
      <c r="D18">
        <v>92.63</v>
      </c>
      <c r="E18" s="5">
        <f>IF(B18&gt;=M$4,100,IF(B18&lt;=N$4,0,100*((B18-M$4)/(N$4-M$4))))</f>
        <v>68.367346938775526</v>
      </c>
      <c r="F18" s="5">
        <f>IF(C18&gt;=M$5,100,IF(C18&lt;=N$5,0,100*((C18-M$5)/(N$5-M$5))))</f>
        <v>100</v>
      </c>
      <c r="G18" s="5">
        <f>IF(D18&gt;=M$6,100,IF(D18&lt;=N$6,0,100*((D18-M$6)/(N$6-M$6))))</f>
        <v>100</v>
      </c>
      <c r="H18" s="6">
        <f>SUM(E18+F18+G18)/3</f>
        <v>89.45578231292518</v>
      </c>
      <c r="I18" s="3">
        <f>RANK(H18,$H:$H,0)</f>
        <v>17</v>
      </c>
      <c r="J18" s="3"/>
      <c r="K18" s="3"/>
      <c r="L18" s="11"/>
      <c r="M18" s="11"/>
      <c r="N18" s="11"/>
      <c r="O18" s="11"/>
      <c r="P18" s="11"/>
    </row>
    <row r="19" spans="1:16" x14ac:dyDescent="0.25">
      <c r="A19" t="s">
        <v>31</v>
      </c>
      <c r="B19">
        <v>5.82</v>
      </c>
      <c r="C19" s="4">
        <v>0.67710000000000004</v>
      </c>
      <c r="D19">
        <v>97.59</v>
      </c>
      <c r="E19" s="5">
        <f>IF(B19&gt;=M$4,100,IF(B19&lt;=N$4,0,100*((B19-M$4)/(N$4-M$4))))</f>
        <v>100</v>
      </c>
      <c r="F19" s="5">
        <f>IF(C19&gt;=M$5,100,IF(C19&lt;=N$5,0,100*((C19-M$5)/(N$5-M$5))))</f>
        <v>66.79462571976967</v>
      </c>
      <c r="G19" s="5">
        <f>IF(D19&gt;=M$6,100,IF(D19&lt;=N$6,0,100*((D19-M$6)/(N$6-M$6))))</f>
        <v>100</v>
      </c>
      <c r="H19" s="6">
        <f>SUM(E19+F19+G19)/3</f>
        <v>88.931541906589885</v>
      </c>
      <c r="I19" s="3">
        <f>RANK(H19,$H:$H,0)</f>
        <v>18</v>
      </c>
      <c r="J19" s="3"/>
      <c r="K19" s="3"/>
      <c r="L19" s="11"/>
      <c r="M19" s="11"/>
      <c r="N19" s="11"/>
      <c r="O19" s="11"/>
      <c r="P19" s="11"/>
    </row>
    <row r="20" spans="1:16" x14ac:dyDescent="0.25">
      <c r="A20" t="s">
        <v>32</v>
      </c>
      <c r="B20">
        <v>4.7300000000000004</v>
      </c>
      <c r="C20" s="4">
        <v>0.66930000000000001</v>
      </c>
      <c r="D20">
        <v>92.35</v>
      </c>
      <c r="E20" s="5">
        <f>IF(B20&gt;=M$4,100,IF(B20&lt;=N$4,0,100*((B20-M$4)/(N$4-M$4))))</f>
        <v>80.612244897959144</v>
      </c>
      <c r="F20" s="5">
        <f>IF(C20&gt;=M$5,100,IF(C20&lt;=N$5,0,100*((C20-M$5)/(N$5-M$5))))</f>
        <v>81.765834932821562</v>
      </c>
      <c r="G20" s="5">
        <f>IF(D20&gt;=M$6,100,IF(D20&lt;=N$6,0,100*((D20-M$6)/(N$6-M$6))))</f>
        <v>100</v>
      </c>
      <c r="H20" s="6">
        <f>SUM(E20+F20+G20)/3</f>
        <v>87.459359943593583</v>
      </c>
      <c r="I20" s="3">
        <f>RANK(H20,$H:$H,0)</f>
        <v>19</v>
      </c>
      <c r="J20" s="3"/>
      <c r="K20" s="3"/>
      <c r="L20" s="8"/>
    </row>
    <row r="21" spans="1:16" x14ac:dyDescent="0.25">
      <c r="A21" t="s">
        <v>33</v>
      </c>
      <c r="B21">
        <v>4.91</v>
      </c>
      <c r="C21" s="4">
        <v>0.74670000000000003</v>
      </c>
      <c r="D21">
        <v>95.68</v>
      </c>
      <c r="E21" s="5">
        <f>IF(B21&gt;=M$4,100,IF(B21&lt;=N$4,0,100*((B21-M$4)/(N$4-M$4))))</f>
        <v>62.244897959183646</v>
      </c>
      <c r="F21" s="5">
        <f>IF(C21&gt;=M$5,100,IF(C21&lt;=N$5,0,100*((C21-M$5)/(N$5-M$5))))</f>
        <v>100</v>
      </c>
      <c r="G21" s="5">
        <f>IF(D21&gt;=M$6,100,IF(D21&lt;=N$6,0,100*((D21-M$6)/(N$6-M$6))))</f>
        <v>100</v>
      </c>
      <c r="H21" s="6">
        <f>SUM(E21+F21+G21)/3</f>
        <v>87.414965986394535</v>
      </c>
      <c r="I21" s="3">
        <f>RANK(H21,$H:$H,0)</f>
        <v>20</v>
      </c>
      <c r="J21" s="3"/>
      <c r="K21" s="3"/>
      <c r="L21" s="8"/>
    </row>
    <row r="22" spans="1:16" x14ac:dyDescent="0.25">
      <c r="A22" t="s">
        <v>34</v>
      </c>
      <c r="B22">
        <v>5.53</v>
      </c>
      <c r="C22" s="4">
        <v>0.67959999999999998</v>
      </c>
      <c r="D22">
        <v>96.73</v>
      </c>
      <c r="E22" s="5">
        <f>IF(B22&gt;=M$4,100,IF(B22&lt;=N$4,0,100*((B22-M$4)/(N$4-M$4))))</f>
        <v>100</v>
      </c>
      <c r="F22" s="5">
        <f>IF(C22&gt;=M$5,100,IF(C22&lt;=N$5,0,100*((C22-M$5)/(N$5-M$5))))</f>
        <v>61.99616122840699</v>
      </c>
      <c r="G22" s="5">
        <f>IF(D22&gt;=M$6,100,IF(D22&lt;=N$6,0,100*((D22-M$6)/(N$6-M$6))))</f>
        <v>100</v>
      </c>
      <c r="H22" s="6">
        <f>SUM(E22+F22+G22)/3</f>
        <v>87.33205374280233</v>
      </c>
      <c r="I22" s="3">
        <f>RANK(H22,$H:$H,0)</f>
        <v>21</v>
      </c>
      <c r="J22" s="3"/>
      <c r="K22" s="3"/>
      <c r="L22" s="8"/>
    </row>
    <row r="23" spans="1:16" x14ac:dyDescent="0.25">
      <c r="A23" t="s">
        <v>35</v>
      </c>
      <c r="B23">
        <v>4.95</v>
      </c>
      <c r="C23" s="4">
        <v>0.73299999999999998</v>
      </c>
      <c r="D23">
        <v>92.76</v>
      </c>
      <c r="E23" s="5">
        <f>IF(B23&gt;=M$4,100,IF(B23&lt;=N$4,0,100*((B23-M$4)/(N$4-M$4))))</f>
        <v>58.163265306122412</v>
      </c>
      <c r="F23" s="5">
        <f>IF(C23&gt;=M$5,100,IF(C23&lt;=N$5,0,100*((C23-M$5)/(N$5-M$5))))</f>
        <v>100</v>
      </c>
      <c r="G23" s="5">
        <f>IF(D23&gt;=M$6,100,IF(D23&lt;=N$6,0,100*((D23-M$6)/(N$6-M$6))))</f>
        <v>100</v>
      </c>
      <c r="H23" s="6">
        <f>SUM(E23+F23+G23)/3</f>
        <v>86.054421768707471</v>
      </c>
      <c r="I23" s="3">
        <f>RANK(H23,$H:$H,0)</f>
        <v>22</v>
      </c>
      <c r="J23" s="3"/>
      <c r="K23" s="3"/>
      <c r="L23" s="8"/>
    </row>
    <row r="24" spans="1:16" x14ac:dyDescent="0.25">
      <c r="A24" t="s">
        <v>36</v>
      </c>
      <c r="B24">
        <v>5.67</v>
      </c>
      <c r="C24" s="4">
        <v>0.7329</v>
      </c>
      <c r="D24">
        <v>87.24</v>
      </c>
      <c r="E24" s="5">
        <f>IF(B24&gt;=M$4,100,IF(B24&lt;=N$4,0,100*((B24-M$4)/(N$4-M$4))))</f>
        <v>100</v>
      </c>
      <c r="F24" s="5">
        <f>IF(C24&gt;=M$5,100,IF(C24&lt;=N$5,0,100*((C24-M$5)/(N$5-M$5))))</f>
        <v>100</v>
      </c>
      <c r="G24" s="5">
        <f>IF(D24&gt;=M$6,100,IF(D24&lt;=N$6,0,100*((D24-M$6)/(N$6-M$6))))</f>
        <v>54.976303317535567</v>
      </c>
      <c r="H24" s="6">
        <f>SUM(E24+F24+G24)/3</f>
        <v>84.99210110584518</v>
      </c>
      <c r="I24" s="3">
        <f>RANK(H24,$H:$H,0)</f>
        <v>23</v>
      </c>
      <c r="J24" s="3"/>
      <c r="K24" s="3"/>
      <c r="L24" s="8"/>
    </row>
    <row r="25" spans="1:16" x14ac:dyDescent="0.25">
      <c r="A25" t="s">
        <v>37</v>
      </c>
      <c r="B25">
        <v>5.6</v>
      </c>
      <c r="C25" s="4">
        <v>0.71489999999999998</v>
      </c>
      <c r="D25">
        <v>87.42</v>
      </c>
      <c r="E25" s="5">
        <f>IF(B25&gt;=M$4,100,IF(B25&lt;=N$4,0,100*((B25-M$4)/(N$4-M$4))))</f>
        <v>100</v>
      </c>
      <c r="F25" s="5">
        <f>IF(C25&gt;=M$5,100,IF(C25&lt;=N$5,0,100*((C25-M$5)/(N$5-M$5))))</f>
        <v>100</v>
      </c>
      <c r="G25" s="5">
        <f>IF(D25&gt;=M$6,100,IF(D25&lt;=N$6,0,100*((D25-M$6)/(N$6-M$6))))</f>
        <v>52.843601895734537</v>
      </c>
      <c r="H25" s="6">
        <f>SUM(E25+F25+G25)/3</f>
        <v>84.281200631911517</v>
      </c>
      <c r="I25" s="3">
        <f>RANK(H25,$H:$H,0)</f>
        <v>24</v>
      </c>
      <c r="J25" s="3"/>
      <c r="K25" s="3"/>
      <c r="L25" s="8"/>
    </row>
    <row r="26" spans="1:16" x14ac:dyDescent="0.25">
      <c r="A26" t="s">
        <v>38</v>
      </c>
      <c r="B26">
        <v>5.69</v>
      </c>
      <c r="C26" s="4">
        <v>0.68579999999999997</v>
      </c>
      <c r="D26">
        <v>83.49</v>
      </c>
      <c r="E26" s="5">
        <f>IF(B26&gt;=M$4,100,IF(B26&lt;=N$4,0,100*((B26-M$4)/(N$4-M$4))))</f>
        <v>100</v>
      </c>
      <c r="F26" s="5">
        <f>IF(C26&gt;=M$5,100,IF(C26&lt;=N$5,0,100*((C26-M$5)/(N$5-M$5))))</f>
        <v>50.095969289827345</v>
      </c>
      <c r="G26" s="5">
        <f>IF(D26&gt;=M$6,100,IF(D26&lt;=N$6,0,100*((D26-M$6)/(N$6-M$6))))</f>
        <v>99.407582938388657</v>
      </c>
      <c r="H26" s="6">
        <f>SUM(E26+F26+G26)/3</f>
        <v>83.167850742738665</v>
      </c>
      <c r="I26" s="3">
        <f>RANK(H26,$H:$H,0)</f>
        <v>25</v>
      </c>
      <c r="J26" s="3"/>
      <c r="K26" s="3"/>
      <c r="L26" s="8"/>
    </row>
    <row r="27" spans="1:16" x14ac:dyDescent="0.25">
      <c r="A27" t="s">
        <v>39</v>
      </c>
      <c r="B27">
        <v>5.08</v>
      </c>
      <c r="C27" s="4">
        <v>0.73580000000000001</v>
      </c>
      <c r="D27">
        <v>100</v>
      </c>
      <c r="E27" s="5">
        <f>IF(B27&gt;=M$4,100,IF(B27&lt;=N$4,0,100*((B27-M$4)/(N$4-M$4))))</f>
        <v>44.897959183673443</v>
      </c>
      <c r="F27" s="5">
        <f>IF(C27&gt;=M$5,100,IF(C27&lt;=N$5,0,100*((C27-M$5)/(N$5-M$5))))</f>
        <v>100</v>
      </c>
      <c r="G27" s="5">
        <f>IF(D27&gt;=M$6,100,IF(D27&lt;=N$6,0,100*((D27-M$6)/(N$6-M$6))))</f>
        <v>100</v>
      </c>
      <c r="H27" s="6">
        <f>SUM(E27+F27+G27)/3</f>
        <v>81.632653061224474</v>
      </c>
      <c r="I27" s="3">
        <f>RANK(H27,$H:$H,0)</f>
        <v>26</v>
      </c>
      <c r="J27" s="3"/>
      <c r="K27" s="3"/>
      <c r="L27" s="8"/>
    </row>
    <row r="28" spans="1:16" x14ac:dyDescent="0.25">
      <c r="A28" t="s">
        <v>40</v>
      </c>
      <c r="B28">
        <v>5.09</v>
      </c>
      <c r="C28" s="4">
        <v>0.76370000000000005</v>
      </c>
      <c r="D28">
        <v>92.76</v>
      </c>
      <c r="E28" s="5">
        <f>IF(B28&gt;=M$4,100,IF(B28&lt;=N$4,0,100*((B28-M$4)/(N$4-M$4))))</f>
        <v>43.877551020408156</v>
      </c>
      <c r="F28" s="5">
        <f>IF(C28&gt;=M$5,100,IF(C28&lt;=N$5,0,100*((C28-M$5)/(N$5-M$5))))</f>
        <v>100</v>
      </c>
      <c r="G28" s="5">
        <f>IF(D28&gt;=M$6,100,IF(D28&lt;=N$6,0,100*((D28-M$6)/(N$6-M$6))))</f>
        <v>100</v>
      </c>
      <c r="H28" s="6">
        <f>SUM(E28+F28+G28)/3</f>
        <v>81.292517006802726</v>
      </c>
      <c r="I28" s="3">
        <f>RANK(H28,$H:$H,0)</f>
        <v>27</v>
      </c>
      <c r="J28" s="3"/>
      <c r="K28" s="3"/>
      <c r="L28" s="8"/>
    </row>
    <row r="29" spans="1:16" x14ac:dyDescent="0.25">
      <c r="A29" t="s">
        <v>41</v>
      </c>
      <c r="B29">
        <v>4.97</v>
      </c>
      <c r="C29" s="4">
        <v>0.71760000000000002</v>
      </c>
      <c r="D29">
        <v>84.76</v>
      </c>
      <c r="E29" s="5">
        <f>IF(B29&gt;=M$4,100,IF(B29&lt;=N$4,0,100*((B29-M$4)/(N$4-M$4))))</f>
        <v>56.122448979591844</v>
      </c>
      <c r="F29" s="5">
        <f>IF(C29&gt;=M$5,100,IF(C29&lt;=N$5,0,100*((C29-M$5)/(N$5-M$5))))</f>
        <v>100</v>
      </c>
      <c r="G29" s="5">
        <f>IF(D29&gt;=M$6,100,IF(D29&lt;=N$6,0,100*((D29-M$6)/(N$6-M$6))))</f>
        <v>84.360189573459621</v>
      </c>
      <c r="H29" s="6">
        <f>SUM(E29+F29+G29)/3</f>
        <v>80.160879517683824</v>
      </c>
      <c r="I29" s="3">
        <f>RANK(H29,$H:$H,0)</f>
        <v>28</v>
      </c>
      <c r="J29" s="3"/>
      <c r="K29" s="3"/>
      <c r="L29" s="8"/>
    </row>
    <row r="30" spans="1:16" x14ac:dyDescent="0.25">
      <c r="A30" t="s">
        <v>42</v>
      </c>
      <c r="B30">
        <v>5.76</v>
      </c>
      <c r="C30" s="4">
        <v>0.69099999999999995</v>
      </c>
      <c r="D30">
        <v>94.83</v>
      </c>
      <c r="E30" s="5">
        <f>IF(B30&gt;=M$4,100,IF(B30&lt;=N$4,0,100*((B30-M$4)/(N$4-M$4))))</f>
        <v>100</v>
      </c>
      <c r="F30" s="5">
        <f>IF(C30&gt;=M$5,100,IF(C30&lt;=N$5,0,100*((C30-M$5)/(N$5-M$5))))</f>
        <v>40.115163147792821</v>
      </c>
      <c r="G30" s="5">
        <f>IF(D30&gt;=M$6,100,IF(D30&lt;=N$6,0,100*((D30-M$6)/(N$6-M$6))))</f>
        <v>100</v>
      </c>
      <c r="H30" s="6">
        <f>SUM(E30+F30+G30)/3</f>
        <v>80.038387715930938</v>
      </c>
      <c r="I30" s="3">
        <f>RANK(H30,$H:$H,0)</f>
        <v>29</v>
      </c>
      <c r="J30" s="3"/>
      <c r="K30" s="3"/>
      <c r="L30" s="8"/>
    </row>
    <row r="31" spans="1:16" x14ac:dyDescent="0.25">
      <c r="A31" t="s">
        <v>43</v>
      </c>
      <c r="B31">
        <v>5.81</v>
      </c>
      <c r="C31" s="4">
        <v>0.74270000000000003</v>
      </c>
      <c r="D31">
        <v>88.72</v>
      </c>
      <c r="E31" s="5">
        <f>IF(B31&gt;=M$4,100,IF(B31&lt;=N$4,0,100*((B31-M$4)/(N$4-M$4))))</f>
        <v>100</v>
      </c>
      <c r="F31" s="5">
        <f>IF(C31&gt;=M$5,100,IF(C31&lt;=N$5,0,100*((C31-M$5)/(N$5-M$5))))</f>
        <v>100</v>
      </c>
      <c r="G31" s="5">
        <f>IF(D31&gt;=M$6,100,IF(D31&lt;=N$6,0,100*((D31-M$6)/(N$6-M$6))))</f>
        <v>37.440758293838833</v>
      </c>
      <c r="H31" s="6">
        <f>SUM(E31+F31+G31)/3</f>
        <v>79.146919431279613</v>
      </c>
      <c r="I31" s="3">
        <f>RANK(H31,$H:$H,0)</f>
        <v>30</v>
      </c>
      <c r="J31" s="3"/>
      <c r="K31" s="3"/>
      <c r="L31" s="8"/>
    </row>
    <row r="32" spans="1:16" x14ac:dyDescent="0.25">
      <c r="A32" t="s">
        <v>44</v>
      </c>
      <c r="B32">
        <v>4.9800000000000004</v>
      </c>
      <c r="C32" s="4">
        <v>0.75529999999999997</v>
      </c>
      <c r="D32">
        <v>85</v>
      </c>
      <c r="E32" s="5">
        <f>IF(B32&gt;=M$4,100,IF(B32&lt;=N$4,0,100*((B32-M$4)/(N$4-M$4))))</f>
        <v>55.102040816326472</v>
      </c>
      <c r="F32" s="5">
        <f>IF(C32&gt;=M$5,100,IF(C32&lt;=N$5,0,100*((C32-M$5)/(N$5-M$5))))</f>
        <v>100</v>
      </c>
      <c r="G32" s="5">
        <f>IF(D32&gt;=M$6,100,IF(D32&lt;=N$6,0,100*((D32-M$6)/(N$6-M$6))))</f>
        <v>81.516587677725084</v>
      </c>
      <c r="H32" s="6">
        <f>SUM(E32+F32+G32)/3</f>
        <v>78.872876164683859</v>
      </c>
      <c r="I32" s="3">
        <f>RANK(H32,$H:$H,0)</f>
        <v>31</v>
      </c>
      <c r="J32" s="3"/>
      <c r="K32" s="3"/>
      <c r="L32" s="8"/>
    </row>
    <row r="33" spans="1:12" x14ac:dyDescent="0.25">
      <c r="A33" t="s">
        <v>45</v>
      </c>
      <c r="B33">
        <v>5.19</v>
      </c>
      <c r="C33" s="4">
        <v>0.75219999999999998</v>
      </c>
      <c r="D33">
        <v>91.9</v>
      </c>
      <c r="E33" s="5">
        <f>IF(B33&gt;=M$4,100,IF(B33&lt;=N$4,0,100*((B33-M$4)/(N$4-M$4))))</f>
        <v>33.673469387755034</v>
      </c>
      <c r="F33" s="5">
        <f>IF(C33&gt;=M$5,100,IF(C33&lt;=N$5,0,100*((C33-M$5)/(N$5-M$5))))</f>
        <v>100</v>
      </c>
      <c r="G33" s="5">
        <f>IF(D33&gt;=M$6,100,IF(D33&lt;=N$6,0,100*((D33-M$6)/(N$6-M$6))))</f>
        <v>100</v>
      </c>
      <c r="H33" s="6">
        <f>SUM(E33+F33+G33)/3</f>
        <v>77.891156462585016</v>
      </c>
      <c r="I33" s="3">
        <f>RANK(H33,$H:$H,0)</f>
        <v>32</v>
      </c>
      <c r="J33" s="3"/>
      <c r="K33" s="3"/>
      <c r="L33" s="8"/>
    </row>
    <row r="34" spans="1:12" x14ac:dyDescent="0.25">
      <c r="A34" t="s">
        <v>46</v>
      </c>
      <c r="B34">
        <v>7.19</v>
      </c>
      <c r="C34" s="4">
        <v>0.68640000000000001</v>
      </c>
      <c r="D34">
        <v>84.78</v>
      </c>
      <c r="E34" s="5">
        <f>IF(B34&gt;=M$4,100,IF(B34&lt;=N$4,0,100*((B34-M$4)/(N$4-M$4))))</f>
        <v>100</v>
      </c>
      <c r="F34" s="5">
        <f>IF(C34&gt;=M$5,100,IF(C34&lt;=N$5,0,100*((C34-M$5)/(N$5-M$5))))</f>
        <v>48.944337811900205</v>
      </c>
      <c r="G34" s="5">
        <f>IF(D34&gt;=M$6,100,IF(D34&lt;=N$6,0,100*((D34-M$6)/(N$6-M$6))))</f>
        <v>84.123222748815124</v>
      </c>
      <c r="H34" s="6">
        <f>SUM(E34+F34+G34)/3</f>
        <v>77.689186853571769</v>
      </c>
      <c r="I34" s="3">
        <f>RANK(H34,$H:$H,0)</f>
        <v>33</v>
      </c>
      <c r="J34" s="3"/>
      <c r="K34" s="3"/>
      <c r="L34" s="8"/>
    </row>
    <row r="35" spans="1:12" x14ac:dyDescent="0.25">
      <c r="A35" t="s">
        <v>47</v>
      </c>
      <c r="B35">
        <v>5.22</v>
      </c>
      <c r="C35" s="4">
        <v>0.74739999999999995</v>
      </c>
      <c r="D35">
        <v>98</v>
      </c>
      <c r="E35" s="5">
        <f>IF(B35&gt;=M$4,100,IF(B35&lt;=N$4,0,100*((B35-M$4)/(N$4-M$4))))</f>
        <v>30.612244897959179</v>
      </c>
      <c r="F35" s="5">
        <f>IF(C35&gt;=M$5,100,IF(C35&lt;=N$5,0,100*((C35-M$5)/(N$5-M$5))))</f>
        <v>100</v>
      </c>
      <c r="G35" s="5">
        <f>IF(D35&gt;=M$6,100,IF(D35&lt;=N$6,0,100*((D35-M$6)/(N$6-M$6))))</f>
        <v>100</v>
      </c>
      <c r="H35" s="6">
        <f>SUM(E35+F35+G35)/3</f>
        <v>76.870748299319729</v>
      </c>
      <c r="I35" s="3">
        <f>RANK(H35,$H:$H,0)</f>
        <v>34</v>
      </c>
      <c r="J35" s="3"/>
      <c r="K35" s="3"/>
      <c r="L35" s="8"/>
    </row>
    <row r="36" spans="1:12" x14ac:dyDescent="0.25">
      <c r="A36" t="s">
        <v>48</v>
      </c>
      <c r="B36">
        <v>6.36</v>
      </c>
      <c r="C36" s="4">
        <v>0.68510000000000004</v>
      </c>
      <c r="D36">
        <v>85.26</v>
      </c>
      <c r="E36" s="5">
        <f>IF(B36&gt;=M$4,100,IF(B36&lt;=N$4,0,100*((B36-M$4)/(N$4-M$4))))</f>
        <v>100</v>
      </c>
      <c r="F36" s="5">
        <f>IF(C36&gt;=M$5,100,IF(C36&lt;=N$5,0,100*((C36-M$5)/(N$5-M$5))))</f>
        <v>51.439539347408783</v>
      </c>
      <c r="G36" s="5">
        <f>IF(D36&gt;=M$6,100,IF(D36&lt;=N$6,0,100*((D36-M$6)/(N$6-M$6))))</f>
        <v>78.43601895734588</v>
      </c>
      <c r="H36" s="6">
        <f>SUM(E36+F36+G36)/3</f>
        <v>76.625186101584887</v>
      </c>
      <c r="I36" s="3">
        <f>RANK(H36,$H:$H,0)</f>
        <v>35</v>
      </c>
      <c r="J36" s="3"/>
      <c r="K36" s="3"/>
      <c r="L36" s="8"/>
    </row>
    <row r="37" spans="1:12" x14ac:dyDescent="0.25">
      <c r="A37" t="s">
        <v>49</v>
      </c>
      <c r="B37">
        <v>4.99</v>
      </c>
      <c r="C37" s="4">
        <v>0.67320000000000002</v>
      </c>
      <c r="D37">
        <v>95.71</v>
      </c>
      <c r="E37" s="5">
        <f>IF(B37&gt;=M$4,100,IF(B37&lt;=N$4,0,100*((B37-M$4)/(N$4-M$4))))</f>
        <v>54.081632653061185</v>
      </c>
      <c r="F37" s="5">
        <f>IF(C37&gt;=M$5,100,IF(C37&lt;=N$5,0,100*((C37-M$5)/(N$5-M$5))))</f>
        <v>74.280230326295609</v>
      </c>
      <c r="G37" s="5">
        <f>IF(D37&gt;=M$6,100,IF(D37&lt;=N$6,0,100*((D37-M$6)/(N$6-M$6))))</f>
        <v>100</v>
      </c>
      <c r="H37" s="6">
        <f>SUM(E37+F37+G37)/3</f>
        <v>76.120620993118933</v>
      </c>
      <c r="I37" s="3">
        <f>RANK(H37,$H:$H,0)</f>
        <v>36</v>
      </c>
      <c r="J37" s="3"/>
      <c r="K37" s="3"/>
      <c r="L37" s="8"/>
    </row>
    <row r="38" spans="1:12" x14ac:dyDescent="0.25">
      <c r="A38" t="s">
        <v>50</v>
      </c>
      <c r="B38">
        <v>4.9800000000000004</v>
      </c>
      <c r="C38" s="4">
        <v>0.6744</v>
      </c>
      <c r="D38">
        <v>95.88</v>
      </c>
      <c r="E38" s="5">
        <f>IF(B38&gt;=M$4,100,IF(B38&lt;=N$4,0,100*((B38-M$4)/(N$4-M$4))))</f>
        <v>55.102040816326472</v>
      </c>
      <c r="F38" s="5">
        <f>IF(C38&gt;=M$5,100,IF(C38&lt;=N$5,0,100*((C38-M$5)/(N$5-M$5))))</f>
        <v>71.976967370441528</v>
      </c>
      <c r="G38" s="5">
        <f>IF(D38&gt;=M$6,100,IF(D38&lt;=N$6,0,100*((D38-M$6)/(N$6-M$6))))</f>
        <v>100</v>
      </c>
      <c r="H38" s="6">
        <f>SUM(E38+F38+G38)/3</f>
        <v>75.693002728922664</v>
      </c>
      <c r="I38" s="3">
        <f>RANK(H38,$H:$H,0)</f>
        <v>37</v>
      </c>
      <c r="J38" s="3"/>
      <c r="K38" s="3"/>
      <c r="L38" s="8"/>
    </row>
    <row r="39" spans="1:12" x14ac:dyDescent="0.25">
      <c r="A39" t="s">
        <v>51</v>
      </c>
      <c r="B39">
        <v>5.96</v>
      </c>
      <c r="C39" s="4">
        <v>0.69230000000000003</v>
      </c>
      <c r="D39">
        <v>84.35</v>
      </c>
      <c r="E39" s="5">
        <f>IF(B39&gt;=M$4,100,IF(B39&lt;=N$4,0,100*((B39-M$4)/(N$4-M$4))))</f>
        <v>100</v>
      </c>
      <c r="F39" s="5">
        <f>IF(C39&gt;=M$5,100,IF(C39&lt;=N$5,0,100*((C39-M$5)/(N$5-M$5))))</f>
        <v>37.61996161228403</v>
      </c>
      <c r="G39" s="5">
        <f>IF(D39&gt;=M$6,100,IF(D39&lt;=N$6,0,100*((D39-M$6)/(N$6-M$6))))</f>
        <v>89.218009478673025</v>
      </c>
      <c r="H39" s="6">
        <f>SUM(E39+F39+G39)/3</f>
        <v>75.612657030319028</v>
      </c>
      <c r="I39" s="3">
        <f>RANK(H39,$H:$H,0)</f>
        <v>38</v>
      </c>
      <c r="J39" s="3"/>
      <c r="K39" s="3"/>
      <c r="L39" s="8"/>
    </row>
    <row r="40" spans="1:12" x14ac:dyDescent="0.25">
      <c r="A40" t="s">
        <v>52</v>
      </c>
      <c r="B40">
        <v>5.26</v>
      </c>
      <c r="C40" s="4">
        <v>0.73699999999999999</v>
      </c>
      <c r="D40">
        <v>92.31</v>
      </c>
      <c r="E40" s="5">
        <f>IF(B40&gt;=M$4,100,IF(B40&lt;=N$4,0,100*((B40-M$4)/(N$4-M$4))))</f>
        <v>26.530612244897949</v>
      </c>
      <c r="F40" s="5">
        <f>IF(C40&gt;=M$5,100,IF(C40&lt;=N$5,0,100*((C40-M$5)/(N$5-M$5))))</f>
        <v>100</v>
      </c>
      <c r="G40" s="5">
        <f>IF(D40&gt;=M$6,100,IF(D40&lt;=N$6,0,100*((D40-M$6)/(N$6-M$6))))</f>
        <v>100</v>
      </c>
      <c r="H40" s="6">
        <f>SUM(E40+F40+G40)/3</f>
        <v>75.510204081632651</v>
      </c>
      <c r="I40" s="3">
        <f>RANK(H40,$H:$H,0)</f>
        <v>39</v>
      </c>
      <c r="J40" s="3"/>
      <c r="K40" s="3"/>
      <c r="L40" s="8"/>
    </row>
    <row r="41" spans="1:12" x14ac:dyDescent="0.25">
      <c r="A41" t="s">
        <v>53</v>
      </c>
      <c r="B41">
        <v>5.65</v>
      </c>
      <c r="C41" s="4">
        <v>0.67700000000000005</v>
      </c>
      <c r="D41">
        <v>86.91</v>
      </c>
      <c r="E41" s="5">
        <f>IF(B41&gt;=M$4,100,IF(B41&lt;=N$4,0,100*((B41-M$4)/(N$4-M$4))))</f>
        <v>100</v>
      </c>
      <c r="F41" s="5">
        <f>IF(C41&gt;=M$5,100,IF(C41&lt;=N$5,0,100*((C41-M$5)/(N$5-M$5))))</f>
        <v>66.986564299424145</v>
      </c>
      <c r="G41" s="5">
        <f>IF(D41&gt;=M$6,100,IF(D41&lt;=N$6,0,100*((D41-M$6)/(N$6-M$6))))</f>
        <v>58.886255924170619</v>
      </c>
      <c r="H41" s="6">
        <f>SUM(E41+F41+G41)/3</f>
        <v>75.290940074531591</v>
      </c>
      <c r="I41" s="3">
        <f>RANK(H41,$H:$H,0)</f>
        <v>40</v>
      </c>
      <c r="J41" s="3"/>
      <c r="K41" s="3"/>
      <c r="L41" s="8"/>
    </row>
    <row r="42" spans="1:12" x14ac:dyDescent="0.25">
      <c r="A42" t="s">
        <v>54</v>
      </c>
      <c r="B42">
        <v>5.22</v>
      </c>
      <c r="C42" s="4">
        <v>0.66249999999999998</v>
      </c>
      <c r="D42">
        <v>92.63</v>
      </c>
      <c r="E42" s="5">
        <f>IF(B42&gt;=M$4,100,IF(B42&lt;=N$4,0,100*((B42-M$4)/(N$4-M$4))))</f>
        <v>30.612244897959179</v>
      </c>
      <c r="F42" s="5">
        <f>IF(C42&gt;=M$5,100,IF(C42&lt;=N$5,0,100*((C42-M$5)/(N$5-M$5))))</f>
        <v>94.817658349328354</v>
      </c>
      <c r="G42" s="5">
        <f>IF(D42&gt;=M$6,100,IF(D42&lt;=N$6,0,100*((D42-M$6)/(N$6-M$6))))</f>
        <v>100</v>
      </c>
      <c r="H42" s="6">
        <f>SUM(E42+F42+G42)/3</f>
        <v>75.143301082429176</v>
      </c>
      <c r="I42" s="3">
        <f>RANK(H42,$H:$H,0)</f>
        <v>41</v>
      </c>
      <c r="J42" s="3"/>
      <c r="K42" s="3"/>
      <c r="L42" s="8"/>
    </row>
    <row r="43" spans="1:12" x14ac:dyDescent="0.25">
      <c r="A43" t="s">
        <v>55</v>
      </c>
      <c r="B43">
        <v>5.84</v>
      </c>
      <c r="C43" s="4">
        <v>0.69789999999999996</v>
      </c>
      <c r="D43">
        <v>83.82</v>
      </c>
      <c r="E43" s="5">
        <f>IF(B43&gt;=M$4,100,IF(B43&lt;=N$4,0,100*((B43-M$4)/(N$4-M$4))))</f>
        <v>100</v>
      </c>
      <c r="F43" s="5">
        <f>IF(C43&gt;=M$5,100,IF(C43&lt;=N$5,0,100*((C43-M$5)/(N$5-M$5))))</f>
        <v>26.871401151631542</v>
      </c>
      <c r="G43" s="5">
        <f>IF(D43&gt;=M$6,100,IF(D43&lt;=N$6,0,100*((D43-M$6)/(N$6-M$6))))</f>
        <v>95.497630331753598</v>
      </c>
      <c r="H43" s="6">
        <f>SUM(E43+F43+G43)/3</f>
        <v>74.12301049446171</v>
      </c>
      <c r="I43" s="3">
        <f>RANK(H43,$H:$H,0)</f>
        <v>42</v>
      </c>
      <c r="J43" s="3"/>
      <c r="K43" s="3"/>
      <c r="L43" s="8"/>
    </row>
    <row r="44" spans="1:12" x14ac:dyDescent="0.25">
      <c r="A44" t="s">
        <v>56</v>
      </c>
      <c r="B44">
        <v>5.56</v>
      </c>
      <c r="C44" s="4">
        <v>0.68049999999999999</v>
      </c>
      <c r="D44">
        <v>86.67</v>
      </c>
      <c r="E44" s="5">
        <f>IF(B44&gt;=M$4,100,IF(B44&lt;=N$4,0,100*((B44-M$4)/(N$4-M$4))))</f>
        <v>100</v>
      </c>
      <c r="F44" s="5">
        <f>IF(C44&gt;=M$5,100,IF(C44&lt;=N$5,0,100*((C44-M$5)/(N$5-M$5))))</f>
        <v>60.268714011516366</v>
      </c>
      <c r="G44" s="5">
        <f>IF(D44&gt;=M$6,100,IF(D44&lt;=N$6,0,100*((D44-M$6)/(N$6-M$6))))</f>
        <v>61.729857819905156</v>
      </c>
      <c r="H44" s="6">
        <f>SUM(E44+F44+G44)/3</f>
        <v>73.999523943807176</v>
      </c>
      <c r="I44" s="3">
        <f>RANK(H44,$H:$H,0)</f>
        <v>43</v>
      </c>
      <c r="J44" s="3"/>
      <c r="K44" s="3"/>
      <c r="L44" s="8"/>
    </row>
    <row r="45" spans="1:12" x14ac:dyDescent="0.25">
      <c r="A45" t="s">
        <v>57</v>
      </c>
      <c r="B45">
        <v>5.33</v>
      </c>
      <c r="C45" s="4">
        <v>0.71189999999999998</v>
      </c>
      <c r="D45">
        <v>92.9</v>
      </c>
      <c r="E45" s="5">
        <f>IF(B45&gt;=M$4,100,IF(B45&lt;=N$4,0,100*((B45-M$4)/(N$4-M$4))))</f>
        <v>19.387755102040774</v>
      </c>
      <c r="F45" s="5">
        <f>IF(C45&gt;=M$5,100,IF(C45&lt;=N$5,0,100*((C45-M$5)/(N$5-M$5))))</f>
        <v>100</v>
      </c>
      <c r="G45" s="5">
        <f>IF(D45&gt;=M$6,100,IF(D45&lt;=N$6,0,100*((D45-M$6)/(N$6-M$6))))</f>
        <v>100</v>
      </c>
      <c r="H45" s="6">
        <f>SUM(E45+F45+G45)/3</f>
        <v>73.129251700680257</v>
      </c>
      <c r="I45" s="3">
        <f>RANK(H45,$H:$H,0)</f>
        <v>44</v>
      </c>
      <c r="J45" s="3"/>
      <c r="K45" s="3"/>
      <c r="L45" s="8"/>
    </row>
    <row r="46" spans="1:12" x14ac:dyDescent="0.25">
      <c r="A46" t="s">
        <v>58</v>
      </c>
      <c r="B46">
        <v>5.84</v>
      </c>
      <c r="C46" s="4">
        <v>0.69489999999999996</v>
      </c>
      <c r="D46">
        <v>84.58</v>
      </c>
      <c r="E46" s="5">
        <f>IF(B46&gt;=M$4,100,IF(B46&lt;=N$4,0,100*((B46-M$4)/(N$4-M$4))))</f>
        <v>100</v>
      </c>
      <c r="F46" s="5">
        <f>IF(C46&gt;=M$5,100,IF(C46&lt;=N$5,0,100*((C46-M$5)/(N$5-M$5))))</f>
        <v>32.629558541266874</v>
      </c>
      <c r="G46" s="5">
        <f>IF(D46&gt;=M$6,100,IF(D46&lt;=N$6,0,100*((D46-M$6)/(N$6-M$6))))</f>
        <v>86.492890995260652</v>
      </c>
      <c r="H46" s="6">
        <f>SUM(E46+F46+G46)/3</f>
        <v>73.040816512175851</v>
      </c>
      <c r="I46" s="3">
        <f>RANK(H46,$H:$H,0)</f>
        <v>45</v>
      </c>
      <c r="J46" s="3"/>
      <c r="K46" s="3"/>
      <c r="L46" s="8"/>
    </row>
    <row r="47" spans="1:12" x14ac:dyDescent="0.25">
      <c r="A47" t="s">
        <v>59</v>
      </c>
      <c r="B47">
        <v>6.06</v>
      </c>
      <c r="C47" s="4">
        <v>0.70199999999999996</v>
      </c>
      <c r="D47">
        <v>92</v>
      </c>
      <c r="E47" s="5">
        <f>IF(B47&gt;=M$4,100,IF(B47&lt;=N$4,0,100*((B47-M$4)/(N$4-M$4))))</f>
        <v>100</v>
      </c>
      <c r="F47" s="5">
        <f>IF(C47&gt;=M$5,100,IF(C47&lt;=N$5,0,100*((C47-M$5)/(N$5-M$5))))</f>
        <v>19.001919385796612</v>
      </c>
      <c r="G47" s="5">
        <f>IF(D47&gt;=M$6,100,IF(D47&lt;=N$6,0,100*((D47-M$6)/(N$6-M$6))))</f>
        <v>100</v>
      </c>
      <c r="H47" s="6">
        <f>SUM(E47+F47+G47)/3</f>
        <v>73.000639795265542</v>
      </c>
      <c r="I47" s="3">
        <f>RANK(H47,$H:$H,0)</f>
        <v>46</v>
      </c>
      <c r="J47" s="3"/>
      <c r="K47" s="3"/>
      <c r="L47" s="8"/>
    </row>
    <row r="48" spans="1:12" x14ac:dyDescent="0.25">
      <c r="A48" t="s">
        <v>60</v>
      </c>
      <c r="B48">
        <v>5.67</v>
      </c>
      <c r="C48" s="4">
        <v>0.754</v>
      </c>
      <c r="D48">
        <v>90.54</v>
      </c>
      <c r="E48" s="5">
        <f>IF(B48&gt;=M$4,100,IF(B48&lt;=N$4,0,100*((B48-M$4)/(N$4-M$4))))</f>
        <v>100</v>
      </c>
      <c r="F48" s="5">
        <f>IF(C48&gt;=M$5,100,IF(C48&lt;=N$5,0,100*((C48-M$5)/(N$5-M$5))))</f>
        <v>100</v>
      </c>
      <c r="G48" s="5">
        <f>IF(D48&gt;=M$6,100,IF(D48&lt;=N$6,0,100*((D48-M$6)/(N$6-M$6))))</f>
        <v>15.876777251184709</v>
      </c>
      <c r="H48" s="6">
        <f>SUM(E48+F48+G48)/3</f>
        <v>71.958925750394897</v>
      </c>
      <c r="I48" s="3">
        <f>RANK(H48,$H:$H,0)</f>
        <v>47</v>
      </c>
      <c r="J48" s="3"/>
      <c r="K48" s="3"/>
      <c r="L48" s="8"/>
    </row>
    <row r="49" spans="1:12" x14ac:dyDescent="0.25">
      <c r="A49" t="s">
        <v>61</v>
      </c>
      <c r="B49">
        <v>4.8</v>
      </c>
      <c r="C49" s="4">
        <v>0.68669999999999998</v>
      </c>
      <c r="D49">
        <v>84</v>
      </c>
      <c r="E49" s="5">
        <f>IF(B49&gt;=M$4,100,IF(B49&lt;=N$4,0,100*((B49-M$4)/(N$4-M$4))))</f>
        <v>73.469387755102048</v>
      </c>
      <c r="F49" s="5">
        <f>IF(C49&gt;=M$5,100,IF(C49&lt;=N$5,0,100*((C49-M$5)/(N$5-M$5))))</f>
        <v>48.368522072936734</v>
      </c>
      <c r="G49" s="5">
        <f>IF(D49&gt;=M$6,100,IF(D49&lt;=N$6,0,100*((D49-M$6)/(N$6-M$6))))</f>
        <v>93.364928909952582</v>
      </c>
      <c r="H49" s="6">
        <f>SUM(E49+F49+G49)/3</f>
        <v>71.734279579330462</v>
      </c>
      <c r="I49" s="3">
        <f>RANK(H49,$H:$H,0)</f>
        <v>48</v>
      </c>
      <c r="J49" s="3"/>
      <c r="K49" s="3"/>
      <c r="L49" s="8"/>
    </row>
    <row r="50" spans="1:12" x14ac:dyDescent="0.25">
      <c r="A50" t="s">
        <v>62</v>
      </c>
      <c r="B50">
        <v>5.33</v>
      </c>
      <c r="C50" s="4">
        <v>0.71350000000000002</v>
      </c>
      <c r="D50">
        <v>83.83</v>
      </c>
      <c r="E50" s="5">
        <f>IF(B50&gt;=M$4,100,IF(B50&lt;=N$4,0,100*((B50-M$4)/(N$4-M$4))))</f>
        <v>19.387755102040774</v>
      </c>
      <c r="F50" s="5">
        <f>IF(C50&gt;=M$5,100,IF(C50&lt;=N$5,0,100*((C50-M$5)/(N$5-M$5))))</f>
        <v>100</v>
      </c>
      <c r="G50" s="5">
        <f>IF(D50&gt;=M$6,100,IF(D50&lt;=N$6,0,100*((D50-M$6)/(N$6-M$6))))</f>
        <v>95.379146919431264</v>
      </c>
      <c r="H50" s="6">
        <f>SUM(E50+F50+G50)/3</f>
        <v>71.588967340490683</v>
      </c>
      <c r="I50" s="3">
        <f>RANK(H50,$H:$H,0)</f>
        <v>49</v>
      </c>
      <c r="J50" s="3"/>
      <c r="K50" s="3"/>
      <c r="L50" s="8"/>
    </row>
    <row r="51" spans="1:12" x14ac:dyDescent="0.25">
      <c r="A51" t="s">
        <v>63</v>
      </c>
      <c r="B51">
        <v>5.72</v>
      </c>
      <c r="C51" s="4">
        <v>0.69020000000000004</v>
      </c>
      <c r="D51">
        <v>85.71</v>
      </c>
      <c r="E51" s="5">
        <f>IF(B51&gt;=M$4,100,IF(B51&lt;=N$4,0,100*((B51-M$4)/(N$4-M$4))))</f>
        <v>100</v>
      </c>
      <c r="F51" s="5">
        <f>IF(C51&gt;=M$5,100,IF(C51&lt;=N$5,0,100*((C51-M$5)/(N$5-M$5))))</f>
        <v>41.650671785028734</v>
      </c>
      <c r="G51" s="5">
        <f>IF(D51&gt;=M$6,100,IF(D51&lt;=N$6,0,100*((D51-M$6)/(N$6-M$6))))</f>
        <v>73.104265402843637</v>
      </c>
      <c r="H51" s="6">
        <f>SUM(E51+F51+G51)/3</f>
        <v>71.584979062624129</v>
      </c>
      <c r="I51" s="3">
        <f>RANK(H51,$H:$H,0)</f>
        <v>50</v>
      </c>
      <c r="J51" s="3"/>
      <c r="K51" s="3"/>
      <c r="L51" s="8"/>
    </row>
    <row r="52" spans="1:12" x14ac:dyDescent="0.25">
      <c r="A52" t="s">
        <v>64</v>
      </c>
      <c r="B52">
        <v>6.36</v>
      </c>
      <c r="C52" s="4">
        <v>0.70489999999999997</v>
      </c>
      <c r="D52">
        <v>97.78</v>
      </c>
      <c r="E52" s="5">
        <f>IF(B52&gt;=M$4,100,IF(B52&lt;=N$4,0,100*((B52-M$4)/(N$4-M$4))))</f>
        <v>100</v>
      </c>
      <c r="F52" s="5">
        <f>IF(C52&gt;=M$5,100,IF(C52&lt;=N$5,0,100*((C52-M$5)/(N$5-M$5))))</f>
        <v>13.435700575815771</v>
      </c>
      <c r="G52" s="5">
        <f>IF(D52&gt;=M$6,100,IF(D52&lt;=N$6,0,100*((D52-M$6)/(N$6-M$6))))</f>
        <v>100</v>
      </c>
      <c r="H52" s="6">
        <f>SUM(E52+F52+G52)/3</f>
        <v>71.145233525271919</v>
      </c>
      <c r="I52" s="3">
        <f>RANK(H52,$H:$H,0)</f>
        <v>51</v>
      </c>
      <c r="J52" s="3"/>
      <c r="K52" s="3"/>
      <c r="L52" s="8"/>
    </row>
    <row r="53" spans="1:12" x14ac:dyDescent="0.25">
      <c r="A53" t="s">
        <v>65</v>
      </c>
      <c r="B53">
        <v>5.39</v>
      </c>
      <c r="C53" s="4">
        <v>0.75270000000000004</v>
      </c>
      <c r="D53">
        <v>92.68</v>
      </c>
      <c r="E53" s="5">
        <f>IF(B53&gt;=M$4,100,IF(B53&lt;=N$4,0,100*((B53-M$4)/(N$4-M$4))))</f>
        <v>13.265306122448974</v>
      </c>
      <c r="F53" s="5">
        <f>IF(C53&gt;=M$5,100,IF(C53&lt;=N$5,0,100*((C53-M$5)/(N$5-M$5))))</f>
        <v>100</v>
      </c>
      <c r="G53" s="5">
        <f>IF(D53&gt;=M$6,100,IF(D53&lt;=N$6,0,100*((D53-M$6)/(N$6-M$6))))</f>
        <v>100</v>
      </c>
      <c r="H53" s="6">
        <f>SUM(E53+F53+G53)/3</f>
        <v>71.088435374149654</v>
      </c>
      <c r="I53" s="3">
        <f>RANK(H53,$H:$H,0)</f>
        <v>52</v>
      </c>
      <c r="J53" s="3"/>
      <c r="K53" s="3"/>
      <c r="L53" s="8"/>
    </row>
    <row r="54" spans="1:12" x14ac:dyDescent="0.25">
      <c r="A54" t="s">
        <v>66</v>
      </c>
      <c r="B54">
        <v>5.61</v>
      </c>
      <c r="C54" s="4">
        <v>0.71430000000000005</v>
      </c>
      <c r="D54">
        <v>90.83</v>
      </c>
      <c r="E54" s="5">
        <f>IF(B54&gt;=M$4,100,IF(B54&lt;=N$4,0,100*((B54-M$4)/(N$4-M$4))))</f>
        <v>100</v>
      </c>
      <c r="F54" s="5">
        <f>IF(C54&gt;=M$5,100,IF(C54&lt;=N$5,0,100*((C54-M$5)/(N$5-M$5))))</f>
        <v>100</v>
      </c>
      <c r="G54" s="5">
        <f>IF(D54&gt;=M$6,100,IF(D54&lt;=N$6,0,100*((D54-M$6)/(N$6-M$6))))</f>
        <v>12.440758293838833</v>
      </c>
      <c r="H54" s="6">
        <f>SUM(E54+F54+G54)/3</f>
        <v>70.813586097946271</v>
      </c>
      <c r="I54" s="3">
        <f>RANK(H54,$H:$H,0)</f>
        <v>53</v>
      </c>
      <c r="J54" s="3"/>
      <c r="K54" s="3"/>
      <c r="L54" s="8"/>
    </row>
    <row r="55" spans="1:12" x14ac:dyDescent="0.25">
      <c r="A55" t="s">
        <v>67</v>
      </c>
      <c r="B55">
        <v>5.76</v>
      </c>
      <c r="C55" s="4">
        <v>0.67969999999999997</v>
      </c>
      <c r="D55">
        <v>87.74</v>
      </c>
      <c r="E55" s="5">
        <f>IF(B55&gt;=M$4,100,IF(B55&lt;=N$4,0,100*((B55-M$4)/(N$4-M$4))))</f>
        <v>100</v>
      </c>
      <c r="F55" s="5">
        <f>IF(C55&gt;=M$5,100,IF(C55&lt;=N$5,0,100*((C55-M$5)/(N$5-M$5))))</f>
        <v>61.804222648752507</v>
      </c>
      <c r="G55" s="5">
        <f>IF(D55&gt;=M$6,100,IF(D55&lt;=N$6,0,100*((D55-M$6)/(N$6-M$6))))</f>
        <v>49.052132701421819</v>
      </c>
      <c r="H55" s="6">
        <f>SUM(E55+F55+G55)/3</f>
        <v>70.285451783391437</v>
      </c>
      <c r="I55" s="3">
        <f>RANK(H55,$H:$H,0)</f>
        <v>54</v>
      </c>
      <c r="J55" s="3"/>
      <c r="K55" s="3"/>
      <c r="L55" s="8"/>
    </row>
    <row r="56" spans="1:12" x14ac:dyDescent="0.25">
      <c r="A56" t="s">
        <v>68</v>
      </c>
      <c r="B56">
        <v>4.6500000000000004</v>
      </c>
      <c r="C56" s="4">
        <v>0.70079999999999998</v>
      </c>
      <c r="D56">
        <v>92.38</v>
      </c>
      <c r="E56" s="5">
        <f>IF(B56&gt;=M$4,100,IF(B56&lt;=N$4,0,100*((B56-M$4)/(N$4-M$4))))</f>
        <v>88.775510204081598</v>
      </c>
      <c r="F56" s="5">
        <f>IF(C56&gt;=M$5,100,IF(C56&lt;=N$5,0,100*((C56-M$5)/(N$5-M$5))))</f>
        <v>21.305182341650699</v>
      </c>
      <c r="G56" s="5">
        <f>IF(D56&gt;=M$6,100,IF(D56&lt;=N$6,0,100*((D56-M$6)/(N$6-M$6))))</f>
        <v>100</v>
      </c>
      <c r="H56" s="6">
        <f>SUM(E56+F56+G56)/3</f>
        <v>70.026897515244102</v>
      </c>
      <c r="I56" s="3">
        <f>RANK(H56,$H:$H,0)</f>
        <v>55</v>
      </c>
      <c r="J56" s="3"/>
      <c r="K56" s="3"/>
      <c r="L56" s="8"/>
    </row>
    <row r="57" spans="1:12" x14ac:dyDescent="0.25">
      <c r="A57" t="s">
        <v>69</v>
      </c>
      <c r="B57">
        <v>5.64</v>
      </c>
      <c r="C57" s="4">
        <v>0.67479999999999996</v>
      </c>
      <c r="D57">
        <v>88.63</v>
      </c>
      <c r="E57" s="5">
        <f>IF(B57&gt;=M$4,100,IF(B57&lt;=N$4,0,100*((B57-M$4)/(N$4-M$4))))</f>
        <v>100</v>
      </c>
      <c r="F57" s="5">
        <f>IF(C57&gt;=M$5,100,IF(C57&lt;=N$5,0,100*((C57-M$5)/(N$5-M$5))))</f>
        <v>71.209213051823568</v>
      </c>
      <c r="G57" s="5">
        <f>IF(D57&gt;=M$6,100,IF(D57&lt;=N$6,0,100*((D57-M$6)/(N$6-M$6))))</f>
        <v>38.507109004739348</v>
      </c>
      <c r="H57" s="6">
        <f>SUM(E57+F57+G57)/3</f>
        <v>69.905440685520958</v>
      </c>
      <c r="I57" s="3">
        <f>RANK(H57,$H:$H,0)</f>
        <v>56</v>
      </c>
      <c r="J57" s="3"/>
      <c r="K57" s="3"/>
      <c r="L57" s="8"/>
    </row>
    <row r="58" spans="1:12" x14ac:dyDescent="0.25">
      <c r="A58" t="s">
        <v>70</v>
      </c>
      <c r="B58">
        <v>5.8</v>
      </c>
      <c r="C58" s="4">
        <v>0.70430000000000004</v>
      </c>
      <c r="D58">
        <v>83.89</v>
      </c>
      <c r="E58" s="5">
        <f>IF(B58&gt;=M$4,100,IF(B58&lt;=N$4,0,100*((B58-M$4)/(N$4-M$4))))</f>
        <v>100</v>
      </c>
      <c r="F58" s="5">
        <f>IF(C58&gt;=M$5,100,IF(C58&lt;=N$5,0,100*((C58-M$5)/(N$5-M$5))))</f>
        <v>14.587332053742708</v>
      </c>
      <c r="G58" s="5">
        <f>IF(D58&gt;=M$6,100,IF(D58&lt;=N$6,0,100*((D58-M$6)/(N$6-M$6))))</f>
        <v>94.668246445497601</v>
      </c>
      <c r="H58" s="6">
        <f>SUM(E58+F58+G58)/3</f>
        <v>69.751859499746772</v>
      </c>
      <c r="I58" s="3">
        <f>RANK(H58,$H:$H,0)</f>
        <v>57</v>
      </c>
      <c r="J58" s="3"/>
      <c r="K58" s="3"/>
      <c r="L58" s="8"/>
    </row>
    <row r="59" spans="1:12" x14ac:dyDescent="0.25">
      <c r="A59" t="s">
        <v>71</v>
      </c>
      <c r="B59">
        <v>5.81</v>
      </c>
      <c r="C59" s="4">
        <v>0.76790000000000003</v>
      </c>
      <c r="D59">
        <v>91.58</v>
      </c>
      <c r="E59" s="5">
        <f>IF(B59&gt;=M$4,100,IF(B59&lt;=N$4,0,100*((B59-M$4)/(N$4-M$4))))</f>
        <v>100</v>
      </c>
      <c r="F59" s="5">
        <f>IF(C59&gt;=M$5,100,IF(C59&lt;=N$5,0,100*((C59-M$5)/(N$5-M$5))))</f>
        <v>100</v>
      </c>
      <c r="G59" s="5">
        <f>IF(D59&gt;=M$6,100,IF(D59&lt;=N$6,0,100*((D59-M$6)/(N$6-M$6))))</f>
        <v>3.5545023696682136</v>
      </c>
      <c r="H59" s="6">
        <f>SUM(E59+F59+G59)/3</f>
        <v>67.851500789889414</v>
      </c>
      <c r="I59" s="3">
        <f>RANK(H59,$H:$H,0)</f>
        <v>58</v>
      </c>
      <c r="J59" s="3"/>
      <c r="K59" s="3"/>
      <c r="L59" s="8"/>
    </row>
    <row r="60" spans="1:12" x14ac:dyDescent="0.25">
      <c r="A60" t="s">
        <v>72</v>
      </c>
      <c r="B60">
        <v>5.53</v>
      </c>
      <c r="C60" s="4">
        <v>0.71030000000000004</v>
      </c>
      <c r="D60">
        <v>92.86</v>
      </c>
      <c r="E60" s="5">
        <f>IF(B60&gt;=M$4,100,IF(B60&lt;=N$4,0,100*((B60-M$4)/(N$4-M$4))))</f>
        <v>100</v>
      </c>
      <c r="F60" s="5">
        <f>IF(C60&gt;=M$5,100,IF(C60&lt;=N$5,0,100*((C60-M$5)/(N$5-M$5))))</f>
        <v>3.0710172744720485</v>
      </c>
      <c r="G60" s="5">
        <f>IF(D60&gt;=M$6,100,IF(D60&lt;=N$6,0,100*((D60-M$6)/(N$6-M$6))))</f>
        <v>100</v>
      </c>
      <c r="H60" s="6">
        <f>SUM(E60+F60+G60)/3</f>
        <v>67.690339091490685</v>
      </c>
      <c r="I60" s="3">
        <f>RANK(H60,$H:$H,0)</f>
        <v>59</v>
      </c>
      <c r="J60" s="3"/>
      <c r="K60" s="3"/>
      <c r="L60" s="8"/>
    </row>
    <row r="61" spans="1:12" x14ac:dyDescent="0.25">
      <c r="A61" t="s">
        <v>73</v>
      </c>
      <c r="B61">
        <v>4.54</v>
      </c>
      <c r="C61" s="4">
        <v>0.73360000000000003</v>
      </c>
      <c r="D61">
        <v>93.64</v>
      </c>
      <c r="E61" s="5">
        <f>IF(B61&gt;=M$4,100,IF(B61&lt;=N$4,0,100*((B61-M$4)/(N$4-M$4))))</f>
        <v>0</v>
      </c>
      <c r="F61" s="5">
        <f>IF(C61&gt;=M$5,100,IF(C61&lt;=N$5,0,100*((C61-M$5)/(N$5-M$5))))</f>
        <v>100</v>
      </c>
      <c r="G61" s="5">
        <f>IF(D61&gt;=M$6,100,IF(D61&lt;=N$6,0,100*((D61-M$6)/(N$6-M$6))))</f>
        <v>100</v>
      </c>
      <c r="H61" s="6">
        <f>SUM(E61+F61+G61)/3</f>
        <v>66.666666666666671</v>
      </c>
      <c r="I61" s="3">
        <f>RANK(H61,$H:$H,0)</f>
        <v>60</v>
      </c>
      <c r="J61" s="3"/>
      <c r="K61" s="3"/>
      <c r="L61" s="8"/>
    </row>
    <row r="62" spans="1:12" x14ac:dyDescent="0.25">
      <c r="A62" t="s">
        <v>74</v>
      </c>
      <c r="B62">
        <v>6.07</v>
      </c>
      <c r="C62" s="4">
        <v>0.64910000000000001</v>
      </c>
      <c r="D62">
        <v>96.67</v>
      </c>
      <c r="E62" s="5">
        <f>IF(B62&gt;=M$4,100,IF(B62&lt;=N$4,0,100*((B62-M$4)/(N$4-M$4))))</f>
        <v>100</v>
      </c>
      <c r="F62" s="5">
        <f>IF(C62&gt;=M$5,100,IF(C62&lt;=N$5,0,100*((C62-M$5)/(N$5-M$5))))</f>
        <v>0</v>
      </c>
      <c r="G62" s="5">
        <f>IF(D62&gt;=M$6,100,IF(D62&lt;=N$6,0,100*((D62-M$6)/(N$6-M$6))))</f>
        <v>100</v>
      </c>
      <c r="H62" s="6">
        <f>SUM(E62+F62+G62)/3</f>
        <v>66.666666666666671</v>
      </c>
      <c r="I62" s="3">
        <f>RANK(H62,$H:$H,0)</f>
        <v>60</v>
      </c>
      <c r="J62" s="3"/>
      <c r="K62" s="3"/>
      <c r="L62" s="8"/>
    </row>
    <row r="63" spans="1:12" x14ac:dyDescent="0.25">
      <c r="A63" t="s">
        <v>75</v>
      </c>
      <c r="B63">
        <v>6.28</v>
      </c>
      <c r="C63" s="4">
        <v>0.73019999999999996</v>
      </c>
      <c r="D63">
        <v>71</v>
      </c>
      <c r="E63" s="5">
        <f>IF(B63&gt;=M$4,100,IF(B63&lt;=N$4,0,100*((B63-M$4)/(N$4-M$4))))</f>
        <v>100</v>
      </c>
      <c r="F63" s="5">
        <f>IF(C63&gt;=M$5,100,IF(C63&lt;=N$5,0,100*((C63-M$5)/(N$5-M$5))))</f>
        <v>100</v>
      </c>
      <c r="G63" s="5">
        <f>IF(D63&gt;=M$6,100,IF(D63&lt;=N$6,0,100*((D63-M$6)/(N$6-M$6))))</f>
        <v>0</v>
      </c>
      <c r="H63" s="6">
        <f>SUM(E63+F63+G63)/3</f>
        <v>66.666666666666671</v>
      </c>
      <c r="I63" s="3">
        <f>RANK(H63,$H:$H,0)</f>
        <v>60</v>
      </c>
      <c r="J63" s="3"/>
      <c r="K63" s="3"/>
      <c r="L63" s="8"/>
    </row>
    <row r="64" spans="1:12" x14ac:dyDescent="0.25">
      <c r="A64" t="s">
        <v>76</v>
      </c>
      <c r="B64">
        <v>5.79</v>
      </c>
      <c r="C64" s="4">
        <v>0.62070000000000003</v>
      </c>
      <c r="D64">
        <v>94.55</v>
      </c>
      <c r="E64" s="5">
        <f>IF(B64&gt;=M$4,100,IF(B64&lt;=N$4,0,100*((B64-M$4)/(N$4-M$4))))</f>
        <v>100</v>
      </c>
      <c r="F64" s="5">
        <f>IF(C64&gt;=M$5,100,IF(C64&lt;=N$5,0,100*((C64-M$5)/(N$5-M$5))))</f>
        <v>0</v>
      </c>
      <c r="G64" s="5">
        <f>IF(D64&gt;=M$6,100,IF(D64&lt;=N$6,0,100*((D64-M$6)/(N$6-M$6))))</f>
        <v>100</v>
      </c>
      <c r="H64" s="6">
        <f>SUM(E64+F64+G64)/3</f>
        <v>66.666666666666671</v>
      </c>
      <c r="I64" s="3">
        <f>RANK(H64,$H:$H,0)</f>
        <v>60</v>
      </c>
      <c r="J64" s="3"/>
      <c r="K64" s="3"/>
      <c r="L64" s="8"/>
    </row>
    <row r="65" spans="1:12" x14ac:dyDescent="0.25">
      <c r="A65" t="s">
        <v>77</v>
      </c>
      <c r="B65">
        <v>5.59</v>
      </c>
      <c r="C65" s="4">
        <v>0.63229999999999997</v>
      </c>
      <c r="D65">
        <v>96.15</v>
      </c>
      <c r="E65" s="5">
        <f>IF(B65&gt;=M$4,100,IF(B65&lt;=N$4,0,100*((B65-M$4)/(N$4-M$4))))</f>
        <v>100</v>
      </c>
      <c r="F65" s="5">
        <f>IF(C65&gt;=M$5,100,IF(C65&lt;=N$5,0,100*((C65-M$5)/(N$5-M$5))))</f>
        <v>0</v>
      </c>
      <c r="G65" s="5">
        <f>IF(D65&gt;=M$6,100,IF(D65&lt;=N$6,0,100*((D65-M$6)/(N$6-M$6))))</f>
        <v>100</v>
      </c>
      <c r="H65" s="6">
        <f>SUM(E65+F65+G65)/3</f>
        <v>66.666666666666671</v>
      </c>
      <c r="I65" s="3">
        <f>RANK(H65,$H:$H,0)</f>
        <v>60</v>
      </c>
      <c r="J65" s="3"/>
      <c r="K65" s="3"/>
      <c r="L65" s="8"/>
    </row>
    <row r="66" spans="1:12" x14ac:dyDescent="0.25">
      <c r="A66" t="s">
        <v>78</v>
      </c>
      <c r="B66">
        <v>5.58</v>
      </c>
      <c r="C66" s="4">
        <v>0.73370000000000002</v>
      </c>
      <c r="D66">
        <v>80.739999999999995</v>
      </c>
      <c r="E66" s="5">
        <f>IF(B66&gt;=M$4,100,IF(B66&lt;=N$4,0,100*((B66-M$4)/(N$4-M$4))))</f>
        <v>100</v>
      </c>
      <c r="F66" s="5">
        <f>IF(C66&gt;=M$5,100,IF(C66&lt;=N$5,0,100*((C66-M$5)/(N$5-M$5))))</f>
        <v>100</v>
      </c>
      <c r="G66" s="5">
        <f>IF(D66&gt;=M$6,100,IF(D66&lt;=N$6,0,100*((D66-M$6)/(N$6-M$6))))</f>
        <v>0</v>
      </c>
      <c r="H66" s="6">
        <f>SUM(E66+F66+G66)/3</f>
        <v>66.666666666666671</v>
      </c>
      <c r="I66" s="3">
        <f>RANK(H66,$H:$H,0)</f>
        <v>60</v>
      </c>
      <c r="J66" s="3"/>
      <c r="K66" s="3"/>
      <c r="L66" s="8"/>
    </row>
    <row r="67" spans="1:12" x14ac:dyDescent="0.25">
      <c r="A67" t="s">
        <v>79</v>
      </c>
      <c r="B67">
        <v>5.58</v>
      </c>
      <c r="C67" s="4">
        <v>0.73329999999999995</v>
      </c>
      <c r="D67">
        <v>80.31</v>
      </c>
      <c r="E67" s="5">
        <f>IF(B67&gt;=M$4,100,IF(B67&lt;=N$4,0,100*((B67-M$4)/(N$4-M$4))))</f>
        <v>100</v>
      </c>
      <c r="F67" s="5">
        <f>IF(C67&gt;=M$5,100,IF(C67&lt;=N$5,0,100*((C67-M$5)/(N$5-M$5))))</f>
        <v>100</v>
      </c>
      <c r="G67" s="5">
        <f>IF(D67&gt;=M$6,100,IF(D67&lt;=N$6,0,100*((D67-M$6)/(N$6-M$6))))</f>
        <v>0</v>
      </c>
      <c r="H67" s="6">
        <f>SUM(E67+F67+G67)/3</f>
        <v>66.666666666666671</v>
      </c>
      <c r="I67" s="3">
        <f>RANK(H67,$H:$H,0)</f>
        <v>60</v>
      </c>
      <c r="J67" s="3"/>
      <c r="K67" s="3"/>
      <c r="L67" s="8"/>
    </row>
    <row r="68" spans="1:12" x14ac:dyDescent="0.25">
      <c r="A68" t="s">
        <v>80</v>
      </c>
      <c r="B68">
        <v>4.53</v>
      </c>
      <c r="C68" s="4">
        <v>0.71309999999999996</v>
      </c>
      <c r="D68">
        <v>98.18</v>
      </c>
      <c r="E68" s="5">
        <f>IF(B68&gt;=M$4,100,IF(B68&lt;=N$4,0,100*((B68-M$4)/(N$4-M$4))))</f>
        <v>0</v>
      </c>
      <c r="F68" s="5">
        <f>IF(C68&gt;=M$5,100,IF(C68&lt;=N$5,0,100*((C68-M$5)/(N$5-M$5))))</f>
        <v>100</v>
      </c>
      <c r="G68" s="5">
        <f>IF(D68&gt;=M$6,100,IF(D68&lt;=N$6,0,100*((D68-M$6)/(N$6-M$6))))</f>
        <v>100</v>
      </c>
      <c r="H68" s="6">
        <f>SUM(E68+F68+G68)/3</f>
        <v>66.666666666666671</v>
      </c>
      <c r="I68" s="3">
        <f>RANK(H68,$H:$H,0)</f>
        <v>60</v>
      </c>
      <c r="J68" s="3"/>
      <c r="K68" s="3"/>
      <c r="L68" s="8"/>
    </row>
    <row r="69" spans="1:12" x14ac:dyDescent="0.25">
      <c r="A69" t="s">
        <v>81</v>
      </c>
      <c r="B69">
        <v>4.53</v>
      </c>
      <c r="C69" s="4">
        <v>0.71899999999999997</v>
      </c>
      <c r="D69">
        <v>93.33</v>
      </c>
      <c r="E69" s="5">
        <f>IF(B69&gt;=M$4,100,IF(B69&lt;=N$4,0,100*((B69-M$4)/(N$4-M$4))))</f>
        <v>0</v>
      </c>
      <c r="F69" s="5">
        <f>IF(C69&gt;=M$5,100,IF(C69&lt;=N$5,0,100*((C69-M$5)/(N$5-M$5))))</f>
        <v>100</v>
      </c>
      <c r="G69" s="5">
        <f>IF(D69&gt;=M$6,100,IF(D69&lt;=N$6,0,100*((D69-M$6)/(N$6-M$6))))</f>
        <v>100</v>
      </c>
      <c r="H69" s="6">
        <f>SUM(E69+F69+G69)/3</f>
        <v>66.666666666666671</v>
      </c>
      <c r="I69" s="3">
        <f>RANK(H69,$H:$H,0)</f>
        <v>60</v>
      </c>
      <c r="J69" s="3"/>
      <c r="K69" s="3"/>
      <c r="L69" s="8"/>
    </row>
    <row r="70" spans="1:12" x14ac:dyDescent="0.25">
      <c r="A70" t="s">
        <v>82</v>
      </c>
      <c r="B70">
        <v>4.01</v>
      </c>
      <c r="C70" s="4">
        <v>0.77229999999999999</v>
      </c>
      <c r="D70">
        <v>99.09</v>
      </c>
      <c r="E70" s="5">
        <f>IF(B70&gt;=M$4,100,IF(B70&lt;=N$4,0,100*((B70-M$4)/(N$4-M$4))))</f>
        <v>0</v>
      </c>
      <c r="F70" s="5">
        <f>IF(C70&gt;=M$5,100,IF(C70&lt;=N$5,0,100*((C70-M$5)/(N$5-M$5))))</f>
        <v>100</v>
      </c>
      <c r="G70" s="5">
        <f>IF(D70&gt;=M$6,100,IF(D70&lt;=N$6,0,100*((D70-M$6)/(N$6-M$6))))</f>
        <v>100</v>
      </c>
      <c r="H70" s="6">
        <f>SUM(E70+F70+G70)/3</f>
        <v>66.666666666666671</v>
      </c>
      <c r="I70" s="3">
        <f>RANK(H70,$H:$H,0)</f>
        <v>60</v>
      </c>
      <c r="J70" s="3"/>
      <c r="K70" s="3"/>
      <c r="L70" s="8"/>
    </row>
    <row r="71" spans="1:12" x14ac:dyDescent="0.25">
      <c r="A71" t="s">
        <v>83</v>
      </c>
      <c r="B71">
        <v>3.8</v>
      </c>
      <c r="C71" s="4">
        <v>0.76249999999999996</v>
      </c>
      <c r="D71">
        <v>92.5</v>
      </c>
      <c r="E71" s="5">
        <f>IF(B71&gt;=M$4,100,IF(B71&lt;=N$4,0,100*((B71-M$4)/(N$4-M$4))))</f>
        <v>0</v>
      </c>
      <c r="F71" s="5">
        <f>IF(C71&gt;=M$5,100,IF(C71&lt;=N$5,0,100*((C71-M$5)/(N$5-M$5))))</f>
        <v>100</v>
      </c>
      <c r="G71" s="5">
        <f>IF(D71&gt;=M$6,100,IF(D71&lt;=N$6,0,100*((D71-M$6)/(N$6-M$6))))</f>
        <v>100</v>
      </c>
      <c r="H71" s="6">
        <f>SUM(E71+F71+G71)/3</f>
        <v>66.666666666666671</v>
      </c>
      <c r="I71" s="3">
        <f>RANK(H71,$H:$H,0)</f>
        <v>60</v>
      </c>
      <c r="J71" s="3"/>
      <c r="K71" s="3"/>
      <c r="L71" s="8"/>
    </row>
    <row r="72" spans="1:12" x14ac:dyDescent="0.25">
      <c r="A72" t="s">
        <v>84</v>
      </c>
      <c r="B72">
        <v>6.01</v>
      </c>
      <c r="C72" s="4">
        <v>0.61319999999999997</v>
      </c>
      <c r="D72">
        <v>83.47</v>
      </c>
      <c r="E72" s="5">
        <f>IF(B72&gt;=M$4,100,IF(B72&lt;=N$4,0,100*((B72-M$4)/(N$4-M$4))))</f>
        <v>100</v>
      </c>
      <c r="F72" s="5">
        <f>IF(C72&gt;=M$5,100,IF(C72&lt;=N$5,0,100*((C72-M$5)/(N$5-M$5))))</f>
        <v>0</v>
      </c>
      <c r="G72" s="5">
        <f>IF(D72&gt;=M$6,100,IF(D72&lt;=N$6,0,100*((D72-M$6)/(N$6-M$6))))</f>
        <v>99.644549763033169</v>
      </c>
      <c r="H72" s="6">
        <f>SUM(E72+F72+G72)/3</f>
        <v>66.548183254344394</v>
      </c>
      <c r="I72" s="3">
        <f>RANK(H72,$H:$H,0)</f>
        <v>71</v>
      </c>
      <c r="J72" s="3"/>
      <c r="K72" s="3"/>
      <c r="L72" s="8"/>
    </row>
    <row r="73" spans="1:12" x14ac:dyDescent="0.25">
      <c r="A73" t="s">
        <v>85</v>
      </c>
      <c r="B73">
        <v>5.69</v>
      </c>
      <c r="C73" s="4">
        <v>0.7026</v>
      </c>
      <c r="D73">
        <v>85</v>
      </c>
      <c r="E73" s="5">
        <f>IF(B73&gt;=M$4,100,IF(B73&lt;=N$4,0,100*((B73-M$4)/(N$4-M$4))))</f>
        <v>100</v>
      </c>
      <c r="F73" s="5">
        <f>IF(C73&gt;=M$5,100,IF(C73&lt;=N$5,0,100*((C73-M$5)/(N$5-M$5))))</f>
        <v>17.850287907869461</v>
      </c>
      <c r="G73" s="5">
        <f>IF(D73&gt;=M$6,100,IF(D73&lt;=N$6,0,100*((D73-M$6)/(N$6-M$6))))</f>
        <v>81.516587677725084</v>
      </c>
      <c r="H73" s="6">
        <f>SUM(E73+F73+G73)/3</f>
        <v>66.455625195198181</v>
      </c>
      <c r="I73" s="3">
        <f>RANK(H73,$H:$H,0)</f>
        <v>72</v>
      </c>
      <c r="J73" s="3"/>
      <c r="K73" s="3"/>
      <c r="L73" s="8"/>
    </row>
    <row r="74" spans="1:12" x14ac:dyDescent="0.25">
      <c r="A74" t="s">
        <v>86</v>
      </c>
      <c r="B74">
        <v>5.3</v>
      </c>
      <c r="C74" s="4">
        <v>0.7611</v>
      </c>
      <c r="D74">
        <v>85.62</v>
      </c>
      <c r="E74" s="5">
        <f>IF(B74&gt;=M$4,100,IF(B74&lt;=N$4,0,100*((B74-M$4)/(N$4-M$4))))</f>
        <v>22.448979591836721</v>
      </c>
      <c r="F74" s="5">
        <f>IF(C74&gt;=M$5,100,IF(C74&lt;=N$5,0,100*((C74-M$5)/(N$5-M$5))))</f>
        <v>100</v>
      </c>
      <c r="G74" s="5">
        <f>IF(D74&gt;=M$6,100,IF(D74&lt;=N$6,0,100*((D74-M$6)/(N$6-M$6))))</f>
        <v>74.170616113743989</v>
      </c>
      <c r="H74" s="6">
        <f>SUM(E74+F74+G74)/3</f>
        <v>65.539865235193574</v>
      </c>
      <c r="I74" s="3">
        <f>RANK(H74,$H:$H,0)</f>
        <v>73</v>
      </c>
      <c r="J74" s="3"/>
      <c r="K74" s="3"/>
      <c r="L74" s="8"/>
    </row>
    <row r="75" spans="1:12" x14ac:dyDescent="0.25">
      <c r="A75" t="s">
        <v>87</v>
      </c>
      <c r="B75">
        <v>4.67</v>
      </c>
      <c r="C75" s="4">
        <v>0.70699999999999996</v>
      </c>
      <c r="D75">
        <v>95.9</v>
      </c>
      <c r="E75" s="5">
        <f>IF(B75&gt;=M$4,100,IF(B75&lt;=N$4,0,100*((B75-M$4)/(N$4-M$4))))</f>
        <v>86.734693877551024</v>
      </c>
      <c r="F75" s="5">
        <f>IF(C75&gt;=M$5,100,IF(C75&lt;=N$5,0,100*((C75-M$5)/(N$5-M$5))))</f>
        <v>9.4049904030710607</v>
      </c>
      <c r="G75" s="5">
        <f>IF(D75&gt;=M$6,100,IF(D75&lt;=N$6,0,100*((D75-M$6)/(N$6-M$6))))</f>
        <v>100</v>
      </c>
      <c r="H75" s="6">
        <f>SUM(E75+F75+G75)/3</f>
        <v>65.379894760207364</v>
      </c>
      <c r="I75" s="3">
        <f>RANK(H75,$H:$H,0)</f>
        <v>74</v>
      </c>
      <c r="J75" s="3"/>
      <c r="K75" s="3"/>
      <c r="L75" s="8"/>
    </row>
    <row r="76" spans="1:12" x14ac:dyDescent="0.25">
      <c r="A76" t="s">
        <v>88</v>
      </c>
      <c r="B76">
        <v>4.8099999999999996</v>
      </c>
      <c r="C76" s="4">
        <v>0.71899999999999997</v>
      </c>
      <c r="D76">
        <v>90.27</v>
      </c>
      <c r="E76" s="5">
        <f>IF(B76&gt;=M$4,100,IF(B76&lt;=N$4,0,100*((B76-M$4)/(N$4-M$4))))</f>
        <v>72.448979591836775</v>
      </c>
      <c r="F76" s="5">
        <f>IF(C76&gt;=M$5,100,IF(C76&lt;=N$5,0,100*((C76-M$5)/(N$5-M$5))))</f>
        <v>100</v>
      </c>
      <c r="G76" s="5">
        <f>IF(D76&gt;=M$6,100,IF(D76&lt;=N$6,0,100*((D76-M$6)/(N$6-M$6))))</f>
        <v>19.075829383886251</v>
      </c>
      <c r="H76" s="6">
        <f>SUM(E76+F76+G76)/3</f>
        <v>63.841602991907678</v>
      </c>
      <c r="I76" s="3">
        <f>RANK(H76,$H:$H,0)</f>
        <v>75</v>
      </c>
      <c r="J76" s="3"/>
      <c r="K76" s="3"/>
      <c r="L76" s="8"/>
    </row>
    <row r="77" spans="1:12" x14ac:dyDescent="0.25">
      <c r="A77" t="s">
        <v>89</v>
      </c>
      <c r="B77">
        <v>4.63</v>
      </c>
      <c r="C77" s="4">
        <v>0.64610000000000001</v>
      </c>
      <c r="D77">
        <v>96.8</v>
      </c>
      <c r="E77" s="5">
        <f>IF(B77&gt;=M$4,100,IF(B77&lt;=N$4,0,100*((B77-M$4)/(N$4-M$4))))</f>
        <v>90.816326530612258</v>
      </c>
      <c r="F77" s="5">
        <f>IF(C77&gt;=M$5,100,IF(C77&lt;=N$5,0,100*((C77-M$5)/(N$5-M$5))))</f>
        <v>0</v>
      </c>
      <c r="G77" s="5">
        <f>IF(D77&gt;=M$6,100,IF(D77&lt;=N$6,0,100*((D77-M$6)/(N$6-M$6))))</f>
        <v>100</v>
      </c>
      <c r="H77" s="6">
        <f>SUM(E77+F77+G77)/3</f>
        <v>63.605442176870753</v>
      </c>
      <c r="I77" s="3">
        <f>RANK(H77,$H:$H,0)</f>
        <v>76</v>
      </c>
      <c r="J77" s="3"/>
      <c r="K77" s="3"/>
      <c r="L77" s="8"/>
    </row>
    <row r="78" spans="1:12" x14ac:dyDescent="0.25">
      <c r="A78" t="s">
        <v>90</v>
      </c>
      <c r="B78">
        <v>5.3</v>
      </c>
      <c r="C78" s="4">
        <v>0.67649999999999999</v>
      </c>
      <c r="D78">
        <v>94.84</v>
      </c>
      <c r="E78" s="5">
        <f>IF(B78&gt;=M$4,100,IF(B78&lt;=N$4,0,100*((B78-M$4)/(N$4-M$4))))</f>
        <v>22.448979591836721</v>
      </c>
      <c r="F78" s="5">
        <f>IF(C78&gt;=M$5,100,IF(C78&lt;=N$5,0,100*((C78-M$5)/(N$5-M$5))))</f>
        <v>67.946257197696809</v>
      </c>
      <c r="G78" s="5">
        <f>IF(D78&gt;=M$6,100,IF(D78&lt;=N$6,0,100*((D78-M$6)/(N$6-M$6))))</f>
        <v>100</v>
      </c>
      <c r="H78" s="6">
        <f>SUM(E78+F78+G78)/3</f>
        <v>63.465078929844509</v>
      </c>
      <c r="I78" s="3">
        <f>RANK(H78,$H:$H,0)</f>
        <v>77</v>
      </c>
      <c r="J78" s="3"/>
      <c r="K78" s="3"/>
      <c r="L78" s="8"/>
    </row>
    <row r="79" spans="1:12" x14ac:dyDescent="0.25">
      <c r="A79" t="s">
        <v>91</v>
      </c>
      <c r="B79">
        <v>5.81</v>
      </c>
      <c r="C79" s="4">
        <v>0.6835</v>
      </c>
      <c r="D79">
        <v>88.93</v>
      </c>
      <c r="E79" s="5">
        <f>IF(B79&gt;=M$4,100,IF(B79&lt;=N$4,0,100*((B79-M$4)/(N$4-M$4))))</f>
        <v>100</v>
      </c>
      <c r="F79" s="5">
        <f>IF(C79&gt;=M$5,100,IF(C79&lt;=N$5,0,100*((C79-M$5)/(N$5-M$5))))</f>
        <v>54.510556621881044</v>
      </c>
      <c r="G79" s="5">
        <f>IF(D79&gt;=M$6,100,IF(D79&lt;=N$6,0,100*((D79-M$6)/(N$6-M$6))))</f>
        <v>34.952606635070964</v>
      </c>
      <c r="H79" s="6">
        <f>SUM(E79+F79+G79)/3</f>
        <v>63.154387752317341</v>
      </c>
      <c r="I79" s="3">
        <f>RANK(H79,$H:$H,0)</f>
        <v>78</v>
      </c>
      <c r="J79" s="3"/>
      <c r="K79" s="3"/>
      <c r="L79" s="8"/>
    </row>
    <row r="80" spans="1:12" x14ac:dyDescent="0.25">
      <c r="A80" t="s">
        <v>92</v>
      </c>
      <c r="B80">
        <v>6.32</v>
      </c>
      <c r="C80" s="4">
        <v>0.67520000000000002</v>
      </c>
      <c r="D80">
        <v>90.5</v>
      </c>
      <c r="E80" s="5">
        <f>IF(B80&gt;=M$4,100,IF(B80&lt;=N$4,0,100*((B80-M$4)/(N$4-M$4))))</f>
        <v>100</v>
      </c>
      <c r="F80" s="5">
        <f>IF(C80&gt;=M$5,100,IF(C80&lt;=N$5,0,100*((C80-M$5)/(N$5-M$5))))</f>
        <v>70.44145873320538</v>
      </c>
      <c r="G80" s="5">
        <f>IF(D80&gt;=M$6,100,IF(D80&lt;=N$6,0,100*((D80-M$6)/(N$6-M$6))))</f>
        <v>16.350710900473882</v>
      </c>
      <c r="H80" s="6">
        <f>SUM(E80+F80+G80)/3</f>
        <v>62.264056544559743</v>
      </c>
      <c r="I80" s="3">
        <f>RANK(H80,$H:$H,0)</f>
        <v>79</v>
      </c>
      <c r="J80" s="3"/>
      <c r="K80" s="3"/>
      <c r="L80" s="8"/>
    </row>
    <row r="81" spans="1:12" x14ac:dyDescent="0.25">
      <c r="A81" t="s">
        <v>93</v>
      </c>
      <c r="B81">
        <v>3.79</v>
      </c>
      <c r="C81" s="4">
        <v>0.66669999999999996</v>
      </c>
      <c r="D81">
        <v>96.67</v>
      </c>
      <c r="E81" s="5">
        <f>IF(B81&gt;=M$4,100,IF(B81&lt;=N$4,0,100*((B81-M$4)/(N$4-M$4))))</f>
        <v>0</v>
      </c>
      <c r="F81" s="5">
        <f>IF(C81&gt;=M$5,100,IF(C81&lt;=N$5,0,100*((C81-M$5)/(N$5-M$5))))</f>
        <v>86.756238003838931</v>
      </c>
      <c r="G81" s="5">
        <f>IF(D81&gt;=M$6,100,IF(D81&lt;=N$6,0,100*((D81-M$6)/(N$6-M$6))))</f>
        <v>100</v>
      </c>
      <c r="H81" s="6">
        <f>SUM(E81+F81+G81)/3</f>
        <v>62.252079334612972</v>
      </c>
      <c r="I81" s="3">
        <f>RANK(H81,$H:$H,0)</f>
        <v>80</v>
      </c>
      <c r="J81" s="3"/>
      <c r="K81" s="3"/>
      <c r="L81" s="8"/>
    </row>
    <row r="82" spans="1:12" x14ac:dyDescent="0.25">
      <c r="A82" t="s">
        <v>94</v>
      </c>
      <c r="B82">
        <v>4.67</v>
      </c>
      <c r="C82" s="4">
        <v>0.71499999999999997</v>
      </c>
      <c r="D82">
        <v>78.260000000000005</v>
      </c>
      <c r="E82" s="5">
        <f>IF(B82&gt;=M$4,100,IF(B82&lt;=N$4,0,100*((B82-M$4)/(N$4-M$4))))</f>
        <v>86.734693877551024</v>
      </c>
      <c r="F82" s="5">
        <f>IF(C82&gt;=M$5,100,IF(C82&lt;=N$5,0,100*((C82-M$5)/(N$5-M$5))))</f>
        <v>100</v>
      </c>
      <c r="G82" s="5">
        <f>IF(D82&gt;=M$6,100,IF(D82&lt;=N$6,0,100*((D82-M$6)/(N$6-M$6))))</f>
        <v>0</v>
      </c>
      <c r="H82" s="6">
        <f>SUM(E82+F82+G82)/3</f>
        <v>62.244897959183675</v>
      </c>
      <c r="I82" s="3">
        <f>RANK(H82,$H:$H,0)</f>
        <v>81</v>
      </c>
      <c r="J82" s="3"/>
      <c r="K82" s="3"/>
      <c r="L82" s="8"/>
    </row>
    <row r="83" spans="1:12" x14ac:dyDescent="0.25">
      <c r="A83" t="s">
        <v>95</v>
      </c>
      <c r="B83">
        <v>4.71</v>
      </c>
      <c r="C83" s="4">
        <v>0.66259999999999997</v>
      </c>
      <c r="D83">
        <v>91.11</v>
      </c>
      <c r="E83" s="5">
        <f>IF(B83&gt;=M$4,100,IF(B83&lt;=N$4,0,100*((B83-M$4)/(N$4-M$4))))</f>
        <v>82.653061224489804</v>
      </c>
      <c r="F83" s="5">
        <f>IF(C83&gt;=M$5,100,IF(C83&lt;=N$5,0,100*((C83-M$5)/(N$5-M$5))))</f>
        <v>94.625719769673864</v>
      </c>
      <c r="G83" s="5">
        <f>IF(D83&gt;=M$6,100,IF(D83&lt;=N$6,0,100*((D83-M$6)/(N$6-M$6))))</f>
        <v>9.1232227488151221</v>
      </c>
      <c r="H83" s="6">
        <f>SUM(E83+F83+G83)/3</f>
        <v>62.134001247659597</v>
      </c>
      <c r="I83" s="3">
        <f>RANK(H83,$H:$H,0)</f>
        <v>82</v>
      </c>
      <c r="J83" s="3"/>
      <c r="K83" s="3"/>
      <c r="L83" s="8"/>
    </row>
    <row r="84" spans="1:12" x14ac:dyDescent="0.25">
      <c r="A84" t="s">
        <v>96</v>
      </c>
      <c r="B84">
        <v>5.1100000000000003</v>
      </c>
      <c r="C84" s="4">
        <v>0.67249999999999999</v>
      </c>
      <c r="D84">
        <v>86.11</v>
      </c>
      <c r="E84" s="5">
        <f>IF(B84&gt;=M$4,100,IF(B84&lt;=N$4,0,100*((B84-M$4)/(N$4-M$4))))</f>
        <v>41.836734693877489</v>
      </c>
      <c r="F84" s="5">
        <f>IF(C84&gt;=M$5,100,IF(C84&lt;=N$5,0,100*((C84-M$5)/(N$5-M$5))))</f>
        <v>75.623800383877253</v>
      </c>
      <c r="G84" s="5">
        <f>IF(D84&gt;=M$6,100,IF(D84&lt;=N$6,0,100*((D84-M$6)/(N$6-M$6))))</f>
        <v>68.364928909952582</v>
      </c>
      <c r="H84" s="6">
        <f>SUM(E84+F84+G84)/3</f>
        <v>61.941821329235779</v>
      </c>
      <c r="I84" s="3">
        <f>RANK(H84,$H:$H,0)</f>
        <v>83</v>
      </c>
      <c r="J84" s="3"/>
      <c r="K84" s="3"/>
      <c r="L84" s="8"/>
    </row>
    <row r="85" spans="1:12" x14ac:dyDescent="0.25">
      <c r="A85" t="s">
        <v>97</v>
      </c>
      <c r="B85">
        <v>5.94</v>
      </c>
      <c r="C85" s="4">
        <v>0.70209999999999995</v>
      </c>
      <c r="D85">
        <v>86.36</v>
      </c>
      <c r="E85" s="5">
        <f>IF(B85&gt;=M$4,100,IF(B85&lt;=N$4,0,100*((B85-M$4)/(N$4-M$4))))</f>
        <v>100</v>
      </c>
      <c r="F85" s="5">
        <f>IF(C85&gt;=M$5,100,IF(C85&lt;=N$5,0,100*((C85-M$5)/(N$5-M$5))))</f>
        <v>18.809980806142121</v>
      </c>
      <c r="G85" s="5">
        <f>IF(D85&gt;=M$6,100,IF(D85&lt;=N$6,0,100*((D85-M$6)/(N$6-M$6))))</f>
        <v>65.402843601895711</v>
      </c>
      <c r="H85" s="6">
        <f>SUM(E85+F85+G85)/3</f>
        <v>61.404274802679275</v>
      </c>
      <c r="I85" s="3">
        <f>RANK(H85,$H:$H,0)</f>
        <v>84</v>
      </c>
      <c r="J85" s="3"/>
      <c r="K85" s="3"/>
      <c r="L85" s="8"/>
    </row>
    <row r="86" spans="1:12" x14ac:dyDescent="0.25">
      <c r="A86" t="s">
        <v>98</v>
      </c>
      <c r="B86">
        <v>5.61</v>
      </c>
      <c r="C86" s="4">
        <v>0.66820000000000002</v>
      </c>
      <c r="D86">
        <v>80</v>
      </c>
      <c r="E86" s="5">
        <f>IF(B86&gt;=M$4,100,IF(B86&lt;=N$4,0,100*((B86-M$4)/(N$4-M$4))))</f>
        <v>100</v>
      </c>
      <c r="F86" s="5">
        <f>IF(C86&gt;=M$5,100,IF(C86&lt;=N$5,0,100*((C86-M$5)/(N$5-M$5))))</f>
        <v>83.877159309021167</v>
      </c>
      <c r="G86" s="5">
        <f>IF(D86&gt;=M$6,100,IF(D86&lt;=N$6,0,100*((D86-M$6)/(N$6-M$6))))</f>
        <v>0</v>
      </c>
      <c r="H86" s="6">
        <f>SUM(E86+F86+G86)/3</f>
        <v>61.292386436340394</v>
      </c>
      <c r="I86" s="3">
        <f>RANK(H86,$H:$H,0)</f>
        <v>85</v>
      </c>
      <c r="J86" s="3"/>
      <c r="K86" s="3"/>
      <c r="L86" s="8"/>
    </row>
    <row r="87" spans="1:12" x14ac:dyDescent="0.25">
      <c r="A87" t="s">
        <v>99</v>
      </c>
      <c r="B87">
        <v>4.7699999999999996</v>
      </c>
      <c r="C87" s="4">
        <v>0.70909999999999995</v>
      </c>
      <c r="D87">
        <v>93.08</v>
      </c>
      <c r="E87" s="5">
        <f>IF(B87&gt;=M$4,100,IF(B87&lt;=N$4,0,100*((B87-M$4)/(N$4-M$4))))</f>
        <v>76.530612244897995</v>
      </c>
      <c r="F87" s="5">
        <f>IF(C87&gt;=M$5,100,IF(C87&lt;=N$5,0,100*((C87-M$5)/(N$5-M$5))))</f>
        <v>5.3742802303263515</v>
      </c>
      <c r="G87" s="5">
        <f>IF(D87&gt;=M$6,100,IF(D87&lt;=N$6,0,100*((D87-M$6)/(N$6-M$6))))</f>
        <v>100</v>
      </c>
      <c r="H87" s="6">
        <f>SUM(E87+F87+G87)/3</f>
        <v>60.634964158408117</v>
      </c>
      <c r="I87" s="3">
        <f>RANK(H87,$H:$H,0)</f>
        <v>86</v>
      </c>
      <c r="J87" s="3"/>
      <c r="K87" s="3"/>
      <c r="L87" s="8"/>
    </row>
    <row r="88" spans="1:12" x14ac:dyDescent="0.25">
      <c r="A88" t="s">
        <v>100</v>
      </c>
      <c r="B88">
        <v>5.52</v>
      </c>
      <c r="C88" s="4">
        <v>0.62890000000000001</v>
      </c>
      <c r="D88">
        <v>85</v>
      </c>
      <c r="E88" s="5">
        <f>IF(B88&gt;=M$4,100,IF(B88&lt;=N$4,0,100*((B88-M$4)/(N$4-M$4))))</f>
        <v>100</v>
      </c>
      <c r="F88" s="5">
        <f>IF(C88&gt;=M$5,100,IF(C88&lt;=N$5,0,100*((C88-M$5)/(N$5-M$5))))</f>
        <v>0</v>
      </c>
      <c r="G88" s="5">
        <f>IF(D88&gt;=M$6,100,IF(D88&lt;=N$6,0,100*((D88-M$6)/(N$6-M$6))))</f>
        <v>81.516587677725084</v>
      </c>
      <c r="H88" s="6">
        <f>SUM(E88+F88+G88)/3</f>
        <v>60.505529225908361</v>
      </c>
      <c r="I88" s="3">
        <f>RANK(H88,$H:$H,0)</f>
        <v>87</v>
      </c>
      <c r="J88" s="3"/>
      <c r="K88" s="3"/>
      <c r="L88" s="8"/>
    </row>
    <row r="89" spans="1:12" x14ac:dyDescent="0.25">
      <c r="A89" t="s">
        <v>101</v>
      </c>
      <c r="B89">
        <v>4.12</v>
      </c>
      <c r="C89" s="4">
        <v>0.75449999999999995</v>
      </c>
      <c r="D89">
        <v>85</v>
      </c>
      <c r="E89" s="5">
        <f>IF(B89&gt;=M$4,100,IF(B89&lt;=N$4,0,100*((B89-M$4)/(N$4-M$4))))</f>
        <v>0</v>
      </c>
      <c r="F89" s="5">
        <f>IF(C89&gt;=M$5,100,IF(C89&lt;=N$5,0,100*((C89-M$5)/(N$5-M$5))))</f>
        <v>100</v>
      </c>
      <c r="G89" s="5">
        <f>IF(D89&gt;=M$6,100,IF(D89&lt;=N$6,0,100*((D89-M$6)/(N$6-M$6))))</f>
        <v>81.516587677725084</v>
      </c>
      <c r="H89" s="6">
        <f>SUM(E89+F89+G89)/3</f>
        <v>60.505529225908361</v>
      </c>
      <c r="I89" s="3">
        <f>RANK(H89,$H:$H,0)</f>
        <v>87</v>
      </c>
      <c r="J89" s="3"/>
      <c r="K89" s="3"/>
      <c r="L89" s="8"/>
    </row>
    <row r="90" spans="1:12" x14ac:dyDescent="0.25">
      <c r="A90" t="s">
        <v>102</v>
      </c>
      <c r="B90">
        <v>4.59</v>
      </c>
      <c r="C90" s="4">
        <v>0.65629999999999999</v>
      </c>
      <c r="D90">
        <v>84.57</v>
      </c>
      <c r="E90" s="5">
        <f>IF(B90&gt;=M$4,100,IF(B90&lt;=N$4,0,100*((B90-M$4)/(N$4-M$4))))</f>
        <v>94.897959183673493</v>
      </c>
      <c r="F90" s="5">
        <f>IF(C90&gt;=M$5,100,IF(C90&lt;=N$5,0,100*((C90-M$5)/(N$5-M$5))))</f>
        <v>0</v>
      </c>
      <c r="G90" s="5">
        <f>IF(D90&gt;=M$6,100,IF(D90&lt;=N$6,0,100*((D90-M$6)/(N$6-M$6))))</f>
        <v>86.611374407582986</v>
      </c>
      <c r="H90" s="6">
        <f>SUM(E90+F90+G90)/3</f>
        <v>60.503111197085495</v>
      </c>
      <c r="I90" s="3">
        <f>RANK(H90,$H:$H,0)</f>
        <v>89</v>
      </c>
      <c r="J90" s="3"/>
      <c r="K90" s="3"/>
      <c r="L90" s="8"/>
    </row>
    <row r="91" spans="1:12" x14ac:dyDescent="0.25">
      <c r="A91" t="s">
        <v>103</v>
      </c>
      <c r="B91">
        <v>5.1100000000000003</v>
      </c>
      <c r="C91" s="4">
        <v>0.66590000000000005</v>
      </c>
      <c r="D91">
        <v>87.63</v>
      </c>
      <c r="E91" s="5">
        <f>IF(B91&gt;=M$4,100,IF(B91&lt;=N$4,0,100*((B91-M$4)/(N$4-M$4))))</f>
        <v>41.836734693877489</v>
      </c>
      <c r="F91" s="5">
        <f>IF(C91&gt;=M$5,100,IF(C91&lt;=N$5,0,100*((C91-M$5)/(N$5-M$5))))</f>
        <v>88.291746641074852</v>
      </c>
      <c r="G91" s="5">
        <f>IF(D91&gt;=M$6,100,IF(D91&lt;=N$6,0,100*((D91-M$6)/(N$6-M$6))))</f>
        <v>50.355450236966838</v>
      </c>
      <c r="H91" s="6">
        <f>SUM(E91+F91+G91)/3</f>
        <v>60.161310523973064</v>
      </c>
      <c r="I91" s="3">
        <f>RANK(H91,$H:$H,0)</f>
        <v>90</v>
      </c>
      <c r="J91" s="3"/>
      <c r="K91" s="3"/>
      <c r="L91" s="8"/>
    </row>
    <row r="92" spans="1:12" x14ac:dyDescent="0.25">
      <c r="A92" t="s">
        <v>104</v>
      </c>
      <c r="B92">
        <v>4.97</v>
      </c>
      <c r="C92" s="4">
        <v>0.69930000000000003</v>
      </c>
      <c r="D92">
        <v>93.1</v>
      </c>
      <c r="E92" s="5">
        <f>IF(B92&gt;=M$4,100,IF(B92&lt;=N$4,0,100*((B92-M$4)/(N$4-M$4))))</f>
        <v>56.122448979591844</v>
      </c>
      <c r="F92" s="5">
        <f>IF(C92&gt;=M$5,100,IF(C92&lt;=N$5,0,100*((C92-M$5)/(N$5-M$5))))</f>
        <v>24.184261036468261</v>
      </c>
      <c r="G92" s="5">
        <f>IF(D92&gt;=M$6,100,IF(D92&lt;=N$6,0,100*((D92-M$6)/(N$6-M$6))))</f>
        <v>100</v>
      </c>
      <c r="H92" s="6">
        <f>SUM(E92+F92+G92)/3</f>
        <v>60.102236672020034</v>
      </c>
      <c r="I92" s="3">
        <f>RANK(H92,$H:$H,0)</f>
        <v>91</v>
      </c>
      <c r="J92" s="3"/>
      <c r="K92" s="3"/>
      <c r="L92" s="8"/>
    </row>
    <row r="93" spans="1:12" x14ac:dyDescent="0.25">
      <c r="A93" t="s">
        <v>105</v>
      </c>
      <c r="B93">
        <v>4.7300000000000004</v>
      </c>
      <c r="C93" s="4">
        <v>0.6341</v>
      </c>
      <c r="D93">
        <v>83.68</v>
      </c>
      <c r="E93" s="5">
        <f>IF(B93&gt;=M$4,100,IF(B93&lt;=N$4,0,100*((B93-M$4)/(N$4-M$4))))</f>
        <v>80.612244897959144</v>
      </c>
      <c r="F93" s="5">
        <f>IF(C93&gt;=M$5,100,IF(C93&lt;=N$5,0,100*((C93-M$5)/(N$5-M$5))))</f>
        <v>0</v>
      </c>
      <c r="G93" s="5">
        <f>IF(D93&gt;=M$6,100,IF(D93&lt;=N$6,0,100*((D93-M$6)/(N$6-M$6))))</f>
        <v>97.156398104265293</v>
      </c>
      <c r="H93" s="6">
        <f>SUM(E93+F93+G93)/3</f>
        <v>59.256214334074819</v>
      </c>
      <c r="I93" s="3">
        <f>RANK(H93,$H:$H,0)</f>
        <v>92</v>
      </c>
      <c r="J93" s="3"/>
      <c r="K93" s="3"/>
      <c r="L93" s="8"/>
    </row>
    <row r="94" spans="1:12" x14ac:dyDescent="0.25">
      <c r="A94" t="s">
        <v>106</v>
      </c>
      <c r="B94">
        <v>4.76</v>
      </c>
      <c r="C94" s="4">
        <v>0.65459999999999996</v>
      </c>
      <c r="D94">
        <v>91.94</v>
      </c>
      <c r="E94" s="5">
        <f>IF(B94&gt;=M$4,100,IF(B94&lt;=N$4,0,100*((B94-M$4)/(N$4-M$4))))</f>
        <v>77.551020408163282</v>
      </c>
      <c r="F94" s="5">
        <f>IF(C94&gt;=M$5,100,IF(C94&lt;=N$5,0,100*((C94-M$5)/(N$5-M$5))))</f>
        <v>0</v>
      </c>
      <c r="G94" s="5">
        <f>IF(D94&gt;=M$6,100,IF(D94&lt;=N$6,0,100*((D94-M$6)/(N$6-M$6))))</f>
        <v>100</v>
      </c>
      <c r="H94" s="6">
        <f>SUM(E94+F94+G94)/3</f>
        <v>59.183673469387763</v>
      </c>
      <c r="I94" s="3">
        <f>RANK(H94,$H:$H,0)</f>
        <v>93</v>
      </c>
      <c r="J94" s="3"/>
      <c r="K94" s="3"/>
      <c r="L94" s="8"/>
    </row>
    <row r="95" spans="1:12" x14ac:dyDescent="0.25">
      <c r="A95" t="s">
        <v>107</v>
      </c>
      <c r="B95">
        <v>3.87</v>
      </c>
      <c r="C95" s="4">
        <v>0.73760000000000003</v>
      </c>
      <c r="D95">
        <v>85.48</v>
      </c>
      <c r="E95" s="5">
        <f>IF(B95&gt;=M$4,100,IF(B95&lt;=N$4,0,100*((B95-M$4)/(N$4-M$4))))</f>
        <v>0</v>
      </c>
      <c r="F95" s="5">
        <f>IF(C95&gt;=M$5,100,IF(C95&lt;=N$5,0,100*((C95-M$5)/(N$5-M$5))))</f>
        <v>100</v>
      </c>
      <c r="G95" s="5">
        <f>IF(D95&gt;=M$6,100,IF(D95&lt;=N$6,0,100*((D95-M$6)/(N$6-M$6))))</f>
        <v>75.82938388625584</v>
      </c>
      <c r="H95" s="6">
        <f>SUM(E95+F95+G95)/3</f>
        <v>58.609794628751949</v>
      </c>
      <c r="I95" s="3">
        <f>RANK(H95,$H:$H,0)</f>
        <v>94</v>
      </c>
      <c r="J95" s="3"/>
      <c r="K95" s="3"/>
      <c r="L95" s="8"/>
    </row>
    <row r="96" spans="1:12" x14ac:dyDescent="0.25">
      <c r="A96" t="s">
        <v>108</v>
      </c>
      <c r="B96">
        <v>4.87</v>
      </c>
      <c r="C96" s="4">
        <v>0.72060000000000002</v>
      </c>
      <c r="D96">
        <v>91.33</v>
      </c>
      <c r="E96" s="5">
        <f>IF(B96&gt;=M$4,100,IF(B96&lt;=N$4,0,100*((B96-M$4)/(N$4-M$4))))</f>
        <v>66.326530612244866</v>
      </c>
      <c r="F96" s="5">
        <f>IF(C96&gt;=M$5,100,IF(C96&lt;=N$5,0,100*((C96-M$5)/(N$5-M$5))))</f>
        <v>100</v>
      </c>
      <c r="G96" s="5">
        <f>IF(D96&gt;=M$6,100,IF(D96&lt;=N$6,0,100*((D96-M$6)/(N$6-M$6))))</f>
        <v>6.5165876777250871</v>
      </c>
      <c r="H96" s="6">
        <f>SUM(E96+F96+G96)/3</f>
        <v>57.614372763323324</v>
      </c>
      <c r="I96" s="3">
        <f>RANK(H96,$H:$H,0)</f>
        <v>95</v>
      </c>
      <c r="J96" s="3"/>
      <c r="K96" s="3"/>
      <c r="L96" s="8"/>
    </row>
    <row r="97" spans="1:12" x14ac:dyDescent="0.25">
      <c r="A97" t="s">
        <v>109</v>
      </c>
      <c r="B97">
        <v>5.04</v>
      </c>
      <c r="C97" s="4">
        <v>0.7</v>
      </c>
      <c r="D97">
        <v>96.13</v>
      </c>
      <c r="E97" s="5">
        <f>IF(B97&gt;=M$4,100,IF(B97&lt;=N$4,0,100*((B97-M$4)/(N$4-M$4))))</f>
        <v>48.97959183673467</v>
      </c>
      <c r="F97" s="5">
        <f>IF(C97&gt;=M$5,100,IF(C97&lt;=N$5,0,100*((C97-M$5)/(N$5-M$5))))</f>
        <v>22.840690978886833</v>
      </c>
      <c r="G97" s="5">
        <f>IF(D97&gt;=M$6,100,IF(D97&lt;=N$6,0,100*((D97-M$6)/(N$6-M$6))))</f>
        <v>100</v>
      </c>
      <c r="H97" s="6">
        <f>SUM(E97+F97+G97)/3</f>
        <v>57.273427605207168</v>
      </c>
      <c r="I97" s="3">
        <f>RANK(H97,$H:$H,0)</f>
        <v>96</v>
      </c>
      <c r="J97" s="3"/>
      <c r="K97" s="3"/>
      <c r="L97" s="8"/>
    </row>
    <row r="98" spans="1:12" x14ac:dyDescent="0.25">
      <c r="A98" t="s">
        <v>110</v>
      </c>
      <c r="B98">
        <v>4.8499999999999996</v>
      </c>
      <c r="C98" s="4">
        <v>0.66059999999999997</v>
      </c>
      <c r="D98">
        <v>75.2</v>
      </c>
      <c r="E98" s="5">
        <f>IF(B98&gt;=M$4,100,IF(B98&lt;=N$4,0,100*((B98-M$4)/(N$4-M$4))))</f>
        <v>68.367346938775526</v>
      </c>
      <c r="F98" s="5">
        <f>IF(C98&gt;=M$5,100,IF(C98&lt;=N$5,0,100*((C98-M$5)/(N$5-M$5))))</f>
        <v>98.464491362764079</v>
      </c>
      <c r="G98" s="5">
        <f>IF(D98&gt;=M$6,100,IF(D98&lt;=N$6,0,100*((D98-M$6)/(N$6-M$6))))</f>
        <v>0</v>
      </c>
      <c r="H98" s="6">
        <f>SUM(E98+F98+G98)/3</f>
        <v>55.610612767179873</v>
      </c>
      <c r="I98" s="3">
        <f>RANK(H98,$H:$H,0)</f>
        <v>97</v>
      </c>
      <c r="J98" s="3"/>
      <c r="K98" s="3"/>
      <c r="L98" s="8"/>
    </row>
    <row r="99" spans="1:12" x14ac:dyDescent="0.25">
      <c r="A99" t="s">
        <v>111</v>
      </c>
      <c r="B99">
        <v>4.09</v>
      </c>
      <c r="C99" s="4">
        <v>0.67759999999999998</v>
      </c>
      <c r="D99">
        <v>92.31</v>
      </c>
      <c r="E99" s="5">
        <f>IF(B99&gt;=M$4,100,IF(B99&lt;=N$4,0,100*((B99-M$4)/(N$4-M$4))))</f>
        <v>0</v>
      </c>
      <c r="F99" s="5">
        <f>IF(C99&gt;=M$5,100,IF(C99&lt;=N$5,0,100*((C99-M$5)/(N$5-M$5))))</f>
        <v>65.834932821497219</v>
      </c>
      <c r="G99" s="5">
        <f>IF(D99&gt;=M$6,100,IF(D99&lt;=N$6,0,100*((D99-M$6)/(N$6-M$6))))</f>
        <v>100</v>
      </c>
      <c r="H99" s="6">
        <f>SUM(E99+F99+G99)/3</f>
        <v>55.278310940499068</v>
      </c>
      <c r="I99" s="3">
        <f>RANK(H99,$H:$H,0)</f>
        <v>98</v>
      </c>
      <c r="J99" s="3"/>
      <c r="K99" s="3"/>
      <c r="L99" s="8"/>
    </row>
    <row r="100" spans="1:12" x14ac:dyDescent="0.25">
      <c r="A100" t="s">
        <v>112</v>
      </c>
      <c r="B100">
        <v>4.74</v>
      </c>
      <c r="C100" s="4">
        <v>0.68140000000000001</v>
      </c>
      <c r="D100">
        <v>89.64</v>
      </c>
      <c r="E100" s="5">
        <f>IF(B100&gt;=M$4,100,IF(B100&lt;=N$4,0,100*((B100-M$4)/(N$4-M$4))))</f>
        <v>79.591836734693857</v>
      </c>
      <c r="F100" s="5">
        <f>IF(C100&gt;=M$5,100,IF(C100&lt;=N$5,0,100*((C100-M$5)/(N$5-M$5))))</f>
        <v>58.541266794625749</v>
      </c>
      <c r="G100" s="5">
        <f>IF(D100&gt;=M$6,100,IF(D100&lt;=N$6,0,100*((D100-M$6)/(N$6-M$6))))</f>
        <v>26.540284360189521</v>
      </c>
      <c r="H100" s="6">
        <f>SUM(E100+F100+G100)/3</f>
        <v>54.891129296503046</v>
      </c>
      <c r="I100" s="3">
        <f>RANK(H100,$H:$H,0)</f>
        <v>99</v>
      </c>
      <c r="J100" s="3"/>
      <c r="K100" s="3"/>
      <c r="L100" s="8"/>
    </row>
    <row r="101" spans="1:12" x14ac:dyDescent="0.25">
      <c r="A101" t="s">
        <v>113</v>
      </c>
      <c r="B101">
        <v>4.91</v>
      </c>
      <c r="C101" s="4">
        <v>0.7399</v>
      </c>
      <c r="D101">
        <v>91.76</v>
      </c>
      <c r="E101" s="5">
        <f>IF(B101&gt;=M$4,100,IF(B101&lt;=N$4,0,100*((B101-M$4)/(N$4-M$4))))</f>
        <v>62.244897959183646</v>
      </c>
      <c r="F101" s="5">
        <f>IF(C101&gt;=M$5,100,IF(C101&lt;=N$5,0,100*((C101-M$5)/(N$5-M$5))))</f>
        <v>100</v>
      </c>
      <c r="G101" s="5">
        <f>IF(D101&gt;=M$6,100,IF(D101&lt;=N$6,0,100*((D101-M$6)/(N$6-M$6))))</f>
        <v>1.4218009478671845</v>
      </c>
      <c r="H101" s="6">
        <f>SUM(E101+F101+G101)/3</f>
        <v>54.555566302350279</v>
      </c>
      <c r="I101" s="3">
        <f>RANK(H101,$H:$H,0)</f>
        <v>100</v>
      </c>
      <c r="J101" s="3"/>
      <c r="K101" s="3"/>
      <c r="L101" s="8"/>
    </row>
    <row r="102" spans="1:12" x14ac:dyDescent="0.25">
      <c r="A102" t="s">
        <v>114</v>
      </c>
      <c r="B102">
        <v>5.18</v>
      </c>
      <c r="C102" s="4">
        <v>0.69740000000000002</v>
      </c>
      <c r="D102">
        <v>92.75</v>
      </c>
      <c r="E102" s="5">
        <f>IF(B102&gt;=M$4,100,IF(B102&lt;=N$4,0,100*((B102-M$4)/(N$4-M$4))))</f>
        <v>34.693877551020407</v>
      </c>
      <c r="F102" s="5">
        <f>IF(C102&gt;=M$5,100,IF(C102&lt;=N$5,0,100*((C102-M$5)/(N$5-M$5))))</f>
        <v>27.831094049903989</v>
      </c>
      <c r="G102" s="5">
        <f>IF(D102&gt;=M$6,100,IF(D102&lt;=N$6,0,100*((D102-M$6)/(N$6-M$6))))</f>
        <v>100</v>
      </c>
      <c r="H102" s="6">
        <f>SUM(E102+F102+G102)/3</f>
        <v>54.17499053364147</v>
      </c>
      <c r="I102" s="3">
        <f>RANK(H102,$H:$H,0)</f>
        <v>101</v>
      </c>
      <c r="J102" s="3"/>
      <c r="K102" s="3"/>
      <c r="L102" s="8"/>
    </row>
    <row r="103" spans="1:12" x14ac:dyDescent="0.25">
      <c r="A103" t="s">
        <v>115</v>
      </c>
      <c r="B103">
        <v>4.96</v>
      </c>
      <c r="C103" s="4">
        <v>0.68540000000000001</v>
      </c>
      <c r="D103">
        <v>87.37</v>
      </c>
      <c r="E103" s="5">
        <f>IF(B103&gt;=M$4,100,IF(B103&lt;=N$4,0,100*((B103-M$4)/(N$4-M$4))))</f>
        <v>57.142857142857132</v>
      </c>
      <c r="F103" s="5">
        <f>IF(C103&gt;=M$5,100,IF(C103&lt;=N$5,0,100*((C103-M$5)/(N$5-M$5))))</f>
        <v>50.863723608445312</v>
      </c>
      <c r="G103" s="5">
        <f>IF(D103&gt;=M$6,100,IF(D103&lt;=N$6,0,100*((D103-M$6)/(N$6-M$6))))</f>
        <v>53.43601895734588</v>
      </c>
      <c r="H103" s="6">
        <f>SUM(E103+F103+G103)/3</f>
        <v>53.81419990288277</v>
      </c>
      <c r="I103" s="3">
        <f>RANK(H103,$H:$H,0)</f>
        <v>102</v>
      </c>
      <c r="J103" s="3"/>
      <c r="K103" s="3"/>
      <c r="L103" s="8"/>
    </row>
    <row r="104" spans="1:12" x14ac:dyDescent="0.25">
      <c r="A104" t="s">
        <v>116</v>
      </c>
      <c r="B104">
        <v>4.93</v>
      </c>
      <c r="C104" s="4">
        <v>0.64990000000000003</v>
      </c>
      <c r="D104">
        <v>92.14</v>
      </c>
      <c r="E104" s="5">
        <f>IF(B104&gt;=M$4,100,IF(B104&lt;=N$4,0,100*((B104-M$4)/(N$4-M$4))))</f>
        <v>60.204081632653072</v>
      </c>
      <c r="F104" s="5">
        <f>IF(C104&gt;=M$5,100,IF(C104&lt;=N$5,0,100*((C104-M$5)/(N$5-M$5))))</f>
        <v>0</v>
      </c>
      <c r="G104" s="5">
        <f>IF(D104&gt;=M$6,100,IF(D104&lt;=N$6,0,100*((D104-M$6)/(N$6-M$6))))</f>
        <v>100</v>
      </c>
      <c r="H104" s="6">
        <f>SUM(E104+F104+G104)/3</f>
        <v>53.401360544217688</v>
      </c>
      <c r="I104" s="3">
        <f>RANK(H104,$H:$H,0)</f>
        <v>103</v>
      </c>
      <c r="J104" s="3"/>
      <c r="K104" s="3"/>
      <c r="L104" s="8"/>
    </row>
    <row r="105" spans="1:12" x14ac:dyDescent="0.25">
      <c r="A105" t="s">
        <v>117</v>
      </c>
      <c r="B105">
        <v>5.31</v>
      </c>
      <c r="C105" s="4">
        <v>0.6895</v>
      </c>
      <c r="D105">
        <v>83.95</v>
      </c>
      <c r="E105" s="5">
        <f>IF(B105&gt;=M$4,100,IF(B105&lt;=N$4,0,100*((B105-M$4)/(N$4-M$4))))</f>
        <v>21.428571428571434</v>
      </c>
      <c r="F105" s="5">
        <f>IF(C105&gt;=M$5,100,IF(C105&lt;=N$5,0,100*((C105-M$5)/(N$5-M$5))))</f>
        <v>42.994241842610379</v>
      </c>
      <c r="G105" s="5">
        <f>IF(D105&gt;=M$6,100,IF(D105&lt;=N$6,0,100*((D105-M$6)/(N$6-M$6))))</f>
        <v>93.957345971563925</v>
      </c>
      <c r="H105" s="6">
        <f>SUM(E105+F105+G105)/3</f>
        <v>52.793386414248573</v>
      </c>
      <c r="I105" s="3">
        <f>RANK(H105,$H:$H,0)</f>
        <v>104</v>
      </c>
      <c r="J105" s="3"/>
      <c r="K105" s="3"/>
      <c r="L105" s="8"/>
    </row>
    <row r="106" spans="1:12" x14ac:dyDescent="0.25">
      <c r="A106" t="s">
        <v>118</v>
      </c>
      <c r="B106">
        <v>5.17</v>
      </c>
      <c r="C106" s="4">
        <v>0.69520000000000004</v>
      </c>
      <c r="D106">
        <v>84.36</v>
      </c>
      <c r="E106" s="5">
        <f>IF(B106&gt;=M$4,100,IF(B106&lt;=N$4,0,100*((B106-M$4)/(N$4-M$4))))</f>
        <v>35.714285714285694</v>
      </c>
      <c r="F106" s="5">
        <f>IF(C106&gt;=M$5,100,IF(C106&lt;=N$5,0,100*((C106-M$5)/(N$5-M$5))))</f>
        <v>32.053742802303184</v>
      </c>
      <c r="G106" s="5">
        <f>IF(D106&gt;=M$6,100,IF(D106&lt;=N$6,0,100*((D106-M$6)/(N$6-M$6))))</f>
        <v>89.099526066350691</v>
      </c>
      <c r="H106" s="6">
        <f>SUM(E106+F106+G106)/3</f>
        <v>52.289184860979866</v>
      </c>
      <c r="I106" s="3">
        <f>RANK(H106,$H:$H,0)</f>
        <v>105</v>
      </c>
      <c r="J106" s="3"/>
      <c r="K106" s="3"/>
      <c r="L106" s="8"/>
    </row>
    <row r="107" spans="1:12" x14ac:dyDescent="0.25">
      <c r="A107" t="s">
        <v>119</v>
      </c>
      <c r="B107">
        <v>5.3</v>
      </c>
      <c r="C107" s="4">
        <v>0.74590000000000001</v>
      </c>
      <c r="D107">
        <v>89</v>
      </c>
      <c r="E107" s="5">
        <f>IF(B107&gt;=M$4,100,IF(B107&lt;=N$4,0,100*((B107-M$4)/(N$4-M$4))))</f>
        <v>22.448979591836721</v>
      </c>
      <c r="F107" s="5">
        <f>IF(C107&gt;=M$5,100,IF(C107&lt;=N$5,0,100*((C107-M$5)/(N$5-M$5))))</f>
        <v>100</v>
      </c>
      <c r="G107" s="5">
        <f>IF(D107&gt;=M$6,100,IF(D107&lt;=N$6,0,100*((D107-M$6)/(N$6-M$6))))</f>
        <v>34.123222748815117</v>
      </c>
      <c r="H107" s="6">
        <f>SUM(E107+F107+G107)/3</f>
        <v>52.190734113550612</v>
      </c>
      <c r="I107" s="3">
        <f>RANK(H107,$H:$H,0)</f>
        <v>106</v>
      </c>
      <c r="J107" s="3"/>
      <c r="K107" s="3"/>
      <c r="L107" s="8"/>
    </row>
    <row r="108" spans="1:12" x14ac:dyDescent="0.25">
      <c r="A108" t="s">
        <v>120</v>
      </c>
      <c r="B108">
        <v>4.66</v>
      </c>
      <c r="C108" s="4">
        <v>0.69850000000000001</v>
      </c>
      <c r="D108">
        <v>88.37</v>
      </c>
      <c r="E108" s="5">
        <f>IF(B108&gt;=M$4,100,IF(B108&lt;=N$4,0,100*((B108-M$4)/(N$4-M$4))))</f>
        <v>87.755102040816311</v>
      </c>
      <c r="F108" s="5">
        <f>IF(C108&gt;=M$5,100,IF(C108&lt;=N$5,0,100*((C108-M$5)/(N$5-M$5))))</f>
        <v>25.719769673704391</v>
      </c>
      <c r="G108" s="5">
        <f>IF(D108&gt;=M$6,100,IF(D108&lt;=N$6,0,100*((D108-M$6)/(N$6-M$6))))</f>
        <v>41.58767772511839</v>
      </c>
      <c r="H108" s="6">
        <f>SUM(E108+F108+G108)/3</f>
        <v>51.687516479879697</v>
      </c>
      <c r="I108" s="3">
        <f>RANK(H108,$H:$H,0)</f>
        <v>107</v>
      </c>
      <c r="J108" s="3"/>
      <c r="K108" s="3"/>
      <c r="L108" s="8"/>
    </row>
    <row r="109" spans="1:12" x14ac:dyDescent="0.25">
      <c r="A109" t="s">
        <v>121</v>
      </c>
      <c r="B109">
        <v>4.43</v>
      </c>
      <c r="C109" s="4">
        <v>0.68330000000000002</v>
      </c>
      <c r="D109">
        <v>95</v>
      </c>
      <c r="E109" s="5">
        <f>IF(B109&gt;=M$4,100,IF(B109&lt;=N$4,0,100*((B109-M$4)/(N$4-M$4))))</f>
        <v>0</v>
      </c>
      <c r="F109" s="5">
        <f>IF(C109&gt;=M$5,100,IF(C109&lt;=N$5,0,100*((C109-M$5)/(N$5-M$5))))</f>
        <v>54.894433781190024</v>
      </c>
      <c r="G109" s="5">
        <f>IF(D109&gt;=M$6,100,IF(D109&lt;=N$6,0,100*((D109-M$6)/(N$6-M$6))))</f>
        <v>100</v>
      </c>
      <c r="H109" s="6">
        <f>SUM(E109+F109+G109)/3</f>
        <v>51.631477927063344</v>
      </c>
      <c r="I109" s="3">
        <f>RANK(H109,$H:$H,0)</f>
        <v>108</v>
      </c>
      <c r="J109" s="3"/>
      <c r="K109" s="3"/>
      <c r="L109" s="8"/>
    </row>
    <row r="110" spans="1:12" x14ac:dyDescent="0.25">
      <c r="A110" t="s">
        <v>122</v>
      </c>
      <c r="B110">
        <v>5.14</v>
      </c>
      <c r="C110" s="4">
        <v>0.6865</v>
      </c>
      <c r="D110">
        <v>86.25</v>
      </c>
      <c r="E110" s="5">
        <f>IF(B110&gt;=M$4,100,IF(B110&lt;=N$4,0,100*((B110-M$4)/(N$4-M$4))))</f>
        <v>38.775510204081641</v>
      </c>
      <c r="F110" s="5">
        <f>IF(C110&gt;=M$5,100,IF(C110&lt;=N$5,0,100*((C110-M$5)/(N$5-M$5))))</f>
        <v>48.752399232245708</v>
      </c>
      <c r="G110" s="5">
        <f>IF(D110&gt;=M$6,100,IF(D110&lt;=N$6,0,100*((D110-M$6)/(N$6-M$6))))</f>
        <v>66.706161137440716</v>
      </c>
      <c r="H110" s="6">
        <f>SUM(E110+F110+G110)/3</f>
        <v>51.411356857922691</v>
      </c>
      <c r="I110" s="3">
        <f>RANK(H110,$H:$H,0)</f>
        <v>109</v>
      </c>
      <c r="J110" s="3"/>
      <c r="K110" s="3"/>
      <c r="L110" s="8"/>
    </row>
    <row r="111" spans="1:12" x14ac:dyDescent="0.25">
      <c r="A111" t="s">
        <v>123</v>
      </c>
      <c r="B111">
        <v>5.48</v>
      </c>
      <c r="C111" s="4">
        <v>0.73019999999999996</v>
      </c>
      <c r="D111">
        <v>87.81</v>
      </c>
      <c r="E111" s="5">
        <f>IF(B111&gt;=M$4,100,IF(B111&lt;=N$4,0,100*((B111-M$4)/(N$4-M$4))))</f>
        <v>4.0816326530611393</v>
      </c>
      <c r="F111" s="5">
        <f>IF(C111&gt;=M$5,100,IF(C111&lt;=N$5,0,100*((C111-M$5)/(N$5-M$5))))</f>
        <v>100</v>
      </c>
      <c r="G111" s="5">
        <f>IF(D111&gt;=M$6,100,IF(D111&lt;=N$6,0,100*((D111-M$6)/(N$6-M$6))))</f>
        <v>48.222748815165808</v>
      </c>
      <c r="H111" s="6">
        <f>SUM(E111+F111+G111)/3</f>
        <v>50.76812715607565</v>
      </c>
      <c r="I111" s="3">
        <f>RANK(H111,$H:$H,0)</f>
        <v>110</v>
      </c>
      <c r="J111" s="3"/>
      <c r="K111" s="3"/>
      <c r="L111" s="8"/>
    </row>
    <row r="112" spans="1:12" x14ac:dyDescent="0.25">
      <c r="A112" t="s">
        <v>124</v>
      </c>
      <c r="B112">
        <v>5.17</v>
      </c>
      <c r="C112" s="4">
        <v>0.66469999999999996</v>
      </c>
      <c r="D112">
        <v>89.74</v>
      </c>
      <c r="E112" s="5">
        <f>IF(B112&gt;=M$4,100,IF(B112&lt;=N$4,0,100*((B112-M$4)/(N$4-M$4))))</f>
        <v>35.714285714285694</v>
      </c>
      <c r="F112" s="5">
        <f>IF(C112&gt;=M$5,100,IF(C112&lt;=N$5,0,100*((C112-M$5)/(N$5-M$5))))</f>
        <v>90.59500959692916</v>
      </c>
      <c r="G112" s="5">
        <f>IF(D112&gt;=M$6,100,IF(D112&lt;=N$6,0,100*((D112-M$6)/(N$6-M$6))))</f>
        <v>25.355450236966838</v>
      </c>
      <c r="H112" s="6">
        <f>SUM(E112+F112+G112)/3</f>
        <v>50.554915182727228</v>
      </c>
      <c r="I112" s="3">
        <f>RANK(H112,$H:$H,0)</f>
        <v>111</v>
      </c>
      <c r="J112" s="3"/>
      <c r="K112" s="3"/>
      <c r="L112" s="8"/>
    </row>
    <row r="113" spans="1:12" x14ac:dyDescent="0.25">
      <c r="A113" t="s">
        <v>125</v>
      </c>
      <c r="B113">
        <v>5.15</v>
      </c>
      <c r="C113" s="4">
        <v>0.73240000000000005</v>
      </c>
      <c r="D113">
        <v>90.81</v>
      </c>
      <c r="E113" s="5">
        <f>IF(B113&gt;=M$4,100,IF(B113&lt;=N$4,0,100*((B113-M$4)/(N$4-M$4))))</f>
        <v>37.755102040816261</v>
      </c>
      <c r="F113" s="5">
        <f>IF(C113&gt;=M$5,100,IF(C113&lt;=N$5,0,100*((C113-M$5)/(N$5-M$5))))</f>
        <v>100</v>
      </c>
      <c r="G113" s="5">
        <f>IF(D113&gt;=M$6,100,IF(D113&lt;=N$6,0,100*((D113-M$6)/(N$6-M$6))))</f>
        <v>12.677725118483336</v>
      </c>
      <c r="H113" s="6">
        <f>SUM(E113+F113+G113)/3</f>
        <v>50.144275719766533</v>
      </c>
      <c r="I113" s="3">
        <f>RANK(H113,$H:$H,0)</f>
        <v>112</v>
      </c>
      <c r="J113" s="3"/>
      <c r="K113" s="3"/>
      <c r="L113" s="8"/>
    </row>
    <row r="114" spans="1:12" x14ac:dyDescent="0.25">
      <c r="A114" t="s">
        <v>126</v>
      </c>
      <c r="B114">
        <v>6.7</v>
      </c>
      <c r="C114" s="4">
        <v>0.70609999999999995</v>
      </c>
      <c r="D114">
        <v>88.67</v>
      </c>
      <c r="E114" s="5">
        <f>IF(B114&gt;=M$4,100,IF(B114&lt;=N$4,0,100*((B114-M$4)/(N$4-M$4))))</f>
        <v>100</v>
      </c>
      <c r="F114" s="5">
        <f>IF(C114&gt;=M$5,100,IF(C114&lt;=N$5,0,100*((C114-M$5)/(N$5-M$5))))</f>
        <v>11.132437619961681</v>
      </c>
      <c r="G114" s="5">
        <f>IF(D114&gt;=M$6,100,IF(D114&lt;=N$6,0,100*((D114-M$6)/(N$6-M$6))))</f>
        <v>38.033175355450169</v>
      </c>
      <c r="H114" s="6">
        <f>SUM(E114+F114+G114)/3</f>
        <v>49.721870991803947</v>
      </c>
      <c r="I114" s="3">
        <f>RANK(H114,$H:$H,0)</f>
        <v>113</v>
      </c>
      <c r="J114" s="3"/>
      <c r="K114" s="3"/>
      <c r="L114" s="8"/>
    </row>
    <row r="115" spans="1:12" x14ac:dyDescent="0.25">
      <c r="A115" t="s">
        <v>127</v>
      </c>
      <c r="B115">
        <v>6.06</v>
      </c>
      <c r="C115" s="4">
        <v>0.7117</v>
      </c>
      <c r="D115">
        <v>88.16</v>
      </c>
      <c r="E115" s="5">
        <f>IF(B115&gt;=M$4,100,IF(B115&lt;=N$4,0,100*((B115-M$4)/(N$4-M$4))))</f>
        <v>100</v>
      </c>
      <c r="F115" s="5">
        <f>IF(C115&gt;=M$5,100,IF(C115&lt;=N$5,0,100*((C115-M$5)/(N$5-M$5))))</f>
        <v>0.38387715930897937</v>
      </c>
      <c r="G115" s="5">
        <f>IF(D115&gt;=M$6,100,IF(D115&lt;=N$6,0,100*((D115-M$6)/(N$6-M$6))))</f>
        <v>44.075829383886258</v>
      </c>
      <c r="H115" s="6">
        <f>SUM(E115+F115+G115)/3</f>
        <v>48.153235514398411</v>
      </c>
      <c r="I115" s="3">
        <f>RANK(H115,$H:$H,0)</f>
        <v>114</v>
      </c>
      <c r="J115" s="3"/>
      <c r="K115" s="3"/>
      <c r="L115" s="8"/>
    </row>
    <row r="116" spans="1:12" x14ac:dyDescent="0.25">
      <c r="A116" t="s">
        <v>128</v>
      </c>
      <c r="B116">
        <v>4.74</v>
      </c>
      <c r="C116" s="4">
        <v>0.6835</v>
      </c>
      <c r="D116">
        <v>91.11</v>
      </c>
      <c r="E116" s="5">
        <f>IF(B116&gt;=M$4,100,IF(B116&lt;=N$4,0,100*((B116-M$4)/(N$4-M$4))))</f>
        <v>79.591836734693857</v>
      </c>
      <c r="F116" s="5">
        <f>IF(C116&gt;=M$5,100,IF(C116&lt;=N$5,0,100*((C116-M$5)/(N$5-M$5))))</f>
        <v>54.510556621881044</v>
      </c>
      <c r="G116" s="5">
        <f>IF(D116&gt;=M$6,100,IF(D116&lt;=N$6,0,100*((D116-M$6)/(N$6-M$6))))</f>
        <v>9.1232227488151221</v>
      </c>
      <c r="H116" s="6">
        <f>SUM(E116+F116+G116)/3</f>
        <v>47.741872035130008</v>
      </c>
      <c r="I116" s="3">
        <f>RANK(H116,$H:$H,0)</f>
        <v>115</v>
      </c>
      <c r="J116" s="3"/>
      <c r="K116" s="3"/>
      <c r="L116" s="8"/>
    </row>
    <row r="117" spans="1:12" x14ac:dyDescent="0.25">
      <c r="A117" t="s">
        <v>129</v>
      </c>
      <c r="B117">
        <v>5.0999999999999996</v>
      </c>
      <c r="C117" s="4">
        <v>0.64419999999999999</v>
      </c>
      <c r="D117">
        <v>95</v>
      </c>
      <c r="E117" s="5">
        <f>IF(B117&gt;=M$4,100,IF(B117&lt;=N$4,0,100*((B117-M$4)/(N$4-M$4))))</f>
        <v>42.857142857142868</v>
      </c>
      <c r="F117" s="5">
        <f>IF(C117&gt;=M$5,100,IF(C117&lt;=N$5,0,100*((C117-M$5)/(N$5-M$5))))</f>
        <v>0</v>
      </c>
      <c r="G117" s="5">
        <f>IF(D117&gt;=M$6,100,IF(D117&lt;=N$6,0,100*((D117-M$6)/(N$6-M$6))))</f>
        <v>100</v>
      </c>
      <c r="H117" s="6">
        <f>SUM(E117+F117+G117)/3</f>
        <v>47.61904761904762</v>
      </c>
      <c r="I117" s="3">
        <f>RANK(H117,$H:$H,0)</f>
        <v>116</v>
      </c>
      <c r="J117" s="3"/>
      <c r="K117" s="3"/>
      <c r="L117" s="8"/>
    </row>
    <row r="118" spans="1:12" x14ac:dyDescent="0.25">
      <c r="A118" t="s">
        <v>130</v>
      </c>
      <c r="B118">
        <v>4.71</v>
      </c>
      <c r="C118" s="4">
        <v>0.63319999999999999</v>
      </c>
      <c r="D118">
        <v>87</v>
      </c>
      <c r="E118" s="5">
        <f>IF(B118&gt;=M$4,100,IF(B118&lt;=N$4,0,100*((B118-M$4)/(N$4-M$4))))</f>
        <v>82.653061224489804</v>
      </c>
      <c r="F118" s="5">
        <f>IF(C118&gt;=M$5,100,IF(C118&lt;=N$5,0,100*((C118-M$5)/(N$5-M$5))))</f>
        <v>0</v>
      </c>
      <c r="G118" s="5">
        <f>IF(D118&gt;=M$6,100,IF(D118&lt;=N$6,0,100*((D118-M$6)/(N$6-M$6))))</f>
        <v>57.819905213270104</v>
      </c>
      <c r="H118" s="6">
        <f>SUM(E118+F118+G118)/3</f>
        <v>46.824322145919972</v>
      </c>
      <c r="I118" s="3">
        <f>RANK(H118,$H:$H,0)</f>
        <v>117</v>
      </c>
      <c r="J118" s="3"/>
      <c r="K118" s="3"/>
      <c r="L118" s="8"/>
    </row>
    <row r="119" spans="1:12" x14ac:dyDescent="0.25">
      <c r="A119" t="s">
        <v>131</v>
      </c>
      <c r="B119">
        <v>4.7300000000000004</v>
      </c>
      <c r="C119" s="4">
        <v>0.57250000000000001</v>
      </c>
      <c r="D119">
        <v>86.9</v>
      </c>
      <c r="E119" s="5">
        <f>IF(B119&gt;=M$4,100,IF(B119&lt;=N$4,0,100*((B119-M$4)/(N$4-M$4))))</f>
        <v>80.612244897959144</v>
      </c>
      <c r="F119" s="5">
        <f>IF(C119&gt;=M$5,100,IF(C119&lt;=N$5,0,100*((C119-M$5)/(N$5-M$5))))</f>
        <v>0</v>
      </c>
      <c r="G119" s="5">
        <f>IF(D119&gt;=M$6,100,IF(D119&lt;=N$6,0,100*((D119-M$6)/(N$6-M$6))))</f>
        <v>59.004739336492783</v>
      </c>
      <c r="H119" s="6">
        <f>SUM(E119+F119+G119)/3</f>
        <v>46.538994744817309</v>
      </c>
      <c r="I119" s="3">
        <f>RANK(H119,$H:$H,0)</f>
        <v>118</v>
      </c>
      <c r="J119" s="3"/>
      <c r="K119" s="3"/>
      <c r="L119" s="8"/>
    </row>
    <row r="120" spans="1:12" x14ac:dyDescent="0.25">
      <c r="A120" t="s">
        <v>132</v>
      </c>
      <c r="B120">
        <v>6.01</v>
      </c>
      <c r="C120" s="4">
        <v>0.70320000000000005</v>
      </c>
      <c r="D120">
        <v>90</v>
      </c>
      <c r="E120" s="5">
        <f>IF(B120&gt;=M$4,100,IF(B120&lt;=N$4,0,100*((B120-M$4)/(N$4-M$4))))</f>
        <v>100</v>
      </c>
      <c r="F120" s="5">
        <f>IF(C120&gt;=M$5,100,IF(C120&lt;=N$5,0,100*((C120-M$5)/(N$5-M$5))))</f>
        <v>16.698656429942307</v>
      </c>
      <c r="G120" s="5">
        <f>IF(D120&gt;=M$6,100,IF(D120&lt;=N$6,0,100*((D120-M$6)/(N$6-M$6))))</f>
        <v>22.27488151658763</v>
      </c>
      <c r="H120" s="6">
        <f>SUM(E120+F120+G120)/3</f>
        <v>46.324512648843317</v>
      </c>
      <c r="I120" s="3">
        <f>RANK(H120,$H:$H,0)</f>
        <v>119</v>
      </c>
      <c r="J120" s="3"/>
      <c r="K120" s="3"/>
      <c r="L120" s="8"/>
    </row>
    <row r="121" spans="1:12" x14ac:dyDescent="0.25">
      <c r="A121" t="s">
        <v>133</v>
      </c>
      <c r="B121">
        <v>3.92</v>
      </c>
      <c r="C121" s="4">
        <v>0.68569999999999998</v>
      </c>
      <c r="D121">
        <v>84.44</v>
      </c>
      <c r="E121" s="5">
        <f>IF(B121&gt;=M$4,100,IF(B121&lt;=N$4,0,100*((B121-M$4)/(N$4-M$4))))</f>
        <v>0</v>
      </c>
      <c r="F121" s="5">
        <f>IF(C121&gt;=M$5,100,IF(C121&lt;=N$5,0,100*((C121-M$5)/(N$5-M$5))))</f>
        <v>50.287907869481842</v>
      </c>
      <c r="G121" s="5">
        <f>IF(D121&gt;=M$6,100,IF(D121&lt;=N$6,0,100*((D121-M$6)/(N$6-M$6))))</f>
        <v>88.151658767772517</v>
      </c>
      <c r="H121" s="6">
        <f>SUM(E121+F121+G121)/3</f>
        <v>46.14652221241812</v>
      </c>
      <c r="I121" s="3">
        <f>RANK(H121,$H:$H,0)</f>
        <v>120</v>
      </c>
      <c r="J121" s="3"/>
      <c r="K121" s="3"/>
      <c r="L121" s="8"/>
    </row>
    <row r="122" spans="1:12" x14ac:dyDescent="0.25">
      <c r="A122" t="s">
        <v>134</v>
      </c>
      <c r="B122">
        <v>5.15</v>
      </c>
      <c r="C122" s="4">
        <v>0.73680000000000001</v>
      </c>
      <c r="D122">
        <v>80.290000000000006</v>
      </c>
      <c r="E122" s="5">
        <f>IF(B122&gt;=M$4,100,IF(B122&lt;=N$4,0,100*((B122-M$4)/(N$4-M$4))))</f>
        <v>37.755102040816261</v>
      </c>
      <c r="F122" s="5">
        <f>IF(C122&gt;=M$5,100,IF(C122&lt;=N$5,0,100*((C122-M$5)/(N$5-M$5))))</f>
        <v>100</v>
      </c>
      <c r="G122" s="5">
        <f>IF(D122&gt;=M$6,100,IF(D122&lt;=N$6,0,100*((D122-M$6)/(N$6-M$6))))</f>
        <v>0</v>
      </c>
      <c r="H122" s="6">
        <f>SUM(E122+F122+G122)/3</f>
        <v>45.918367346938759</v>
      </c>
      <c r="I122" s="3">
        <f>RANK(H122,$H:$H,0)</f>
        <v>121</v>
      </c>
      <c r="J122" s="3"/>
      <c r="K122" s="3"/>
      <c r="L122" s="8"/>
    </row>
    <row r="123" spans="1:12" x14ac:dyDescent="0.25">
      <c r="A123" t="s">
        <v>135</v>
      </c>
      <c r="B123">
        <v>4.21</v>
      </c>
      <c r="C123" s="4">
        <v>0.69010000000000005</v>
      </c>
      <c r="D123">
        <v>83.81</v>
      </c>
      <c r="E123" s="5">
        <f>IF(B123&gt;=M$4,100,IF(B123&lt;=N$4,0,100*((B123-M$4)/(N$4-M$4))))</f>
        <v>0</v>
      </c>
      <c r="F123" s="5">
        <f>IF(C123&gt;=M$5,100,IF(C123&lt;=N$5,0,100*((C123-M$5)/(N$5-M$5))))</f>
        <v>41.842610364683232</v>
      </c>
      <c r="G123" s="5">
        <f>IF(D123&gt;=M$6,100,IF(D123&lt;=N$6,0,100*((D123-M$6)/(N$6-M$6))))</f>
        <v>95.616113744075776</v>
      </c>
      <c r="H123" s="6">
        <f>SUM(E123+F123+G123)/3</f>
        <v>45.819574702919674</v>
      </c>
      <c r="I123" s="3">
        <f>RANK(H123,$H:$H,0)</f>
        <v>122</v>
      </c>
      <c r="J123" s="3"/>
      <c r="K123" s="3"/>
      <c r="L123" s="8"/>
    </row>
    <row r="124" spans="1:12" x14ac:dyDescent="0.25">
      <c r="A124" t="s">
        <v>136</v>
      </c>
      <c r="B124">
        <v>5.69</v>
      </c>
      <c r="C124" s="4">
        <v>0.69620000000000004</v>
      </c>
      <c r="D124">
        <v>91.46</v>
      </c>
      <c r="E124" s="5">
        <f>IF(B124&gt;=M$4,100,IF(B124&lt;=N$4,0,100*((B124-M$4)/(N$4-M$4))))</f>
        <v>100</v>
      </c>
      <c r="F124" s="5">
        <f>IF(C124&gt;=M$5,100,IF(C124&lt;=N$5,0,100*((C124-M$5)/(N$5-M$5))))</f>
        <v>30.134357005758076</v>
      </c>
      <c r="G124" s="5">
        <f>IF(D124&gt;=M$6,100,IF(D124&lt;=N$6,0,100*((D124-M$6)/(N$6-M$6))))</f>
        <v>4.9763033175355664</v>
      </c>
      <c r="H124" s="6">
        <f>SUM(E124+F124+G124)/3</f>
        <v>45.036886774431217</v>
      </c>
      <c r="I124" s="3">
        <f>RANK(H124,$H:$H,0)</f>
        <v>123</v>
      </c>
      <c r="J124" s="3"/>
      <c r="K124" s="3"/>
      <c r="L124" s="8"/>
    </row>
    <row r="125" spans="1:12" x14ac:dyDescent="0.25">
      <c r="A125" t="s">
        <v>137</v>
      </c>
      <c r="B125">
        <v>5.0999999999999996</v>
      </c>
      <c r="C125" s="4">
        <v>0.69310000000000005</v>
      </c>
      <c r="D125">
        <v>87.21</v>
      </c>
      <c r="E125" s="5">
        <f>IF(B125&gt;=M$4,100,IF(B125&lt;=N$4,0,100*((B125-M$4)/(N$4-M$4))))</f>
        <v>42.857142857142868</v>
      </c>
      <c r="F125" s="5">
        <f>IF(C125&gt;=M$5,100,IF(C125&lt;=N$5,0,100*((C125-M$5)/(N$5-M$5))))</f>
        <v>36.084452975047896</v>
      </c>
      <c r="G125" s="5">
        <f>IF(D125&gt;=M$6,100,IF(D125&lt;=N$6,0,100*((D125-M$6)/(N$6-M$6))))</f>
        <v>55.331753554502406</v>
      </c>
      <c r="H125" s="6">
        <f>SUM(E125+F125+G125)/3</f>
        <v>44.757783128897721</v>
      </c>
      <c r="I125" s="3">
        <f>RANK(H125,$H:$H,0)</f>
        <v>124</v>
      </c>
      <c r="J125" s="3"/>
      <c r="K125" s="3"/>
      <c r="L125" s="8"/>
    </row>
    <row r="126" spans="1:12" x14ac:dyDescent="0.25">
      <c r="A126" t="s">
        <v>138</v>
      </c>
      <c r="B126">
        <v>5.42</v>
      </c>
      <c r="C126" s="4">
        <v>0.66810000000000003</v>
      </c>
      <c r="D126">
        <v>88.57</v>
      </c>
      <c r="E126" s="5">
        <f>IF(B126&gt;=M$4,100,IF(B126&lt;=N$4,0,100*((B126-M$4)/(N$4-M$4))))</f>
        <v>10.204081632653029</v>
      </c>
      <c r="F126" s="5">
        <f>IF(C126&gt;=M$5,100,IF(C126&lt;=N$5,0,100*((C126-M$5)/(N$5-M$5))))</f>
        <v>84.069097888675643</v>
      </c>
      <c r="G126" s="5">
        <f>IF(D126&gt;=M$6,100,IF(D126&lt;=N$6,0,100*((D126-M$6)/(N$6-M$6))))</f>
        <v>39.218009478673025</v>
      </c>
      <c r="H126" s="6">
        <f>SUM(E126+F126+G126)/3</f>
        <v>44.497063000000566</v>
      </c>
      <c r="I126" s="3">
        <f>RANK(H126,$H:$H,0)</f>
        <v>125</v>
      </c>
      <c r="J126" s="3"/>
      <c r="K126" s="3"/>
      <c r="L126" s="8"/>
    </row>
    <row r="127" spans="1:12" x14ac:dyDescent="0.25">
      <c r="A127" t="s">
        <v>139</v>
      </c>
      <c r="B127">
        <v>5.36</v>
      </c>
      <c r="C127" s="4">
        <v>0.71260000000000001</v>
      </c>
      <c r="D127">
        <v>90.56</v>
      </c>
      <c r="E127" s="5">
        <f>IF(B127&gt;=M$4,100,IF(B127&lt;=N$4,0,100*((B127-M$4)/(N$4-M$4))))</f>
        <v>16.326530612244831</v>
      </c>
      <c r="F127" s="5">
        <f>IF(C127&gt;=M$5,100,IF(C127&lt;=N$5,0,100*((C127-M$5)/(N$5-M$5))))</f>
        <v>100</v>
      </c>
      <c r="G127" s="5">
        <f>IF(D127&gt;=M$6,100,IF(D127&lt;=N$6,0,100*((D127-M$6)/(N$6-M$6))))</f>
        <v>15.639810426540206</v>
      </c>
      <c r="H127" s="6">
        <f>SUM(E127+F127+G127)/3</f>
        <v>43.988780346261677</v>
      </c>
      <c r="I127" s="3">
        <f>RANK(H127,$H:$H,0)</f>
        <v>126</v>
      </c>
      <c r="J127" s="3"/>
      <c r="K127" s="3"/>
      <c r="L127" s="8"/>
    </row>
    <row r="128" spans="1:12" x14ac:dyDescent="0.25">
      <c r="A128" t="s">
        <v>140</v>
      </c>
      <c r="B128">
        <v>5.21</v>
      </c>
      <c r="C128" s="4">
        <v>0.73209999999999997</v>
      </c>
      <c r="D128">
        <v>82.86</v>
      </c>
      <c r="E128" s="5">
        <f>IF(B128&gt;=M$4,100,IF(B128&lt;=N$4,0,100*((B128-M$4)/(N$4-M$4))))</f>
        <v>31.632653061224463</v>
      </c>
      <c r="F128" s="5">
        <f>IF(C128&gt;=M$5,100,IF(C128&lt;=N$5,0,100*((C128-M$5)/(N$5-M$5))))</f>
        <v>100</v>
      </c>
      <c r="G128" s="5">
        <f>IF(D128&gt;=M$6,100,IF(D128&lt;=N$6,0,100*((D128-M$6)/(N$6-M$6))))</f>
        <v>0</v>
      </c>
      <c r="H128" s="6">
        <f>SUM(E128+F128+G128)/3</f>
        <v>43.877551020408156</v>
      </c>
      <c r="I128" s="3">
        <f>RANK(H128,$H:$H,0)</f>
        <v>127</v>
      </c>
      <c r="J128" s="3"/>
      <c r="K128" s="3"/>
      <c r="L128" s="8"/>
    </row>
    <row r="129" spans="1:12" x14ac:dyDescent="0.25">
      <c r="A129" t="s">
        <v>141</v>
      </c>
      <c r="B129">
        <v>3.61</v>
      </c>
      <c r="C129" s="4">
        <v>0.77170000000000005</v>
      </c>
      <c r="D129">
        <v>89.23</v>
      </c>
      <c r="E129" s="5">
        <f>IF(B129&gt;=M$4,100,IF(B129&lt;=N$4,0,100*((B129-M$4)/(N$4-M$4))))</f>
        <v>0</v>
      </c>
      <c r="F129" s="5">
        <f>IF(C129&gt;=M$5,100,IF(C129&lt;=N$5,0,100*((C129-M$5)/(N$5-M$5))))</f>
        <v>100</v>
      </c>
      <c r="G129" s="5">
        <f>IF(D129&gt;=M$6,100,IF(D129&lt;=N$6,0,100*((D129-M$6)/(N$6-M$6))))</f>
        <v>31.39810426540275</v>
      </c>
      <c r="H129" s="6">
        <f>SUM(E129+F129+G129)/3</f>
        <v>43.799368088467588</v>
      </c>
      <c r="I129" s="3">
        <f>RANK(H129,$H:$H,0)</f>
        <v>128</v>
      </c>
      <c r="J129" s="3"/>
      <c r="K129" s="3"/>
      <c r="L129" s="8"/>
    </row>
    <row r="130" spans="1:12" x14ac:dyDescent="0.25">
      <c r="A130" t="s">
        <v>142</v>
      </c>
      <c r="B130">
        <v>5.15</v>
      </c>
      <c r="C130" s="4">
        <v>0.61929999999999996</v>
      </c>
      <c r="D130">
        <v>84</v>
      </c>
      <c r="E130" s="5">
        <f>IF(B130&gt;=M$4,100,IF(B130&lt;=N$4,0,100*((B130-M$4)/(N$4-M$4))))</f>
        <v>37.755102040816261</v>
      </c>
      <c r="F130" s="5">
        <f>IF(C130&gt;=M$5,100,IF(C130&lt;=N$5,0,100*((C130-M$5)/(N$5-M$5))))</f>
        <v>0</v>
      </c>
      <c r="G130" s="5">
        <f>IF(D130&gt;=M$6,100,IF(D130&lt;=N$6,0,100*((D130-M$6)/(N$6-M$6))))</f>
        <v>93.364928909952582</v>
      </c>
      <c r="H130" s="6">
        <f>SUM(E130+F130+G130)/3</f>
        <v>43.70667698358961</v>
      </c>
      <c r="I130" s="3">
        <f>RANK(H130,$H:$H,0)</f>
        <v>129</v>
      </c>
      <c r="J130" s="3"/>
      <c r="K130" s="3"/>
      <c r="L130" s="8"/>
    </row>
    <row r="131" spans="1:12" x14ac:dyDescent="0.25">
      <c r="A131" t="s">
        <v>143</v>
      </c>
      <c r="B131">
        <v>5.05</v>
      </c>
      <c r="C131" s="4">
        <v>0.67869999999999997</v>
      </c>
      <c r="D131">
        <v>90.29</v>
      </c>
      <c r="E131" s="5">
        <f>IF(B131&gt;=M$4,100,IF(B131&lt;=N$4,0,100*((B131-M$4)/(N$4-M$4))))</f>
        <v>47.959183673469383</v>
      </c>
      <c r="F131" s="5">
        <f>IF(C131&gt;=M$5,100,IF(C131&lt;=N$5,0,100*((C131-M$5)/(N$5-M$5))))</f>
        <v>63.723608445297607</v>
      </c>
      <c r="G131" s="5">
        <f>IF(D131&gt;=M$6,100,IF(D131&lt;=N$6,0,100*((D131-M$6)/(N$6-M$6))))</f>
        <v>18.838862559241583</v>
      </c>
      <c r="H131" s="6">
        <f>SUM(E131+F131+G131)/3</f>
        <v>43.507218226002863</v>
      </c>
      <c r="I131" s="3">
        <f>RANK(H131,$H:$H,0)</f>
        <v>130</v>
      </c>
      <c r="J131" s="3"/>
      <c r="K131" s="3"/>
      <c r="L131" s="8"/>
    </row>
    <row r="132" spans="1:12" x14ac:dyDescent="0.25">
      <c r="A132" t="s">
        <v>144</v>
      </c>
      <c r="B132">
        <v>5.08</v>
      </c>
      <c r="C132" s="4">
        <v>0.69750000000000001</v>
      </c>
      <c r="D132">
        <v>87.08</v>
      </c>
      <c r="E132" s="5">
        <f>IF(B132&gt;=M$4,100,IF(B132&lt;=N$4,0,100*((B132-M$4)/(N$4-M$4))))</f>
        <v>44.897959183673443</v>
      </c>
      <c r="F132" s="5">
        <f>IF(C132&gt;=M$5,100,IF(C132&lt;=N$5,0,100*((C132-M$5)/(N$5-M$5))))</f>
        <v>27.639155470249499</v>
      </c>
      <c r="G132" s="5">
        <f>IF(D132&gt;=M$6,100,IF(D132&lt;=N$6,0,100*((D132-M$6)/(N$6-M$6))))</f>
        <v>56.872037914691923</v>
      </c>
      <c r="H132" s="6">
        <f>SUM(E132+F132+G132)/3</f>
        <v>43.13638418953829</v>
      </c>
      <c r="I132" s="3">
        <f>RANK(H132,$H:$H,0)</f>
        <v>131</v>
      </c>
      <c r="J132" s="3"/>
      <c r="K132" s="3"/>
      <c r="L132" s="8"/>
    </row>
    <row r="133" spans="1:12" x14ac:dyDescent="0.25">
      <c r="A133" t="s">
        <v>145</v>
      </c>
      <c r="B133">
        <v>5.24</v>
      </c>
      <c r="C133" s="4">
        <v>0.63319999999999999</v>
      </c>
      <c r="D133">
        <v>92.9</v>
      </c>
      <c r="E133" s="5">
        <f>IF(B133&gt;=M$4,100,IF(B133&lt;=N$4,0,100*((B133-M$4)/(N$4-M$4))))</f>
        <v>28.57142857142852</v>
      </c>
      <c r="F133" s="5">
        <f>IF(C133&gt;=M$5,100,IF(C133&lt;=N$5,0,100*((C133-M$5)/(N$5-M$5))))</f>
        <v>0</v>
      </c>
      <c r="G133" s="5">
        <f>IF(D133&gt;=M$6,100,IF(D133&lt;=N$6,0,100*((D133-M$6)/(N$6-M$6))))</f>
        <v>100</v>
      </c>
      <c r="H133" s="6">
        <f>SUM(E133+F133+G133)/3</f>
        <v>42.85714285714284</v>
      </c>
      <c r="I133" s="3">
        <f>RANK(H133,$H:$H,0)</f>
        <v>132</v>
      </c>
      <c r="J133" s="3"/>
      <c r="K133" s="3"/>
      <c r="L133" s="8"/>
    </row>
    <row r="134" spans="1:12" x14ac:dyDescent="0.25">
      <c r="A134" t="s">
        <v>146</v>
      </c>
      <c r="B134">
        <v>5.25</v>
      </c>
      <c r="C134" s="4">
        <v>0.73560000000000003</v>
      </c>
      <c r="D134">
        <v>79.33</v>
      </c>
      <c r="E134" s="5">
        <f>IF(B134&gt;=M$4,100,IF(B134&lt;=N$4,0,100*((B134-M$4)/(N$4-M$4))))</f>
        <v>27.551020408163236</v>
      </c>
      <c r="F134" s="5">
        <f>IF(C134&gt;=M$5,100,IF(C134&lt;=N$5,0,100*((C134-M$5)/(N$5-M$5))))</f>
        <v>100</v>
      </c>
      <c r="G134" s="5">
        <f>IF(D134&gt;=M$6,100,IF(D134&lt;=N$6,0,100*((D134-M$6)/(N$6-M$6))))</f>
        <v>0</v>
      </c>
      <c r="H134" s="6">
        <f>SUM(E134+F134+G134)/3</f>
        <v>42.517006802721077</v>
      </c>
      <c r="I134" s="3">
        <f>RANK(H134,$H:$H,0)</f>
        <v>133</v>
      </c>
      <c r="J134" s="3"/>
      <c r="K134" s="3"/>
      <c r="L134" s="8"/>
    </row>
    <row r="135" spans="1:12" x14ac:dyDescent="0.25">
      <c r="A135" t="s">
        <v>147</v>
      </c>
      <c r="B135">
        <v>4.7</v>
      </c>
      <c r="C135" s="4">
        <v>0.65190000000000003</v>
      </c>
      <c r="D135">
        <v>88.18</v>
      </c>
      <c r="E135" s="5">
        <f>IF(B135&gt;=M$4,100,IF(B135&lt;=N$4,0,100*((B135-M$4)/(N$4-M$4))))</f>
        <v>83.673469387755091</v>
      </c>
      <c r="F135" s="5">
        <f>IF(C135&gt;=M$5,100,IF(C135&lt;=N$5,0,100*((C135-M$5)/(N$5-M$5))))</f>
        <v>0</v>
      </c>
      <c r="G135" s="5">
        <f>IF(D135&gt;=M$6,100,IF(D135&lt;=N$6,0,100*((D135-M$6)/(N$6-M$6))))</f>
        <v>43.838862559241583</v>
      </c>
      <c r="H135" s="6">
        <f>SUM(E135+F135+G135)/3</f>
        <v>42.504110648998896</v>
      </c>
      <c r="I135" s="3">
        <f>RANK(H135,$H:$H,0)</f>
        <v>134</v>
      </c>
      <c r="J135" s="3"/>
      <c r="K135" s="3"/>
      <c r="L135" s="8"/>
    </row>
    <row r="136" spans="1:12" x14ac:dyDescent="0.25">
      <c r="A136" t="s">
        <v>148</v>
      </c>
      <c r="B136">
        <v>4.71</v>
      </c>
      <c r="C136" s="4">
        <v>0.63019999999999998</v>
      </c>
      <c r="D136">
        <v>88.33</v>
      </c>
      <c r="E136" s="5">
        <f>IF(B136&gt;=M$4,100,IF(B136&lt;=N$4,0,100*((B136-M$4)/(N$4-M$4))))</f>
        <v>82.653061224489804</v>
      </c>
      <c r="F136" s="5">
        <f>IF(C136&gt;=M$5,100,IF(C136&lt;=N$5,0,100*((C136-M$5)/(N$5-M$5))))</f>
        <v>0</v>
      </c>
      <c r="G136" s="5">
        <f>IF(D136&gt;=M$6,100,IF(D136&lt;=N$6,0,100*((D136-M$6)/(N$6-M$6))))</f>
        <v>42.061611374407562</v>
      </c>
      <c r="H136" s="6">
        <f>SUM(E136+F136+G136)/3</f>
        <v>41.571557532965791</v>
      </c>
      <c r="I136" s="3">
        <f>RANK(H136,$H:$H,0)</f>
        <v>135</v>
      </c>
      <c r="J136" s="3"/>
      <c r="K136" s="3"/>
      <c r="L136" s="8"/>
    </row>
    <row r="137" spans="1:12" x14ac:dyDescent="0.25">
      <c r="A137" t="s">
        <v>149</v>
      </c>
      <c r="B137">
        <v>5.0599999999999996</v>
      </c>
      <c r="C137" s="4">
        <v>0.68779999999999997</v>
      </c>
      <c r="D137">
        <v>89.23</v>
      </c>
      <c r="E137" s="5">
        <f>IF(B137&gt;=M$4,100,IF(B137&lt;=N$4,0,100*((B137-M$4)/(N$4-M$4))))</f>
        <v>46.938775510204103</v>
      </c>
      <c r="F137" s="5">
        <f>IF(C137&gt;=M$5,100,IF(C137&lt;=N$5,0,100*((C137-M$5)/(N$5-M$5))))</f>
        <v>46.25719769673713</v>
      </c>
      <c r="G137" s="5">
        <f>IF(D137&gt;=M$6,100,IF(D137&lt;=N$6,0,100*((D137-M$6)/(N$6-M$6))))</f>
        <v>31.39810426540275</v>
      </c>
      <c r="H137" s="6">
        <f>SUM(E137+F137+G137)/3</f>
        <v>41.531359157447994</v>
      </c>
      <c r="I137" s="3">
        <f>RANK(H137,$H:$H,0)</f>
        <v>136</v>
      </c>
      <c r="J137" s="3"/>
      <c r="K137" s="3"/>
      <c r="L137" s="8"/>
    </row>
    <row r="138" spans="1:12" x14ac:dyDescent="0.25">
      <c r="A138" t="s">
        <v>150</v>
      </c>
      <c r="B138">
        <v>4.5</v>
      </c>
      <c r="C138" s="4">
        <v>0.69910000000000005</v>
      </c>
      <c r="D138">
        <v>96.36</v>
      </c>
      <c r="E138" s="5">
        <f>IF(B138&gt;=M$4,100,IF(B138&lt;=N$4,0,100*((B138-M$4)/(N$4-M$4))))</f>
        <v>0</v>
      </c>
      <c r="F138" s="5">
        <f>IF(C138&gt;=M$5,100,IF(C138&lt;=N$5,0,100*((C138-M$5)/(N$5-M$5))))</f>
        <v>24.568138195777241</v>
      </c>
      <c r="G138" s="5">
        <f>IF(D138&gt;=M$6,100,IF(D138&lt;=N$6,0,100*((D138-M$6)/(N$6-M$6))))</f>
        <v>100</v>
      </c>
      <c r="H138" s="6">
        <f>SUM(E138+F138+G138)/3</f>
        <v>41.522712731925743</v>
      </c>
      <c r="I138" s="3">
        <f>RANK(H138,$H:$H,0)</f>
        <v>137</v>
      </c>
      <c r="J138" s="3"/>
      <c r="K138" s="3"/>
      <c r="L138" s="8"/>
    </row>
    <row r="139" spans="1:12" x14ac:dyDescent="0.25">
      <c r="A139" t="s">
        <v>151</v>
      </c>
      <c r="B139">
        <v>5.39</v>
      </c>
      <c r="C139" s="4">
        <v>0.67869999999999997</v>
      </c>
      <c r="D139">
        <v>88</v>
      </c>
      <c r="E139" s="5">
        <f>IF(B139&gt;=M$4,100,IF(B139&lt;=N$4,0,100*((B139-M$4)/(N$4-M$4))))</f>
        <v>13.265306122448974</v>
      </c>
      <c r="F139" s="5">
        <f>IF(C139&gt;=M$5,100,IF(C139&lt;=N$5,0,100*((C139-M$5)/(N$5-M$5))))</f>
        <v>63.723608445297607</v>
      </c>
      <c r="G139" s="5">
        <f>IF(D139&gt;=M$6,100,IF(D139&lt;=N$6,0,100*((D139-M$6)/(N$6-M$6))))</f>
        <v>45.971563981042614</v>
      </c>
      <c r="H139" s="6">
        <f>SUM(E139+F139+G139)/3</f>
        <v>40.986826182929725</v>
      </c>
      <c r="I139" s="3">
        <f>RANK(H139,$H:$H,0)</f>
        <v>138</v>
      </c>
      <c r="J139" s="3"/>
      <c r="K139" s="3"/>
      <c r="L139" s="8"/>
    </row>
    <row r="140" spans="1:12" x14ac:dyDescent="0.25">
      <c r="A140" t="s">
        <v>152</v>
      </c>
      <c r="B140">
        <v>5.28</v>
      </c>
      <c r="C140" s="4">
        <v>0.69130000000000003</v>
      </c>
      <c r="D140">
        <v>86.98</v>
      </c>
      <c r="E140" s="5">
        <f>IF(B140&gt;=M$4,100,IF(B140&lt;=N$4,0,100*((B140-M$4)/(N$4-M$4))))</f>
        <v>24.489795918367292</v>
      </c>
      <c r="F140" s="5">
        <f>IF(C140&gt;=M$5,100,IF(C140&lt;=N$5,0,100*((C140-M$5)/(N$5-M$5))))</f>
        <v>39.539347408829137</v>
      </c>
      <c r="G140" s="5">
        <f>IF(D140&gt;=M$6,100,IF(D140&lt;=N$6,0,100*((D140-M$6)/(N$6-M$6))))</f>
        <v>58.056872037914609</v>
      </c>
      <c r="H140" s="6">
        <f>SUM(E140+F140+G140)/3</f>
        <v>40.695338455037017</v>
      </c>
      <c r="I140" s="3">
        <f>RANK(H140,$H:$H,0)</f>
        <v>139</v>
      </c>
      <c r="J140" s="3"/>
      <c r="K140" s="3"/>
      <c r="L140" s="8"/>
    </row>
    <row r="141" spans="1:12" x14ac:dyDescent="0.25">
      <c r="A141" t="s">
        <v>153</v>
      </c>
      <c r="B141">
        <v>5.41</v>
      </c>
      <c r="C141" s="4">
        <v>0.72350000000000003</v>
      </c>
      <c r="D141">
        <v>91.07</v>
      </c>
      <c r="E141" s="5">
        <f>IF(B141&gt;=M$4,100,IF(B141&lt;=N$4,0,100*((B141-M$4)/(N$4-M$4))))</f>
        <v>11.224489795918315</v>
      </c>
      <c r="F141" s="5">
        <f>IF(C141&gt;=M$5,100,IF(C141&lt;=N$5,0,100*((C141-M$5)/(N$5-M$5))))</f>
        <v>100</v>
      </c>
      <c r="G141" s="5">
        <f>IF(D141&gt;=M$6,100,IF(D141&lt;=N$6,0,100*((D141-M$6)/(N$6-M$6))))</f>
        <v>9.5971563981042944</v>
      </c>
      <c r="H141" s="6">
        <f>SUM(E141+F141+G141)/3</f>
        <v>40.273882064674204</v>
      </c>
      <c r="I141" s="3">
        <f>RANK(H141,$H:$H,0)</f>
        <v>140</v>
      </c>
      <c r="J141" s="3"/>
      <c r="K141" s="3"/>
      <c r="L141" s="8"/>
    </row>
    <row r="142" spans="1:12" x14ac:dyDescent="0.25">
      <c r="A142" t="s">
        <v>154</v>
      </c>
      <c r="B142">
        <v>6.39</v>
      </c>
      <c r="C142" s="4">
        <v>0.70109999999999995</v>
      </c>
      <c r="D142">
        <v>81.58</v>
      </c>
      <c r="E142" s="5">
        <f>IF(B142&gt;=M$4,100,IF(B142&lt;=N$4,0,100*((B142-M$4)/(N$4-M$4))))</f>
        <v>100</v>
      </c>
      <c r="F142" s="5">
        <f>IF(C142&gt;=M$5,100,IF(C142&lt;=N$5,0,100*((C142-M$5)/(N$5-M$5))))</f>
        <v>20.729366602687232</v>
      </c>
      <c r="G142" s="5">
        <f>IF(D142&gt;=M$6,100,IF(D142&lt;=N$6,0,100*((D142-M$6)/(N$6-M$6))))</f>
        <v>0</v>
      </c>
      <c r="H142" s="6">
        <f>SUM(E142+F142+G142)/3</f>
        <v>40.243122200895748</v>
      </c>
      <c r="I142" s="3">
        <f>RANK(H142,$H:$H,0)</f>
        <v>141</v>
      </c>
      <c r="J142" s="3"/>
      <c r="K142" s="3"/>
      <c r="L142" s="8"/>
    </row>
    <row r="143" spans="1:12" x14ac:dyDescent="0.25">
      <c r="A143" t="s">
        <v>155</v>
      </c>
      <c r="B143">
        <v>4.7699999999999996</v>
      </c>
      <c r="C143" s="4">
        <v>0.70669999999999999</v>
      </c>
      <c r="D143">
        <v>89</v>
      </c>
      <c r="E143" s="5">
        <f>IF(B143&gt;=M$4,100,IF(B143&lt;=N$4,0,100*((B143-M$4)/(N$4-M$4))))</f>
        <v>76.530612244897995</v>
      </c>
      <c r="F143" s="5">
        <f>IF(C143&gt;=M$5,100,IF(C143&lt;=N$5,0,100*((C143-M$5)/(N$5-M$5))))</f>
        <v>9.9808061420345311</v>
      </c>
      <c r="G143" s="5">
        <f>IF(D143&gt;=M$6,100,IF(D143&lt;=N$6,0,100*((D143-M$6)/(N$6-M$6))))</f>
        <v>34.123222748815117</v>
      </c>
      <c r="H143" s="6">
        <f>SUM(E143+F143+G143)/3</f>
        <v>40.211547045249212</v>
      </c>
      <c r="I143" s="3">
        <f>RANK(H143,$H:$H,0)</f>
        <v>142</v>
      </c>
      <c r="J143" s="3"/>
      <c r="K143" s="3"/>
      <c r="L143" s="8"/>
    </row>
    <row r="144" spans="1:12" x14ac:dyDescent="0.25">
      <c r="A144" t="s">
        <v>156</v>
      </c>
      <c r="B144">
        <v>5.32</v>
      </c>
      <c r="C144" s="4">
        <v>0.72419999999999995</v>
      </c>
      <c r="D144">
        <v>81.67</v>
      </c>
      <c r="E144" s="5">
        <f>IF(B144&gt;=M$4,100,IF(B144&lt;=N$4,0,100*((B144-M$4)/(N$4-M$4))))</f>
        <v>20.408163265306058</v>
      </c>
      <c r="F144" s="5">
        <f>IF(C144&gt;=M$5,100,IF(C144&lt;=N$5,0,100*((C144-M$5)/(N$5-M$5))))</f>
        <v>100</v>
      </c>
      <c r="G144" s="5">
        <f>IF(D144&gt;=M$6,100,IF(D144&lt;=N$6,0,100*((D144-M$6)/(N$6-M$6))))</f>
        <v>0</v>
      </c>
      <c r="H144" s="6">
        <f>SUM(E144+F144+G144)/3</f>
        <v>40.136054421768684</v>
      </c>
      <c r="I144" s="3">
        <f>RANK(H144,$H:$H,0)</f>
        <v>143</v>
      </c>
      <c r="J144" s="3"/>
      <c r="K144" s="3"/>
      <c r="L144" s="8"/>
    </row>
    <row r="145" spans="1:12" x14ac:dyDescent="0.25">
      <c r="A145" t="s">
        <v>157</v>
      </c>
      <c r="B145">
        <v>5.32</v>
      </c>
      <c r="C145" s="4">
        <v>0.64849999999999997</v>
      </c>
      <c r="D145">
        <v>92.92</v>
      </c>
      <c r="E145" s="5">
        <f>IF(B145&gt;=M$4,100,IF(B145&lt;=N$4,0,100*((B145-M$4)/(N$4-M$4))))</f>
        <v>20.408163265306058</v>
      </c>
      <c r="F145" s="5">
        <f>IF(C145&gt;=M$5,100,IF(C145&lt;=N$5,0,100*((C145-M$5)/(N$5-M$5))))</f>
        <v>0</v>
      </c>
      <c r="G145" s="5">
        <f>IF(D145&gt;=M$6,100,IF(D145&lt;=N$6,0,100*((D145-M$6)/(N$6-M$6))))</f>
        <v>100</v>
      </c>
      <c r="H145" s="6">
        <f>SUM(E145+F145+G145)/3</f>
        <v>40.136054421768684</v>
      </c>
      <c r="I145" s="3">
        <f>RANK(H145,$H:$H,0)</f>
        <v>143</v>
      </c>
      <c r="J145" s="3"/>
      <c r="K145" s="3"/>
      <c r="L145" s="8"/>
    </row>
    <row r="146" spans="1:12" x14ac:dyDescent="0.25">
      <c r="A146" t="s">
        <v>158</v>
      </c>
      <c r="B146">
        <v>5.59</v>
      </c>
      <c r="C146" s="4">
        <v>0.70220000000000005</v>
      </c>
      <c r="D146">
        <v>91.82</v>
      </c>
      <c r="E146" s="5">
        <f>IF(B146&gt;=M$4,100,IF(B146&lt;=N$4,0,100*((B146-M$4)/(N$4-M$4))))</f>
        <v>100</v>
      </c>
      <c r="F146" s="5">
        <f>IF(C146&gt;=M$5,100,IF(C146&lt;=N$5,0,100*((C146-M$5)/(N$5-M$5))))</f>
        <v>18.618042226487418</v>
      </c>
      <c r="G146" s="5">
        <f>IF(D146&gt;=M$6,100,IF(D146&lt;=N$6,0,100*((D146-M$6)/(N$6-M$6))))</f>
        <v>0.71090047393367639</v>
      </c>
      <c r="H146" s="6">
        <f>SUM(E146+F146+G146)/3</f>
        <v>39.776314233473698</v>
      </c>
      <c r="I146" s="3">
        <f>RANK(H146,$H:$H,0)</f>
        <v>145</v>
      </c>
      <c r="J146" s="3"/>
      <c r="K146" s="3"/>
      <c r="L146" s="8"/>
    </row>
    <row r="147" spans="1:12" x14ac:dyDescent="0.25">
      <c r="A147" t="s">
        <v>159</v>
      </c>
      <c r="B147">
        <v>4.74</v>
      </c>
      <c r="C147" s="4">
        <v>0.6915</v>
      </c>
      <c r="D147">
        <v>76.8</v>
      </c>
      <c r="E147" s="5">
        <f>IF(B147&gt;=M$4,100,IF(B147&lt;=N$4,0,100*((B147-M$4)/(N$4-M$4))))</f>
        <v>79.591836734693857</v>
      </c>
      <c r="F147" s="5">
        <f>IF(C147&gt;=M$5,100,IF(C147&lt;=N$5,0,100*((C147-M$5)/(N$5-M$5))))</f>
        <v>39.155470249520157</v>
      </c>
      <c r="G147" s="5">
        <f>IF(D147&gt;=M$6,100,IF(D147&lt;=N$6,0,100*((D147-M$6)/(N$6-M$6))))</f>
        <v>0</v>
      </c>
      <c r="H147" s="6">
        <f>SUM(E147+F147+G147)/3</f>
        <v>39.582435661404674</v>
      </c>
      <c r="I147" s="3">
        <f>RANK(H147,$H:$H,0)</f>
        <v>146</v>
      </c>
      <c r="J147" s="3"/>
      <c r="K147" s="3"/>
      <c r="L147" s="8"/>
    </row>
    <row r="148" spans="1:12" x14ac:dyDescent="0.25">
      <c r="A148" t="s">
        <v>160</v>
      </c>
      <c r="B148">
        <v>4.71</v>
      </c>
      <c r="C148" s="4">
        <v>0.63249999999999995</v>
      </c>
      <c r="D148">
        <v>88.86</v>
      </c>
      <c r="E148" s="5">
        <f>IF(B148&gt;=M$4,100,IF(B148&lt;=N$4,0,100*((B148-M$4)/(N$4-M$4))))</f>
        <v>82.653061224489804</v>
      </c>
      <c r="F148" s="5">
        <f>IF(C148&gt;=M$5,100,IF(C148&lt;=N$5,0,100*((C148-M$5)/(N$5-M$5))))</f>
        <v>0</v>
      </c>
      <c r="G148" s="5">
        <f>IF(D148&gt;=M$6,100,IF(D148&lt;=N$6,0,100*((D148-M$6)/(N$6-M$6))))</f>
        <v>35.781990521326975</v>
      </c>
      <c r="H148" s="6">
        <f>SUM(E148+F148+G148)/3</f>
        <v>39.478350581938926</v>
      </c>
      <c r="I148" s="3">
        <f>RANK(H148,$H:$H,0)</f>
        <v>147</v>
      </c>
      <c r="J148" s="3"/>
      <c r="K148" s="3"/>
      <c r="L148" s="8"/>
    </row>
    <row r="149" spans="1:12" x14ac:dyDescent="0.25">
      <c r="A149" t="s">
        <v>161</v>
      </c>
      <c r="B149">
        <v>4.43</v>
      </c>
      <c r="C149" s="4">
        <v>0.68300000000000005</v>
      </c>
      <c r="D149">
        <v>86.79</v>
      </c>
      <c r="E149" s="5">
        <f>IF(B149&gt;=M$4,100,IF(B149&lt;=N$4,0,100*((B149-M$4)/(N$4-M$4))))</f>
        <v>0</v>
      </c>
      <c r="F149" s="5">
        <f>IF(C149&gt;=M$5,100,IF(C149&lt;=N$5,0,100*((C149-M$5)/(N$5-M$5))))</f>
        <v>55.470249520153494</v>
      </c>
      <c r="G149" s="5">
        <f>IF(D149&gt;=M$6,100,IF(D149&lt;=N$6,0,100*((D149-M$6)/(N$6-M$6))))</f>
        <v>60.30805687203781</v>
      </c>
      <c r="H149" s="6">
        <f>SUM(E149+F149+G149)/3</f>
        <v>38.592768797397099</v>
      </c>
      <c r="I149" s="3">
        <f>RANK(H149,$H:$H,0)</f>
        <v>148</v>
      </c>
      <c r="J149" s="3"/>
      <c r="K149" s="3"/>
      <c r="L149" s="8"/>
    </row>
    <row r="150" spans="1:12" x14ac:dyDescent="0.25">
      <c r="A150" t="s">
        <v>162</v>
      </c>
      <c r="B150">
        <v>5.55</v>
      </c>
      <c r="C150" s="4">
        <v>0.70369999999999999</v>
      </c>
      <c r="D150">
        <v>78.569999999999993</v>
      </c>
      <c r="E150" s="5">
        <f>IF(B150&gt;=M$4,100,IF(B150&lt;=N$4,0,100*((B150-M$4)/(N$4-M$4))))</f>
        <v>100</v>
      </c>
      <c r="F150" s="5">
        <f>IF(C150&gt;=M$5,100,IF(C150&lt;=N$5,0,100*((C150-M$5)/(N$5-M$5))))</f>
        <v>15.738963531669862</v>
      </c>
      <c r="G150" s="5">
        <f>IF(D150&gt;=M$6,100,IF(D150&lt;=N$6,0,100*((D150-M$6)/(N$6-M$6))))</f>
        <v>0</v>
      </c>
      <c r="H150" s="6">
        <f>SUM(E150+F150+G150)/3</f>
        <v>38.579654510556622</v>
      </c>
      <c r="I150" s="3">
        <f>RANK(H150,$H:$H,0)</f>
        <v>149</v>
      </c>
      <c r="J150" s="3"/>
      <c r="K150" s="3"/>
      <c r="L150" s="8"/>
    </row>
    <row r="151" spans="1:12" x14ac:dyDescent="0.25">
      <c r="A151" t="s">
        <v>163</v>
      </c>
      <c r="B151">
        <v>5.3</v>
      </c>
      <c r="C151" s="4">
        <v>0.68610000000000004</v>
      </c>
      <c r="D151">
        <v>88.53</v>
      </c>
      <c r="E151" s="5">
        <f>IF(B151&gt;=M$4,100,IF(B151&lt;=N$4,0,100*((B151-M$4)/(N$4-M$4))))</f>
        <v>22.448979591836721</v>
      </c>
      <c r="F151" s="5">
        <f>IF(C151&gt;=M$5,100,IF(C151&lt;=N$5,0,100*((C151-M$5)/(N$5-M$5))))</f>
        <v>49.520153550863668</v>
      </c>
      <c r="G151" s="5">
        <f>IF(D151&gt;=M$6,100,IF(D151&lt;=N$6,0,100*((D151-M$6)/(N$6-M$6))))</f>
        <v>39.691943127962027</v>
      </c>
      <c r="H151" s="6">
        <f>SUM(E151+F151+G151)/3</f>
        <v>37.220358756887471</v>
      </c>
      <c r="I151" s="3">
        <f>RANK(H151,$H:$H,0)</f>
        <v>150</v>
      </c>
      <c r="J151" s="3"/>
      <c r="K151" s="3"/>
      <c r="L151" s="8"/>
    </row>
    <row r="152" spans="1:12" x14ac:dyDescent="0.25">
      <c r="A152" t="s">
        <v>164</v>
      </c>
      <c r="B152">
        <v>5.41</v>
      </c>
      <c r="C152" s="4">
        <v>0.60519999999999996</v>
      </c>
      <c r="D152">
        <v>97.62</v>
      </c>
      <c r="E152" s="5">
        <f>IF(B152&gt;=M$4,100,IF(B152&lt;=N$4,0,100*((B152-M$4)/(N$4-M$4))))</f>
        <v>11.224489795918315</v>
      </c>
      <c r="F152" s="5">
        <f>IF(C152&gt;=M$5,100,IF(C152&lt;=N$5,0,100*((C152-M$5)/(N$5-M$5))))</f>
        <v>0</v>
      </c>
      <c r="G152" s="5">
        <f>IF(D152&gt;=M$6,100,IF(D152&lt;=N$6,0,100*((D152-M$6)/(N$6-M$6))))</f>
        <v>100</v>
      </c>
      <c r="H152" s="6">
        <f>SUM(E152+F152+G152)/3</f>
        <v>37.074829931972772</v>
      </c>
      <c r="I152" s="3">
        <f>RANK(H152,$H:$H,0)</f>
        <v>151</v>
      </c>
      <c r="J152" s="3"/>
      <c r="K152" s="3"/>
      <c r="L152" s="8"/>
    </row>
    <row r="153" spans="1:12" x14ac:dyDescent="0.25">
      <c r="A153" t="s">
        <v>165</v>
      </c>
      <c r="B153">
        <v>3.78</v>
      </c>
      <c r="C153" s="4">
        <v>0.69430000000000003</v>
      </c>
      <c r="D153">
        <v>85.36</v>
      </c>
      <c r="E153" s="5">
        <f>IF(B153&gt;=M$4,100,IF(B153&lt;=N$4,0,100*((B153-M$4)/(N$4-M$4))))</f>
        <v>0</v>
      </c>
      <c r="F153" s="5">
        <f>IF(C153&gt;=M$5,100,IF(C153&lt;=N$5,0,100*((C153-M$5)/(N$5-M$5))))</f>
        <v>33.781190019193808</v>
      </c>
      <c r="G153" s="5">
        <f>IF(D153&gt;=M$6,100,IF(D153&lt;=N$6,0,100*((D153-M$6)/(N$6-M$6))))</f>
        <v>77.251184834123194</v>
      </c>
      <c r="H153" s="6">
        <f>SUM(E153+F153+G153)/3</f>
        <v>37.010791617772334</v>
      </c>
      <c r="I153" s="3">
        <f>RANK(H153,$H:$H,0)</f>
        <v>152</v>
      </c>
      <c r="J153" s="3"/>
      <c r="K153" s="3"/>
      <c r="L153" s="8"/>
    </row>
    <row r="154" spans="1:12" x14ac:dyDescent="0.25">
      <c r="A154" t="s">
        <v>166</v>
      </c>
      <c r="B154">
        <v>5.28</v>
      </c>
      <c r="C154" s="4">
        <v>0.70350000000000001</v>
      </c>
      <c r="D154">
        <v>85.94</v>
      </c>
      <c r="E154" s="5">
        <f>IF(B154&gt;=M$4,100,IF(B154&lt;=N$4,0,100*((B154-M$4)/(N$4-M$4))))</f>
        <v>24.489795918367292</v>
      </c>
      <c r="F154" s="5">
        <f>IF(C154&gt;=M$5,100,IF(C154&lt;=N$5,0,100*((C154-M$5)/(N$5-M$5))))</f>
        <v>16.12284069097884</v>
      </c>
      <c r="G154" s="5">
        <f>IF(D154&gt;=M$6,100,IF(D154&lt;=N$6,0,100*((D154-M$6)/(N$6-M$6))))</f>
        <v>70.379146919431264</v>
      </c>
      <c r="H154" s="6">
        <f>SUM(E154+F154+G154)/3</f>
        <v>36.997261176259137</v>
      </c>
      <c r="I154" s="3">
        <f>RANK(H154,$H:$H,0)</f>
        <v>153</v>
      </c>
      <c r="J154" s="3"/>
      <c r="K154" s="3"/>
      <c r="L154" s="8"/>
    </row>
    <row r="155" spans="1:12" x14ac:dyDescent="0.25">
      <c r="A155" t="s">
        <v>167</v>
      </c>
      <c r="B155">
        <v>5.19</v>
      </c>
      <c r="C155" s="4">
        <v>0.67190000000000005</v>
      </c>
      <c r="D155">
        <v>80.56</v>
      </c>
      <c r="E155" s="5">
        <f>IF(B155&gt;=M$4,100,IF(B155&lt;=N$4,0,100*((B155-M$4)/(N$4-M$4))))</f>
        <v>33.673469387755034</v>
      </c>
      <c r="F155" s="5">
        <f>IF(C155&gt;=M$5,100,IF(C155&lt;=N$5,0,100*((C155-M$5)/(N$5-M$5))))</f>
        <v>76.775431861804194</v>
      </c>
      <c r="G155" s="5">
        <f>IF(D155&gt;=M$6,100,IF(D155&lt;=N$6,0,100*((D155-M$6)/(N$6-M$6))))</f>
        <v>0</v>
      </c>
      <c r="H155" s="6">
        <f>SUM(E155+F155+G155)/3</f>
        <v>36.816300416519745</v>
      </c>
      <c r="I155" s="3">
        <f>RANK(H155,$H:$H,0)</f>
        <v>154</v>
      </c>
      <c r="J155" s="3"/>
      <c r="K155" s="3"/>
      <c r="L155" s="8"/>
    </row>
    <row r="156" spans="1:12" x14ac:dyDescent="0.25">
      <c r="A156" t="s">
        <v>168</v>
      </c>
      <c r="B156">
        <v>5.45</v>
      </c>
      <c r="C156" s="4">
        <v>0.72430000000000005</v>
      </c>
      <c r="D156">
        <v>83.2</v>
      </c>
      <c r="E156" s="5">
        <f>IF(B156&gt;=M$4,100,IF(B156&lt;=N$4,0,100*((B156-M$4)/(N$4-M$4))))</f>
        <v>7.1428571428570837</v>
      </c>
      <c r="F156" s="5">
        <f>IF(C156&gt;=M$5,100,IF(C156&lt;=N$5,0,100*((C156-M$5)/(N$5-M$5))))</f>
        <v>100</v>
      </c>
      <c r="G156" s="5">
        <f>IF(D156&gt;=M$6,100,IF(D156&lt;=N$6,0,100*((D156-M$6)/(N$6-M$6))))</f>
        <v>0</v>
      </c>
      <c r="H156" s="6">
        <f>SUM(E156+F156+G156)/3</f>
        <v>35.714285714285694</v>
      </c>
      <c r="I156" s="3">
        <f>RANK(H156,$H:$H,0)</f>
        <v>155</v>
      </c>
      <c r="J156" s="3"/>
      <c r="K156" s="3"/>
      <c r="L156" s="8"/>
    </row>
    <row r="157" spans="1:12" x14ac:dyDescent="0.25">
      <c r="A157" t="s">
        <v>169</v>
      </c>
      <c r="B157">
        <v>5.22</v>
      </c>
      <c r="C157" s="4">
        <v>0.67210000000000003</v>
      </c>
      <c r="D157">
        <v>81.11</v>
      </c>
      <c r="E157" s="5">
        <f>IF(B157&gt;=M$4,100,IF(B157&lt;=N$4,0,100*((B157-M$4)/(N$4-M$4))))</f>
        <v>30.612244897959179</v>
      </c>
      <c r="F157" s="5">
        <f>IF(C157&gt;=M$5,100,IF(C157&lt;=N$5,0,100*((C157-M$5)/(N$5-M$5))))</f>
        <v>76.391554702495213</v>
      </c>
      <c r="G157" s="5">
        <f>IF(D157&gt;=M$6,100,IF(D157&lt;=N$6,0,100*((D157-M$6)/(N$6-M$6))))</f>
        <v>0</v>
      </c>
      <c r="H157" s="6">
        <f>SUM(E157+F157+G157)/3</f>
        <v>35.66793320015146</v>
      </c>
      <c r="I157" s="3">
        <f>RANK(H157,$H:$H,0)</f>
        <v>156</v>
      </c>
      <c r="J157" s="3"/>
      <c r="K157" s="3"/>
      <c r="L157" s="8"/>
    </row>
    <row r="158" spans="1:12" x14ac:dyDescent="0.25">
      <c r="A158" t="s">
        <v>170</v>
      </c>
      <c r="B158">
        <v>5.32</v>
      </c>
      <c r="C158" s="4">
        <v>0.68940000000000001</v>
      </c>
      <c r="D158">
        <v>88.24</v>
      </c>
      <c r="E158" s="5">
        <f>IF(B158&gt;=M$4,100,IF(B158&lt;=N$4,0,100*((B158-M$4)/(N$4-M$4))))</f>
        <v>20.408163265306058</v>
      </c>
      <c r="F158" s="5">
        <f>IF(C158&gt;=M$5,100,IF(C158&lt;=N$5,0,100*((C158-M$5)/(N$5-M$5))))</f>
        <v>43.186180422264869</v>
      </c>
      <c r="G158" s="5">
        <f>IF(D158&gt;=M$6,100,IF(D158&lt;=N$6,0,100*((D158-M$6)/(N$6-M$6))))</f>
        <v>43.127962085308077</v>
      </c>
      <c r="H158" s="6">
        <f>SUM(E158+F158+G158)/3</f>
        <v>35.574101924292997</v>
      </c>
      <c r="I158" s="3">
        <f>RANK(H158,$H:$H,0)</f>
        <v>157</v>
      </c>
      <c r="J158" s="3"/>
      <c r="K158" s="3"/>
      <c r="L158" s="8"/>
    </row>
    <row r="159" spans="1:12" x14ac:dyDescent="0.25">
      <c r="A159" t="s">
        <v>171</v>
      </c>
      <c r="B159">
        <v>4.05</v>
      </c>
      <c r="C159" s="4">
        <v>0.66490000000000005</v>
      </c>
      <c r="D159">
        <v>90.53</v>
      </c>
      <c r="E159" s="5">
        <f>IF(B159&gt;=M$4,100,IF(B159&lt;=N$4,0,100*((B159-M$4)/(N$4-M$4))))</f>
        <v>0</v>
      </c>
      <c r="F159" s="5">
        <f>IF(C159&gt;=M$5,100,IF(C159&lt;=N$5,0,100*((C159-M$5)/(N$5-M$5))))</f>
        <v>90.211132437619952</v>
      </c>
      <c r="G159" s="5">
        <f>IF(D159&gt;=M$6,100,IF(D159&lt;=N$6,0,100*((D159-M$6)/(N$6-M$6))))</f>
        <v>15.995260663507047</v>
      </c>
      <c r="H159" s="6">
        <f>SUM(E159+F159+G159)/3</f>
        <v>35.402131033708997</v>
      </c>
      <c r="I159" s="3">
        <f>RANK(H159,$H:$H,0)</f>
        <v>158</v>
      </c>
      <c r="J159" s="3"/>
      <c r="K159" s="3"/>
      <c r="L159" s="8"/>
    </row>
    <row r="160" spans="1:12" x14ac:dyDescent="0.25">
      <c r="A160" t="s">
        <v>172</v>
      </c>
      <c r="B160">
        <v>5.49</v>
      </c>
      <c r="C160" s="4">
        <v>0.68440000000000001</v>
      </c>
      <c r="D160">
        <v>87.65</v>
      </c>
      <c r="E160" s="5">
        <f>IF(B160&gt;=M$4,100,IF(B160&lt;=N$4,0,100*((B160-M$4)/(N$4-M$4))))</f>
        <v>3.0612244897958543</v>
      </c>
      <c r="F160" s="5">
        <f>IF(C160&gt;=M$5,100,IF(C160&lt;=N$5,0,100*((C160-M$5)/(N$5-M$5))))</f>
        <v>52.783109404990427</v>
      </c>
      <c r="G160" s="5">
        <f>IF(D160&gt;=M$6,100,IF(D160&lt;=N$6,0,100*((D160-M$6)/(N$6-M$6))))</f>
        <v>50.118483412322171</v>
      </c>
      <c r="H160" s="6">
        <f>SUM(E160+F160+G160)/3</f>
        <v>35.320939102369486</v>
      </c>
      <c r="I160" s="3">
        <f>RANK(H160,$H:$H,0)</f>
        <v>159</v>
      </c>
      <c r="J160" s="3"/>
      <c r="K160" s="3"/>
      <c r="L160" s="8"/>
    </row>
    <row r="161" spans="1:12" x14ac:dyDescent="0.25">
      <c r="A161" t="s">
        <v>173</v>
      </c>
      <c r="B161">
        <v>5.36</v>
      </c>
      <c r="C161" s="4">
        <v>0.69750000000000001</v>
      </c>
      <c r="D161">
        <v>86.79</v>
      </c>
      <c r="E161" s="5">
        <f>IF(B161&gt;=M$4,100,IF(B161&lt;=N$4,0,100*((B161-M$4)/(N$4-M$4))))</f>
        <v>16.326530612244831</v>
      </c>
      <c r="F161" s="5">
        <f>IF(C161&gt;=M$5,100,IF(C161&lt;=N$5,0,100*((C161-M$5)/(N$5-M$5))))</f>
        <v>27.639155470249499</v>
      </c>
      <c r="G161" s="5">
        <f>IF(D161&gt;=M$6,100,IF(D161&lt;=N$6,0,100*((D161-M$6)/(N$6-M$6))))</f>
        <v>60.30805687203781</v>
      </c>
      <c r="H161" s="6">
        <f>SUM(E161+F161+G161)/3</f>
        <v>34.757914318177377</v>
      </c>
      <c r="I161" s="3">
        <f>RANK(H161,$H:$H,0)</f>
        <v>160</v>
      </c>
      <c r="J161" s="3"/>
      <c r="K161" s="3"/>
      <c r="L161" s="8"/>
    </row>
    <row r="162" spans="1:12" x14ac:dyDescent="0.25">
      <c r="A162" t="s">
        <v>174</v>
      </c>
      <c r="B162">
        <v>3.42</v>
      </c>
      <c r="C162" s="4">
        <v>0.72399999999999998</v>
      </c>
      <c r="D162">
        <v>91.54</v>
      </c>
      <c r="E162" s="5">
        <f>IF(B162&gt;=M$4,100,IF(B162&lt;=N$4,0,100*((B162-M$4)/(N$4-M$4))))</f>
        <v>0</v>
      </c>
      <c r="F162" s="5">
        <f>IF(C162&gt;=M$5,100,IF(C162&lt;=N$5,0,100*((C162-M$5)/(N$5-M$5))))</f>
        <v>100</v>
      </c>
      <c r="G162" s="5">
        <f>IF(D162&gt;=M$6,100,IF(D162&lt;=N$6,0,100*((D162-M$6)/(N$6-M$6))))</f>
        <v>4.028436018957219</v>
      </c>
      <c r="H162" s="6">
        <f>SUM(E162+F162+G162)/3</f>
        <v>34.676145339652408</v>
      </c>
      <c r="I162" s="3">
        <f>RANK(H162,$H:$H,0)</f>
        <v>161</v>
      </c>
      <c r="J162" s="3"/>
      <c r="K162" s="3"/>
      <c r="L162" s="8"/>
    </row>
    <row r="163" spans="1:12" x14ac:dyDescent="0.25">
      <c r="A163" t="s">
        <v>175</v>
      </c>
      <c r="B163">
        <v>3.86</v>
      </c>
      <c r="C163" s="4">
        <v>0.71840000000000004</v>
      </c>
      <c r="D163">
        <v>91.61</v>
      </c>
      <c r="E163" s="5">
        <f>IF(B163&gt;=M$4,100,IF(B163&lt;=N$4,0,100*((B163-M$4)/(N$4-M$4))))</f>
        <v>0</v>
      </c>
      <c r="F163" s="5">
        <f>IF(C163&gt;=M$5,100,IF(C163&lt;=N$5,0,100*((C163-M$5)/(N$5-M$5))))</f>
        <v>100</v>
      </c>
      <c r="G163" s="5">
        <f>IF(D163&gt;=M$6,100,IF(D163&lt;=N$6,0,100*((D163-M$6)/(N$6-M$6))))</f>
        <v>3.1990521327013757</v>
      </c>
      <c r="H163" s="6">
        <f>SUM(E163+F163+G163)/3</f>
        <v>34.399684044233794</v>
      </c>
      <c r="I163" s="3">
        <f>RANK(H163,$H:$H,0)</f>
        <v>162</v>
      </c>
      <c r="J163" s="3"/>
      <c r="K163" s="3"/>
      <c r="L163" s="8"/>
    </row>
    <row r="164" spans="1:12" x14ac:dyDescent="0.25">
      <c r="A164" t="s">
        <v>176</v>
      </c>
      <c r="B164">
        <v>4.1900000000000004</v>
      </c>
      <c r="C164" s="4">
        <v>0.7026</v>
      </c>
      <c r="D164">
        <v>84.74</v>
      </c>
      <c r="E164" s="5">
        <f>IF(B164&gt;=M$4,100,IF(B164&lt;=N$4,0,100*((B164-M$4)/(N$4-M$4))))</f>
        <v>0</v>
      </c>
      <c r="F164" s="5">
        <f>IF(C164&gt;=M$5,100,IF(C164&lt;=N$5,0,100*((C164-M$5)/(N$5-M$5))))</f>
        <v>17.850287907869461</v>
      </c>
      <c r="G164" s="5">
        <f>IF(D164&gt;=M$6,100,IF(D164&lt;=N$6,0,100*((D164-M$6)/(N$6-M$6))))</f>
        <v>84.597156398104289</v>
      </c>
      <c r="H164" s="6">
        <f>SUM(E164+F164+G164)/3</f>
        <v>34.149148101991251</v>
      </c>
      <c r="I164" s="3">
        <f>RANK(H164,$H:$H,0)</f>
        <v>163</v>
      </c>
      <c r="J164" s="3"/>
      <c r="K164" s="3"/>
      <c r="L164" s="8"/>
    </row>
    <row r="165" spans="1:12" x14ac:dyDescent="0.25">
      <c r="A165" t="s">
        <v>177</v>
      </c>
      <c r="B165">
        <v>5.55</v>
      </c>
      <c r="C165" s="4">
        <v>0.71079999999999999</v>
      </c>
      <c r="D165">
        <v>82.9</v>
      </c>
      <c r="E165" s="5">
        <f>IF(B165&gt;=M$4,100,IF(B165&lt;=N$4,0,100*((B165-M$4)/(N$4-M$4))))</f>
        <v>100</v>
      </c>
      <c r="F165" s="5">
        <f>IF(C165&gt;=M$5,100,IF(C165&lt;=N$5,0,100*((C165-M$5)/(N$5-M$5))))</f>
        <v>2.1113243761995997</v>
      </c>
      <c r="G165" s="5">
        <f>IF(D165&gt;=M$6,100,IF(D165&lt;=N$6,0,100*((D165-M$6)/(N$6-M$6))))</f>
        <v>0</v>
      </c>
      <c r="H165" s="6">
        <f>SUM(E165+F165+G165)/3</f>
        <v>34.037108125399868</v>
      </c>
      <c r="I165" s="3">
        <f>RANK(H165,$H:$H,0)</f>
        <v>164</v>
      </c>
      <c r="J165" s="3"/>
      <c r="K165" s="3"/>
      <c r="L165" s="8"/>
    </row>
    <row r="166" spans="1:12" x14ac:dyDescent="0.25">
      <c r="A166" t="s">
        <v>178</v>
      </c>
      <c r="B166">
        <v>5.51</v>
      </c>
      <c r="C166" s="4">
        <v>0.59419999999999995</v>
      </c>
      <c r="D166">
        <v>100</v>
      </c>
      <c r="E166" s="5">
        <f>IF(B166&gt;=M$4,100,IF(B166&lt;=N$4,0,100*((B166-M$4)/(N$4-M$4))))</f>
        <v>1.0204081632652848</v>
      </c>
      <c r="F166" s="5">
        <f>IF(C166&gt;=M$5,100,IF(C166&lt;=N$5,0,100*((C166-M$5)/(N$5-M$5))))</f>
        <v>0</v>
      </c>
      <c r="G166" s="5">
        <f>IF(D166&gt;=M$6,100,IF(D166&lt;=N$6,0,100*((D166-M$6)/(N$6-M$6))))</f>
        <v>100</v>
      </c>
      <c r="H166" s="6">
        <f>SUM(E166+F166+G166)/3</f>
        <v>33.673469387755098</v>
      </c>
      <c r="I166" s="3">
        <f>RANK(H166,$H:$H,0)</f>
        <v>165</v>
      </c>
      <c r="J166" s="3"/>
      <c r="K166" s="3"/>
      <c r="L166" s="8"/>
    </row>
    <row r="167" spans="1:12" x14ac:dyDescent="0.25">
      <c r="A167" t="s">
        <v>179</v>
      </c>
      <c r="B167">
        <v>5.53</v>
      </c>
      <c r="C167" s="4">
        <v>0.65980000000000005</v>
      </c>
      <c r="D167">
        <v>76.56</v>
      </c>
      <c r="E167" s="5">
        <f>IF(B167&gt;=M$4,100,IF(B167&lt;=N$4,0,100*((B167-M$4)/(N$4-M$4))))</f>
        <v>100</v>
      </c>
      <c r="F167" s="5">
        <f>IF(C167&gt;=M$5,100,IF(C167&lt;=N$5,0,100*((C167-M$5)/(N$5-M$5))))</f>
        <v>0</v>
      </c>
      <c r="G167" s="5">
        <f>IF(D167&gt;=M$6,100,IF(D167&lt;=N$6,0,100*((D167-M$6)/(N$6-M$6))))</f>
        <v>0</v>
      </c>
      <c r="H167" s="6">
        <f>SUM(E167+F167+G167)/3</f>
        <v>33.333333333333336</v>
      </c>
      <c r="I167" s="3">
        <f>RANK(H167,$H:$H,0)</f>
        <v>166</v>
      </c>
      <c r="J167" s="3"/>
      <c r="K167" s="3"/>
      <c r="L167" s="8"/>
    </row>
    <row r="168" spans="1:12" x14ac:dyDescent="0.25">
      <c r="A168" t="s">
        <v>180</v>
      </c>
      <c r="B168">
        <v>5.87</v>
      </c>
      <c r="C168" s="4">
        <v>0.64990000000000003</v>
      </c>
      <c r="D168">
        <v>70.400000000000006</v>
      </c>
      <c r="E168" s="5">
        <f>IF(B168&gt;=M$4,100,IF(B168&lt;=N$4,0,100*((B168-M$4)/(N$4-M$4))))</f>
        <v>100</v>
      </c>
      <c r="F168" s="5">
        <f>IF(C168&gt;=M$5,100,IF(C168&lt;=N$5,0,100*((C168-M$5)/(N$5-M$5))))</f>
        <v>0</v>
      </c>
      <c r="G168" s="5">
        <f>IF(D168&gt;=M$6,100,IF(D168&lt;=N$6,0,100*((D168-M$6)/(N$6-M$6))))</f>
        <v>0</v>
      </c>
      <c r="H168" s="6">
        <f>SUM(E168+F168+G168)/3</f>
        <v>33.333333333333336</v>
      </c>
      <c r="I168" s="3">
        <f>RANK(H168,$H:$H,0)</f>
        <v>166</v>
      </c>
      <c r="J168" s="3"/>
      <c r="K168" s="3"/>
      <c r="L168" s="8"/>
    </row>
    <row r="169" spans="1:12" x14ac:dyDescent="0.25">
      <c r="A169" t="s">
        <v>181</v>
      </c>
      <c r="B169">
        <v>5.62</v>
      </c>
      <c r="C169" s="4">
        <v>0.64570000000000005</v>
      </c>
      <c r="D169">
        <v>80.3</v>
      </c>
      <c r="E169" s="5">
        <f>IF(B169&gt;=M$4,100,IF(B169&lt;=N$4,0,100*((B169-M$4)/(N$4-M$4))))</f>
        <v>100</v>
      </c>
      <c r="F169" s="5">
        <f>IF(C169&gt;=M$5,100,IF(C169&lt;=N$5,0,100*((C169-M$5)/(N$5-M$5))))</f>
        <v>0</v>
      </c>
      <c r="G169" s="5">
        <f>IF(D169&gt;=M$6,100,IF(D169&lt;=N$6,0,100*((D169-M$6)/(N$6-M$6))))</f>
        <v>0</v>
      </c>
      <c r="H169" s="6">
        <f>SUM(E169+F169+G169)/3</f>
        <v>33.333333333333336</v>
      </c>
      <c r="I169" s="3">
        <f>RANK(H169,$H:$H,0)</f>
        <v>166</v>
      </c>
      <c r="J169" s="3"/>
      <c r="K169" s="3"/>
      <c r="L169" s="8"/>
    </row>
    <row r="170" spans="1:12" x14ac:dyDescent="0.25">
      <c r="A170" t="s">
        <v>182</v>
      </c>
      <c r="B170">
        <v>5.58</v>
      </c>
      <c r="C170" s="4">
        <v>0.61329999999999996</v>
      </c>
      <c r="D170">
        <v>74.19</v>
      </c>
      <c r="E170" s="5">
        <f>IF(B170&gt;=M$4,100,IF(B170&lt;=N$4,0,100*((B170-M$4)/(N$4-M$4))))</f>
        <v>100</v>
      </c>
      <c r="F170" s="5">
        <f>IF(C170&gt;=M$5,100,IF(C170&lt;=N$5,0,100*((C170-M$5)/(N$5-M$5))))</f>
        <v>0</v>
      </c>
      <c r="G170" s="5">
        <f>IF(D170&gt;=M$6,100,IF(D170&lt;=N$6,0,100*((D170-M$6)/(N$6-M$6))))</f>
        <v>0</v>
      </c>
      <c r="H170" s="6">
        <f>SUM(E170+F170+G170)/3</f>
        <v>33.333333333333336</v>
      </c>
      <c r="I170" s="3">
        <f>RANK(H170,$H:$H,0)</f>
        <v>166</v>
      </c>
      <c r="J170" s="3"/>
      <c r="K170" s="3"/>
      <c r="L170" s="8"/>
    </row>
    <row r="171" spans="1:12" x14ac:dyDescent="0.25">
      <c r="A171" t="s">
        <v>183</v>
      </c>
      <c r="B171">
        <v>5.55</v>
      </c>
      <c r="C171" s="4">
        <v>0.65080000000000005</v>
      </c>
      <c r="D171">
        <v>79.790000000000006</v>
      </c>
      <c r="E171" s="5">
        <f>IF(B171&gt;=M$4,100,IF(B171&lt;=N$4,0,100*((B171-M$4)/(N$4-M$4))))</f>
        <v>100</v>
      </c>
      <c r="F171" s="5">
        <f>IF(C171&gt;=M$5,100,IF(C171&lt;=N$5,0,100*((C171-M$5)/(N$5-M$5))))</f>
        <v>0</v>
      </c>
      <c r="G171" s="5">
        <f>IF(D171&gt;=M$6,100,IF(D171&lt;=N$6,0,100*((D171-M$6)/(N$6-M$6))))</f>
        <v>0</v>
      </c>
      <c r="H171" s="6">
        <f>SUM(E171+F171+G171)/3</f>
        <v>33.333333333333336</v>
      </c>
      <c r="I171" s="3">
        <f>RANK(H171,$H:$H,0)</f>
        <v>166</v>
      </c>
      <c r="J171" s="3"/>
      <c r="K171" s="3"/>
      <c r="L171" s="8"/>
    </row>
    <row r="172" spans="1:12" x14ac:dyDescent="0.25">
      <c r="A172" t="s">
        <v>184</v>
      </c>
      <c r="B172">
        <v>4.45</v>
      </c>
      <c r="C172" s="4">
        <v>0.73640000000000005</v>
      </c>
      <c r="D172">
        <v>77.86</v>
      </c>
      <c r="E172" s="5">
        <f>IF(B172&gt;=M$4,100,IF(B172&lt;=N$4,0,100*((B172-M$4)/(N$4-M$4))))</f>
        <v>0</v>
      </c>
      <c r="F172" s="5">
        <f>IF(C172&gt;=M$5,100,IF(C172&lt;=N$5,0,100*((C172-M$5)/(N$5-M$5))))</f>
        <v>100</v>
      </c>
      <c r="G172" s="5">
        <f>IF(D172&gt;=M$6,100,IF(D172&lt;=N$6,0,100*((D172-M$6)/(N$6-M$6))))</f>
        <v>0</v>
      </c>
      <c r="H172" s="6">
        <f>SUM(E172+F172+G172)/3</f>
        <v>33.333333333333336</v>
      </c>
      <c r="I172" s="3">
        <f>RANK(H172,$H:$H,0)</f>
        <v>166</v>
      </c>
      <c r="J172" s="3"/>
      <c r="K172" s="3"/>
      <c r="L172" s="8"/>
    </row>
    <row r="173" spans="1:12" x14ac:dyDescent="0.25">
      <c r="A173" t="s">
        <v>185</v>
      </c>
      <c r="B173">
        <v>4.24</v>
      </c>
      <c r="C173" s="4">
        <v>0.625</v>
      </c>
      <c r="D173">
        <v>97.31</v>
      </c>
      <c r="E173" s="5">
        <f>IF(B173&gt;=M$4,100,IF(B173&lt;=N$4,0,100*((B173-M$4)/(N$4-M$4))))</f>
        <v>0</v>
      </c>
      <c r="F173" s="5">
        <f>IF(C173&gt;=M$5,100,IF(C173&lt;=N$5,0,100*((C173-M$5)/(N$5-M$5))))</f>
        <v>0</v>
      </c>
      <c r="G173" s="5">
        <f>IF(D173&gt;=M$6,100,IF(D173&lt;=N$6,0,100*((D173-M$6)/(N$6-M$6))))</f>
        <v>100</v>
      </c>
      <c r="H173" s="6">
        <f>SUM(E173+F173+G173)/3</f>
        <v>33.333333333333336</v>
      </c>
      <c r="I173" s="3">
        <f>RANK(H173,$H:$H,0)</f>
        <v>166</v>
      </c>
      <c r="J173" s="3"/>
      <c r="K173" s="3"/>
      <c r="L173" s="8"/>
    </row>
    <row r="174" spans="1:12" x14ac:dyDescent="0.25">
      <c r="A174" t="s">
        <v>186</v>
      </c>
      <c r="B174">
        <v>4.13</v>
      </c>
      <c r="C174" s="4">
        <v>0.71930000000000005</v>
      </c>
      <c r="D174">
        <v>58.57</v>
      </c>
      <c r="E174" s="5">
        <f>IF(B174&gt;=M$4,100,IF(B174&lt;=N$4,0,100*((B174-M$4)/(N$4-M$4))))</f>
        <v>0</v>
      </c>
      <c r="F174" s="5">
        <f>IF(C174&gt;=M$5,100,IF(C174&lt;=N$5,0,100*((C174-M$5)/(N$5-M$5))))</f>
        <v>100</v>
      </c>
      <c r="G174" s="5">
        <f>IF(D174&gt;=M$6,100,IF(D174&lt;=N$6,0,100*((D174-M$6)/(N$6-M$6))))</f>
        <v>0</v>
      </c>
      <c r="H174" s="6">
        <f>SUM(E174+F174+G174)/3</f>
        <v>33.333333333333336</v>
      </c>
      <c r="I174" s="3">
        <f>RANK(H174,$H:$H,0)</f>
        <v>166</v>
      </c>
      <c r="J174" s="3"/>
      <c r="K174" s="3"/>
      <c r="L174" s="8"/>
    </row>
    <row r="175" spans="1:12" x14ac:dyDescent="0.25">
      <c r="A175" t="s">
        <v>187</v>
      </c>
      <c r="B175">
        <v>3.75</v>
      </c>
      <c r="C175" s="4">
        <v>0.62790000000000001</v>
      </c>
      <c r="D175">
        <v>99.09</v>
      </c>
      <c r="E175" s="5">
        <f>IF(B175&gt;=M$4,100,IF(B175&lt;=N$4,0,100*((B175-M$4)/(N$4-M$4))))</f>
        <v>0</v>
      </c>
      <c r="F175" s="5">
        <f>IF(C175&gt;=M$5,100,IF(C175&lt;=N$5,0,100*((C175-M$5)/(N$5-M$5))))</f>
        <v>0</v>
      </c>
      <c r="G175" s="5">
        <f>IF(D175&gt;=M$6,100,IF(D175&lt;=N$6,0,100*((D175-M$6)/(N$6-M$6))))</f>
        <v>100</v>
      </c>
      <c r="H175" s="6">
        <f>SUM(E175+F175+G175)/3</f>
        <v>33.333333333333336</v>
      </c>
      <c r="I175" s="3">
        <f>RANK(H175,$H:$H,0)</f>
        <v>166</v>
      </c>
      <c r="J175" s="3"/>
      <c r="K175" s="3"/>
      <c r="L175" s="8"/>
    </row>
    <row r="176" spans="1:12" x14ac:dyDescent="0.25">
      <c r="A176" t="s">
        <v>188</v>
      </c>
      <c r="B176">
        <v>3.41</v>
      </c>
      <c r="C176" s="4">
        <v>0.75290000000000001</v>
      </c>
      <c r="D176">
        <v>75.45</v>
      </c>
      <c r="E176" s="5">
        <f>IF(B176&gt;=M$4,100,IF(B176&lt;=N$4,0,100*((B176-M$4)/(N$4-M$4))))</f>
        <v>0</v>
      </c>
      <c r="F176" s="5">
        <f>IF(C176&gt;=M$5,100,IF(C176&lt;=N$5,0,100*((C176-M$5)/(N$5-M$5))))</f>
        <v>100</v>
      </c>
      <c r="G176" s="5">
        <f>IF(D176&gt;=M$6,100,IF(D176&lt;=N$6,0,100*((D176-M$6)/(N$6-M$6))))</f>
        <v>0</v>
      </c>
      <c r="H176" s="6">
        <f>SUM(E176+F176+G176)/3</f>
        <v>33.333333333333336</v>
      </c>
      <c r="I176" s="3">
        <f>RANK(H176,$H:$H,0)</f>
        <v>166</v>
      </c>
      <c r="J176" s="3"/>
      <c r="K176" s="3"/>
      <c r="L176" s="8"/>
    </row>
    <row r="177" spans="1:12" x14ac:dyDescent="0.25">
      <c r="A177" t="s">
        <v>189</v>
      </c>
      <c r="B177">
        <v>3.04</v>
      </c>
      <c r="C177" s="4">
        <v>0.52629999999999999</v>
      </c>
      <c r="D177">
        <v>100</v>
      </c>
      <c r="E177" s="5">
        <f>IF(B177&gt;=M$4,100,IF(B177&lt;=N$4,0,100*((B177-M$4)/(N$4-M$4))))</f>
        <v>0</v>
      </c>
      <c r="F177" s="5">
        <f>IF(C177&gt;=M$5,100,IF(C177&lt;=N$5,0,100*((C177-M$5)/(N$5-M$5))))</f>
        <v>0</v>
      </c>
      <c r="G177" s="5">
        <f>IF(D177&gt;=M$6,100,IF(D177&lt;=N$6,0,100*((D177-M$6)/(N$6-M$6))))</f>
        <v>100</v>
      </c>
      <c r="H177" s="6">
        <f>SUM(E177+F177+G177)/3</f>
        <v>33.333333333333336</v>
      </c>
      <c r="I177" s="3">
        <f>RANK(H177,$H:$H,0)</f>
        <v>166</v>
      </c>
      <c r="J177" s="3"/>
      <c r="K177" s="3"/>
      <c r="L177" s="8"/>
    </row>
    <row r="178" spans="1:12" x14ac:dyDescent="0.25">
      <c r="A178" t="s">
        <v>190</v>
      </c>
      <c r="B178">
        <v>3.5</v>
      </c>
      <c r="C178" s="4">
        <v>0.64670000000000005</v>
      </c>
      <c r="D178">
        <v>92.22</v>
      </c>
      <c r="E178" s="5">
        <f>IF(B178&gt;=M$4,100,IF(B178&lt;=N$4,0,100*((B178-M$4)/(N$4-M$4))))</f>
        <v>0</v>
      </c>
      <c r="F178" s="5">
        <f>IF(C178&gt;=M$5,100,IF(C178&lt;=N$5,0,100*((C178-M$5)/(N$5-M$5))))</f>
        <v>0</v>
      </c>
      <c r="G178" s="5">
        <f>IF(D178&gt;=M$6,100,IF(D178&lt;=N$6,0,100*((D178-M$6)/(N$6-M$6))))</f>
        <v>100</v>
      </c>
      <c r="H178" s="6">
        <f>SUM(E178+F178+G178)/3</f>
        <v>33.333333333333336</v>
      </c>
      <c r="I178" s="3">
        <f>RANK(H178,$H:$H,0)</f>
        <v>166</v>
      </c>
      <c r="J178" s="3"/>
      <c r="K178" s="3"/>
      <c r="L178" s="8"/>
    </row>
    <row r="179" spans="1:12" x14ac:dyDescent="0.25">
      <c r="A179" t="s">
        <v>191</v>
      </c>
      <c r="B179">
        <v>3.89</v>
      </c>
      <c r="C179" s="4">
        <v>0.7157</v>
      </c>
      <c r="D179">
        <v>76.88</v>
      </c>
      <c r="E179" s="5">
        <f>IF(B179&gt;=M$4,100,IF(B179&lt;=N$4,0,100*((B179-M$4)/(N$4-M$4))))</f>
        <v>0</v>
      </c>
      <c r="F179" s="5">
        <f>IF(C179&gt;=M$5,100,IF(C179&lt;=N$5,0,100*((C179-M$5)/(N$5-M$5))))</f>
        <v>100</v>
      </c>
      <c r="G179" s="5">
        <f>IF(D179&gt;=M$6,100,IF(D179&lt;=N$6,0,100*((D179-M$6)/(N$6-M$6))))</f>
        <v>0</v>
      </c>
      <c r="H179" s="6">
        <f>SUM(E179+F179+G179)/3</f>
        <v>33.333333333333336</v>
      </c>
      <c r="I179" s="3">
        <f>RANK(H179,$H:$H,0)</f>
        <v>166</v>
      </c>
      <c r="J179" s="3"/>
      <c r="K179" s="3"/>
      <c r="L179" s="8"/>
    </row>
    <row r="180" spans="1:12" x14ac:dyDescent="0.25">
      <c r="A180" t="s">
        <v>192</v>
      </c>
      <c r="B180">
        <v>3.92</v>
      </c>
      <c r="C180" s="4">
        <v>0.72</v>
      </c>
      <c r="D180">
        <v>70</v>
      </c>
      <c r="E180" s="5">
        <f>IF(B180&gt;=M$4,100,IF(B180&lt;=N$4,0,100*((B180-M$4)/(N$4-M$4))))</f>
        <v>0</v>
      </c>
      <c r="F180" s="5">
        <f>IF(C180&gt;=M$5,100,IF(C180&lt;=N$5,0,100*((C180-M$5)/(N$5-M$5))))</f>
        <v>100</v>
      </c>
      <c r="G180" s="5">
        <f>IF(D180&gt;=M$6,100,IF(D180&lt;=N$6,0,100*((D180-M$6)/(N$6-M$6))))</f>
        <v>0</v>
      </c>
      <c r="H180" s="6">
        <f>SUM(E180+F180+G180)/3</f>
        <v>33.333333333333336</v>
      </c>
      <c r="I180" s="3">
        <f>RANK(H180,$H:$H,0)</f>
        <v>166</v>
      </c>
      <c r="J180" s="3"/>
      <c r="K180" s="3"/>
      <c r="L180" s="8"/>
    </row>
    <row r="181" spans="1:12" x14ac:dyDescent="0.25">
      <c r="A181" t="s">
        <v>193</v>
      </c>
      <c r="B181">
        <v>3.93</v>
      </c>
      <c r="C181" s="4">
        <v>0.71379999999999999</v>
      </c>
      <c r="D181">
        <v>74.239999999999995</v>
      </c>
      <c r="E181" s="5">
        <f>IF(B181&gt;=M$4,100,IF(B181&lt;=N$4,0,100*((B181-M$4)/(N$4-M$4))))</f>
        <v>0</v>
      </c>
      <c r="F181" s="5">
        <f>IF(C181&gt;=M$5,100,IF(C181&lt;=N$5,0,100*((C181-M$5)/(N$5-M$5))))</f>
        <v>100</v>
      </c>
      <c r="G181" s="5">
        <f>IF(D181&gt;=M$6,100,IF(D181&lt;=N$6,0,100*((D181-M$6)/(N$6-M$6))))</f>
        <v>0</v>
      </c>
      <c r="H181" s="6">
        <f>SUM(E181+F181+G181)/3</f>
        <v>33.333333333333336</v>
      </c>
      <c r="I181" s="3">
        <f>RANK(H181,$H:$H,0)</f>
        <v>166</v>
      </c>
      <c r="J181" s="3"/>
      <c r="K181" s="3"/>
      <c r="L181" s="8"/>
    </row>
    <row r="182" spans="1:12" x14ac:dyDescent="0.25">
      <c r="A182" t="s">
        <v>194</v>
      </c>
      <c r="B182">
        <v>4.3600000000000003</v>
      </c>
      <c r="C182" s="4">
        <v>0.6825</v>
      </c>
      <c r="D182">
        <v>88.24</v>
      </c>
      <c r="E182" s="5">
        <f>IF(B182&gt;=M$4,100,IF(B182&lt;=N$4,0,100*((B182-M$4)/(N$4-M$4))))</f>
        <v>0</v>
      </c>
      <c r="F182" s="5">
        <f>IF(C182&gt;=M$5,100,IF(C182&lt;=N$5,0,100*((C182-M$5)/(N$5-M$5))))</f>
        <v>56.429942418426151</v>
      </c>
      <c r="G182" s="5">
        <f>IF(D182&gt;=M$6,100,IF(D182&lt;=N$6,0,100*((D182-M$6)/(N$6-M$6))))</f>
        <v>43.127962085308077</v>
      </c>
      <c r="H182" s="6">
        <f>SUM(E182+F182+G182)/3</f>
        <v>33.185968167911405</v>
      </c>
      <c r="I182" s="3">
        <f>RANK(H182,$H:$H,0)</f>
        <v>181</v>
      </c>
      <c r="J182" s="3"/>
      <c r="K182" s="3"/>
      <c r="L182" s="8"/>
    </row>
    <row r="183" spans="1:12" x14ac:dyDescent="0.25">
      <c r="A183" t="s">
        <v>195</v>
      </c>
      <c r="B183">
        <v>4.54</v>
      </c>
      <c r="C183" s="4">
        <v>0.66039999999999999</v>
      </c>
      <c r="D183">
        <v>82.38</v>
      </c>
      <c r="E183" s="5">
        <f>IF(B183&gt;=M$4,100,IF(B183&lt;=N$4,0,100*((B183-M$4)/(N$4-M$4))))</f>
        <v>0</v>
      </c>
      <c r="F183" s="5">
        <f>IF(C183&gt;=M$5,100,IF(C183&lt;=N$5,0,100*((C183-M$5)/(N$5-M$5))))</f>
        <v>98.848368522073059</v>
      </c>
      <c r="G183" s="5">
        <f>IF(D183&gt;=M$6,100,IF(D183&lt;=N$6,0,100*((D183-M$6)/(N$6-M$6))))</f>
        <v>0</v>
      </c>
      <c r="H183" s="6">
        <f>SUM(E183+F183+G183)/3</f>
        <v>32.949456174024355</v>
      </c>
      <c r="I183" s="3">
        <f>RANK(H183,$H:$H,0)</f>
        <v>182</v>
      </c>
      <c r="J183" s="3"/>
      <c r="K183" s="3"/>
      <c r="L183" s="8"/>
    </row>
    <row r="184" spans="1:12" x14ac:dyDescent="0.25">
      <c r="A184" t="s">
        <v>196</v>
      </c>
      <c r="B184">
        <v>5.45</v>
      </c>
      <c r="C184" s="4">
        <v>0.64539999999999997</v>
      </c>
      <c r="D184">
        <v>84.22</v>
      </c>
      <c r="E184" s="5">
        <f>IF(B184&gt;=M$4,100,IF(B184&lt;=N$4,0,100*((B184-M$4)/(N$4-M$4))))</f>
        <v>7.1428571428570837</v>
      </c>
      <c r="F184" s="5">
        <f>IF(C184&gt;=M$5,100,IF(C184&lt;=N$5,0,100*((C184-M$5)/(N$5-M$5))))</f>
        <v>0</v>
      </c>
      <c r="G184" s="5">
        <f>IF(D184&gt;=M$6,100,IF(D184&lt;=N$6,0,100*((D184-M$6)/(N$6-M$6))))</f>
        <v>90.758293838862542</v>
      </c>
      <c r="H184" s="6">
        <f>SUM(E184+F184+G184)/3</f>
        <v>32.633716993906539</v>
      </c>
      <c r="I184" s="3">
        <f>RANK(H184,$H:$H,0)</f>
        <v>183</v>
      </c>
      <c r="J184" s="3"/>
      <c r="K184" s="3"/>
      <c r="L184" s="8"/>
    </row>
    <row r="185" spans="1:12" x14ac:dyDescent="0.25">
      <c r="A185" t="s">
        <v>197</v>
      </c>
      <c r="B185">
        <v>5.35</v>
      </c>
      <c r="C185" s="4">
        <v>0.6784</v>
      </c>
      <c r="D185">
        <v>90.53</v>
      </c>
      <c r="E185" s="5">
        <f>IF(B185&gt;=M$4,100,IF(B185&lt;=N$4,0,100*((B185-M$4)/(N$4-M$4))))</f>
        <v>17.346938775510203</v>
      </c>
      <c r="F185" s="5">
        <f>IF(C185&gt;=M$5,100,IF(C185&lt;=N$5,0,100*((C185-M$5)/(N$5-M$5))))</f>
        <v>64.299424184261085</v>
      </c>
      <c r="G185" s="5">
        <f>IF(D185&gt;=M$6,100,IF(D185&lt;=N$6,0,100*((D185-M$6)/(N$6-M$6))))</f>
        <v>15.995260663507047</v>
      </c>
      <c r="H185" s="6">
        <f>SUM(E185+F185+G185)/3</f>
        <v>32.547207874426114</v>
      </c>
      <c r="I185" s="3">
        <f>RANK(H185,$H:$H,0)</f>
        <v>184</v>
      </c>
      <c r="J185" s="3"/>
      <c r="K185" s="3"/>
      <c r="L185" s="8"/>
    </row>
    <row r="186" spans="1:12" x14ac:dyDescent="0.25">
      <c r="A186" t="s">
        <v>198</v>
      </c>
      <c r="B186">
        <v>3.27</v>
      </c>
      <c r="C186" s="4">
        <v>0.66669999999999996</v>
      </c>
      <c r="D186">
        <v>91</v>
      </c>
      <c r="E186" s="5">
        <f>IF(B186&gt;=M$4,100,IF(B186&lt;=N$4,0,100*((B186-M$4)/(N$4-M$4))))</f>
        <v>0</v>
      </c>
      <c r="F186" s="5">
        <f>IF(C186&gt;=M$5,100,IF(C186&lt;=N$5,0,100*((C186-M$5)/(N$5-M$5))))</f>
        <v>86.756238003838931</v>
      </c>
      <c r="G186" s="5">
        <f>IF(D186&gt;=M$6,100,IF(D186&lt;=N$6,0,100*((D186-M$6)/(N$6-M$6))))</f>
        <v>10.426540284360138</v>
      </c>
      <c r="H186" s="6">
        <f>SUM(E186+F186+G186)/3</f>
        <v>32.394259429399689</v>
      </c>
      <c r="I186" s="3">
        <f>RANK(H186,$H:$H,0)</f>
        <v>185</v>
      </c>
      <c r="J186" s="3"/>
      <c r="K186" s="3"/>
      <c r="L186" s="8"/>
    </row>
    <row r="187" spans="1:12" x14ac:dyDescent="0.25">
      <c r="A187" t="s">
        <v>199</v>
      </c>
      <c r="B187">
        <v>4.1100000000000003</v>
      </c>
      <c r="C187" s="4">
        <v>0.66269999999999996</v>
      </c>
      <c r="D187">
        <v>80.56</v>
      </c>
      <c r="E187" s="5">
        <f>IF(B187&gt;=M$4,100,IF(B187&lt;=N$4,0,100*((B187-M$4)/(N$4-M$4))))</f>
        <v>0</v>
      </c>
      <c r="F187" s="5">
        <f>IF(C187&gt;=M$5,100,IF(C187&lt;=N$5,0,100*((C187-M$5)/(N$5-M$5))))</f>
        <v>94.433781190019374</v>
      </c>
      <c r="G187" s="5">
        <f>IF(D187&gt;=M$6,100,IF(D187&lt;=N$6,0,100*((D187-M$6)/(N$6-M$6))))</f>
        <v>0</v>
      </c>
      <c r="H187" s="6">
        <f>SUM(E187+F187+G187)/3</f>
        <v>31.477927063339791</v>
      </c>
      <c r="I187" s="3">
        <f>RANK(H187,$H:$H,0)</f>
        <v>186</v>
      </c>
      <c r="J187" s="3"/>
      <c r="K187" s="3"/>
      <c r="L187" s="8"/>
    </row>
    <row r="188" spans="1:12" x14ac:dyDescent="0.25">
      <c r="A188" t="s">
        <v>200</v>
      </c>
      <c r="B188">
        <v>4.5999999999999996</v>
      </c>
      <c r="C188" s="4">
        <v>0.62390000000000001</v>
      </c>
      <c r="D188">
        <v>72.37</v>
      </c>
      <c r="E188" s="5">
        <f>IF(B188&gt;=M$4,100,IF(B188&lt;=N$4,0,100*((B188-M$4)/(N$4-M$4))))</f>
        <v>93.877551020408205</v>
      </c>
      <c r="F188" s="5">
        <f>IF(C188&gt;=M$5,100,IF(C188&lt;=N$5,0,100*((C188-M$5)/(N$5-M$5))))</f>
        <v>0</v>
      </c>
      <c r="G188" s="5">
        <f>IF(D188&gt;=M$6,100,IF(D188&lt;=N$6,0,100*((D188-M$6)/(N$6-M$6))))</f>
        <v>0</v>
      </c>
      <c r="H188" s="6">
        <f>SUM(E188+F188+G188)/3</f>
        <v>31.292517006802736</v>
      </c>
      <c r="I188" s="3">
        <f>RANK(H188,$H:$H,0)</f>
        <v>187</v>
      </c>
      <c r="J188" s="3"/>
      <c r="K188" s="3"/>
      <c r="L188" s="8"/>
    </row>
    <row r="189" spans="1:12" x14ac:dyDescent="0.25">
      <c r="A189" t="s">
        <v>201</v>
      </c>
      <c r="B189">
        <v>4.76</v>
      </c>
      <c r="C189" s="4">
        <v>0.60619999999999996</v>
      </c>
      <c r="D189">
        <v>90.56</v>
      </c>
      <c r="E189" s="5">
        <f>IF(B189&gt;=M$4,100,IF(B189&lt;=N$4,0,100*((B189-M$4)/(N$4-M$4))))</f>
        <v>77.551020408163282</v>
      </c>
      <c r="F189" s="5">
        <f>IF(C189&gt;=M$5,100,IF(C189&lt;=N$5,0,100*((C189-M$5)/(N$5-M$5))))</f>
        <v>0</v>
      </c>
      <c r="G189" s="5">
        <f>IF(D189&gt;=M$6,100,IF(D189&lt;=N$6,0,100*((D189-M$6)/(N$6-M$6))))</f>
        <v>15.639810426540206</v>
      </c>
      <c r="H189" s="6">
        <f>SUM(E189+F189+G189)/3</f>
        <v>31.063610278234496</v>
      </c>
      <c r="I189" s="3">
        <f>RANK(H189,$H:$H,0)</f>
        <v>188</v>
      </c>
      <c r="J189" s="3"/>
      <c r="K189" s="3"/>
      <c r="L189" s="8"/>
    </row>
    <row r="190" spans="1:12" x14ac:dyDescent="0.25">
      <c r="A190" t="s">
        <v>202</v>
      </c>
      <c r="B190">
        <v>5.26</v>
      </c>
      <c r="C190" s="4">
        <v>0.67720000000000002</v>
      </c>
      <c r="D190">
        <v>80.97</v>
      </c>
      <c r="E190" s="5">
        <f>IF(B190&gt;=M$4,100,IF(B190&lt;=N$4,0,100*((B190-M$4)/(N$4-M$4))))</f>
        <v>26.530612244897949</v>
      </c>
      <c r="F190" s="5">
        <f>IF(C190&gt;=M$5,100,IF(C190&lt;=N$5,0,100*((C190-M$5)/(N$5-M$5))))</f>
        <v>66.602687140115165</v>
      </c>
      <c r="G190" s="5">
        <f>IF(D190&gt;=M$6,100,IF(D190&lt;=N$6,0,100*((D190-M$6)/(N$6-M$6))))</f>
        <v>0</v>
      </c>
      <c r="H190" s="6">
        <f>SUM(E190+F190+G190)/3</f>
        <v>31.044433128337705</v>
      </c>
      <c r="I190" s="3">
        <f>RANK(H190,$H:$H,0)</f>
        <v>189</v>
      </c>
      <c r="J190" s="3"/>
      <c r="K190" s="3"/>
      <c r="L190" s="8"/>
    </row>
    <row r="191" spans="1:12" x14ac:dyDescent="0.25">
      <c r="A191" t="s">
        <v>203</v>
      </c>
      <c r="B191">
        <v>4.8899999999999997</v>
      </c>
      <c r="C191" s="4">
        <v>0.70140000000000002</v>
      </c>
      <c r="D191">
        <v>91.21</v>
      </c>
      <c r="E191" s="5">
        <f>IF(B191&gt;=M$4,100,IF(B191&lt;=N$4,0,100*((B191-M$4)/(N$4-M$4))))</f>
        <v>64.285714285714306</v>
      </c>
      <c r="F191" s="5">
        <f>IF(C191&gt;=M$5,100,IF(C191&lt;=N$5,0,100*((C191-M$5)/(N$5-M$5))))</f>
        <v>20.153550863723549</v>
      </c>
      <c r="G191" s="5">
        <f>IF(D191&gt;=M$6,100,IF(D191&lt;=N$6,0,100*((D191-M$6)/(N$6-M$6))))</f>
        <v>7.938388625592439</v>
      </c>
      <c r="H191" s="6">
        <f>SUM(E191+F191+G191)/3</f>
        <v>30.792551258343433</v>
      </c>
      <c r="I191" s="3">
        <f>RANK(H191,$H:$H,0)</f>
        <v>190</v>
      </c>
      <c r="J191" s="3"/>
      <c r="K191" s="3"/>
      <c r="L191" s="8"/>
    </row>
    <row r="192" spans="1:12" x14ac:dyDescent="0.25">
      <c r="A192" t="s">
        <v>204</v>
      </c>
      <c r="B192">
        <v>3.67</v>
      </c>
      <c r="C192" s="4">
        <v>0.66459999999999997</v>
      </c>
      <c r="D192">
        <v>82.17</v>
      </c>
      <c r="E192" s="5">
        <f>IF(B192&gt;=M$4,100,IF(B192&lt;=N$4,0,100*((B192-M$4)/(N$4-M$4))))</f>
        <v>0</v>
      </c>
      <c r="F192" s="5">
        <f>IF(C192&gt;=M$5,100,IF(C192&lt;=N$5,0,100*((C192-M$5)/(N$5-M$5))))</f>
        <v>90.786948176583635</v>
      </c>
      <c r="G192" s="5">
        <f>IF(D192&gt;=M$6,100,IF(D192&lt;=N$6,0,100*((D192-M$6)/(N$6-M$6))))</f>
        <v>0</v>
      </c>
      <c r="H192" s="6">
        <f>SUM(E192+F192+G192)/3</f>
        <v>30.262316058861213</v>
      </c>
      <c r="I192" s="3">
        <f>RANK(H192,$H:$H,0)</f>
        <v>191</v>
      </c>
      <c r="J192" s="3"/>
      <c r="K192" s="3"/>
      <c r="L192" s="8"/>
    </row>
    <row r="193" spans="1:12" x14ac:dyDescent="0.25">
      <c r="A193" t="s">
        <v>205</v>
      </c>
      <c r="B193">
        <v>5.26</v>
      </c>
      <c r="C193" s="4">
        <v>0.64690000000000003</v>
      </c>
      <c r="D193">
        <v>86.49</v>
      </c>
      <c r="E193" s="5">
        <f>IF(B193&gt;=M$4,100,IF(B193&lt;=N$4,0,100*((B193-M$4)/(N$4-M$4))))</f>
        <v>26.530612244897949</v>
      </c>
      <c r="F193" s="5">
        <f>IF(C193&gt;=M$5,100,IF(C193&lt;=N$5,0,100*((C193-M$5)/(N$5-M$5))))</f>
        <v>0</v>
      </c>
      <c r="G193" s="5">
        <f>IF(D193&gt;=M$6,100,IF(D193&lt;=N$6,0,100*((D193-M$6)/(N$6-M$6))))</f>
        <v>63.862559241706187</v>
      </c>
      <c r="H193" s="6">
        <f>SUM(E193+F193+G193)/3</f>
        <v>30.131057162201376</v>
      </c>
      <c r="I193" s="3">
        <f>RANK(H193,$H:$H,0)</f>
        <v>192</v>
      </c>
      <c r="J193" s="3"/>
      <c r="K193" s="3"/>
      <c r="L193" s="8"/>
    </row>
    <row r="194" spans="1:12" x14ac:dyDescent="0.25">
      <c r="A194" t="s">
        <v>206</v>
      </c>
      <c r="B194">
        <v>5.31</v>
      </c>
      <c r="C194" s="4">
        <v>0.67610000000000003</v>
      </c>
      <c r="D194">
        <v>82.57</v>
      </c>
      <c r="E194" s="5">
        <f>IF(B194&gt;=M$4,100,IF(B194&lt;=N$4,0,100*((B194-M$4)/(N$4-M$4))))</f>
        <v>21.428571428571434</v>
      </c>
      <c r="F194" s="5">
        <f>IF(C194&gt;=M$5,100,IF(C194&lt;=N$5,0,100*((C194-M$5)/(N$5-M$5))))</f>
        <v>68.71401151631477</v>
      </c>
      <c r="G194" s="5">
        <f>IF(D194&gt;=M$6,100,IF(D194&lt;=N$6,0,100*((D194-M$6)/(N$6-M$6))))</f>
        <v>0</v>
      </c>
      <c r="H194" s="6">
        <f>SUM(E194+F194+G194)/3</f>
        <v>30.0475276482954</v>
      </c>
      <c r="I194" s="3">
        <f>RANK(H194,$H:$H,0)</f>
        <v>193</v>
      </c>
      <c r="J194" s="3"/>
      <c r="K194" s="3"/>
      <c r="L194" s="8"/>
    </row>
    <row r="195" spans="1:12" x14ac:dyDescent="0.25">
      <c r="A195" t="s">
        <v>207</v>
      </c>
      <c r="B195">
        <v>4.2</v>
      </c>
      <c r="C195" s="4">
        <v>0.6472</v>
      </c>
      <c r="D195">
        <v>84.29</v>
      </c>
      <c r="E195" s="5">
        <f>IF(B195&gt;=M$4,100,IF(B195&lt;=N$4,0,100*((B195-M$4)/(N$4-M$4))))</f>
        <v>0</v>
      </c>
      <c r="F195" s="5">
        <f>IF(C195&gt;=M$5,100,IF(C195&lt;=N$5,0,100*((C195-M$5)/(N$5-M$5))))</f>
        <v>0</v>
      </c>
      <c r="G195" s="5">
        <f>IF(D195&gt;=M$6,100,IF(D195&lt;=N$6,0,100*((D195-M$6)/(N$6-M$6))))</f>
        <v>89.928909952606531</v>
      </c>
      <c r="H195" s="6">
        <f>SUM(E195+F195+G195)/3</f>
        <v>29.97630331753551</v>
      </c>
      <c r="I195" s="3">
        <f>RANK(H195,$H:$H,0)</f>
        <v>194</v>
      </c>
      <c r="J195" s="3"/>
      <c r="K195" s="3"/>
      <c r="L195" s="8"/>
    </row>
    <row r="196" spans="1:12" x14ac:dyDescent="0.25">
      <c r="A196" t="s">
        <v>208</v>
      </c>
      <c r="B196">
        <v>4.6500000000000004</v>
      </c>
      <c r="C196" s="4">
        <v>0.64419999999999999</v>
      </c>
      <c r="D196">
        <v>79</v>
      </c>
      <c r="E196" s="5">
        <f>IF(B196&gt;=M$4,100,IF(B196&lt;=N$4,0,100*((B196-M$4)/(N$4-M$4))))</f>
        <v>88.775510204081598</v>
      </c>
      <c r="F196" s="5">
        <f>IF(C196&gt;=M$5,100,IF(C196&lt;=N$5,0,100*((C196-M$5)/(N$5-M$5))))</f>
        <v>0</v>
      </c>
      <c r="G196" s="5">
        <f>IF(D196&gt;=M$6,100,IF(D196&lt;=N$6,0,100*((D196-M$6)/(N$6-M$6))))</f>
        <v>0</v>
      </c>
      <c r="H196" s="6">
        <f>SUM(E196+F196+G196)/3</f>
        <v>29.591836734693867</v>
      </c>
      <c r="I196" s="3">
        <f>RANK(H196,$H:$H,0)</f>
        <v>195</v>
      </c>
      <c r="J196" s="3"/>
      <c r="K196" s="3"/>
      <c r="L196" s="8"/>
    </row>
    <row r="197" spans="1:12" x14ac:dyDescent="0.25">
      <c r="A197" t="s">
        <v>209</v>
      </c>
      <c r="B197">
        <v>4.82</v>
      </c>
      <c r="C197" s="4">
        <v>0.70320000000000005</v>
      </c>
      <c r="D197">
        <v>81.069999999999993</v>
      </c>
      <c r="E197" s="5">
        <f>IF(B197&gt;=M$4,100,IF(B197&lt;=N$4,0,100*((B197-M$4)/(N$4-M$4))))</f>
        <v>71.428571428571388</v>
      </c>
      <c r="F197" s="5">
        <f>IF(C197&gt;=M$5,100,IF(C197&lt;=N$5,0,100*((C197-M$5)/(N$5-M$5))))</f>
        <v>16.698656429942307</v>
      </c>
      <c r="G197" s="5">
        <f>IF(D197&gt;=M$6,100,IF(D197&lt;=N$6,0,100*((D197-M$6)/(N$6-M$6))))</f>
        <v>0</v>
      </c>
      <c r="H197" s="6">
        <f>SUM(E197+F197+G197)/3</f>
        <v>29.375742619504564</v>
      </c>
      <c r="I197" s="3">
        <f>RANK(H197,$H:$H,0)</f>
        <v>196</v>
      </c>
      <c r="J197" s="3"/>
      <c r="K197" s="3"/>
      <c r="L197" s="8"/>
    </row>
    <row r="198" spans="1:12" x14ac:dyDescent="0.25">
      <c r="A198" t="s">
        <v>210</v>
      </c>
      <c r="B198">
        <v>5.32</v>
      </c>
      <c r="C198" s="4">
        <v>0.67959999999999998</v>
      </c>
      <c r="D198">
        <v>91.4</v>
      </c>
      <c r="E198" s="5">
        <f>IF(B198&gt;=M$4,100,IF(B198&lt;=N$4,0,100*((B198-M$4)/(N$4-M$4))))</f>
        <v>20.408163265306058</v>
      </c>
      <c r="F198" s="5">
        <f>IF(C198&gt;=M$5,100,IF(C198&lt;=N$5,0,100*((C198-M$5)/(N$5-M$5))))</f>
        <v>61.99616122840699</v>
      </c>
      <c r="G198" s="5">
        <f>IF(D198&gt;=M$6,100,IF(D198&lt;=N$6,0,100*((D198-M$6)/(N$6-M$6))))</f>
        <v>5.6872037914690745</v>
      </c>
      <c r="H198" s="6">
        <f>SUM(E198+F198+G198)/3</f>
        <v>29.363842761727373</v>
      </c>
      <c r="I198" s="3">
        <f>RANK(H198,$H:$H,0)</f>
        <v>197</v>
      </c>
      <c r="J198" s="3"/>
      <c r="K198" s="3"/>
      <c r="L198" s="8"/>
    </row>
    <row r="199" spans="1:12" x14ac:dyDescent="0.25">
      <c r="A199" t="s">
        <v>211</v>
      </c>
      <c r="B199">
        <v>4.66</v>
      </c>
      <c r="C199" s="4">
        <v>0.64059999999999995</v>
      </c>
      <c r="D199">
        <v>72.31</v>
      </c>
      <c r="E199" s="5">
        <f>IF(B199&gt;=M$4,100,IF(B199&lt;=N$4,0,100*((B199-M$4)/(N$4-M$4))))</f>
        <v>87.755102040816311</v>
      </c>
      <c r="F199" s="5">
        <f>IF(C199&gt;=M$5,100,IF(C199&lt;=N$5,0,100*((C199-M$5)/(N$5-M$5))))</f>
        <v>0</v>
      </c>
      <c r="G199" s="5">
        <f>IF(D199&gt;=M$6,100,IF(D199&lt;=N$6,0,100*((D199-M$6)/(N$6-M$6))))</f>
        <v>0</v>
      </c>
      <c r="H199" s="6">
        <f>SUM(E199+F199+G199)/3</f>
        <v>29.251700680272105</v>
      </c>
      <c r="I199" s="3">
        <f>RANK(H199,$H:$H,0)</f>
        <v>198</v>
      </c>
      <c r="J199" s="3"/>
      <c r="K199" s="3"/>
      <c r="L199" s="8"/>
    </row>
    <row r="200" spans="1:12" x14ac:dyDescent="0.25">
      <c r="A200" t="s">
        <v>212</v>
      </c>
      <c r="B200">
        <v>5.0599999999999996</v>
      </c>
      <c r="C200" s="4">
        <v>0.69710000000000005</v>
      </c>
      <c r="D200">
        <v>90.97</v>
      </c>
      <c r="E200" s="5">
        <f>IF(B200&gt;=M$4,100,IF(B200&lt;=N$4,0,100*((B200-M$4)/(N$4-M$4))))</f>
        <v>46.938775510204103</v>
      </c>
      <c r="F200" s="5">
        <f>IF(C200&gt;=M$5,100,IF(C200&lt;=N$5,0,100*((C200-M$5)/(N$5-M$5))))</f>
        <v>28.406909788867456</v>
      </c>
      <c r="G200" s="5">
        <f>IF(D200&gt;=M$6,100,IF(D200&lt;=N$6,0,100*((D200-M$6)/(N$6-M$6))))</f>
        <v>10.781990521326977</v>
      </c>
      <c r="H200" s="6">
        <f>SUM(E200+F200+G200)/3</f>
        <v>28.709225273466178</v>
      </c>
      <c r="I200" s="3">
        <f>RANK(H200,$H:$H,0)</f>
        <v>199</v>
      </c>
      <c r="J200" s="3"/>
      <c r="K200" s="3"/>
      <c r="L200" s="8"/>
    </row>
    <row r="201" spans="1:12" x14ac:dyDescent="0.25">
      <c r="A201" t="s">
        <v>213</v>
      </c>
      <c r="B201">
        <v>5.39</v>
      </c>
      <c r="C201" s="4">
        <v>0.6764</v>
      </c>
      <c r="D201">
        <v>91.56</v>
      </c>
      <c r="E201" s="5">
        <f>IF(B201&gt;=M$4,100,IF(B201&lt;=N$4,0,100*((B201-M$4)/(N$4-M$4))))</f>
        <v>13.265306122448974</v>
      </c>
      <c r="F201" s="5">
        <f>IF(C201&gt;=M$5,100,IF(C201&lt;=N$5,0,100*((C201-M$5)/(N$5-M$5))))</f>
        <v>68.138195777351299</v>
      </c>
      <c r="G201" s="5">
        <f>IF(D201&gt;=M$6,100,IF(D201&lt;=N$6,0,100*((D201-M$6)/(N$6-M$6))))</f>
        <v>3.7914691943127168</v>
      </c>
      <c r="H201" s="6">
        <f>SUM(E201+F201+G201)/3</f>
        <v>28.398323698037661</v>
      </c>
      <c r="I201" s="3">
        <f>RANK(H201,$H:$H,0)</f>
        <v>200</v>
      </c>
      <c r="J201" s="3"/>
      <c r="K201" s="3"/>
      <c r="L201" s="8"/>
    </row>
    <row r="202" spans="1:12" x14ac:dyDescent="0.25">
      <c r="A202" t="s">
        <v>214</v>
      </c>
      <c r="B202">
        <v>4.51</v>
      </c>
      <c r="C202" s="4">
        <v>0.65810000000000002</v>
      </c>
      <c r="D202">
        <v>84.86</v>
      </c>
      <c r="E202" s="5">
        <f>IF(B202&gt;=M$4,100,IF(B202&lt;=N$4,0,100*((B202-M$4)/(N$4-M$4))))</f>
        <v>0</v>
      </c>
      <c r="F202" s="5">
        <f>IF(C202&gt;=M$5,100,IF(C202&lt;=N$5,0,100*((C202-M$5)/(N$5-M$5))))</f>
        <v>0</v>
      </c>
      <c r="G202" s="5">
        <f>IF(D202&gt;=M$6,100,IF(D202&lt;=N$6,0,100*((D202-M$6)/(N$6-M$6))))</f>
        <v>83.17535545023695</v>
      </c>
      <c r="H202" s="6">
        <f>SUM(E202+F202+G202)/3</f>
        <v>27.725118483412317</v>
      </c>
      <c r="I202" s="3">
        <f>RANK(H202,$H:$H,0)</f>
        <v>201</v>
      </c>
      <c r="J202" s="3"/>
      <c r="K202" s="3"/>
      <c r="L202" s="8"/>
    </row>
    <row r="203" spans="1:12" x14ac:dyDescent="0.25">
      <c r="A203" t="s">
        <v>215</v>
      </c>
      <c r="B203">
        <v>5.42</v>
      </c>
      <c r="C203" s="4">
        <v>0.65129999999999999</v>
      </c>
      <c r="D203">
        <v>85.77</v>
      </c>
      <c r="E203" s="5">
        <f>IF(B203&gt;=M$4,100,IF(B203&lt;=N$4,0,100*((B203-M$4)/(N$4-M$4))))</f>
        <v>10.204081632653029</v>
      </c>
      <c r="F203" s="5">
        <f>IF(C203&gt;=M$5,100,IF(C203&lt;=N$5,0,100*((C203-M$5)/(N$5-M$5))))</f>
        <v>0</v>
      </c>
      <c r="G203" s="5">
        <f>IF(D203&gt;=M$6,100,IF(D203&lt;=N$6,0,100*((D203-M$6)/(N$6-M$6))))</f>
        <v>72.393364928909961</v>
      </c>
      <c r="H203" s="6">
        <f>SUM(E203+F203+G203)/3</f>
        <v>27.532482187187664</v>
      </c>
      <c r="I203" s="3">
        <f>RANK(H203,$H:$H,0)</f>
        <v>202</v>
      </c>
      <c r="J203" s="3"/>
      <c r="K203" s="3"/>
      <c r="L203" s="8"/>
    </row>
    <row r="204" spans="1:12" x14ac:dyDescent="0.25">
      <c r="A204" t="s">
        <v>216</v>
      </c>
      <c r="B204">
        <v>5.51</v>
      </c>
      <c r="C204" s="4">
        <v>0.67020000000000002</v>
      </c>
      <c r="D204">
        <v>75.930000000000007</v>
      </c>
      <c r="E204" s="5">
        <f>IF(B204&gt;=M$4,100,IF(B204&lt;=N$4,0,100*((B204-M$4)/(N$4-M$4))))</f>
        <v>1.0204081632652848</v>
      </c>
      <c r="F204" s="5">
        <f>IF(C204&gt;=M$5,100,IF(C204&lt;=N$5,0,100*((C204-M$5)/(N$5-M$5))))</f>
        <v>80.038387715930938</v>
      </c>
      <c r="G204" s="5">
        <f>IF(D204&gt;=M$6,100,IF(D204&lt;=N$6,0,100*((D204-M$6)/(N$6-M$6))))</f>
        <v>0</v>
      </c>
      <c r="H204" s="6">
        <f>SUM(E204+F204+G204)/3</f>
        <v>27.019598626398743</v>
      </c>
      <c r="I204" s="3">
        <f>RANK(H204,$H:$H,0)</f>
        <v>203</v>
      </c>
      <c r="J204" s="3"/>
      <c r="K204" s="3"/>
      <c r="L204" s="8"/>
    </row>
    <row r="205" spans="1:12" x14ac:dyDescent="0.25">
      <c r="A205" t="s">
        <v>217</v>
      </c>
      <c r="B205">
        <v>4</v>
      </c>
      <c r="C205" s="4">
        <v>0.67010000000000003</v>
      </c>
      <c r="D205">
        <v>82.5</v>
      </c>
      <c r="E205" s="5">
        <f>IF(B205&gt;=M$4,100,IF(B205&lt;=N$4,0,100*((B205-M$4)/(N$4-M$4))))</f>
        <v>0</v>
      </c>
      <c r="F205" s="5">
        <f>IF(C205&gt;=M$5,100,IF(C205&lt;=N$5,0,100*((C205-M$5)/(N$5-M$5))))</f>
        <v>80.230326295585428</v>
      </c>
      <c r="G205" s="5">
        <f>IF(D205&gt;=M$6,100,IF(D205&lt;=N$6,0,100*((D205-M$6)/(N$6-M$6))))</f>
        <v>0</v>
      </c>
      <c r="H205" s="6">
        <f>SUM(E205+F205+G205)/3</f>
        <v>26.743442098528476</v>
      </c>
      <c r="I205" s="3">
        <f>RANK(H205,$H:$H,0)</f>
        <v>204</v>
      </c>
      <c r="J205" s="3"/>
      <c r="K205" s="3"/>
      <c r="L205" s="8"/>
    </row>
    <row r="206" spans="1:12" x14ac:dyDescent="0.25">
      <c r="A206" t="s">
        <v>218</v>
      </c>
      <c r="B206">
        <v>5.21</v>
      </c>
      <c r="C206" s="4">
        <v>0.65659999999999996</v>
      </c>
      <c r="D206">
        <v>87.94</v>
      </c>
      <c r="E206" s="5">
        <f>IF(B206&gt;=M$4,100,IF(B206&lt;=N$4,0,100*((B206-M$4)/(N$4-M$4))))</f>
        <v>31.632653061224463</v>
      </c>
      <c r="F206" s="5">
        <f>IF(C206&gt;=M$5,100,IF(C206&lt;=N$5,0,100*((C206-M$5)/(N$5-M$5))))</f>
        <v>0</v>
      </c>
      <c r="G206" s="5">
        <f>IF(D206&gt;=M$6,100,IF(D206&lt;=N$6,0,100*((D206-M$6)/(N$6-M$6))))</f>
        <v>46.682464454976291</v>
      </c>
      <c r="H206" s="6">
        <f>SUM(E206+F206+G206)/3</f>
        <v>26.10503917206692</v>
      </c>
      <c r="I206" s="3">
        <f>RANK(H206,$H:$H,0)</f>
        <v>205</v>
      </c>
      <c r="J206" s="3"/>
      <c r="K206" s="3"/>
      <c r="L206" s="8"/>
    </row>
    <row r="207" spans="1:12" x14ac:dyDescent="0.25">
      <c r="A207" t="s">
        <v>219</v>
      </c>
      <c r="B207">
        <v>5.21</v>
      </c>
      <c r="C207" s="4">
        <v>0.6885</v>
      </c>
      <c r="D207">
        <v>77.14</v>
      </c>
      <c r="E207" s="5">
        <f>IF(B207&gt;=M$4,100,IF(B207&lt;=N$4,0,100*((B207-M$4)/(N$4-M$4))))</f>
        <v>31.632653061224463</v>
      </c>
      <c r="F207" s="5">
        <f>IF(C207&gt;=M$5,100,IF(C207&lt;=N$5,0,100*((C207-M$5)/(N$5-M$5))))</f>
        <v>44.913627639155493</v>
      </c>
      <c r="G207" s="5">
        <f>IF(D207&gt;=M$6,100,IF(D207&lt;=N$6,0,100*((D207-M$6)/(N$6-M$6))))</f>
        <v>0</v>
      </c>
      <c r="H207" s="6">
        <f>SUM(E207+F207+G207)/3</f>
        <v>25.515426900126652</v>
      </c>
      <c r="I207" s="3">
        <f>RANK(H207,$H:$H,0)</f>
        <v>206</v>
      </c>
      <c r="J207" s="3"/>
      <c r="K207" s="3"/>
      <c r="L207" s="8"/>
    </row>
    <row r="208" spans="1:12" x14ac:dyDescent="0.25">
      <c r="A208" t="s">
        <v>220</v>
      </c>
      <c r="B208">
        <v>5.4</v>
      </c>
      <c r="C208" s="4">
        <v>0.69289999999999996</v>
      </c>
      <c r="D208">
        <v>89.83</v>
      </c>
      <c r="E208" s="5">
        <f>IF(B208&gt;=M$4,100,IF(B208&lt;=N$4,0,100*((B208-M$4)/(N$4-M$4))))</f>
        <v>12.2448979591836</v>
      </c>
      <c r="F208" s="5">
        <f>IF(C208&gt;=M$5,100,IF(C208&lt;=N$5,0,100*((C208-M$5)/(N$5-M$5))))</f>
        <v>36.468330134357089</v>
      </c>
      <c r="G208" s="5">
        <f>IF(D208&gt;=M$6,100,IF(D208&lt;=N$6,0,100*((D208-M$6)/(N$6-M$6))))</f>
        <v>24.289099526066323</v>
      </c>
      <c r="H208" s="6">
        <f>SUM(E208+F208+G208)/3</f>
        <v>24.334109206535672</v>
      </c>
      <c r="I208" s="3">
        <f>RANK(H208,$H:$H,0)</f>
        <v>207</v>
      </c>
      <c r="J208" s="3"/>
      <c r="K208" s="3"/>
      <c r="L208" s="8"/>
    </row>
    <row r="209" spans="1:12" x14ac:dyDescent="0.25">
      <c r="A209" t="s">
        <v>221</v>
      </c>
      <c r="B209">
        <v>5.26</v>
      </c>
      <c r="C209" s="4">
        <v>0.68810000000000004</v>
      </c>
      <c r="D209">
        <v>80</v>
      </c>
      <c r="E209" s="5">
        <f>IF(B209&gt;=M$4,100,IF(B209&lt;=N$4,0,100*((B209-M$4)/(N$4-M$4))))</f>
        <v>26.530612244897949</v>
      </c>
      <c r="F209" s="5">
        <f>IF(C209&gt;=M$5,100,IF(C209&lt;=N$5,0,100*((C209-M$5)/(N$5-M$5))))</f>
        <v>45.681381957773446</v>
      </c>
      <c r="G209" s="5">
        <f>IF(D209&gt;=M$6,100,IF(D209&lt;=N$6,0,100*((D209-M$6)/(N$6-M$6))))</f>
        <v>0</v>
      </c>
      <c r="H209" s="6">
        <f>SUM(E209+F209+G209)/3</f>
        <v>24.070664734223797</v>
      </c>
      <c r="I209" s="3">
        <f>RANK(H209,$H:$H,0)</f>
        <v>208</v>
      </c>
      <c r="J209" s="3"/>
      <c r="K209" s="3"/>
      <c r="L209" s="8"/>
    </row>
    <row r="210" spans="1:12" x14ac:dyDescent="0.25">
      <c r="A210" t="s">
        <v>222</v>
      </c>
      <c r="B210">
        <v>5.47</v>
      </c>
      <c r="C210" s="4">
        <v>0.68540000000000001</v>
      </c>
      <c r="D210">
        <v>90.65</v>
      </c>
      <c r="E210" s="5">
        <f>IF(B210&gt;=M$4,100,IF(B210&lt;=N$4,0,100*((B210-M$4)/(N$4-M$4))))</f>
        <v>5.1020408163265145</v>
      </c>
      <c r="F210" s="5">
        <f>IF(C210&gt;=M$5,100,IF(C210&lt;=N$5,0,100*((C210-M$5)/(N$5-M$5))))</f>
        <v>50.863723608445312</v>
      </c>
      <c r="G210" s="5">
        <f>IF(D210&gt;=M$6,100,IF(D210&lt;=N$6,0,100*((D210-M$6)/(N$6-M$6))))</f>
        <v>14.573459715639695</v>
      </c>
      <c r="H210" s="6">
        <f>SUM(E210+F210+G210)/3</f>
        <v>23.513074713470505</v>
      </c>
      <c r="I210" s="3">
        <f>RANK(H210,$H:$H,0)</f>
        <v>209</v>
      </c>
      <c r="J210" s="3"/>
      <c r="K210" s="3"/>
      <c r="L210" s="8"/>
    </row>
    <row r="211" spans="1:12" x14ac:dyDescent="0.25">
      <c r="A211" t="s">
        <v>223</v>
      </c>
      <c r="B211">
        <v>5.16</v>
      </c>
      <c r="C211" s="4">
        <v>0.69540000000000002</v>
      </c>
      <c r="D211">
        <v>91.7</v>
      </c>
      <c r="E211" s="5">
        <f>IF(B211&gt;=M$4,100,IF(B211&lt;=N$4,0,100*((B211-M$4)/(N$4-M$4))))</f>
        <v>36.734693877550981</v>
      </c>
      <c r="F211" s="5">
        <f>IF(C211&gt;=M$5,100,IF(C211&lt;=N$5,0,100*((C211-M$5)/(N$5-M$5))))</f>
        <v>31.66986564299421</v>
      </c>
      <c r="G211" s="5">
        <f>IF(D211&gt;=M$6,100,IF(D211&lt;=N$6,0,100*((D211-M$6)/(N$6-M$6))))</f>
        <v>2.1327014218008609</v>
      </c>
      <c r="H211" s="6">
        <f>SUM(E211+F211+G211)/3</f>
        <v>23.512420314115349</v>
      </c>
      <c r="I211" s="3">
        <f>RANK(H211,$H:$H,0)</f>
        <v>210</v>
      </c>
      <c r="J211" s="3"/>
      <c r="K211" s="3"/>
      <c r="L211" s="8"/>
    </row>
    <row r="212" spans="1:12" x14ac:dyDescent="0.25">
      <c r="A212" t="s">
        <v>224</v>
      </c>
      <c r="B212">
        <v>5.45</v>
      </c>
      <c r="C212" s="4">
        <v>0.68120000000000003</v>
      </c>
      <c r="D212">
        <v>91.58</v>
      </c>
      <c r="E212" s="5">
        <f>IF(B212&gt;=M$4,100,IF(B212&lt;=N$4,0,100*((B212-M$4)/(N$4-M$4))))</f>
        <v>7.1428571428570837</v>
      </c>
      <c r="F212" s="5">
        <f>IF(C212&gt;=M$5,100,IF(C212&lt;=N$5,0,100*((C212-M$5)/(N$5-M$5))))</f>
        <v>58.925143953934736</v>
      </c>
      <c r="G212" s="5">
        <f>IF(D212&gt;=M$6,100,IF(D212&lt;=N$6,0,100*((D212-M$6)/(N$6-M$6))))</f>
        <v>3.5545023696682136</v>
      </c>
      <c r="H212" s="6">
        <f>SUM(E212+F212+G212)/3</f>
        <v>23.207501155486678</v>
      </c>
      <c r="I212" s="3">
        <f>RANK(H212,$H:$H,0)</f>
        <v>211</v>
      </c>
      <c r="J212" s="3"/>
      <c r="K212" s="3"/>
      <c r="L212" s="8"/>
    </row>
    <row r="213" spans="1:12" x14ac:dyDescent="0.25">
      <c r="A213" t="s">
        <v>225</v>
      </c>
      <c r="B213">
        <v>4.8899999999999997</v>
      </c>
      <c r="C213" s="4">
        <v>0.65259999999999996</v>
      </c>
      <c r="D213">
        <v>73.569999999999993</v>
      </c>
      <c r="E213" s="5">
        <f>IF(B213&gt;=M$4,100,IF(B213&lt;=N$4,0,100*((B213-M$4)/(N$4-M$4))))</f>
        <v>64.285714285714306</v>
      </c>
      <c r="F213" s="5">
        <f>IF(C213&gt;=M$5,100,IF(C213&lt;=N$5,0,100*((C213-M$5)/(N$5-M$5))))</f>
        <v>0</v>
      </c>
      <c r="G213" s="5">
        <f>IF(D213&gt;=M$6,100,IF(D213&lt;=N$6,0,100*((D213-M$6)/(N$6-M$6))))</f>
        <v>0</v>
      </c>
      <c r="H213" s="6">
        <f>SUM(E213+F213+G213)/3</f>
        <v>21.428571428571434</v>
      </c>
      <c r="I213" s="3">
        <f>RANK(H213,$H:$H,0)</f>
        <v>212</v>
      </c>
      <c r="J213" s="3"/>
      <c r="K213" s="3"/>
      <c r="L213" s="8"/>
    </row>
    <row r="214" spans="1:12" x14ac:dyDescent="0.25">
      <c r="A214" t="s">
        <v>226</v>
      </c>
      <c r="B214">
        <v>4.8899999999999997</v>
      </c>
      <c r="C214" s="4">
        <v>0.59719999999999995</v>
      </c>
      <c r="D214">
        <v>77.5</v>
      </c>
      <c r="E214" s="5">
        <f>IF(B214&gt;=M$4,100,IF(B214&lt;=N$4,0,100*((B214-M$4)/(N$4-M$4))))</f>
        <v>64.285714285714306</v>
      </c>
      <c r="F214" s="5">
        <f>IF(C214&gt;=M$5,100,IF(C214&lt;=N$5,0,100*((C214-M$5)/(N$5-M$5))))</f>
        <v>0</v>
      </c>
      <c r="G214" s="5">
        <f>IF(D214&gt;=M$6,100,IF(D214&lt;=N$6,0,100*((D214-M$6)/(N$6-M$6))))</f>
        <v>0</v>
      </c>
      <c r="H214" s="6">
        <f>SUM(E214+F214+G214)/3</f>
        <v>21.428571428571434</v>
      </c>
      <c r="I214" s="3">
        <f>RANK(H214,$H:$H,0)</f>
        <v>212</v>
      </c>
      <c r="J214" s="3"/>
      <c r="K214" s="3"/>
      <c r="L214" s="8"/>
    </row>
    <row r="215" spans="1:12" x14ac:dyDescent="0.25">
      <c r="A215" t="s">
        <v>227</v>
      </c>
      <c r="B215">
        <v>5.41</v>
      </c>
      <c r="C215" s="4">
        <v>0.68440000000000001</v>
      </c>
      <c r="D215">
        <v>74.38</v>
      </c>
      <c r="E215" s="5">
        <f>IF(B215&gt;=M$4,100,IF(B215&lt;=N$4,0,100*((B215-M$4)/(N$4-M$4))))</f>
        <v>11.224489795918315</v>
      </c>
      <c r="F215" s="5">
        <f>IF(C215&gt;=M$5,100,IF(C215&lt;=N$5,0,100*((C215-M$5)/(N$5-M$5))))</f>
        <v>52.783109404990427</v>
      </c>
      <c r="G215" s="5">
        <f>IF(D215&gt;=M$6,100,IF(D215&lt;=N$6,0,100*((D215-M$6)/(N$6-M$6))))</f>
        <v>0</v>
      </c>
      <c r="H215" s="6">
        <f>SUM(E215+F215+G215)/3</f>
        <v>21.335866400302915</v>
      </c>
      <c r="I215" s="3">
        <f>RANK(H215,$H:$H,0)</f>
        <v>214</v>
      </c>
      <c r="J215" s="3"/>
      <c r="K215" s="3"/>
      <c r="L215" s="8"/>
    </row>
    <row r="216" spans="1:12" x14ac:dyDescent="0.25">
      <c r="A216" t="s">
        <v>228</v>
      </c>
      <c r="B216">
        <v>5.16</v>
      </c>
      <c r="C216" s="4">
        <v>0.69830000000000003</v>
      </c>
      <c r="D216">
        <v>77.2</v>
      </c>
      <c r="E216" s="5">
        <f>IF(B216&gt;=M$4,100,IF(B216&lt;=N$4,0,100*((B216-M$4)/(N$4-M$4))))</f>
        <v>36.734693877550981</v>
      </c>
      <c r="F216" s="5">
        <f>IF(C216&gt;=M$5,100,IF(C216&lt;=N$5,0,100*((C216-M$5)/(N$5-M$5))))</f>
        <v>26.103646833013368</v>
      </c>
      <c r="G216" s="5">
        <f>IF(D216&gt;=M$6,100,IF(D216&lt;=N$6,0,100*((D216-M$6)/(N$6-M$6))))</f>
        <v>0</v>
      </c>
      <c r="H216" s="6">
        <f>SUM(E216+F216+G216)/3</f>
        <v>20.946113570188118</v>
      </c>
      <c r="I216" s="3">
        <f>RANK(H216,$H:$H,0)</f>
        <v>215</v>
      </c>
      <c r="J216" s="3"/>
      <c r="K216" s="3"/>
      <c r="L216" s="8"/>
    </row>
    <row r="217" spans="1:12" x14ac:dyDescent="0.25">
      <c r="A217" t="s">
        <v>229</v>
      </c>
      <c r="B217">
        <v>4.51</v>
      </c>
      <c r="C217" s="4">
        <v>0.64019999999999999</v>
      </c>
      <c r="D217">
        <v>86.67</v>
      </c>
      <c r="E217" s="5">
        <f>IF(B217&gt;=M$4,100,IF(B217&lt;=N$4,0,100*((B217-M$4)/(N$4-M$4))))</f>
        <v>0</v>
      </c>
      <c r="F217" s="5">
        <f>IF(C217&gt;=M$5,100,IF(C217&lt;=N$5,0,100*((C217-M$5)/(N$5-M$5))))</f>
        <v>0</v>
      </c>
      <c r="G217" s="5">
        <f>IF(D217&gt;=M$6,100,IF(D217&lt;=N$6,0,100*((D217-M$6)/(N$6-M$6))))</f>
        <v>61.729857819905156</v>
      </c>
      <c r="H217" s="6">
        <f>SUM(E217+F217+G217)/3</f>
        <v>20.57661927330172</v>
      </c>
      <c r="I217" s="3">
        <f>RANK(H217,$H:$H,0)</f>
        <v>216</v>
      </c>
      <c r="J217" s="3"/>
      <c r="K217" s="3"/>
      <c r="L217" s="8"/>
    </row>
    <row r="218" spans="1:12" x14ac:dyDescent="0.25">
      <c r="A218" t="s">
        <v>230</v>
      </c>
      <c r="B218">
        <v>4.2300000000000004</v>
      </c>
      <c r="C218" s="4">
        <v>0.69230000000000003</v>
      </c>
      <c r="D218">
        <v>90</v>
      </c>
      <c r="E218" s="5">
        <f>IF(B218&gt;=M$4,100,IF(B218&lt;=N$4,0,100*((B218-M$4)/(N$4-M$4))))</f>
        <v>0</v>
      </c>
      <c r="F218" s="5">
        <f>IF(C218&gt;=M$5,100,IF(C218&lt;=N$5,0,100*((C218-M$5)/(N$5-M$5))))</f>
        <v>37.61996161228403</v>
      </c>
      <c r="G218" s="5">
        <f>IF(D218&gt;=M$6,100,IF(D218&lt;=N$6,0,100*((D218-M$6)/(N$6-M$6))))</f>
        <v>22.27488151658763</v>
      </c>
      <c r="H218" s="6">
        <f>SUM(E218+F218+G218)/3</f>
        <v>19.964947709623885</v>
      </c>
      <c r="I218" s="3">
        <f>RANK(H218,$H:$H,0)</f>
        <v>217</v>
      </c>
      <c r="J218" s="3"/>
      <c r="K218" s="3"/>
      <c r="L218" s="8"/>
    </row>
    <row r="219" spans="1:12" x14ac:dyDescent="0.25">
      <c r="A219" t="s">
        <v>231</v>
      </c>
      <c r="B219">
        <v>3.99</v>
      </c>
      <c r="C219" s="4">
        <v>0.68640000000000001</v>
      </c>
      <c r="D219">
        <v>91.22</v>
      </c>
      <c r="E219" s="5">
        <f>IF(B219&gt;=M$4,100,IF(B219&lt;=N$4,0,100*((B219-M$4)/(N$4-M$4))))</f>
        <v>0</v>
      </c>
      <c r="F219" s="5">
        <f>IF(C219&gt;=M$5,100,IF(C219&lt;=N$5,0,100*((C219-M$5)/(N$5-M$5))))</f>
        <v>48.944337811900205</v>
      </c>
      <c r="G219" s="5">
        <f>IF(D219&gt;=M$6,100,IF(D219&lt;=N$6,0,100*((D219-M$6)/(N$6-M$6))))</f>
        <v>7.8199052132701032</v>
      </c>
      <c r="H219" s="6">
        <f>SUM(E219+F219+G219)/3</f>
        <v>18.921414341723438</v>
      </c>
      <c r="I219" s="3">
        <f>RANK(H219,$H:$H,0)</f>
        <v>218</v>
      </c>
      <c r="J219" s="3"/>
      <c r="K219" s="3"/>
      <c r="L219" s="8"/>
    </row>
    <row r="220" spans="1:12" x14ac:dyDescent="0.25">
      <c r="A220" t="s">
        <v>232</v>
      </c>
      <c r="B220">
        <v>4.5</v>
      </c>
      <c r="C220" s="4">
        <v>0.68369999999999997</v>
      </c>
      <c r="D220">
        <v>77.14</v>
      </c>
      <c r="E220" s="5">
        <f>IF(B220&gt;=M$4,100,IF(B220&lt;=N$4,0,100*((B220-M$4)/(N$4-M$4))))</f>
        <v>0</v>
      </c>
      <c r="F220" s="5">
        <f>IF(C220&gt;=M$5,100,IF(C220&lt;=N$5,0,100*((C220-M$5)/(N$5-M$5))))</f>
        <v>54.126679462572056</v>
      </c>
      <c r="G220" s="5">
        <f>IF(D220&gt;=M$6,100,IF(D220&lt;=N$6,0,100*((D220-M$6)/(N$6-M$6))))</f>
        <v>0</v>
      </c>
      <c r="H220" s="6">
        <f>SUM(E220+F220+G220)/3</f>
        <v>18.042226487524019</v>
      </c>
      <c r="I220" s="3">
        <f>RANK(H220,$H:$H,0)</f>
        <v>219</v>
      </c>
      <c r="J220" s="3"/>
      <c r="K220" s="3"/>
      <c r="L220" s="8"/>
    </row>
    <row r="221" spans="1:12" x14ac:dyDescent="0.25">
      <c r="A221" t="s">
        <v>233</v>
      </c>
      <c r="B221">
        <v>5.32</v>
      </c>
      <c r="C221" s="4">
        <v>0.69489999999999996</v>
      </c>
      <c r="D221">
        <v>80.83</v>
      </c>
      <c r="E221" s="5">
        <f>IF(B221&gt;=M$4,100,IF(B221&lt;=N$4,0,100*((B221-M$4)/(N$4-M$4))))</f>
        <v>20.408163265306058</v>
      </c>
      <c r="F221" s="5">
        <f>IF(C221&gt;=M$5,100,IF(C221&lt;=N$5,0,100*((C221-M$5)/(N$5-M$5))))</f>
        <v>32.629558541266874</v>
      </c>
      <c r="G221" s="5">
        <f>IF(D221&gt;=M$6,100,IF(D221&lt;=N$6,0,100*((D221-M$6)/(N$6-M$6))))</f>
        <v>0</v>
      </c>
      <c r="H221" s="6">
        <f>SUM(E221+F221+G221)/3</f>
        <v>17.679240602190976</v>
      </c>
      <c r="I221" s="3">
        <f>RANK(H221,$H:$H,0)</f>
        <v>220</v>
      </c>
      <c r="J221" s="3"/>
      <c r="K221" s="3"/>
      <c r="L221" s="8"/>
    </row>
    <row r="222" spans="1:12" x14ac:dyDescent="0.25">
      <c r="A222" t="s">
        <v>234</v>
      </c>
      <c r="B222">
        <v>4</v>
      </c>
      <c r="C222" s="4">
        <v>0.68440000000000001</v>
      </c>
      <c r="D222">
        <v>77.040000000000006</v>
      </c>
      <c r="E222" s="5">
        <f>IF(B222&gt;=M$4,100,IF(B222&lt;=N$4,0,100*((B222-M$4)/(N$4-M$4))))</f>
        <v>0</v>
      </c>
      <c r="F222" s="5">
        <f>IF(C222&gt;=M$5,100,IF(C222&lt;=N$5,0,100*((C222-M$5)/(N$5-M$5))))</f>
        <v>52.783109404990427</v>
      </c>
      <c r="G222" s="5">
        <f>IF(D222&gt;=M$6,100,IF(D222&lt;=N$6,0,100*((D222-M$6)/(N$6-M$6))))</f>
        <v>0</v>
      </c>
      <c r="H222" s="6">
        <f>SUM(E222+F222+G222)/3</f>
        <v>17.594369801663476</v>
      </c>
      <c r="I222" s="3">
        <f>RANK(H222,$H:$H,0)</f>
        <v>221</v>
      </c>
      <c r="J222" s="3"/>
      <c r="K222" s="3"/>
      <c r="L222" s="8"/>
    </row>
    <row r="223" spans="1:12" x14ac:dyDescent="0.25">
      <c r="A223" t="s">
        <v>235</v>
      </c>
      <c r="B223">
        <v>4.09</v>
      </c>
      <c r="C223" s="4">
        <v>0.57330000000000003</v>
      </c>
      <c r="D223">
        <v>87.78</v>
      </c>
      <c r="E223" s="5">
        <f>IF(B223&gt;=M$4,100,IF(B223&lt;=N$4,0,100*((B223-M$4)/(N$4-M$4))))</f>
        <v>0</v>
      </c>
      <c r="F223" s="5">
        <f>IF(C223&gt;=M$5,100,IF(C223&lt;=N$5,0,100*((C223-M$5)/(N$5-M$5))))</f>
        <v>0</v>
      </c>
      <c r="G223" s="5">
        <f>IF(D223&gt;=M$6,100,IF(D223&lt;=N$6,0,100*((D223-M$6)/(N$6-M$6))))</f>
        <v>48.578199052132646</v>
      </c>
      <c r="H223" s="6">
        <f>SUM(E223+F223+G223)/3</f>
        <v>16.192733017377549</v>
      </c>
      <c r="I223" s="3">
        <f>RANK(H223,$H:$H,0)</f>
        <v>222</v>
      </c>
      <c r="J223" s="3"/>
      <c r="K223" s="3"/>
      <c r="L223" s="8"/>
    </row>
    <row r="224" spans="1:12" x14ac:dyDescent="0.25">
      <c r="A224" t="s">
        <v>236</v>
      </c>
      <c r="B224">
        <v>4.26</v>
      </c>
      <c r="C224" s="4">
        <v>0.64139999999999997</v>
      </c>
      <c r="D224">
        <v>88</v>
      </c>
      <c r="E224" s="5">
        <f>IF(B224&gt;=M$4,100,IF(B224&lt;=N$4,0,100*((B224-M$4)/(N$4-M$4))))</f>
        <v>0</v>
      </c>
      <c r="F224" s="5">
        <f>IF(C224&gt;=M$5,100,IF(C224&lt;=N$5,0,100*((C224-M$5)/(N$5-M$5))))</f>
        <v>0</v>
      </c>
      <c r="G224" s="5">
        <f>IF(D224&gt;=M$6,100,IF(D224&lt;=N$6,0,100*((D224-M$6)/(N$6-M$6))))</f>
        <v>45.971563981042614</v>
      </c>
      <c r="H224" s="6">
        <f>SUM(E224+F224+G224)/3</f>
        <v>15.323854660347537</v>
      </c>
      <c r="I224" s="3">
        <f>RANK(H224,$H:$H,0)</f>
        <v>223</v>
      </c>
      <c r="J224" s="3"/>
      <c r="K224" s="3"/>
      <c r="L224" s="8"/>
    </row>
    <row r="225" spans="1:12" x14ac:dyDescent="0.25">
      <c r="A225" t="s">
        <v>237</v>
      </c>
      <c r="B225">
        <v>4.09</v>
      </c>
      <c r="C225" s="4">
        <v>0.70730000000000004</v>
      </c>
      <c r="D225">
        <v>88.93</v>
      </c>
      <c r="E225" s="5">
        <f>IF(B225&gt;=M$4,100,IF(B225&lt;=N$4,0,100*((B225-M$4)/(N$4-M$4))))</f>
        <v>0</v>
      </c>
      <c r="F225" s="5">
        <f>IF(C225&gt;=M$5,100,IF(C225&lt;=N$5,0,100*((C225-M$5)/(N$5-M$5))))</f>
        <v>8.8291746641073789</v>
      </c>
      <c r="G225" s="5">
        <f>IF(D225&gt;=M$6,100,IF(D225&lt;=N$6,0,100*((D225-M$6)/(N$6-M$6))))</f>
        <v>34.952606635070964</v>
      </c>
      <c r="H225" s="6">
        <f>SUM(E225+F225+G225)/3</f>
        <v>14.593927099726114</v>
      </c>
      <c r="I225" s="3">
        <f>RANK(H225,$H:$H,0)</f>
        <v>224</v>
      </c>
      <c r="J225" s="3"/>
      <c r="K225" s="3"/>
      <c r="L225" s="8"/>
    </row>
    <row r="226" spans="1:12" x14ac:dyDescent="0.25">
      <c r="A226" t="s">
        <v>238</v>
      </c>
      <c r="B226">
        <v>4.2</v>
      </c>
      <c r="C226" s="4">
        <v>0.7</v>
      </c>
      <c r="D226">
        <v>90.33</v>
      </c>
      <c r="E226" s="5">
        <f>IF(B226&gt;=M$4,100,IF(B226&lt;=N$4,0,100*((B226-M$4)/(N$4-M$4))))</f>
        <v>0</v>
      </c>
      <c r="F226" s="5">
        <f>IF(C226&gt;=M$5,100,IF(C226&lt;=N$5,0,100*((C226-M$5)/(N$5-M$5))))</f>
        <v>22.840690978886833</v>
      </c>
      <c r="G226" s="5">
        <f>IF(D226&gt;=M$6,100,IF(D226&lt;=N$6,0,100*((D226-M$6)/(N$6-M$6))))</f>
        <v>18.364928909952578</v>
      </c>
      <c r="H226" s="6">
        <f>SUM(E226+F226+G226)/3</f>
        <v>13.735206629613137</v>
      </c>
      <c r="I226" s="3">
        <f>RANK(H226,$H:$H,0)</f>
        <v>225</v>
      </c>
      <c r="J226" s="3"/>
      <c r="K226" s="3"/>
      <c r="L226" s="8"/>
    </row>
    <row r="227" spans="1:12" x14ac:dyDescent="0.25">
      <c r="A227" t="s">
        <v>239</v>
      </c>
      <c r="B227">
        <v>5.13</v>
      </c>
      <c r="C227" s="4">
        <v>0.65720000000000001</v>
      </c>
      <c r="D227">
        <v>83.44</v>
      </c>
      <c r="E227" s="5">
        <f>IF(B227&gt;=M$4,100,IF(B227&lt;=N$4,0,100*((B227-M$4)/(N$4-M$4))))</f>
        <v>39.795918367346928</v>
      </c>
      <c r="F227" s="5">
        <f>IF(C227&gt;=M$5,100,IF(C227&lt;=N$5,0,100*((C227-M$5)/(N$5-M$5))))</f>
        <v>0</v>
      </c>
      <c r="G227" s="5">
        <f>IF(D227&gt;=M$6,100,IF(D227&lt;=N$6,0,100*((D227-M$6)/(N$6-M$6))))</f>
        <v>0</v>
      </c>
      <c r="H227" s="6">
        <f>SUM(E227+F227+G227)/3</f>
        <v>13.265306122448976</v>
      </c>
      <c r="I227" s="3">
        <f>RANK(H227,$H:$H,0)</f>
        <v>226</v>
      </c>
      <c r="J227" s="3"/>
      <c r="K227" s="3"/>
      <c r="L227" s="8"/>
    </row>
    <row r="228" spans="1:12" x14ac:dyDescent="0.25">
      <c r="A228" t="s">
        <v>240</v>
      </c>
      <c r="B228">
        <v>5.37</v>
      </c>
      <c r="C228" s="4">
        <v>0.69930000000000003</v>
      </c>
      <c r="D228">
        <v>78</v>
      </c>
      <c r="E228" s="5">
        <f>IF(B228&gt;=M$4,100,IF(B228&lt;=N$4,0,100*((B228-M$4)/(N$4-M$4))))</f>
        <v>15.306122448979545</v>
      </c>
      <c r="F228" s="5">
        <f>IF(C228&gt;=M$5,100,IF(C228&lt;=N$5,0,100*((C228-M$5)/(N$5-M$5))))</f>
        <v>24.184261036468261</v>
      </c>
      <c r="G228" s="5">
        <f>IF(D228&gt;=M$6,100,IF(D228&lt;=N$6,0,100*((D228-M$6)/(N$6-M$6))))</f>
        <v>0</v>
      </c>
      <c r="H228" s="6">
        <f>SUM(E228+F228+G228)/3</f>
        <v>13.163461161815937</v>
      </c>
      <c r="I228" s="3">
        <f>RANK(H228,$H:$H,0)</f>
        <v>227</v>
      </c>
      <c r="J228" s="3"/>
      <c r="K228" s="3"/>
      <c r="L228" s="8"/>
    </row>
    <row r="229" spans="1:12" x14ac:dyDescent="0.25">
      <c r="A229" t="s">
        <v>241</v>
      </c>
      <c r="B229">
        <v>4.49</v>
      </c>
      <c r="C229" s="4">
        <v>0.69820000000000004</v>
      </c>
      <c r="D229">
        <v>91.03</v>
      </c>
      <c r="E229" s="5">
        <f>IF(B229&gt;=M$4,100,IF(B229&lt;=N$4,0,100*((B229-M$4)/(N$4-M$4))))</f>
        <v>0</v>
      </c>
      <c r="F229" s="5">
        <f>IF(C229&gt;=M$5,100,IF(C229&lt;=N$5,0,100*((C229-M$5)/(N$5-M$5))))</f>
        <v>26.295585412667862</v>
      </c>
      <c r="G229" s="5">
        <f>IF(D229&gt;=M$6,100,IF(D229&lt;=N$6,0,100*((D229-M$6)/(N$6-M$6))))</f>
        <v>10.0710900473933</v>
      </c>
      <c r="H229" s="6">
        <f>SUM(E229+F229+G229)/3</f>
        <v>12.122225153353719</v>
      </c>
      <c r="I229" s="3">
        <f>RANK(H229,$H:$H,0)</f>
        <v>228</v>
      </c>
      <c r="J229" s="3"/>
      <c r="K229" s="3"/>
      <c r="L229" s="8"/>
    </row>
    <row r="230" spans="1:12" x14ac:dyDescent="0.25">
      <c r="A230" t="s">
        <v>242</v>
      </c>
      <c r="B230">
        <v>5.29</v>
      </c>
      <c r="C230" s="4">
        <v>0.65669999999999995</v>
      </c>
      <c r="D230">
        <v>90.91</v>
      </c>
      <c r="E230" s="5">
        <f>IF(B230&gt;=M$4,100,IF(B230&lt;=N$4,0,100*((B230-M$4)/(N$4-M$4))))</f>
        <v>23.469387755102005</v>
      </c>
      <c r="F230" s="5">
        <f>IF(C230&gt;=M$5,100,IF(C230&lt;=N$5,0,100*((C230-M$5)/(N$5-M$5))))</f>
        <v>0</v>
      </c>
      <c r="G230" s="5">
        <f>IF(D230&gt;=M$6,100,IF(D230&lt;=N$6,0,100*((D230-M$6)/(N$6-M$6))))</f>
        <v>11.492890995260653</v>
      </c>
      <c r="H230" s="6">
        <f>SUM(E230+F230+G230)/3</f>
        <v>11.654092916787553</v>
      </c>
      <c r="I230" s="3">
        <f>RANK(H230,$H:$H,0)</f>
        <v>229</v>
      </c>
      <c r="J230" s="3"/>
      <c r="K230" s="3"/>
      <c r="L230" s="8"/>
    </row>
    <row r="231" spans="1:12" x14ac:dyDescent="0.25">
      <c r="A231" t="s">
        <v>243</v>
      </c>
      <c r="B231">
        <v>5.2</v>
      </c>
      <c r="C231" s="4">
        <v>0.63670000000000004</v>
      </c>
      <c r="D231">
        <v>83.33</v>
      </c>
      <c r="E231" s="5">
        <f>IF(B231&gt;=M$4,100,IF(B231&lt;=N$4,0,100*((B231-M$4)/(N$4-M$4))))</f>
        <v>32.653061224489747</v>
      </c>
      <c r="F231" s="5">
        <f>IF(C231&gt;=M$5,100,IF(C231&lt;=N$5,0,100*((C231-M$5)/(N$5-M$5))))</f>
        <v>0</v>
      </c>
      <c r="G231" s="5">
        <f>IF(D231&gt;=M$6,100,IF(D231&lt;=N$6,0,100*((D231-M$6)/(N$6-M$6))))</f>
        <v>0</v>
      </c>
      <c r="H231" s="6">
        <f>SUM(E231+F231+G231)/3</f>
        <v>10.884353741496582</v>
      </c>
      <c r="I231" s="3">
        <f>RANK(H231,$H:$H,0)</f>
        <v>230</v>
      </c>
      <c r="J231" s="3"/>
      <c r="K231" s="3"/>
      <c r="L231" s="8"/>
    </row>
    <row r="232" spans="1:12" x14ac:dyDescent="0.25">
      <c r="A232" t="s">
        <v>244</v>
      </c>
      <c r="B232">
        <v>4.29</v>
      </c>
      <c r="C232" s="4">
        <v>0.59730000000000005</v>
      </c>
      <c r="D232">
        <v>89.26</v>
      </c>
      <c r="E232" s="5">
        <f>IF(B232&gt;=M$4,100,IF(B232&lt;=N$4,0,100*((B232-M$4)/(N$4-M$4))))</f>
        <v>0</v>
      </c>
      <c r="F232" s="5">
        <f>IF(C232&gt;=M$5,100,IF(C232&lt;=N$5,0,100*((C232-M$5)/(N$5-M$5))))</f>
        <v>0</v>
      </c>
      <c r="G232" s="5">
        <f>IF(D232&gt;=M$6,100,IF(D232&lt;=N$6,0,100*((D232-M$6)/(N$6-M$6))))</f>
        <v>31.042654028435912</v>
      </c>
      <c r="H232" s="6">
        <f>SUM(E232+F232+G232)/3</f>
        <v>10.34755134281197</v>
      </c>
      <c r="I232" s="3">
        <f>RANK(H232,$H:$H,0)</f>
        <v>231</v>
      </c>
      <c r="J232" s="3"/>
      <c r="K232" s="3"/>
      <c r="L232" s="8"/>
    </row>
    <row r="233" spans="1:12" x14ac:dyDescent="0.25">
      <c r="A233" t="s">
        <v>245</v>
      </c>
      <c r="B233">
        <v>5.23</v>
      </c>
      <c r="C233" s="4">
        <v>0.65680000000000005</v>
      </c>
      <c r="D233">
        <v>76</v>
      </c>
      <c r="E233" s="5">
        <f>IF(B233&gt;=M$4,100,IF(B233&lt;=N$4,0,100*((B233-M$4)/(N$4-M$4))))</f>
        <v>29.591836734693803</v>
      </c>
      <c r="F233" s="5">
        <f>IF(C233&gt;=M$5,100,IF(C233&lt;=N$5,0,100*((C233-M$5)/(N$5-M$5))))</f>
        <v>0</v>
      </c>
      <c r="G233" s="5">
        <f>IF(D233&gt;=M$6,100,IF(D233&lt;=N$6,0,100*((D233-M$6)/(N$6-M$6))))</f>
        <v>0</v>
      </c>
      <c r="H233" s="6">
        <f>SUM(E233+F233+G233)/3</f>
        <v>9.8639455782312684</v>
      </c>
      <c r="I233" s="3">
        <f>RANK(H233,$H:$H,0)</f>
        <v>232</v>
      </c>
      <c r="J233" s="3"/>
      <c r="K233" s="3"/>
      <c r="L233" s="8"/>
    </row>
    <row r="234" spans="1:12" x14ac:dyDescent="0.25">
      <c r="A234" t="s">
        <v>246</v>
      </c>
      <c r="B234">
        <v>5.4</v>
      </c>
      <c r="C234" s="4">
        <v>0.64639999999999997</v>
      </c>
      <c r="D234">
        <v>90.91</v>
      </c>
      <c r="E234" s="5">
        <f>IF(B234&gt;=M$4,100,IF(B234&lt;=N$4,0,100*((B234-M$4)/(N$4-M$4))))</f>
        <v>12.2448979591836</v>
      </c>
      <c r="F234" s="5">
        <f>IF(C234&gt;=M$5,100,IF(C234&lt;=N$5,0,100*((C234-M$5)/(N$5-M$5))))</f>
        <v>0</v>
      </c>
      <c r="G234" s="5">
        <f>IF(D234&gt;=M$6,100,IF(D234&lt;=N$6,0,100*((D234-M$6)/(N$6-M$6))))</f>
        <v>11.492890995260653</v>
      </c>
      <c r="H234" s="6">
        <f>SUM(E234+F234+G234)/3</f>
        <v>7.9125963181480854</v>
      </c>
      <c r="I234" s="3">
        <f>RANK(H234,$H:$H,0)</f>
        <v>233</v>
      </c>
      <c r="J234" s="3"/>
      <c r="K234" s="3"/>
      <c r="L234" s="8"/>
    </row>
    <row r="235" spans="1:12" x14ac:dyDescent="0.25">
      <c r="A235" t="s">
        <v>247</v>
      </c>
      <c r="B235">
        <v>4.0199999999999996</v>
      </c>
      <c r="C235" s="4">
        <v>0.70089999999999997</v>
      </c>
      <c r="D235">
        <v>91.67</v>
      </c>
      <c r="E235" s="5">
        <f>IF(B235&gt;=M$4,100,IF(B235&lt;=N$4,0,100*((B235-M$4)/(N$4-M$4))))</f>
        <v>0</v>
      </c>
      <c r="F235" s="5">
        <f>IF(C235&gt;=M$5,100,IF(C235&lt;=N$5,0,100*((C235-M$5)/(N$5-M$5))))</f>
        <v>21.113243761996213</v>
      </c>
      <c r="G235" s="5">
        <f>IF(D235&gt;=M$6,100,IF(D235&lt;=N$6,0,100*((D235-M$6)/(N$6-M$6))))</f>
        <v>2.4881516587676988</v>
      </c>
      <c r="H235" s="6">
        <f>SUM(E235+F235+G235)/3</f>
        <v>7.8671318069213036</v>
      </c>
      <c r="I235" s="3">
        <f>RANK(H235,$H:$H,0)</f>
        <v>234</v>
      </c>
      <c r="J235" s="3"/>
      <c r="K235" s="3"/>
      <c r="L235" s="8"/>
    </row>
    <row r="236" spans="1:12" x14ac:dyDescent="0.25">
      <c r="A236" t="s">
        <v>248</v>
      </c>
      <c r="B236">
        <v>4.54</v>
      </c>
      <c r="C236" s="4">
        <v>0.65980000000000005</v>
      </c>
      <c r="D236">
        <v>90</v>
      </c>
      <c r="E236" s="5">
        <f>IF(B236&gt;=M$4,100,IF(B236&lt;=N$4,0,100*((B236-M$4)/(N$4-M$4))))</f>
        <v>0</v>
      </c>
      <c r="F236" s="5">
        <f>IF(C236&gt;=M$5,100,IF(C236&lt;=N$5,0,100*((C236-M$5)/(N$5-M$5))))</f>
        <v>0</v>
      </c>
      <c r="G236" s="5">
        <f>IF(D236&gt;=M$6,100,IF(D236&lt;=N$6,0,100*((D236-M$6)/(N$6-M$6))))</f>
        <v>22.27488151658763</v>
      </c>
      <c r="H236" s="6">
        <f>SUM(E236+F236+G236)/3</f>
        <v>7.4249605055292101</v>
      </c>
      <c r="I236" s="3">
        <f>RANK(H236,$H:$H,0)</f>
        <v>235</v>
      </c>
      <c r="J236" s="3"/>
      <c r="K236" s="3"/>
      <c r="L236" s="8"/>
    </row>
    <row r="237" spans="1:12" x14ac:dyDescent="0.25">
      <c r="A237" t="s">
        <v>249</v>
      </c>
      <c r="B237">
        <v>5.43</v>
      </c>
      <c r="C237" s="4">
        <v>0.65800000000000003</v>
      </c>
      <c r="D237">
        <v>90.88</v>
      </c>
      <c r="E237" s="5">
        <f>IF(B237&gt;=M$4,100,IF(B237&lt;=N$4,0,100*((B237-M$4)/(N$4-M$4))))</f>
        <v>9.1836734693877453</v>
      </c>
      <c r="F237" s="5">
        <f>IF(C237&gt;=M$5,100,IF(C237&lt;=N$5,0,100*((C237-M$5)/(N$5-M$5))))</f>
        <v>0</v>
      </c>
      <c r="G237" s="5">
        <f>IF(D237&gt;=M$6,100,IF(D237&lt;=N$6,0,100*((D237-M$6)/(N$6-M$6))))</f>
        <v>11.848341232227492</v>
      </c>
      <c r="H237" s="6">
        <f>SUM(E237+F237+G237)/3</f>
        <v>7.0106715672050797</v>
      </c>
      <c r="I237" s="3">
        <f>RANK(H237,$H:$H,0)</f>
        <v>236</v>
      </c>
      <c r="J237" s="3"/>
      <c r="K237" s="3"/>
      <c r="L237" s="8"/>
    </row>
    <row r="238" spans="1:12" x14ac:dyDescent="0.25">
      <c r="A238" t="s">
        <v>250</v>
      </c>
      <c r="B238">
        <v>5.37</v>
      </c>
      <c r="C238" s="4">
        <v>0.70979999999999999</v>
      </c>
      <c r="D238">
        <v>91.8</v>
      </c>
      <c r="E238" s="5">
        <f>IF(B238&gt;=M$4,100,IF(B238&lt;=N$4,0,100*((B238-M$4)/(N$4-M$4))))</f>
        <v>15.306122448979545</v>
      </c>
      <c r="F238" s="5">
        <f>IF(C238&gt;=M$5,100,IF(C238&lt;=N$5,0,100*((C238-M$5)/(N$5-M$5))))</f>
        <v>4.0307101727447101</v>
      </c>
      <c r="G238" s="5">
        <f>IF(D238&gt;=M$6,100,IF(D238&lt;=N$6,0,100*((D238-M$6)/(N$6-M$6))))</f>
        <v>0.9478672985781792</v>
      </c>
      <c r="H238" s="6">
        <f>SUM(E238+F238+G238)/3</f>
        <v>6.7615666401008108</v>
      </c>
      <c r="I238" s="3">
        <f>RANK(H238,$H:$H,0)</f>
        <v>237</v>
      </c>
      <c r="J238" s="3"/>
      <c r="K238" s="3"/>
      <c r="L238" s="8"/>
    </row>
    <row r="239" spans="1:12" x14ac:dyDescent="0.25">
      <c r="A239" t="s">
        <v>251</v>
      </c>
      <c r="B239">
        <v>4.09</v>
      </c>
      <c r="C239" s="4">
        <v>0.64339999999999997</v>
      </c>
      <c r="D239">
        <v>90.45</v>
      </c>
      <c r="E239" s="5">
        <f>IF(B239&gt;=M$4,100,IF(B239&lt;=N$4,0,100*((B239-M$4)/(N$4-M$4))))</f>
        <v>0</v>
      </c>
      <c r="F239" s="5">
        <f>IF(C239&gt;=M$5,100,IF(C239&lt;=N$5,0,100*((C239-M$5)/(N$5-M$5))))</f>
        <v>0</v>
      </c>
      <c r="G239" s="5">
        <f>IF(D239&gt;=M$6,100,IF(D239&lt;=N$6,0,100*((D239-M$6)/(N$6-M$6))))</f>
        <v>16.943127962085224</v>
      </c>
      <c r="H239" s="6">
        <f>SUM(E239+F239+G239)/3</f>
        <v>5.6477093206950748</v>
      </c>
      <c r="I239" s="3">
        <f>RANK(H239,$H:$H,0)</f>
        <v>238</v>
      </c>
      <c r="J239" s="3"/>
      <c r="K239" s="3"/>
      <c r="L239" s="8"/>
    </row>
    <row r="240" spans="1:12" x14ac:dyDescent="0.25">
      <c r="A240" t="s">
        <v>252</v>
      </c>
      <c r="B240">
        <v>4.16</v>
      </c>
      <c r="C240" s="4">
        <v>0.7097</v>
      </c>
      <c r="D240">
        <v>91.05</v>
      </c>
      <c r="E240" s="5">
        <f>IF(B240&gt;=M$4,100,IF(B240&lt;=N$4,0,100*((B240-M$4)/(N$4-M$4))))</f>
        <v>0</v>
      </c>
      <c r="F240" s="5">
        <f>IF(C240&gt;=M$5,100,IF(C240&lt;=N$5,0,100*((C240-M$5)/(N$5-M$5))))</f>
        <v>4.2226487523991993</v>
      </c>
      <c r="G240" s="5">
        <f>IF(D240&gt;=M$6,100,IF(D240&lt;=N$6,0,100*((D240-M$6)/(N$6-M$6))))</f>
        <v>9.8341232227487971</v>
      </c>
      <c r="H240" s="6">
        <f>SUM(E240+F240+G240)/3</f>
        <v>4.6855906583826652</v>
      </c>
      <c r="I240" s="3">
        <f>RANK(H240,$H:$H,0)</f>
        <v>239</v>
      </c>
      <c r="J240" s="3"/>
      <c r="K240" s="3"/>
      <c r="L240" s="8"/>
    </row>
    <row r="241" spans="1:12" x14ac:dyDescent="0.25">
      <c r="A241" t="s">
        <v>253</v>
      </c>
      <c r="B241">
        <v>5.44</v>
      </c>
      <c r="C241" s="4">
        <v>0.62929999999999997</v>
      </c>
      <c r="D241">
        <v>80</v>
      </c>
      <c r="E241" s="5">
        <f>IF(B241&gt;=M$4,100,IF(B241&lt;=N$4,0,100*((B241-M$4)/(N$4-M$4))))</f>
        <v>8.1632653061223692</v>
      </c>
      <c r="F241" s="5">
        <f>IF(C241&gt;=M$5,100,IF(C241&lt;=N$5,0,100*((C241-M$5)/(N$5-M$5))))</f>
        <v>0</v>
      </c>
      <c r="G241" s="5">
        <f>IF(D241&gt;=M$6,100,IF(D241&lt;=N$6,0,100*((D241-M$6)/(N$6-M$6))))</f>
        <v>0</v>
      </c>
      <c r="H241" s="6">
        <f>SUM(E241+F241+G241)/3</f>
        <v>2.7210884353741229</v>
      </c>
      <c r="I241" s="3">
        <f>RANK(H241,$H:$H,0)</f>
        <v>240</v>
      </c>
      <c r="J241" s="3"/>
      <c r="K241" s="3"/>
      <c r="L241" s="8"/>
    </row>
    <row r="242" spans="1:12" x14ac:dyDescent="0.25">
      <c r="A242" t="s">
        <v>254</v>
      </c>
      <c r="B242">
        <v>4.4400000000000004</v>
      </c>
      <c r="C242" s="4">
        <v>0.64870000000000005</v>
      </c>
      <c r="D242">
        <v>91.35</v>
      </c>
      <c r="E242" s="5">
        <f>IF(B242&gt;=M$4,100,IF(B242&lt;=N$4,0,100*((B242-M$4)/(N$4-M$4))))</f>
        <v>0</v>
      </c>
      <c r="F242" s="5">
        <f>IF(C242&gt;=M$5,100,IF(C242&lt;=N$5,0,100*((C242-M$5)/(N$5-M$5))))</f>
        <v>0</v>
      </c>
      <c r="G242" s="5">
        <f>IF(D242&gt;=M$6,100,IF(D242&lt;=N$6,0,100*((D242-M$6)/(N$6-M$6))))</f>
        <v>6.2796208530805835</v>
      </c>
      <c r="H242" s="6">
        <f>SUM(E242+F242+G242)/3</f>
        <v>2.0932069510268612</v>
      </c>
      <c r="I242" s="3">
        <f>RANK(H242,$H:$H,0)</f>
        <v>241</v>
      </c>
      <c r="J242" s="3"/>
      <c r="K242" s="3"/>
      <c r="L242" s="8"/>
    </row>
    <row r="243" spans="1:12" x14ac:dyDescent="0.25">
      <c r="A243" t="s">
        <v>255</v>
      </c>
      <c r="B243">
        <v>4.24</v>
      </c>
      <c r="C243" s="4">
        <v>0.7097</v>
      </c>
      <c r="D243">
        <v>82.22</v>
      </c>
      <c r="E243" s="5">
        <f>IF(B243&gt;=M$4,100,IF(B243&lt;=N$4,0,100*((B243-M$4)/(N$4-M$4))))</f>
        <v>0</v>
      </c>
      <c r="F243" s="5">
        <f>IF(C243&gt;=M$5,100,IF(C243&lt;=N$5,0,100*((C243-M$5)/(N$5-M$5))))</f>
        <v>4.2226487523991993</v>
      </c>
      <c r="G243" s="5">
        <f>IF(D243&gt;=M$6,100,IF(D243&lt;=N$6,0,100*((D243-M$6)/(N$6-M$6))))</f>
        <v>0</v>
      </c>
      <c r="H243" s="6">
        <f>SUM(E243+F243+G243)/3</f>
        <v>1.4075495841330665</v>
      </c>
      <c r="I243" s="3">
        <f>RANK(H243,$H:$H,0)</f>
        <v>242</v>
      </c>
      <c r="J243" s="3"/>
      <c r="K243" s="3"/>
      <c r="L243" s="8"/>
    </row>
    <row r="244" spans="1:12" x14ac:dyDescent="0.25">
      <c r="A244" t="s">
        <v>256</v>
      </c>
      <c r="B244">
        <v>5.51</v>
      </c>
      <c r="C244" s="4">
        <v>0.624</v>
      </c>
      <c r="D244">
        <v>80</v>
      </c>
      <c r="E244" s="5">
        <f>IF(B244&gt;=M$4,100,IF(B244&lt;=N$4,0,100*((B244-M$4)/(N$4-M$4))))</f>
        <v>1.0204081632652848</v>
      </c>
      <c r="F244" s="5">
        <f>IF(C244&gt;=M$5,100,IF(C244&lt;=N$5,0,100*((C244-M$5)/(N$5-M$5))))</f>
        <v>0</v>
      </c>
      <c r="G244" s="5">
        <f>IF(D244&gt;=M$6,100,IF(D244&lt;=N$6,0,100*((D244-M$6)/(N$6-M$6))))</f>
        <v>0</v>
      </c>
      <c r="H244" s="6">
        <f>SUM(E244+F244+G244)/3</f>
        <v>0.34013605442176159</v>
      </c>
      <c r="I244" s="3">
        <f>RANK(H244,$H:$H,0)</f>
        <v>243</v>
      </c>
      <c r="J244" s="3"/>
      <c r="K244" s="3"/>
      <c r="L244" s="8"/>
    </row>
    <row r="245" spans="1:12" x14ac:dyDescent="0.25">
      <c r="A245" t="s">
        <v>257</v>
      </c>
      <c r="B245">
        <v>3.97</v>
      </c>
      <c r="C245" s="4">
        <v>0.7117</v>
      </c>
      <c r="D245">
        <v>80.709999999999994</v>
      </c>
      <c r="E245" s="5">
        <f>IF(B245&gt;=M$4,100,IF(B245&lt;=N$4,0,100*((B245-M$4)/(N$4-M$4))))</f>
        <v>0</v>
      </c>
      <c r="F245" s="5">
        <f>IF(C245&gt;=M$5,100,IF(C245&lt;=N$5,0,100*((C245-M$5)/(N$5-M$5))))</f>
        <v>0.38387715930897937</v>
      </c>
      <c r="G245" s="5">
        <f>IF(D245&gt;=M$6,100,IF(D245&lt;=N$6,0,100*((D245-M$6)/(N$6-M$6))))</f>
        <v>0</v>
      </c>
      <c r="H245" s="6">
        <f>SUM(E245+F245+G245)/3</f>
        <v>0.12795905310299313</v>
      </c>
      <c r="I245" s="3">
        <f>RANK(H245,$H:$H,0)</f>
        <v>244</v>
      </c>
      <c r="J245" s="3"/>
      <c r="K245" s="3"/>
      <c r="L245" s="8"/>
    </row>
    <row r="246" spans="1:12" x14ac:dyDescent="0.25">
      <c r="A246" t="s">
        <v>258</v>
      </c>
      <c r="B246">
        <v>4.5</v>
      </c>
      <c r="C246" s="4">
        <v>0.62629999999999997</v>
      </c>
      <c r="D246">
        <v>82.14</v>
      </c>
      <c r="E246" s="5">
        <f>IF(B246&gt;=M$4,100,IF(B246&lt;=N$4,0,100*((B246-M$4)/(N$4-M$4))))</f>
        <v>0</v>
      </c>
      <c r="F246" s="5">
        <f>IF(C246&gt;=M$5,100,IF(C246&lt;=N$5,0,100*((C246-M$5)/(N$5-M$5))))</f>
        <v>0</v>
      </c>
      <c r="G246" s="5">
        <f>IF(D246&gt;=M$6,100,IF(D246&lt;=N$6,0,100*((D246-M$6)/(N$6-M$6))))</f>
        <v>0</v>
      </c>
      <c r="H246" s="6">
        <f>SUM(E246+F246+G246)/3</f>
        <v>0</v>
      </c>
      <c r="I246" s="3">
        <f>RANK(H246,$H:$H,0)</f>
        <v>245</v>
      </c>
      <c r="J246" s="3"/>
      <c r="K246" s="3"/>
      <c r="L246" s="8"/>
    </row>
    <row r="247" spans="1:12" x14ac:dyDescent="0.25">
      <c r="A247" t="s">
        <v>259</v>
      </c>
      <c r="B247">
        <v>4.29</v>
      </c>
      <c r="C247" s="4">
        <v>0.64710000000000001</v>
      </c>
      <c r="D247">
        <v>74.55</v>
      </c>
      <c r="E247" s="5">
        <f>IF(B247&gt;=M$4,100,IF(B247&lt;=N$4,0,100*((B247-M$4)/(N$4-M$4))))</f>
        <v>0</v>
      </c>
      <c r="F247" s="5">
        <f>IF(C247&gt;=M$5,100,IF(C247&lt;=N$5,0,100*((C247-M$5)/(N$5-M$5))))</f>
        <v>0</v>
      </c>
      <c r="G247" s="5">
        <f>IF(D247&gt;=M$6,100,IF(D247&lt;=N$6,0,100*((D247-M$6)/(N$6-M$6))))</f>
        <v>0</v>
      </c>
      <c r="H247" s="6">
        <f>SUM(E247+F247+G247)/3</f>
        <v>0</v>
      </c>
      <c r="I247" s="3">
        <f>RANK(H247,$H:$H,0)</f>
        <v>245</v>
      </c>
      <c r="J247" s="3"/>
      <c r="K247" s="3"/>
      <c r="L247" s="8"/>
    </row>
    <row r="248" spans="1:12" x14ac:dyDescent="0.25">
      <c r="A248" t="s">
        <v>260</v>
      </c>
      <c r="B248">
        <v>4.18</v>
      </c>
      <c r="C248" s="4">
        <v>0.41670000000000001</v>
      </c>
      <c r="D248" s="4">
        <v>0</v>
      </c>
      <c r="E248" s="5">
        <f>IF(B248&gt;=M$4,100,IF(B248&lt;=N$4,0,100*((B248-M$4)/(N$4-M$4))))</f>
        <v>0</v>
      </c>
      <c r="F248" s="5">
        <f>IF(C248&gt;=M$5,100,IF(C248&lt;=N$5,0,100*((C248-M$5)/(N$5-M$5))))</f>
        <v>0</v>
      </c>
      <c r="G248" s="5">
        <f>IF(D248&gt;=M$6,100,IF(D248&lt;=N$6,0,100*((D248-M$6)/(N$6-M$6))))</f>
        <v>0</v>
      </c>
      <c r="H248" s="6">
        <f>SUM(E248+F248+G248)/3</f>
        <v>0</v>
      </c>
      <c r="I248" s="3">
        <f>RANK(H248,$H:$H,0)</f>
        <v>245</v>
      </c>
      <c r="J248" s="3"/>
      <c r="K248" s="3"/>
      <c r="L248" s="8"/>
    </row>
    <row r="249" spans="1:12" x14ac:dyDescent="0.25">
      <c r="A249" t="s">
        <v>261</v>
      </c>
      <c r="B249">
        <v>4.1100000000000003</v>
      </c>
      <c r="C249" s="4">
        <v>0.62239999999999995</v>
      </c>
      <c r="D249">
        <v>83.12</v>
      </c>
      <c r="E249" s="5">
        <f>IF(B249&gt;=M$4,100,IF(B249&lt;=N$4,0,100*((B249-M$4)/(N$4-M$4))))</f>
        <v>0</v>
      </c>
      <c r="F249" s="5">
        <f>IF(C249&gt;=M$5,100,IF(C249&lt;=N$5,0,100*((C249-M$5)/(N$5-M$5))))</f>
        <v>0</v>
      </c>
      <c r="G249" s="5">
        <f>IF(D249&gt;=M$6,100,IF(D249&lt;=N$6,0,100*((D249-M$6)/(N$6-M$6))))</f>
        <v>0</v>
      </c>
      <c r="H249" s="6">
        <f>SUM(E249+F249+G249)/3</f>
        <v>0</v>
      </c>
      <c r="I249" s="3">
        <f>RANK(H249,$H:$H,0)</f>
        <v>245</v>
      </c>
      <c r="J249" s="3"/>
      <c r="K249" s="3"/>
      <c r="L249" s="8"/>
    </row>
    <row r="250" spans="1:12" x14ac:dyDescent="0.25">
      <c r="A250" t="s">
        <v>262</v>
      </c>
      <c r="B250">
        <v>3.82</v>
      </c>
      <c r="C250" s="4">
        <v>0.60729999999999995</v>
      </c>
      <c r="D250">
        <v>83.2</v>
      </c>
      <c r="E250" s="5">
        <f>IF(B250&gt;=M$4,100,IF(B250&lt;=N$4,0,100*((B250-M$4)/(N$4-M$4))))</f>
        <v>0</v>
      </c>
      <c r="F250" s="5">
        <f>IF(C250&gt;=M$5,100,IF(C250&lt;=N$5,0,100*((C250-M$5)/(N$5-M$5))))</f>
        <v>0</v>
      </c>
      <c r="G250" s="5">
        <f>IF(D250&gt;=M$6,100,IF(D250&lt;=N$6,0,100*((D250-M$6)/(N$6-M$6))))</f>
        <v>0</v>
      </c>
      <c r="H250" s="6">
        <f>SUM(E250+F250+G250)/3</f>
        <v>0</v>
      </c>
      <c r="I250" s="3">
        <f>RANK(H250,$H:$H,0)</f>
        <v>245</v>
      </c>
      <c r="J250" s="3"/>
      <c r="K250" s="3"/>
      <c r="L250" s="8"/>
    </row>
    <row r="251" spans="1:12" x14ac:dyDescent="0.25">
      <c r="A251" t="s">
        <v>263</v>
      </c>
      <c r="B251">
        <v>3.62</v>
      </c>
      <c r="C251" s="4">
        <v>0.62770000000000004</v>
      </c>
      <c r="D251">
        <v>82.61</v>
      </c>
      <c r="E251" s="5">
        <f>IF(B251&gt;=M$4,100,IF(B251&lt;=N$4,0,100*((B251-M$4)/(N$4-M$4))))</f>
        <v>0</v>
      </c>
      <c r="F251" s="5">
        <f>IF(C251&gt;=M$5,100,IF(C251&lt;=N$5,0,100*((C251-M$5)/(N$5-M$5))))</f>
        <v>0</v>
      </c>
      <c r="G251" s="5">
        <f>IF(D251&gt;=M$6,100,IF(D251&lt;=N$6,0,100*((D251-M$6)/(N$6-M$6))))</f>
        <v>0</v>
      </c>
      <c r="H251" s="6">
        <f>SUM(E251+F251+G251)/3</f>
        <v>0</v>
      </c>
      <c r="I251" s="3">
        <f>RANK(H251,$H:$H,0)</f>
        <v>245</v>
      </c>
      <c r="J251" s="3"/>
      <c r="K251" s="3"/>
      <c r="L251" s="8"/>
    </row>
    <row r="252" spans="1:12" x14ac:dyDescent="0.25">
      <c r="A252" t="s">
        <v>264</v>
      </c>
      <c r="B252">
        <v>3.79</v>
      </c>
      <c r="C252" s="4">
        <v>0.64149999999999996</v>
      </c>
      <c r="D252">
        <v>80</v>
      </c>
      <c r="E252" s="5">
        <f>IF(B252&gt;=M$4,100,IF(B252&lt;=N$4,0,100*((B252-M$4)/(N$4-M$4))))</f>
        <v>0</v>
      </c>
      <c r="F252" s="5">
        <f>IF(C252&gt;=M$5,100,IF(C252&lt;=N$5,0,100*((C252-M$5)/(N$5-M$5))))</f>
        <v>0</v>
      </c>
      <c r="G252" s="5">
        <f>IF(D252&gt;=M$6,100,IF(D252&lt;=N$6,0,100*((D252-M$6)/(N$6-M$6))))</f>
        <v>0</v>
      </c>
      <c r="H252" s="6">
        <f>SUM(E252+F252+G252)/3</f>
        <v>0</v>
      </c>
      <c r="I252" s="3">
        <f>RANK(H252,$H:$H,0)</f>
        <v>245</v>
      </c>
      <c r="J252" s="3"/>
      <c r="K252" s="3"/>
      <c r="L252" s="8"/>
    </row>
    <row r="253" spans="1:12" x14ac:dyDescent="0.25">
      <c r="A253" t="s">
        <v>265</v>
      </c>
      <c r="B253">
        <v>3.74</v>
      </c>
      <c r="C253" s="4">
        <v>0.61450000000000005</v>
      </c>
      <c r="D253">
        <v>79</v>
      </c>
      <c r="E253" s="5">
        <f>IF(B253&gt;=M$4,100,IF(B253&lt;=N$4,0,100*((B253-M$4)/(N$4-M$4))))</f>
        <v>0</v>
      </c>
      <c r="F253" s="5">
        <f>IF(C253&gt;=M$5,100,IF(C253&lt;=N$5,0,100*((C253-M$5)/(N$5-M$5))))</f>
        <v>0</v>
      </c>
      <c r="G253" s="5">
        <f>IF(D253&gt;=M$6,100,IF(D253&lt;=N$6,0,100*((D253-M$6)/(N$6-M$6))))</f>
        <v>0</v>
      </c>
      <c r="H253" s="6">
        <f>SUM(E253+F253+G253)/3</f>
        <v>0</v>
      </c>
      <c r="I253" s="3">
        <f>RANK(H253,$H:$H,0)</f>
        <v>245</v>
      </c>
      <c r="J253" s="3"/>
      <c r="K253" s="3"/>
      <c r="L253" s="8"/>
    </row>
    <row r="254" spans="1:12" x14ac:dyDescent="0.25">
      <c r="A254" t="s">
        <v>266</v>
      </c>
      <c r="B254">
        <v>3.16</v>
      </c>
      <c r="C254" s="4">
        <v>0.5373</v>
      </c>
      <c r="D254">
        <v>75</v>
      </c>
      <c r="E254" s="5">
        <f>IF(B254&gt;=M$4,100,IF(B254&lt;=N$4,0,100*((B254-M$4)/(N$4-M$4))))</f>
        <v>0</v>
      </c>
      <c r="F254" s="5">
        <f>IF(C254&gt;=M$5,100,IF(C254&lt;=N$5,0,100*((C254-M$5)/(N$5-M$5))))</f>
        <v>0</v>
      </c>
      <c r="G254" s="5">
        <f>IF(D254&gt;=M$6,100,IF(D254&lt;=N$6,0,100*((D254-M$6)/(N$6-M$6))))</f>
        <v>0</v>
      </c>
      <c r="H254" s="6">
        <f>SUM(E254+F254+G254)/3</f>
        <v>0</v>
      </c>
      <c r="I254" s="3">
        <f>RANK(H254,$H:$H,0)</f>
        <v>245</v>
      </c>
      <c r="J254" s="3"/>
      <c r="K254" s="3"/>
      <c r="L254" s="8"/>
    </row>
  </sheetData>
  <autoFilter ref="A1:I254">
    <sortState ref="A3:O254">
      <sortCondition ref="I1:I254"/>
    </sortState>
  </autoFilter>
  <mergeCells count="1">
    <mergeCell ref="L11:P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 NAGHI</dc:creator>
  <cp:lastModifiedBy>Mehdi NAGHI</cp:lastModifiedBy>
  <dcterms:created xsi:type="dcterms:W3CDTF">2017-03-13T20:35:33Z</dcterms:created>
  <dcterms:modified xsi:type="dcterms:W3CDTF">2017-03-13T20:37:14Z</dcterms:modified>
</cp:coreProperties>
</file>