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65" windowWidth="23400" windowHeight="84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Feuil1!$A$12:$M$38</definedName>
  </definedNames>
  <calcPr calcId="145621"/>
</workbook>
</file>

<file path=xl/calcChain.xml><?xml version="1.0" encoding="utf-8"?>
<calcChain xmlns="http://schemas.openxmlformats.org/spreadsheetml/2006/main">
  <c r="C9" i="1" l="1"/>
  <c r="C8" i="1"/>
  <c r="C7" i="1"/>
  <c r="C6" i="1"/>
  <c r="B9" i="1"/>
  <c r="B8" i="1"/>
  <c r="B7" i="1"/>
  <c r="C5" i="1"/>
  <c r="B6" i="1"/>
  <c r="B5" i="1"/>
  <c r="G11" i="1" l="1"/>
  <c r="I5" i="1" s="1"/>
  <c r="D2" i="1"/>
  <c r="B2" i="1"/>
  <c r="A2" i="1"/>
  <c r="C2" i="1" l="1"/>
</calcChain>
</file>

<file path=xl/sharedStrings.xml><?xml version="1.0" encoding="utf-8"?>
<sst xmlns="http://schemas.openxmlformats.org/spreadsheetml/2006/main" count="666" uniqueCount="37">
  <si>
    <t>Ecarts</t>
  </si>
  <si>
    <t>Libellé5</t>
  </si>
  <si>
    <t>Libellé6</t>
  </si>
  <si>
    <t>a1b3</t>
  </si>
  <si>
    <t>a1b9</t>
  </si>
  <si>
    <t>a1b10</t>
  </si>
  <si>
    <t>a1b11</t>
  </si>
  <si>
    <t>a1b12</t>
  </si>
  <si>
    <t>a1b13</t>
  </si>
  <si>
    <t>a1b14</t>
  </si>
  <si>
    <t>Rouge</t>
  </si>
  <si>
    <t>Jaune</t>
  </si>
  <si>
    <t>Mauve</t>
  </si>
  <si>
    <t>Blanc</t>
  </si>
  <si>
    <t>Orange</t>
  </si>
  <si>
    <t>Bleu2</t>
  </si>
  <si>
    <t>Vert2</t>
  </si>
  <si>
    <t>Rouge3</t>
  </si>
  <si>
    <t>Jaune4</t>
  </si>
  <si>
    <t>chaussures</t>
  </si>
  <si>
    <t>Type</t>
  </si>
  <si>
    <t>bottes</t>
  </si>
  <si>
    <t>voiture</t>
  </si>
  <si>
    <t>brouette</t>
  </si>
  <si>
    <t>Dossier</t>
  </si>
  <si>
    <t>Commandes prévues</t>
  </si>
  <si>
    <t>Commandes de dernière minute</t>
  </si>
  <si>
    <t>Pas important</t>
  </si>
  <si>
    <t>Chaussures</t>
  </si>
  <si>
    <t>Bottes</t>
  </si>
  <si>
    <t>Voiture</t>
  </si>
  <si>
    <t>Brouette</t>
  </si>
  <si>
    <t>tomate</t>
  </si>
  <si>
    <t>Prix</t>
  </si>
  <si>
    <t>Sous Total</t>
  </si>
  <si>
    <t>Commandes de dern. min.</t>
  </si>
  <si>
    <t>Prévues+dern.min.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</si>
</sst>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8"/>
      <color theme="1"/>
      <name val="Arial"/>
      <family val="2"/>
    </font>
    <font>
      <i/>
      <sz val="8"/>
      <color theme="1"/>
      <name val="Arial"/>
      <family val="2"/>
    </font>
    <font>
      <sz val="11"/>
      <color rgb="FF000000"/>
      <name val="Arial"/>
      <family val="2"/>
    </font>
    <font>
      <i/>
      <sz val="11"/>
      <color theme="1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0" fillId="0" borderId="0" xfId="0"/>
    <xf numFmtId="0" fontId="18" fillId="0" borderId="16" xfId="0" applyFont="1" applyFill="1" applyBorder="1"/>
    <xf numFmtId="0" fontId="18" fillId="0" borderId="14" xfId="0" applyFont="1" applyFill="1" applyBorder="1"/>
    <xf numFmtId="0" fontId="19" fillId="33" borderId="16" xfId="0" applyFont="1" applyFill="1" applyBorder="1"/>
    <xf numFmtId="0" fontId="19" fillId="33" borderId="14" xfId="0" applyFont="1" applyFill="1" applyBorder="1"/>
    <xf numFmtId="0" fontId="19" fillId="33" borderId="15" xfId="0" applyFont="1" applyFill="1" applyBorder="1"/>
    <xf numFmtId="0" fontId="20" fillId="0" borderId="0" xfId="0" applyFont="1" applyFill="1" applyBorder="1"/>
    <xf numFmtId="0" fontId="21" fillId="0" borderId="0" xfId="0" applyFont="1" applyFill="1" applyBorder="1" applyAlignment="1">
      <alignment horizontal="right"/>
    </xf>
    <xf numFmtId="0" fontId="20" fillId="0" borderId="12" xfId="0" applyFont="1" applyFill="1" applyBorder="1"/>
    <xf numFmtId="0" fontId="20" fillId="0" borderId="11" xfId="0" applyFont="1" applyFill="1" applyBorder="1"/>
    <xf numFmtId="0" fontId="20" fillId="0" borderId="10" xfId="0" applyFont="1" applyFill="1" applyBorder="1"/>
    <xf numFmtId="0" fontId="20" fillId="0" borderId="13" xfId="0" applyFont="1" applyFill="1" applyBorder="1"/>
    <xf numFmtId="0" fontId="0" fillId="0" borderId="0" xfId="0" applyFill="1" applyBorder="1"/>
    <xf numFmtId="0" fontId="0" fillId="0" borderId="0" xfId="0"/>
    <xf numFmtId="0" fontId="21" fillId="0" borderId="0" xfId="0" applyFont="1" applyFill="1" applyBorder="1"/>
    <xf numFmtId="0" fontId="20" fillId="35" borderId="18" xfId="0" applyFont="1" applyFill="1" applyBorder="1"/>
    <xf numFmtId="0" fontId="20" fillId="35" borderId="17" xfId="0" applyFont="1" applyFill="1" applyBorder="1"/>
    <xf numFmtId="0" fontId="0" fillId="0" borderId="0" xfId="0" applyAlignment="1">
      <alignment horizontal="center"/>
    </xf>
    <xf numFmtId="0" fontId="20" fillId="34" borderId="0" xfId="0" applyFont="1" applyFill="1" applyBorder="1"/>
    <xf numFmtId="0" fontId="0" fillId="34" borderId="0" xfId="0" applyFill="1"/>
    <xf numFmtId="0" fontId="0" fillId="36" borderId="19" xfId="0" applyFill="1" applyBorder="1"/>
    <xf numFmtId="0" fontId="23" fillId="36" borderId="19" xfId="0" applyFont="1" applyFill="1" applyBorder="1"/>
    <xf numFmtId="0" fontId="20" fillId="37" borderId="10" xfId="0" applyFont="1" applyFill="1" applyBorder="1"/>
    <xf numFmtId="0" fontId="20" fillId="37" borderId="11" xfId="0" applyFont="1" applyFill="1" applyBorder="1"/>
    <xf numFmtId="0" fontId="20" fillId="37" borderId="12" xfId="0" applyFont="1" applyFill="1" applyBorder="1"/>
    <xf numFmtId="0" fontId="0" fillId="38" borderId="0" xfId="0" applyFill="1"/>
    <xf numFmtId="0" fontId="20" fillId="38" borderId="0" xfId="0" applyFon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942975</xdr:colOff>
          <xdr:row>3</xdr:row>
          <xdr:rowOff>152400</xdr:rowOff>
        </xdr:from>
        <xdr:to>
          <xdr:col>6</xdr:col>
          <xdr:colOff>419100</xdr:colOff>
          <xdr:row>6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Exporter le tableau de Feuil2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vers Feuil1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523875</xdr:colOff>
          <xdr:row>3</xdr:row>
          <xdr:rowOff>104775</xdr:rowOff>
        </xdr:from>
        <xdr:to>
          <xdr:col>11</xdr:col>
          <xdr:colOff>238125</xdr:colOff>
          <xdr:row>6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Macro sous.total(9 pour cellule G11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76200</xdr:colOff>
      <xdr:row>5</xdr:row>
      <xdr:rowOff>123824</xdr:rowOff>
    </xdr:from>
    <xdr:to>
      <xdr:col>8</xdr:col>
      <xdr:colOff>619124</xdr:colOff>
      <xdr:row>10</xdr:row>
      <xdr:rowOff>152400</xdr:rowOff>
    </xdr:to>
    <xdr:sp macro="" textlink="">
      <xdr:nvSpPr>
        <xdr:cNvPr id="3" name="Virage 2"/>
        <xdr:cNvSpPr/>
      </xdr:nvSpPr>
      <xdr:spPr>
        <a:xfrm rot="10800000">
          <a:off x="11296650" y="1085849"/>
          <a:ext cx="1381124" cy="942976"/>
        </a:xfrm>
        <a:prstGeom prst="bentArrow">
          <a:avLst>
            <a:gd name="adj1" fmla="val 13235"/>
            <a:gd name="adj2" fmla="val 16111"/>
            <a:gd name="adj3" fmla="val 25000"/>
            <a:gd name="adj4" fmla="val 4375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67"/>
  <sheetViews>
    <sheetView tabSelected="1" workbookViewId="0">
      <selection activeCell="A12" sqref="A12:M38"/>
    </sheetView>
  </sheetViews>
  <sheetFormatPr baseColWidth="10" defaultRowHeight="14.25" x14ac:dyDescent="0.2"/>
  <cols>
    <col min="1" max="1" width="33.125" customWidth="1"/>
    <col min="2" max="2" width="22" customWidth="1"/>
    <col min="3" max="3" width="32.5" customWidth="1"/>
    <col min="4" max="4" width="21.125" customWidth="1"/>
    <col min="5" max="5" width="16.5" customWidth="1"/>
  </cols>
  <sheetData>
    <row r="1" spans="1:13" ht="15.75" x14ac:dyDescent="0.25">
      <c r="A1" s="4" t="s">
        <v>24</v>
      </c>
      <c r="B1" s="6" t="s">
        <v>25</v>
      </c>
      <c r="C1" s="6" t="s">
        <v>35</v>
      </c>
      <c r="D1" s="5" t="s">
        <v>36</v>
      </c>
      <c r="E1" s="7"/>
      <c r="F1" s="4" t="s">
        <v>1</v>
      </c>
      <c r="G1" s="5" t="s">
        <v>2</v>
      </c>
      <c r="H1" s="7"/>
      <c r="I1" s="7"/>
      <c r="J1" s="13"/>
      <c r="K1" s="7"/>
    </row>
    <row r="2" spans="1:13" ht="15" thickBot="1" x14ac:dyDescent="0.25">
      <c r="A2" s="25" t="str">
        <f>B13</f>
        <v>a1b3</v>
      </c>
      <c r="B2" s="24">
        <f>SUMIF(A13:A3000,"Commandes prévues",G13:G3000)</f>
        <v>7631</v>
      </c>
      <c r="C2" s="10">
        <f>D2-B2</f>
        <v>1528</v>
      </c>
      <c r="D2" s="23">
        <f>SUM(G13:G10008)</f>
        <v>9159</v>
      </c>
      <c r="E2" s="7"/>
      <c r="F2" s="9"/>
      <c r="G2" s="11"/>
      <c r="H2" s="7"/>
      <c r="I2" s="7"/>
      <c r="J2" s="13"/>
      <c r="K2" s="7"/>
    </row>
    <row r="3" spans="1:13" ht="15" thickBot="1" x14ac:dyDescent="0.25">
      <c r="A3" s="19"/>
      <c r="B3" s="19"/>
      <c r="C3" s="19"/>
      <c r="D3" s="19"/>
      <c r="E3" s="7"/>
      <c r="F3" s="8" t="s">
        <v>0</v>
      </c>
      <c r="G3" s="7">
        <v>0</v>
      </c>
      <c r="H3" s="7"/>
      <c r="I3" s="7"/>
      <c r="J3" s="13"/>
      <c r="K3" s="7"/>
    </row>
    <row r="4" spans="1:13" ht="15.75" x14ac:dyDescent="0.25">
      <c r="A4" s="15" t="s">
        <v>20</v>
      </c>
      <c r="B4" s="2" t="s">
        <v>25</v>
      </c>
      <c r="C4" s="3" t="s">
        <v>26</v>
      </c>
      <c r="D4" s="19"/>
      <c r="E4" s="7"/>
      <c r="F4" s="7"/>
      <c r="G4" s="7"/>
      <c r="H4" s="7"/>
      <c r="I4" s="7"/>
      <c r="J4" s="13"/>
      <c r="K4" s="7"/>
    </row>
    <row r="5" spans="1:13" x14ac:dyDescent="0.2">
      <c r="A5" s="1" t="s">
        <v>28</v>
      </c>
      <c r="B5" s="16">
        <f>SUMIFS(G13:G3000,A13:A3000,"Commandes prévues",E13:E3000,"chaussures")</f>
        <v>2974</v>
      </c>
      <c r="C5" s="12">
        <f>SUMIFS(G13:G3000,A13:A3000,"Commandes de dernière minute",E13:E3000,"chaussures")</f>
        <v>854</v>
      </c>
      <c r="D5" s="19"/>
      <c r="E5" s="7"/>
      <c r="F5" s="7"/>
      <c r="G5" s="7"/>
      <c r="H5" s="7"/>
      <c r="I5" s="27">
        <f>SUBTOTAL(9,G:G)</f>
        <v>9159</v>
      </c>
      <c r="J5" s="13"/>
      <c r="K5" s="7"/>
    </row>
    <row r="6" spans="1:13" x14ac:dyDescent="0.2">
      <c r="A6" s="1" t="s">
        <v>29</v>
      </c>
      <c r="B6" s="16">
        <f>SUMIFS(G13:G3000,A13:A3000,"Commandes prévues",E13:E3000,"Bottes")</f>
        <v>1601</v>
      </c>
      <c r="C6" s="12">
        <f>SUMIFS(G13:G3000,A13:A3000,"Commandes de dernière minute",E13:E3000,"Bottes")</f>
        <v>12</v>
      </c>
      <c r="D6" s="19"/>
      <c r="E6" s="7"/>
      <c r="F6" s="7"/>
      <c r="G6" s="7"/>
      <c r="H6" s="7"/>
      <c r="I6" s="7"/>
      <c r="J6" s="13"/>
      <c r="K6" s="7"/>
    </row>
    <row r="7" spans="1:13" x14ac:dyDescent="0.2">
      <c r="A7" s="1" t="s">
        <v>30</v>
      </c>
      <c r="B7" s="16">
        <f>SUMIFS(G13:G3000,A13:A3000,"Commandes prévues",E13:E3000,"Voiture")</f>
        <v>1463</v>
      </c>
      <c r="C7" s="12">
        <f>SUMIFS(G13:G3000,A13:A3000,"Commandes de dernière minute",E13:E3000,"Voiture")</f>
        <v>0</v>
      </c>
      <c r="D7" s="19"/>
      <c r="E7" s="7"/>
      <c r="F7" s="7"/>
      <c r="G7" s="7"/>
      <c r="H7" s="7"/>
      <c r="I7" s="7"/>
      <c r="J7" s="13"/>
      <c r="K7" s="7"/>
    </row>
    <row r="8" spans="1:13" x14ac:dyDescent="0.2">
      <c r="A8" s="1" t="s">
        <v>31</v>
      </c>
      <c r="B8" s="16">
        <f>SUMIFS(G13:G3000,A13:A3000,"Commandes prévues",E13:E3000,"Brouette")</f>
        <v>1593</v>
      </c>
      <c r="C8" s="12">
        <f>SUMIFS(G13:G3000,A13:A3000,"Commandes de dernière minute",E13:E3000,"Brouette")</f>
        <v>0</v>
      </c>
      <c r="D8" s="19"/>
      <c r="E8" s="7"/>
      <c r="F8" s="7"/>
      <c r="G8" s="7"/>
      <c r="H8" s="7"/>
      <c r="I8" s="7"/>
      <c r="J8" s="13"/>
      <c r="K8" s="7"/>
    </row>
    <row r="9" spans="1:13" ht="15" thickBot="1" x14ac:dyDescent="0.25">
      <c r="A9" s="13" t="s">
        <v>32</v>
      </c>
      <c r="B9" s="17">
        <f>SUMIFS(G13:G3000,A13:A3000,"Commandes prévues",E13:E3000,"tomate")</f>
        <v>0</v>
      </c>
      <c r="C9" s="12">
        <f>SUMIFS(G13:G3000,A13:A3000,"Commandes de dernière minute",E13:E3000,"tomate")</f>
        <v>662</v>
      </c>
      <c r="D9" s="19"/>
      <c r="E9" s="7"/>
      <c r="F9" s="7"/>
      <c r="G9" s="7"/>
      <c r="H9" s="7"/>
      <c r="I9" s="7"/>
      <c r="J9" s="13"/>
      <c r="K9" s="7"/>
    </row>
    <row r="10" spans="1:13" x14ac:dyDescent="0.2">
      <c r="A10" s="20"/>
      <c r="B10" s="19"/>
      <c r="C10" s="19"/>
      <c r="D10" s="19"/>
      <c r="E10" s="7"/>
      <c r="F10" s="7"/>
      <c r="G10" s="7"/>
      <c r="H10" s="7"/>
      <c r="I10" s="7"/>
      <c r="J10" s="13"/>
      <c r="K10" s="7"/>
    </row>
    <row r="11" spans="1:13" x14ac:dyDescent="0.2">
      <c r="A11" s="14"/>
      <c r="B11" s="14"/>
      <c r="C11" s="14"/>
      <c r="E11" s="18" t="s">
        <v>34</v>
      </c>
      <c r="F11" s="18"/>
      <c r="G11" s="26">
        <f>SUBTOTAL(9,G13:G38)</f>
        <v>9159</v>
      </c>
      <c r="H11" s="14"/>
      <c r="I11" s="14"/>
      <c r="J11" s="14"/>
      <c r="K11" s="14"/>
      <c r="L11" s="14"/>
      <c r="M11" s="14"/>
    </row>
    <row r="12" spans="1:13" x14ac:dyDescent="0.2">
      <c r="A12" s="21" t="s">
        <v>20</v>
      </c>
      <c r="B12" s="21" t="s">
        <v>24</v>
      </c>
      <c r="C12" s="21" t="s">
        <v>10</v>
      </c>
      <c r="D12" s="21" t="s">
        <v>11</v>
      </c>
      <c r="E12" s="21" t="s">
        <v>20</v>
      </c>
      <c r="F12" s="21" t="s">
        <v>12</v>
      </c>
      <c r="G12" s="21" t="s">
        <v>33</v>
      </c>
      <c r="H12" s="21" t="s">
        <v>13</v>
      </c>
      <c r="I12" s="21" t="s">
        <v>14</v>
      </c>
      <c r="J12" s="21" t="s">
        <v>15</v>
      </c>
      <c r="K12" s="21" t="s">
        <v>16</v>
      </c>
      <c r="L12" s="21" t="s">
        <v>17</v>
      </c>
      <c r="M12" s="21" t="s">
        <v>18</v>
      </c>
    </row>
    <row r="13" spans="1:13" x14ac:dyDescent="0.2">
      <c r="A13" s="21" t="s">
        <v>25</v>
      </c>
      <c r="B13" s="21" t="s">
        <v>3</v>
      </c>
      <c r="C13" s="22" t="s">
        <v>27</v>
      </c>
      <c r="D13" s="22" t="s">
        <v>27</v>
      </c>
      <c r="E13" s="21" t="s">
        <v>19</v>
      </c>
      <c r="F13" s="22" t="s">
        <v>27</v>
      </c>
      <c r="G13" s="21">
        <v>1465</v>
      </c>
      <c r="H13" s="21" t="s">
        <v>4</v>
      </c>
      <c r="I13" s="21" t="s">
        <v>5</v>
      </c>
      <c r="J13" s="21" t="s">
        <v>6</v>
      </c>
      <c r="K13" s="21" t="s">
        <v>7</v>
      </c>
      <c r="L13" s="21" t="s">
        <v>8</v>
      </c>
      <c r="M13" s="21" t="s">
        <v>9</v>
      </c>
    </row>
    <row r="14" spans="1:13" x14ac:dyDescent="0.2">
      <c r="A14" s="21" t="s">
        <v>25</v>
      </c>
      <c r="B14" s="21" t="s">
        <v>3</v>
      </c>
      <c r="C14" s="22" t="s">
        <v>27</v>
      </c>
      <c r="D14" s="22" t="s">
        <v>27</v>
      </c>
      <c r="E14" s="21" t="s">
        <v>19</v>
      </c>
      <c r="F14" s="22" t="s">
        <v>27</v>
      </c>
      <c r="G14" s="21">
        <v>54</v>
      </c>
      <c r="H14" s="21" t="s">
        <v>4</v>
      </c>
      <c r="I14" s="21" t="s">
        <v>5</v>
      </c>
      <c r="J14" s="21" t="s">
        <v>6</v>
      </c>
      <c r="K14" s="21" t="s">
        <v>7</v>
      </c>
      <c r="L14" s="21" t="s">
        <v>8</v>
      </c>
      <c r="M14" s="21" t="s">
        <v>9</v>
      </c>
    </row>
    <row r="15" spans="1:13" x14ac:dyDescent="0.2">
      <c r="A15" s="21" t="s">
        <v>25</v>
      </c>
      <c r="B15" s="21" t="s">
        <v>3</v>
      </c>
      <c r="C15" s="22" t="s">
        <v>27</v>
      </c>
      <c r="D15" s="22" t="s">
        <v>27</v>
      </c>
      <c r="E15" s="21" t="s">
        <v>19</v>
      </c>
      <c r="F15" s="22" t="s">
        <v>27</v>
      </c>
      <c r="G15" s="21">
        <v>854</v>
      </c>
      <c r="H15" s="21" t="s">
        <v>4</v>
      </c>
      <c r="I15" s="21" t="s">
        <v>5</v>
      </c>
      <c r="J15" s="21" t="s">
        <v>6</v>
      </c>
      <c r="K15" s="21" t="s">
        <v>7</v>
      </c>
      <c r="L15" s="21" t="s">
        <v>8</v>
      </c>
      <c r="M15" s="21" t="s">
        <v>9</v>
      </c>
    </row>
    <row r="16" spans="1:13" x14ac:dyDescent="0.2">
      <c r="A16" s="21" t="s">
        <v>25</v>
      </c>
      <c r="B16" s="21" t="s">
        <v>3</v>
      </c>
      <c r="C16" s="22" t="s">
        <v>27</v>
      </c>
      <c r="D16" s="22" t="s">
        <v>27</v>
      </c>
      <c r="E16" s="21" t="s">
        <v>19</v>
      </c>
      <c r="F16" s="22" t="s">
        <v>27</v>
      </c>
      <c r="G16" s="21">
        <v>12</v>
      </c>
      <c r="H16" s="21" t="s">
        <v>4</v>
      </c>
      <c r="I16" s="21" t="s">
        <v>5</v>
      </c>
      <c r="J16" s="21" t="s">
        <v>6</v>
      </c>
      <c r="K16" s="21" t="s">
        <v>7</v>
      </c>
      <c r="L16" s="21" t="s">
        <v>8</v>
      </c>
      <c r="M16" s="21" t="s">
        <v>9</v>
      </c>
    </row>
    <row r="17" spans="1:13" x14ac:dyDescent="0.2">
      <c r="A17" s="21" t="s">
        <v>25</v>
      </c>
      <c r="B17" s="21" t="s">
        <v>3</v>
      </c>
      <c r="C17" s="22" t="s">
        <v>27</v>
      </c>
      <c r="D17" s="22" t="s">
        <v>27</v>
      </c>
      <c r="E17" s="21" t="s">
        <v>19</v>
      </c>
      <c r="F17" s="22" t="s">
        <v>27</v>
      </c>
      <c r="G17" s="21">
        <v>584</v>
      </c>
      <c r="H17" s="21" t="s">
        <v>4</v>
      </c>
      <c r="I17" s="21" t="s">
        <v>5</v>
      </c>
      <c r="J17" s="21" t="s">
        <v>6</v>
      </c>
      <c r="K17" s="21" t="s">
        <v>7</v>
      </c>
      <c r="L17" s="21" t="s">
        <v>8</v>
      </c>
      <c r="M17" s="21" t="s">
        <v>9</v>
      </c>
    </row>
    <row r="18" spans="1:13" x14ac:dyDescent="0.2">
      <c r="A18" s="21" t="s">
        <v>25</v>
      </c>
      <c r="B18" s="21" t="s">
        <v>3</v>
      </c>
      <c r="C18" s="22" t="s">
        <v>27</v>
      </c>
      <c r="D18" s="22" t="s">
        <v>27</v>
      </c>
      <c r="E18" s="21" t="s">
        <v>19</v>
      </c>
      <c r="F18" s="22" t="s">
        <v>27</v>
      </c>
      <c r="G18" s="21">
        <v>5</v>
      </c>
      <c r="H18" s="21" t="s">
        <v>4</v>
      </c>
      <c r="I18" s="21" t="s">
        <v>5</v>
      </c>
      <c r="J18" s="21" t="s">
        <v>6</v>
      </c>
      <c r="K18" s="21" t="s">
        <v>7</v>
      </c>
      <c r="L18" s="21" t="s">
        <v>8</v>
      </c>
      <c r="M18" s="21" t="s">
        <v>9</v>
      </c>
    </row>
    <row r="19" spans="1:13" x14ac:dyDescent="0.2">
      <c r="A19" s="21" t="s">
        <v>25</v>
      </c>
      <c r="B19" s="21" t="s">
        <v>3</v>
      </c>
      <c r="C19" s="22" t="s">
        <v>27</v>
      </c>
      <c r="D19" s="22" t="s">
        <v>27</v>
      </c>
      <c r="E19" s="21" t="s">
        <v>21</v>
      </c>
      <c r="F19" s="22" t="s">
        <v>27</v>
      </c>
      <c r="G19" s="21">
        <v>8</v>
      </c>
      <c r="H19" s="21" t="s">
        <v>4</v>
      </c>
      <c r="I19" s="21" t="s">
        <v>5</v>
      </c>
      <c r="J19" s="21" t="s">
        <v>6</v>
      </c>
      <c r="K19" s="21" t="s">
        <v>7</v>
      </c>
      <c r="L19" s="21" t="s">
        <v>8</v>
      </c>
      <c r="M19" s="21" t="s">
        <v>9</v>
      </c>
    </row>
    <row r="20" spans="1:13" x14ac:dyDescent="0.2">
      <c r="A20" s="21" t="s">
        <v>25</v>
      </c>
      <c r="B20" s="21" t="s">
        <v>3</v>
      </c>
      <c r="C20" s="22" t="s">
        <v>27</v>
      </c>
      <c r="D20" s="22" t="s">
        <v>27</v>
      </c>
      <c r="E20" s="21" t="s">
        <v>21</v>
      </c>
      <c r="F20" s="22" t="s">
        <v>27</v>
      </c>
      <c r="G20" s="21">
        <v>65</v>
      </c>
      <c r="H20" s="21" t="s">
        <v>4</v>
      </c>
      <c r="I20" s="21" t="s">
        <v>5</v>
      </c>
      <c r="J20" s="21" t="s">
        <v>6</v>
      </c>
      <c r="K20" s="21" t="s">
        <v>7</v>
      </c>
      <c r="L20" s="21" t="s">
        <v>8</v>
      </c>
      <c r="M20" s="21" t="s">
        <v>9</v>
      </c>
    </row>
    <row r="21" spans="1:13" x14ac:dyDescent="0.2">
      <c r="A21" s="21" t="s">
        <v>25</v>
      </c>
      <c r="B21" s="21" t="s">
        <v>3</v>
      </c>
      <c r="C21" s="22" t="s">
        <v>27</v>
      </c>
      <c r="D21" s="22" t="s">
        <v>27</v>
      </c>
      <c r="E21" s="21" t="s">
        <v>21</v>
      </c>
      <c r="F21" s="22" t="s">
        <v>27</v>
      </c>
      <c r="G21" s="21">
        <v>9</v>
      </c>
      <c r="H21" s="21" t="s">
        <v>4</v>
      </c>
      <c r="I21" s="21" t="s">
        <v>5</v>
      </c>
      <c r="J21" s="21" t="s">
        <v>6</v>
      </c>
      <c r="K21" s="21" t="s">
        <v>7</v>
      </c>
      <c r="L21" s="21" t="s">
        <v>8</v>
      </c>
      <c r="M21" s="21" t="s">
        <v>9</v>
      </c>
    </row>
    <row r="22" spans="1:13" x14ac:dyDescent="0.2">
      <c r="A22" s="21" t="s">
        <v>25</v>
      </c>
      <c r="B22" s="21" t="s">
        <v>3</v>
      </c>
      <c r="C22" s="22" t="s">
        <v>27</v>
      </c>
      <c r="D22" s="22" t="s">
        <v>27</v>
      </c>
      <c r="E22" s="21" t="s">
        <v>21</v>
      </c>
      <c r="F22" s="22" t="s">
        <v>27</v>
      </c>
      <c r="G22" s="21">
        <v>1465</v>
      </c>
      <c r="H22" s="21" t="s">
        <v>4</v>
      </c>
      <c r="I22" s="21" t="s">
        <v>5</v>
      </c>
      <c r="J22" s="21" t="s">
        <v>6</v>
      </c>
      <c r="K22" s="21" t="s">
        <v>7</v>
      </c>
      <c r="L22" s="21" t="s">
        <v>8</v>
      </c>
      <c r="M22" s="21" t="s">
        <v>9</v>
      </c>
    </row>
    <row r="23" spans="1:13" x14ac:dyDescent="0.2">
      <c r="A23" s="21" t="s">
        <v>25</v>
      </c>
      <c r="B23" s="21" t="s">
        <v>3</v>
      </c>
      <c r="C23" s="22" t="s">
        <v>27</v>
      </c>
      <c r="D23" s="22" t="s">
        <v>27</v>
      </c>
      <c r="E23" s="21" t="s">
        <v>21</v>
      </c>
      <c r="F23" s="22" t="s">
        <v>27</v>
      </c>
      <c r="G23" s="21">
        <v>54</v>
      </c>
      <c r="H23" s="21" t="s">
        <v>4</v>
      </c>
      <c r="I23" s="21" t="s">
        <v>5</v>
      </c>
      <c r="J23" s="21" t="s">
        <v>6</v>
      </c>
      <c r="K23" s="21" t="s">
        <v>7</v>
      </c>
      <c r="L23" s="21" t="s">
        <v>8</v>
      </c>
      <c r="M23" s="21" t="s">
        <v>9</v>
      </c>
    </row>
    <row r="24" spans="1:13" x14ac:dyDescent="0.2">
      <c r="A24" s="21" t="s">
        <v>25</v>
      </c>
      <c r="B24" s="21" t="s">
        <v>3</v>
      </c>
      <c r="C24" s="22" t="s">
        <v>27</v>
      </c>
      <c r="D24" s="22" t="s">
        <v>27</v>
      </c>
      <c r="E24" s="21" t="s">
        <v>22</v>
      </c>
      <c r="F24" s="22" t="s">
        <v>27</v>
      </c>
      <c r="G24" s="21">
        <v>854</v>
      </c>
      <c r="H24" s="21" t="s">
        <v>4</v>
      </c>
      <c r="I24" s="21" t="s">
        <v>5</v>
      </c>
      <c r="J24" s="21" t="s">
        <v>6</v>
      </c>
      <c r="K24" s="21" t="s">
        <v>7</v>
      </c>
      <c r="L24" s="21" t="s">
        <v>8</v>
      </c>
      <c r="M24" s="21" t="s">
        <v>9</v>
      </c>
    </row>
    <row r="25" spans="1:13" x14ac:dyDescent="0.2">
      <c r="A25" s="21" t="s">
        <v>25</v>
      </c>
      <c r="B25" s="21" t="s">
        <v>3</v>
      </c>
      <c r="C25" s="22" t="s">
        <v>27</v>
      </c>
      <c r="D25" s="22" t="s">
        <v>27</v>
      </c>
      <c r="E25" s="21" t="s">
        <v>22</v>
      </c>
      <c r="F25" s="22" t="s">
        <v>27</v>
      </c>
      <c r="G25" s="21">
        <v>12</v>
      </c>
      <c r="H25" s="21" t="s">
        <v>4</v>
      </c>
      <c r="I25" s="21" t="s">
        <v>5</v>
      </c>
      <c r="J25" s="21" t="s">
        <v>6</v>
      </c>
      <c r="K25" s="21" t="s">
        <v>7</v>
      </c>
      <c r="L25" s="21" t="s">
        <v>8</v>
      </c>
      <c r="M25" s="21" t="s">
        <v>9</v>
      </c>
    </row>
    <row r="26" spans="1:13" x14ac:dyDescent="0.2">
      <c r="A26" s="21" t="s">
        <v>25</v>
      </c>
      <c r="B26" s="21" t="s">
        <v>3</v>
      </c>
      <c r="C26" s="22" t="s">
        <v>27</v>
      </c>
      <c r="D26" s="22" t="s">
        <v>27</v>
      </c>
      <c r="E26" s="21" t="s">
        <v>22</v>
      </c>
      <c r="F26" s="22" t="s">
        <v>27</v>
      </c>
      <c r="G26" s="21">
        <v>584</v>
      </c>
      <c r="H26" s="21" t="s">
        <v>4</v>
      </c>
      <c r="I26" s="21" t="s">
        <v>5</v>
      </c>
      <c r="J26" s="21" t="s">
        <v>6</v>
      </c>
      <c r="K26" s="21" t="s">
        <v>7</v>
      </c>
      <c r="L26" s="21" t="s">
        <v>8</v>
      </c>
      <c r="M26" s="21" t="s">
        <v>9</v>
      </c>
    </row>
    <row r="27" spans="1:13" x14ac:dyDescent="0.2">
      <c r="A27" s="21" t="s">
        <v>25</v>
      </c>
      <c r="B27" s="21" t="s">
        <v>3</v>
      </c>
      <c r="C27" s="22" t="s">
        <v>27</v>
      </c>
      <c r="D27" s="22" t="s">
        <v>27</v>
      </c>
      <c r="E27" s="21" t="s">
        <v>22</v>
      </c>
      <c r="F27" s="22" t="s">
        <v>27</v>
      </c>
      <c r="G27" s="21">
        <v>5</v>
      </c>
      <c r="H27" s="21" t="s">
        <v>4</v>
      </c>
      <c r="I27" s="21" t="s">
        <v>5</v>
      </c>
      <c r="J27" s="21" t="s">
        <v>6</v>
      </c>
      <c r="K27" s="21" t="s">
        <v>7</v>
      </c>
      <c r="L27" s="21" t="s">
        <v>8</v>
      </c>
      <c r="M27" s="21" t="s">
        <v>9</v>
      </c>
    </row>
    <row r="28" spans="1:13" x14ac:dyDescent="0.2">
      <c r="A28" s="21" t="s">
        <v>25</v>
      </c>
      <c r="B28" s="21" t="s">
        <v>3</v>
      </c>
      <c r="C28" s="22" t="s">
        <v>27</v>
      </c>
      <c r="D28" s="22" t="s">
        <v>27</v>
      </c>
      <c r="E28" s="21" t="s">
        <v>22</v>
      </c>
      <c r="F28" s="22" t="s">
        <v>27</v>
      </c>
      <c r="G28" s="21">
        <v>8</v>
      </c>
      <c r="H28" s="21" t="s">
        <v>4</v>
      </c>
      <c r="I28" s="21" t="s">
        <v>5</v>
      </c>
      <c r="J28" s="21" t="s">
        <v>6</v>
      </c>
      <c r="K28" s="21" t="s">
        <v>7</v>
      </c>
      <c r="L28" s="21" t="s">
        <v>8</v>
      </c>
      <c r="M28" s="21" t="s">
        <v>9</v>
      </c>
    </row>
    <row r="29" spans="1:13" x14ac:dyDescent="0.2">
      <c r="A29" s="21" t="s">
        <v>25</v>
      </c>
      <c r="B29" s="21" t="s">
        <v>3</v>
      </c>
      <c r="C29" s="22" t="s">
        <v>27</v>
      </c>
      <c r="D29" s="22" t="s">
        <v>27</v>
      </c>
      <c r="E29" s="21" t="s">
        <v>23</v>
      </c>
      <c r="F29" s="22" t="s">
        <v>27</v>
      </c>
      <c r="G29" s="21">
        <v>65</v>
      </c>
      <c r="H29" s="21" t="s">
        <v>4</v>
      </c>
      <c r="I29" s="21" t="s">
        <v>5</v>
      </c>
      <c r="J29" s="21" t="s">
        <v>6</v>
      </c>
      <c r="K29" s="21" t="s">
        <v>7</v>
      </c>
      <c r="L29" s="21" t="s">
        <v>8</v>
      </c>
      <c r="M29" s="21" t="s">
        <v>9</v>
      </c>
    </row>
    <row r="30" spans="1:13" x14ac:dyDescent="0.2">
      <c r="A30" s="21" t="s">
        <v>25</v>
      </c>
      <c r="B30" s="21" t="s">
        <v>3</v>
      </c>
      <c r="C30" s="22" t="s">
        <v>27</v>
      </c>
      <c r="D30" s="22" t="s">
        <v>27</v>
      </c>
      <c r="E30" s="21" t="s">
        <v>23</v>
      </c>
      <c r="F30" s="22" t="s">
        <v>27</v>
      </c>
      <c r="G30" s="21">
        <v>9</v>
      </c>
      <c r="H30" s="21" t="s">
        <v>4</v>
      </c>
      <c r="I30" s="21" t="s">
        <v>5</v>
      </c>
      <c r="J30" s="21" t="s">
        <v>6</v>
      </c>
      <c r="K30" s="21" t="s">
        <v>7</v>
      </c>
      <c r="L30" s="21" t="s">
        <v>8</v>
      </c>
      <c r="M30" s="21" t="s">
        <v>9</v>
      </c>
    </row>
    <row r="31" spans="1:13" x14ac:dyDescent="0.2">
      <c r="A31" s="21" t="s">
        <v>25</v>
      </c>
      <c r="B31" s="21" t="s">
        <v>3</v>
      </c>
      <c r="C31" s="22" t="s">
        <v>27</v>
      </c>
      <c r="D31" s="22" t="s">
        <v>27</v>
      </c>
      <c r="E31" s="21" t="s">
        <v>23</v>
      </c>
      <c r="F31" s="22" t="s">
        <v>27</v>
      </c>
      <c r="G31" s="21">
        <v>1465</v>
      </c>
      <c r="H31" s="21" t="s">
        <v>4</v>
      </c>
      <c r="I31" s="21" t="s">
        <v>5</v>
      </c>
      <c r="J31" s="21" t="s">
        <v>6</v>
      </c>
      <c r="K31" s="21" t="s">
        <v>7</v>
      </c>
      <c r="L31" s="21" t="s">
        <v>8</v>
      </c>
      <c r="M31" s="21" t="s">
        <v>9</v>
      </c>
    </row>
    <row r="32" spans="1:13" x14ac:dyDescent="0.2">
      <c r="A32" s="21" t="s">
        <v>25</v>
      </c>
      <c r="B32" s="21" t="s">
        <v>3</v>
      </c>
      <c r="C32" s="22" t="s">
        <v>27</v>
      </c>
      <c r="D32" s="22" t="s">
        <v>27</v>
      </c>
      <c r="E32" s="21" t="s">
        <v>23</v>
      </c>
      <c r="F32" s="22" t="s">
        <v>27</v>
      </c>
      <c r="G32" s="21">
        <v>54</v>
      </c>
      <c r="H32" s="21" t="s">
        <v>4</v>
      </c>
      <c r="I32" s="21" t="s">
        <v>5</v>
      </c>
      <c r="J32" s="21" t="s">
        <v>6</v>
      </c>
      <c r="K32" s="21" t="s">
        <v>7</v>
      </c>
      <c r="L32" s="21" t="s">
        <v>8</v>
      </c>
      <c r="M32" s="21" t="s">
        <v>9</v>
      </c>
    </row>
    <row r="33" spans="1:13" x14ac:dyDescent="0.2">
      <c r="A33" s="21" t="s">
        <v>26</v>
      </c>
      <c r="B33" s="21" t="s">
        <v>3</v>
      </c>
      <c r="C33" s="22" t="s">
        <v>27</v>
      </c>
      <c r="D33" s="22" t="s">
        <v>27</v>
      </c>
      <c r="E33" s="21" t="s">
        <v>28</v>
      </c>
      <c r="F33" s="22" t="s">
        <v>27</v>
      </c>
      <c r="G33" s="21">
        <v>854</v>
      </c>
      <c r="H33" s="21" t="s">
        <v>4</v>
      </c>
      <c r="I33" s="21" t="s">
        <v>5</v>
      </c>
      <c r="J33" s="21" t="s">
        <v>6</v>
      </c>
      <c r="K33" s="21" t="s">
        <v>7</v>
      </c>
      <c r="L33" s="21" t="s">
        <v>8</v>
      </c>
      <c r="M33" s="21" t="s">
        <v>9</v>
      </c>
    </row>
    <row r="34" spans="1:13" x14ac:dyDescent="0.2">
      <c r="A34" s="21" t="s">
        <v>26</v>
      </c>
      <c r="B34" s="21" t="s">
        <v>3</v>
      </c>
      <c r="C34" s="22" t="s">
        <v>27</v>
      </c>
      <c r="D34" s="22" t="s">
        <v>27</v>
      </c>
      <c r="E34" s="21" t="s">
        <v>29</v>
      </c>
      <c r="F34" s="22" t="s">
        <v>27</v>
      </c>
      <c r="G34" s="21">
        <v>12</v>
      </c>
      <c r="H34" s="21" t="s">
        <v>4</v>
      </c>
      <c r="I34" s="21" t="s">
        <v>5</v>
      </c>
      <c r="J34" s="21" t="s">
        <v>6</v>
      </c>
      <c r="K34" s="21" t="s">
        <v>7</v>
      </c>
      <c r="L34" s="21" t="s">
        <v>8</v>
      </c>
      <c r="M34" s="21" t="s">
        <v>9</v>
      </c>
    </row>
    <row r="35" spans="1:13" x14ac:dyDescent="0.2">
      <c r="A35" s="21" t="s">
        <v>26</v>
      </c>
      <c r="B35" s="21" t="s">
        <v>3</v>
      </c>
      <c r="C35" s="22" t="s">
        <v>27</v>
      </c>
      <c r="D35" s="22" t="s">
        <v>27</v>
      </c>
      <c r="E35" s="21" t="s">
        <v>32</v>
      </c>
      <c r="F35" s="22" t="s">
        <v>27</v>
      </c>
      <c r="G35" s="21">
        <v>584</v>
      </c>
      <c r="H35" s="21" t="s">
        <v>4</v>
      </c>
      <c r="I35" s="21" t="s">
        <v>5</v>
      </c>
      <c r="J35" s="21" t="s">
        <v>6</v>
      </c>
      <c r="K35" s="21" t="s">
        <v>7</v>
      </c>
      <c r="L35" s="21" t="s">
        <v>8</v>
      </c>
      <c r="M35" s="21" t="s">
        <v>9</v>
      </c>
    </row>
    <row r="36" spans="1:13" x14ac:dyDescent="0.2">
      <c r="A36" s="21" t="s">
        <v>26</v>
      </c>
      <c r="B36" s="21" t="s">
        <v>3</v>
      </c>
      <c r="C36" s="22" t="s">
        <v>27</v>
      </c>
      <c r="D36" s="22" t="s">
        <v>27</v>
      </c>
      <c r="E36" s="21" t="s">
        <v>32</v>
      </c>
      <c r="F36" s="22" t="s">
        <v>27</v>
      </c>
      <c r="G36" s="21">
        <v>5</v>
      </c>
      <c r="H36" s="21" t="s">
        <v>4</v>
      </c>
      <c r="I36" s="21" t="s">
        <v>5</v>
      </c>
      <c r="J36" s="21" t="s">
        <v>6</v>
      </c>
      <c r="K36" s="21" t="s">
        <v>7</v>
      </c>
      <c r="L36" s="21" t="s">
        <v>8</v>
      </c>
      <c r="M36" s="21" t="s">
        <v>9</v>
      </c>
    </row>
    <row r="37" spans="1:13" x14ac:dyDescent="0.2">
      <c r="A37" s="21" t="s">
        <v>26</v>
      </c>
      <c r="B37" s="21" t="s">
        <v>3</v>
      </c>
      <c r="C37" s="22" t="s">
        <v>27</v>
      </c>
      <c r="D37" s="22" t="s">
        <v>27</v>
      </c>
      <c r="E37" s="21" t="s">
        <v>32</v>
      </c>
      <c r="F37" s="22" t="s">
        <v>27</v>
      </c>
      <c r="G37" s="21">
        <v>8</v>
      </c>
      <c r="H37" s="21" t="s">
        <v>4</v>
      </c>
      <c r="I37" s="21" t="s">
        <v>5</v>
      </c>
      <c r="J37" s="21" t="s">
        <v>6</v>
      </c>
      <c r="K37" s="21" t="s">
        <v>7</v>
      </c>
      <c r="L37" s="21" t="s">
        <v>8</v>
      </c>
      <c r="M37" s="21" t="s">
        <v>9</v>
      </c>
    </row>
    <row r="38" spans="1:13" x14ac:dyDescent="0.2">
      <c r="A38" s="21" t="s">
        <v>26</v>
      </c>
      <c r="B38" s="21" t="s">
        <v>3</v>
      </c>
      <c r="C38" s="22" t="s">
        <v>27</v>
      </c>
      <c r="D38" s="22" t="s">
        <v>27</v>
      </c>
      <c r="E38" s="21" t="s">
        <v>32</v>
      </c>
      <c r="F38" s="22" t="s">
        <v>27</v>
      </c>
      <c r="G38" s="21">
        <v>65</v>
      </c>
      <c r="H38" s="21" t="s">
        <v>4</v>
      </c>
      <c r="I38" s="21" t="s">
        <v>5</v>
      </c>
      <c r="J38" s="21" t="s">
        <v>6</v>
      </c>
      <c r="K38" s="21" t="s">
        <v>7</v>
      </c>
      <c r="L38" s="21" t="s">
        <v>8</v>
      </c>
      <c r="M38" s="21" t="s">
        <v>9</v>
      </c>
    </row>
    <row r="39" spans="1:13" x14ac:dyDescent="0.2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</row>
    <row r="40" spans="1:13" x14ac:dyDescent="0.2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</row>
    <row r="41" spans="1:13" x14ac:dyDescent="0.2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</row>
    <row r="42" spans="1:13" x14ac:dyDescent="0.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</row>
    <row r="43" spans="1:13" x14ac:dyDescent="0.2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</row>
    <row r="44" spans="1:13" x14ac:dyDescent="0.2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</row>
    <row r="45" spans="1:13" x14ac:dyDescent="0.2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</row>
    <row r="46" spans="1:13" x14ac:dyDescent="0.2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</row>
    <row r="47" spans="1:13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</row>
    <row r="48" spans="1:13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</row>
    <row r="49" spans="1:13" x14ac:dyDescent="0.2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</row>
    <row r="50" spans="1:13" x14ac:dyDescent="0.2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</row>
    <row r="51" spans="1:13" x14ac:dyDescent="0.2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</row>
    <row r="52" spans="1:13" x14ac:dyDescent="0.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</row>
    <row r="53" spans="1:13" x14ac:dyDescent="0.2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</row>
    <row r="54" spans="1:13" x14ac:dyDescent="0.2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</row>
    <row r="55" spans="1:13" x14ac:dyDescent="0.2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</row>
    <row r="56" spans="1:13" x14ac:dyDescent="0.2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</row>
    <row r="57" spans="1:13" x14ac:dyDescent="0.2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</row>
    <row r="58" spans="1:13" x14ac:dyDescent="0.2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</row>
    <row r="59" spans="1:13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</row>
    <row r="60" spans="1:13" x14ac:dyDescent="0.2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</row>
    <row r="61" spans="1:13" x14ac:dyDescent="0.2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</row>
    <row r="62" spans="1:13" x14ac:dyDescent="0.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</row>
    <row r="63" spans="1:13" x14ac:dyDescent="0.2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</row>
    <row r="64" spans="1:13" x14ac:dyDescent="0.2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</row>
    <row r="65" spans="1:13" x14ac:dyDescent="0.2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</row>
    <row r="66" spans="1:13" x14ac:dyDescent="0.2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</row>
    <row r="67" spans="1:13" x14ac:dyDescent="0.2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</row>
  </sheetData>
  <autoFilter ref="A12:M38"/>
  <mergeCells count="1">
    <mergeCell ref="E11:F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porter_Tableau">
                <anchor moveWithCells="1" sizeWithCells="1">
                  <from>
                    <xdr:col>3</xdr:col>
                    <xdr:colOff>942975</xdr:colOff>
                    <xdr:row>3</xdr:row>
                    <xdr:rowOff>152400</xdr:rowOff>
                  </from>
                  <to>
                    <xdr:col>6</xdr:col>
                    <xdr:colOff>419100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_soustotal9">
                <anchor moveWithCells="1" sizeWithCells="1">
                  <from>
                    <xdr:col>9</xdr:col>
                    <xdr:colOff>523875</xdr:colOff>
                    <xdr:row>3</xdr:row>
                    <xdr:rowOff>104775</xdr:rowOff>
                  </from>
                  <to>
                    <xdr:col>11</xdr:col>
                    <xdr:colOff>238125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9"/>
  <sheetViews>
    <sheetView workbookViewId="0">
      <selection activeCell="F34" sqref="F34"/>
    </sheetView>
  </sheetViews>
  <sheetFormatPr baseColWidth="10" defaultRowHeight="14.25" x14ac:dyDescent="0.2"/>
  <cols>
    <col min="1" max="1" width="41.5" customWidth="1"/>
    <col min="3" max="4" width="12.25" bestFit="1" customWidth="1"/>
    <col min="6" max="6" width="12.25" bestFit="1" customWidth="1"/>
  </cols>
  <sheetData>
    <row r="1" spans="1:14" x14ac:dyDescent="0.2">
      <c r="A1" s="21" t="s">
        <v>20</v>
      </c>
      <c r="B1" s="21" t="s">
        <v>24</v>
      </c>
      <c r="C1" s="21" t="s">
        <v>10</v>
      </c>
      <c r="D1" s="21" t="s">
        <v>11</v>
      </c>
      <c r="E1" s="21" t="s">
        <v>20</v>
      </c>
      <c r="F1" s="21" t="s">
        <v>12</v>
      </c>
      <c r="G1" s="21" t="s">
        <v>33</v>
      </c>
      <c r="H1" s="21" t="s">
        <v>13</v>
      </c>
      <c r="I1" s="21" t="s">
        <v>14</v>
      </c>
      <c r="J1" s="21" t="s">
        <v>15</v>
      </c>
      <c r="K1" s="21" t="s">
        <v>16</v>
      </c>
      <c r="L1" s="21" t="s">
        <v>17</v>
      </c>
      <c r="M1" s="21" t="s">
        <v>18</v>
      </c>
      <c r="N1" s="14"/>
    </row>
    <row r="2" spans="1:14" x14ac:dyDescent="0.2">
      <c r="A2" s="21" t="s">
        <v>25</v>
      </c>
      <c r="B2" s="21" t="s">
        <v>3</v>
      </c>
      <c r="C2" s="22" t="s">
        <v>27</v>
      </c>
      <c r="D2" s="22" t="s">
        <v>27</v>
      </c>
      <c r="E2" s="21" t="s">
        <v>19</v>
      </c>
      <c r="F2" s="22" t="s">
        <v>27</v>
      </c>
      <c r="G2" s="21">
        <v>1465</v>
      </c>
      <c r="H2" s="21" t="s">
        <v>4</v>
      </c>
      <c r="I2" s="21" t="s">
        <v>5</v>
      </c>
      <c r="J2" s="21" t="s">
        <v>6</v>
      </c>
      <c r="K2" s="21" t="s">
        <v>7</v>
      </c>
      <c r="L2" s="21" t="s">
        <v>8</v>
      </c>
      <c r="M2" s="21" t="s">
        <v>9</v>
      </c>
      <c r="N2" s="14"/>
    </row>
    <row r="3" spans="1:14" x14ac:dyDescent="0.2">
      <c r="A3" s="21" t="s">
        <v>25</v>
      </c>
      <c r="B3" s="21" t="s">
        <v>3</v>
      </c>
      <c r="C3" s="22" t="s">
        <v>27</v>
      </c>
      <c r="D3" s="22" t="s">
        <v>27</v>
      </c>
      <c r="E3" s="21" t="s">
        <v>19</v>
      </c>
      <c r="F3" s="22" t="s">
        <v>27</v>
      </c>
      <c r="G3" s="21">
        <v>54</v>
      </c>
      <c r="H3" s="21" t="s">
        <v>4</v>
      </c>
      <c r="I3" s="21" t="s">
        <v>5</v>
      </c>
      <c r="J3" s="21" t="s">
        <v>6</v>
      </c>
      <c r="K3" s="21" t="s">
        <v>7</v>
      </c>
      <c r="L3" s="21" t="s">
        <v>8</v>
      </c>
      <c r="M3" s="21" t="s">
        <v>9</v>
      </c>
      <c r="N3" s="14"/>
    </row>
    <row r="4" spans="1:14" x14ac:dyDescent="0.2">
      <c r="A4" s="21" t="s">
        <v>25</v>
      </c>
      <c r="B4" s="21" t="s">
        <v>3</v>
      </c>
      <c r="C4" s="22" t="s">
        <v>27</v>
      </c>
      <c r="D4" s="22" t="s">
        <v>27</v>
      </c>
      <c r="E4" s="21" t="s">
        <v>19</v>
      </c>
      <c r="F4" s="22" t="s">
        <v>27</v>
      </c>
      <c r="G4" s="21">
        <v>854</v>
      </c>
      <c r="H4" s="21" t="s">
        <v>4</v>
      </c>
      <c r="I4" s="21" t="s">
        <v>5</v>
      </c>
      <c r="J4" s="21" t="s">
        <v>6</v>
      </c>
      <c r="K4" s="21" t="s">
        <v>7</v>
      </c>
      <c r="L4" s="21" t="s">
        <v>8</v>
      </c>
      <c r="M4" s="21" t="s">
        <v>9</v>
      </c>
      <c r="N4" s="14"/>
    </row>
    <row r="5" spans="1:14" x14ac:dyDescent="0.2">
      <c r="A5" s="21" t="s">
        <v>25</v>
      </c>
      <c r="B5" s="21" t="s">
        <v>3</v>
      </c>
      <c r="C5" s="22" t="s">
        <v>27</v>
      </c>
      <c r="D5" s="22" t="s">
        <v>27</v>
      </c>
      <c r="E5" s="21" t="s">
        <v>19</v>
      </c>
      <c r="F5" s="22" t="s">
        <v>27</v>
      </c>
      <c r="G5" s="21">
        <v>12</v>
      </c>
      <c r="H5" s="21" t="s">
        <v>4</v>
      </c>
      <c r="I5" s="21" t="s">
        <v>5</v>
      </c>
      <c r="J5" s="21" t="s">
        <v>6</v>
      </c>
      <c r="K5" s="21" t="s">
        <v>7</v>
      </c>
      <c r="L5" s="21" t="s">
        <v>8</v>
      </c>
      <c r="M5" s="21" t="s">
        <v>9</v>
      </c>
      <c r="N5" s="14"/>
    </row>
    <row r="6" spans="1:14" x14ac:dyDescent="0.2">
      <c r="A6" s="21" t="s">
        <v>25</v>
      </c>
      <c r="B6" s="21" t="s">
        <v>3</v>
      </c>
      <c r="C6" s="22" t="s">
        <v>27</v>
      </c>
      <c r="D6" s="22" t="s">
        <v>27</v>
      </c>
      <c r="E6" s="21" t="s">
        <v>19</v>
      </c>
      <c r="F6" s="22" t="s">
        <v>27</v>
      </c>
      <c r="G6" s="21">
        <v>584</v>
      </c>
      <c r="H6" s="21" t="s">
        <v>4</v>
      </c>
      <c r="I6" s="21" t="s">
        <v>5</v>
      </c>
      <c r="J6" s="21" t="s">
        <v>6</v>
      </c>
      <c r="K6" s="21" t="s">
        <v>7</v>
      </c>
      <c r="L6" s="21" t="s">
        <v>8</v>
      </c>
      <c r="M6" s="21" t="s">
        <v>9</v>
      </c>
      <c r="N6" s="14"/>
    </row>
    <row r="7" spans="1:14" x14ac:dyDescent="0.2">
      <c r="A7" s="21" t="s">
        <v>25</v>
      </c>
      <c r="B7" s="21" t="s">
        <v>3</v>
      </c>
      <c r="C7" s="22" t="s">
        <v>27</v>
      </c>
      <c r="D7" s="22" t="s">
        <v>27</v>
      </c>
      <c r="E7" s="21" t="s">
        <v>19</v>
      </c>
      <c r="F7" s="22" t="s">
        <v>27</v>
      </c>
      <c r="G7" s="21">
        <v>5</v>
      </c>
      <c r="H7" s="21" t="s">
        <v>4</v>
      </c>
      <c r="I7" s="21" t="s">
        <v>5</v>
      </c>
      <c r="J7" s="21" t="s">
        <v>6</v>
      </c>
      <c r="K7" s="21" t="s">
        <v>7</v>
      </c>
      <c r="L7" s="21" t="s">
        <v>8</v>
      </c>
      <c r="M7" s="21" t="s">
        <v>9</v>
      </c>
      <c r="N7" s="14"/>
    </row>
    <row r="8" spans="1:14" x14ac:dyDescent="0.2">
      <c r="A8" s="21" t="s">
        <v>25</v>
      </c>
      <c r="B8" s="21" t="s">
        <v>3</v>
      </c>
      <c r="C8" s="22" t="s">
        <v>27</v>
      </c>
      <c r="D8" s="22" t="s">
        <v>27</v>
      </c>
      <c r="E8" s="21" t="s">
        <v>21</v>
      </c>
      <c r="F8" s="22" t="s">
        <v>27</v>
      </c>
      <c r="G8" s="21">
        <v>8</v>
      </c>
      <c r="H8" s="21" t="s">
        <v>4</v>
      </c>
      <c r="I8" s="21" t="s">
        <v>5</v>
      </c>
      <c r="J8" s="21" t="s">
        <v>6</v>
      </c>
      <c r="K8" s="21" t="s">
        <v>7</v>
      </c>
      <c r="L8" s="21" t="s">
        <v>8</v>
      </c>
      <c r="M8" s="21" t="s">
        <v>9</v>
      </c>
      <c r="N8" s="14"/>
    </row>
    <row r="9" spans="1:14" x14ac:dyDescent="0.2">
      <c r="A9" s="21" t="s">
        <v>25</v>
      </c>
      <c r="B9" s="21" t="s">
        <v>3</v>
      </c>
      <c r="C9" s="22" t="s">
        <v>27</v>
      </c>
      <c r="D9" s="22" t="s">
        <v>27</v>
      </c>
      <c r="E9" s="21" t="s">
        <v>21</v>
      </c>
      <c r="F9" s="22" t="s">
        <v>27</v>
      </c>
      <c r="G9" s="21">
        <v>65</v>
      </c>
      <c r="H9" s="21" t="s">
        <v>4</v>
      </c>
      <c r="I9" s="21" t="s">
        <v>5</v>
      </c>
      <c r="J9" s="21" t="s">
        <v>6</v>
      </c>
      <c r="K9" s="21" t="s">
        <v>7</v>
      </c>
      <c r="L9" s="21" t="s">
        <v>8</v>
      </c>
      <c r="M9" s="21" t="s">
        <v>9</v>
      </c>
      <c r="N9" s="14"/>
    </row>
    <row r="10" spans="1:14" x14ac:dyDescent="0.2">
      <c r="A10" s="21" t="s">
        <v>25</v>
      </c>
      <c r="B10" s="21" t="s">
        <v>3</v>
      </c>
      <c r="C10" s="22" t="s">
        <v>27</v>
      </c>
      <c r="D10" s="22" t="s">
        <v>27</v>
      </c>
      <c r="E10" s="21" t="s">
        <v>21</v>
      </c>
      <c r="F10" s="22" t="s">
        <v>27</v>
      </c>
      <c r="G10" s="21">
        <v>9</v>
      </c>
      <c r="H10" s="21" t="s">
        <v>4</v>
      </c>
      <c r="I10" s="21" t="s">
        <v>5</v>
      </c>
      <c r="J10" s="21" t="s">
        <v>6</v>
      </c>
      <c r="K10" s="21" t="s">
        <v>7</v>
      </c>
      <c r="L10" s="21" t="s">
        <v>8</v>
      </c>
      <c r="M10" s="21" t="s">
        <v>9</v>
      </c>
      <c r="N10" s="14"/>
    </row>
    <row r="11" spans="1:14" x14ac:dyDescent="0.2">
      <c r="A11" s="21" t="s">
        <v>25</v>
      </c>
      <c r="B11" s="21" t="s">
        <v>3</v>
      </c>
      <c r="C11" s="22" t="s">
        <v>27</v>
      </c>
      <c r="D11" s="22" t="s">
        <v>27</v>
      </c>
      <c r="E11" s="21" t="s">
        <v>21</v>
      </c>
      <c r="F11" s="22" t="s">
        <v>27</v>
      </c>
      <c r="G11" s="21">
        <v>1465</v>
      </c>
      <c r="H11" s="21" t="s">
        <v>4</v>
      </c>
      <c r="I11" s="21" t="s">
        <v>5</v>
      </c>
      <c r="J11" s="21" t="s">
        <v>6</v>
      </c>
      <c r="K11" s="21" t="s">
        <v>7</v>
      </c>
      <c r="L11" s="21" t="s">
        <v>8</v>
      </c>
      <c r="M11" s="21" t="s">
        <v>9</v>
      </c>
      <c r="N11" s="14"/>
    </row>
    <row r="12" spans="1:14" x14ac:dyDescent="0.2">
      <c r="A12" s="21" t="s">
        <v>25</v>
      </c>
      <c r="B12" s="21" t="s">
        <v>3</v>
      </c>
      <c r="C12" s="22" t="s">
        <v>27</v>
      </c>
      <c r="D12" s="22" t="s">
        <v>27</v>
      </c>
      <c r="E12" s="21" t="s">
        <v>21</v>
      </c>
      <c r="F12" s="22" t="s">
        <v>27</v>
      </c>
      <c r="G12" s="21">
        <v>54</v>
      </c>
      <c r="H12" s="21" t="s">
        <v>4</v>
      </c>
      <c r="I12" s="21" t="s">
        <v>5</v>
      </c>
      <c r="J12" s="21" t="s">
        <v>6</v>
      </c>
      <c r="K12" s="21" t="s">
        <v>7</v>
      </c>
      <c r="L12" s="21" t="s">
        <v>8</v>
      </c>
      <c r="M12" s="21" t="s">
        <v>9</v>
      </c>
      <c r="N12" s="14"/>
    </row>
    <row r="13" spans="1:14" x14ac:dyDescent="0.2">
      <c r="A13" s="21" t="s">
        <v>25</v>
      </c>
      <c r="B13" s="21" t="s">
        <v>3</v>
      </c>
      <c r="C13" s="22" t="s">
        <v>27</v>
      </c>
      <c r="D13" s="22" t="s">
        <v>27</v>
      </c>
      <c r="E13" s="21" t="s">
        <v>22</v>
      </c>
      <c r="F13" s="22" t="s">
        <v>27</v>
      </c>
      <c r="G13" s="21">
        <v>854</v>
      </c>
      <c r="H13" s="21" t="s">
        <v>4</v>
      </c>
      <c r="I13" s="21" t="s">
        <v>5</v>
      </c>
      <c r="J13" s="21" t="s">
        <v>6</v>
      </c>
      <c r="K13" s="21" t="s">
        <v>7</v>
      </c>
      <c r="L13" s="21" t="s">
        <v>8</v>
      </c>
      <c r="M13" s="21" t="s">
        <v>9</v>
      </c>
      <c r="N13" s="14"/>
    </row>
    <row r="14" spans="1:14" x14ac:dyDescent="0.2">
      <c r="A14" s="21" t="s">
        <v>25</v>
      </c>
      <c r="B14" s="21" t="s">
        <v>3</v>
      </c>
      <c r="C14" s="22" t="s">
        <v>27</v>
      </c>
      <c r="D14" s="22" t="s">
        <v>27</v>
      </c>
      <c r="E14" s="21" t="s">
        <v>22</v>
      </c>
      <c r="F14" s="22" t="s">
        <v>27</v>
      </c>
      <c r="G14" s="21">
        <v>12</v>
      </c>
      <c r="H14" s="21" t="s">
        <v>4</v>
      </c>
      <c r="I14" s="21" t="s">
        <v>5</v>
      </c>
      <c r="J14" s="21" t="s">
        <v>6</v>
      </c>
      <c r="K14" s="21" t="s">
        <v>7</v>
      </c>
      <c r="L14" s="21" t="s">
        <v>8</v>
      </c>
      <c r="M14" s="21" t="s">
        <v>9</v>
      </c>
      <c r="N14" s="14"/>
    </row>
    <row r="15" spans="1:14" x14ac:dyDescent="0.2">
      <c r="A15" s="21" t="s">
        <v>25</v>
      </c>
      <c r="B15" s="21" t="s">
        <v>3</v>
      </c>
      <c r="C15" s="22" t="s">
        <v>27</v>
      </c>
      <c r="D15" s="22" t="s">
        <v>27</v>
      </c>
      <c r="E15" s="21" t="s">
        <v>22</v>
      </c>
      <c r="F15" s="22" t="s">
        <v>27</v>
      </c>
      <c r="G15" s="21">
        <v>584</v>
      </c>
      <c r="H15" s="21" t="s">
        <v>4</v>
      </c>
      <c r="I15" s="21" t="s">
        <v>5</v>
      </c>
      <c r="J15" s="21" t="s">
        <v>6</v>
      </c>
      <c r="K15" s="21" t="s">
        <v>7</v>
      </c>
      <c r="L15" s="21" t="s">
        <v>8</v>
      </c>
      <c r="M15" s="21" t="s">
        <v>9</v>
      </c>
      <c r="N15" s="14"/>
    </row>
    <row r="16" spans="1:14" x14ac:dyDescent="0.2">
      <c r="A16" s="21" t="s">
        <v>25</v>
      </c>
      <c r="B16" s="21" t="s">
        <v>3</v>
      </c>
      <c r="C16" s="22" t="s">
        <v>27</v>
      </c>
      <c r="D16" s="22" t="s">
        <v>27</v>
      </c>
      <c r="E16" s="21" t="s">
        <v>22</v>
      </c>
      <c r="F16" s="22" t="s">
        <v>27</v>
      </c>
      <c r="G16" s="21">
        <v>5</v>
      </c>
      <c r="H16" s="21" t="s">
        <v>4</v>
      </c>
      <c r="I16" s="21" t="s">
        <v>5</v>
      </c>
      <c r="J16" s="21" t="s">
        <v>6</v>
      </c>
      <c r="K16" s="21" t="s">
        <v>7</v>
      </c>
      <c r="L16" s="21" t="s">
        <v>8</v>
      </c>
      <c r="M16" s="21" t="s">
        <v>9</v>
      </c>
      <c r="N16" s="14"/>
    </row>
    <row r="17" spans="1:14" x14ac:dyDescent="0.2">
      <c r="A17" s="21" t="s">
        <v>25</v>
      </c>
      <c r="B17" s="21" t="s">
        <v>3</v>
      </c>
      <c r="C17" s="22" t="s">
        <v>27</v>
      </c>
      <c r="D17" s="22" t="s">
        <v>27</v>
      </c>
      <c r="E17" s="21" t="s">
        <v>22</v>
      </c>
      <c r="F17" s="22" t="s">
        <v>27</v>
      </c>
      <c r="G17" s="21">
        <v>8</v>
      </c>
      <c r="H17" s="21" t="s">
        <v>4</v>
      </c>
      <c r="I17" s="21" t="s">
        <v>5</v>
      </c>
      <c r="J17" s="21" t="s">
        <v>6</v>
      </c>
      <c r="K17" s="21" t="s">
        <v>7</v>
      </c>
      <c r="L17" s="21" t="s">
        <v>8</v>
      </c>
      <c r="M17" s="21" t="s">
        <v>9</v>
      </c>
      <c r="N17" s="14"/>
    </row>
    <row r="18" spans="1:14" x14ac:dyDescent="0.2">
      <c r="A18" s="21" t="s">
        <v>25</v>
      </c>
      <c r="B18" s="21" t="s">
        <v>3</v>
      </c>
      <c r="C18" s="22" t="s">
        <v>27</v>
      </c>
      <c r="D18" s="22" t="s">
        <v>27</v>
      </c>
      <c r="E18" s="21" t="s">
        <v>23</v>
      </c>
      <c r="F18" s="22" t="s">
        <v>27</v>
      </c>
      <c r="G18" s="21">
        <v>65</v>
      </c>
      <c r="H18" s="21" t="s">
        <v>4</v>
      </c>
      <c r="I18" s="21" t="s">
        <v>5</v>
      </c>
      <c r="J18" s="21" t="s">
        <v>6</v>
      </c>
      <c r="K18" s="21" t="s">
        <v>7</v>
      </c>
      <c r="L18" s="21" t="s">
        <v>8</v>
      </c>
      <c r="M18" s="21" t="s">
        <v>9</v>
      </c>
      <c r="N18" s="14"/>
    </row>
    <row r="19" spans="1:14" x14ac:dyDescent="0.2">
      <c r="A19" s="21" t="s">
        <v>25</v>
      </c>
      <c r="B19" s="21" t="s">
        <v>3</v>
      </c>
      <c r="C19" s="22" t="s">
        <v>27</v>
      </c>
      <c r="D19" s="22" t="s">
        <v>27</v>
      </c>
      <c r="E19" s="21" t="s">
        <v>23</v>
      </c>
      <c r="F19" s="22" t="s">
        <v>27</v>
      </c>
      <c r="G19" s="21">
        <v>9</v>
      </c>
      <c r="H19" s="21" t="s">
        <v>4</v>
      </c>
      <c r="I19" s="21" t="s">
        <v>5</v>
      </c>
      <c r="J19" s="21" t="s">
        <v>6</v>
      </c>
      <c r="K19" s="21" t="s">
        <v>7</v>
      </c>
      <c r="L19" s="21" t="s">
        <v>8</v>
      </c>
      <c r="M19" s="21" t="s">
        <v>9</v>
      </c>
      <c r="N19" s="14"/>
    </row>
    <row r="20" spans="1:14" x14ac:dyDescent="0.2">
      <c r="A20" s="21" t="s">
        <v>25</v>
      </c>
      <c r="B20" s="21" t="s">
        <v>3</v>
      </c>
      <c r="C20" s="22" t="s">
        <v>27</v>
      </c>
      <c r="D20" s="22" t="s">
        <v>27</v>
      </c>
      <c r="E20" s="21" t="s">
        <v>23</v>
      </c>
      <c r="F20" s="22" t="s">
        <v>27</v>
      </c>
      <c r="G20" s="21">
        <v>1465</v>
      </c>
      <c r="H20" s="21" t="s">
        <v>4</v>
      </c>
      <c r="I20" s="21" t="s">
        <v>5</v>
      </c>
      <c r="J20" s="21" t="s">
        <v>6</v>
      </c>
      <c r="K20" s="21" t="s">
        <v>7</v>
      </c>
      <c r="L20" s="21" t="s">
        <v>8</v>
      </c>
      <c r="M20" s="21" t="s">
        <v>9</v>
      </c>
      <c r="N20" s="14"/>
    </row>
    <row r="21" spans="1:14" x14ac:dyDescent="0.2">
      <c r="A21" s="21" t="s">
        <v>25</v>
      </c>
      <c r="B21" s="21" t="s">
        <v>3</v>
      </c>
      <c r="C21" s="22" t="s">
        <v>27</v>
      </c>
      <c r="D21" s="22" t="s">
        <v>27</v>
      </c>
      <c r="E21" s="21" t="s">
        <v>23</v>
      </c>
      <c r="F21" s="22" t="s">
        <v>27</v>
      </c>
      <c r="G21" s="21">
        <v>54</v>
      </c>
      <c r="H21" s="21" t="s">
        <v>4</v>
      </c>
      <c r="I21" s="21" t="s">
        <v>5</v>
      </c>
      <c r="J21" s="21" t="s">
        <v>6</v>
      </c>
      <c r="K21" s="21" t="s">
        <v>7</v>
      </c>
      <c r="L21" s="21" t="s">
        <v>8</v>
      </c>
      <c r="M21" s="21" t="s">
        <v>9</v>
      </c>
      <c r="N21" s="14"/>
    </row>
    <row r="22" spans="1:14" x14ac:dyDescent="0.2">
      <c r="A22" s="21" t="s">
        <v>26</v>
      </c>
      <c r="B22" s="21" t="s">
        <v>3</v>
      </c>
      <c r="C22" s="22" t="s">
        <v>27</v>
      </c>
      <c r="D22" s="22" t="s">
        <v>27</v>
      </c>
      <c r="E22" s="21" t="s">
        <v>28</v>
      </c>
      <c r="F22" s="22" t="s">
        <v>27</v>
      </c>
      <c r="G22" s="21">
        <v>854</v>
      </c>
      <c r="H22" s="21" t="s">
        <v>4</v>
      </c>
      <c r="I22" s="21" t="s">
        <v>5</v>
      </c>
      <c r="J22" s="21" t="s">
        <v>6</v>
      </c>
      <c r="K22" s="21" t="s">
        <v>7</v>
      </c>
      <c r="L22" s="21" t="s">
        <v>8</v>
      </c>
      <c r="M22" s="21" t="s">
        <v>9</v>
      </c>
      <c r="N22" s="14"/>
    </row>
    <row r="23" spans="1:14" x14ac:dyDescent="0.2">
      <c r="A23" s="21" t="s">
        <v>26</v>
      </c>
      <c r="B23" s="21" t="s">
        <v>3</v>
      </c>
      <c r="C23" s="22" t="s">
        <v>27</v>
      </c>
      <c r="D23" s="22" t="s">
        <v>27</v>
      </c>
      <c r="E23" s="21" t="s">
        <v>29</v>
      </c>
      <c r="F23" s="22" t="s">
        <v>27</v>
      </c>
      <c r="G23" s="21">
        <v>12</v>
      </c>
      <c r="H23" s="21" t="s">
        <v>4</v>
      </c>
      <c r="I23" s="21" t="s">
        <v>5</v>
      </c>
      <c r="J23" s="21" t="s">
        <v>6</v>
      </c>
      <c r="K23" s="21" t="s">
        <v>7</v>
      </c>
      <c r="L23" s="21" t="s">
        <v>8</v>
      </c>
      <c r="M23" s="21" t="s">
        <v>9</v>
      </c>
      <c r="N23" s="14"/>
    </row>
    <row r="24" spans="1:14" x14ac:dyDescent="0.2">
      <c r="A24" s="21" t="s">
        <v>26</v>
      </c>
      <c r="B24" s="21" t="s">
        <v>3</v>
      </c>
      <c r="C24" s="22" t="s">
        <v>27</v>
      </c>
      <c r="D24" s="22" t="s">
        <v>27</v>
      </c>
      <c r="E24" s="21" t="s">
        <v>32</v>
      </c>
      <c r="F24" s="22" t="s">
        <v>27</v>
      </c>
      <c r="G24" s="21">
        <v>584</v>
      </c>
      <c r="H24" s="21" t="s">
        <v>4</v>
      </c>
      <c r="I24" s="21" t="s">
        <v>5</v>
      </c>
      <c r="J24" s="21" t="s">
        <v>6</v>
      </c>
      <c r="K24" s="21" t="s">
        <v>7</v>
      </c>
      <c r="L24" s="21" t="s">
        <v>8</v>
      </c>
      <c r="M24" s="21" t="s">
        <v>9</v>
      </c>
      <c r="N24" s="14"/>
    </row>
    <row r="25" spans="1:14" x14ac:dyDescent="0.2">
      <c r="A25" s="21" t="s">
        <v>26</v>
      </c>
      <c r="B25" s="21" t="s">
        <v>3</v>
      </c>
      <c r="C25" s="22" t="s">
        <v>27</v>
      </c>
      <c r="D25" s="22" t="s">
        <v>27</v>
      </c>
      <c r="E25" s="21" t="s">
        <v>32</v>
      </c>
      <c r="F25" s="22" t="s">
        <v>27</v>
      </c>
      <c r="G25" s="21">
        <v>5</v>
      </c>
      <c r="H25" s="21" t="s">
        <v>4</v>
      </c>
      <c r="I25" s="21" t="s">
        <v>5</v>
      </c>
      <c r="J25" s="21" t="s">
        <v>6</v>
      </c>
      <c r="K25" s="21" t="s">
        <v>7</v>
      </c>
      <c r="L25" s="21" t="s">
        <v>8</v>
      </c>
      <c r="M25" s="21" t="s">
        <v>9</v>
      </c>
      <c r="N25" s="14"/>
    </row>
    <row r="26" spans="1:14" x14ac:dyDescent="0.2">
      <c r="A26" s="21" t="s">
        <v>26</v>
      </c>
      <c r="B26" s="21" t="s">
        <v>3</v>
      </c>
      <c r="C26" s="22" t="s">
        <v>27</v>
      </c>
      <c r="D26" s="22" t="s">
        <v>27</v>
      </c>
      <c r="E26" s="21" t="s">
        <v>32</v>
      </c>
      <c r="F26" s="22" t="s">
        <v>27</v>
      </c>
      <c r="G26" s="21">
        <v>8</v>
      </c>
      <c r="H26" s="21" t="s">
        <v>4</v>
      </c>
      <c r="I26" s="21" t="s">
        <v>5</v>
      </c>
      <c r="J26" s="21" t="s">
        <v>6</v>
      </c>
      <c r="K26" s="21" t="s">
        <v>7</v>
      </c>
      <c r="L26" s="21" t="s">
        <v>8</v>
      </c>
      <c r="M26" s="21" t="s">
        <v>9</v>
      </c>
      <c r="N26" s="14"/>
    </row>
    <row r="27" spans="1:14" x14ac:dyDescent="0.2">
      <c r="A27" s="21" t="s">
        <v>26</v>
      </c>
      <c r="B27" s="21" t="s">
        <v>3</v>
      </c>
      <c r="C27" s="22" t="s">
        <v>27</v>
      </c>
      <c r="D27" s="22" t="s">
        <v>27</v>
      </c>
      <c r="E27" s="21" t="s">
        <v>32</v>
      </c>
      <c r="F27" s="22" t="s">
        <v>27</v>
      </c>
      <c r="G27" s="21">
        <v>65</v>
      </c>
      <c r="H27" s="21" t="s">
        <v>4</v>
      </c>
      <c r="I27" s="21" t="s">
        <v>5</v>
      </c>
      <c r="J27" s="21" t="s">
        <v>6</v>
      </c>
      <c r="K27" s="21" t="s">
        <v>7</v>
      </c>
      <c r="L27" s="21" t="s">
        <v>8</v>
      </c>
      <c r="M27" s="21" t="s">
        <v>9</v>
      </c>
      <c r="N27" s="14"/>
    </row>
    <row r="28" spans="1:14" x14ac:dyDescent="0.2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</row>
    <row r="29" spans="1:14" x14ac:dyDescent="0.2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DUFOUR Charles</dc:creator>
  <cp:lastModifiedBy>pc-charlou</cp:lastModifiedBy>
  <dcterms:created xsi:type="dcterms:W3CDTF">2016-02-24T08:15:40Z</dcterms:created>
  <dcterms:modified xsi:type="dcterms:W3CDTF">2016-02-28T23:52:44Z</dcterms:modified>
</cp:coreProperties>
</file>